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10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1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GrowthRates\"/>
    </mc:Choice>
  </mc:AlternateContent>
  <xr:revisionPtr revIDLastSave="0" documentId="13_ncr:1_{864F2BDD-7C7B-4FAE-8C09-47EB5FAB78A5}" xr6:coauthVersionLast="36" xr6:coauthVersionMax="36" xr10:uidLastSave="{00000000-0000-0000-0000-000000000000}"/>
  <bookViews>
    <workbookView xWindow="0" yWindow="0" windowWidth="20412" windowHeight="7656" firstSheet="2" activeTab="5" xr2:uid="{00000000-000D-0000-FFFF-FFFF00000000}"/>
  </bookViews>
  <sheets>
    <sheet name="Step-Wedge" sheetId="1" r:id="rId1"/>
    <sheet name="Var-Cor" sheetId="2" r:id="rId2"/>
    <sheet name="Var-Cor HiRes" sheetId="9" r:id="rId3"/>
    <sheet name="Var-Sag" sheetId="8" r:id="rId4"/>
    <sheet name="VarRates" sheetId="7" r:id="rId5"/>
    <sheet name="VarRates-match" sheetId="13" r:id="rId6"/>
    <sheet name="MonthlyRates" sheetId="14" r:id="rId7"/>
    <sheet name="Var-Cor CT-2" sheetId="11" r:id="rId8"/>
    <sheet name="Disepimentos" sheetId="12" r:id="rId9"/>
    <sheet name="Hoja4" sheetId="6" r:id="rId10"/>
    <sheet name="Hoja2" sheetId="15" r:id="rId11"/>
  </sheets>
  <externalReferences>
    <externalReference r:id="rId12"/>
  </externalReferences>
  <definedNames>
    <definedName name="_xlnm._FilterDatabase" localSheetId="9" hidden="1">Hoja4!$A$1:$D$1374</definedName>
    <definedName name="_xlnm._FilterDatabase" localSheetId="6" hidden="1">MonthlyRates!$AC$3:$AE$783</definedName>
    <definedName name="_xlnm._FilterDatabase" localSheetId="2" hidden="1">'Var-Cor HiRes'!$A$50:$Q$1514</definedName>
    <definedName name="_xlnm._FilterDatabase" localSheetId="3" hidden="1">'Var-Sag'!$A$23:$Q$801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68" i="13" l="1"/>
  <c r="AR68" i="13"/>
  <c r="AS68" i="13"/>
  <c r="AQ3" i="7"/>
  <c r="R4" i="14" l="1"/>
  <c r="O35" i="8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360" i="14"/>
  <c r="R361" i="14"/>
  <c r="R362" i="14"/>
  <c r="R363" i="14"/>
  <c r="R364" i="14"/>
  <c r="R365" i="14"/>
  <c r="R366" i="14"/>
  <c r="R367" i="14"/>
  <c r="R368" i="14"/>
  <c r="R369" i="14"/>
  <c r="R370" i="14"/>
  <c r="R371" i="14"/>
  <c r="R372" i="14"/>
  <c r="R373" i="14"/>
  <c r="R374" i="14"/>
  <c r="R375" i="14"/>
  <c r="R376" i="14"/>
  <c r="R377" i="14"/>
  <c r="R378" i="14"/>
  <c r="R379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3" i="14"/>
  <c r="R394" i="14"/>
  <c r="R395" i="14"/>
  <c r="R396" i="14"/>
  <c r="R397" i="14"/>
  <c r="R398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423" i="14"/>
  <c r="R424" i="14"/>
  <c r="R425" i="14"/>
  <c r="R426" i="14"/>
  <c r="R427" i="14"/>
  <c r="R428" i="14"/>
  <c r="R429" i="14"/>
  <c r="R430" i="14"/>
  <c r="R431" i="14"/>
  <c r="R432" i="14"/>
  <c r="R433" i="14"/>
  <c r="R434" i="14"/>
  <c r="R435" i="14"/>
  <c r="R436" i="14"/>
  <c r="R437" i="14"/>
  <c r="R438" i="14"/>
  <c r="R439" i="14"/>
  <c r="R440" i="14"/>
  <c r="R441" i="14"/>
  <c r="R442" i="14"/>
  <c r="R443" i="14"/>
  <c r="R444" i="14"/>
  <c r="R445" i="14"/>
  <c r="R446" i="14"/>
  <c r="R447" i="14"/>
  <c r="R448" i="14"/>
  <c r="R449" i="14"/>
  <c r="R450" i="14"/>
  <c r="R451" i="14"/>
  <c r="R452" i="14"/>
  <c r="R453" i="14"/>
  <c r="R454" i="14"/>
  <c r="R455" i="14"/>
  <c r="R456" i="14"/>
  <c r="R457" i="14"/>
  <c r="R458" i="14"/>
  <c r="R459" i="14"/>
  <c r="R460" i="14"/>
  <c r="R461" i="14"/>
  <c r="R462" i="14"/>
  <c r="R463" i="14"/>
  <c r="R464" i="14"/>
  <c r="R465" i="14"/>
  <c r="R466" i="14"/>
  <c r="R467" i="14"/>
  <c r="R468" i="14"/>
  <c r="R469" i="14"/>
  <c r="R470" i="14"/>
  <c r="R471" i="14"/>
  <c r="R472" i="14"/>
  <c r="R473" i="14"/>
  <c r="R474" i="14"/>
  <c r="R475" i="14"/>
  <c r="R476" i="14"/>
  <c r="R477" i="14"/>
  <c r="R47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501" i="14"/>
  <c r="R502" i="14"/>
  <c r="R503" i="14"/>
  <c r="R504" i="14"/>
  <c r="R505" i="14"/>
  <c r="R506" i="14"/>
  <c r="R507" i="14"/>
  <c r="R508" i="14"/>
  <c r="R509" i="14"/>
  <c r="R51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535" i="14"/>
  <c r="R536" i="14"/>
  <c r="R537" i="14"/>
  <c r="R538" i="14"/>
  <c r="R539" i="14"/>
  <c r="R540" i="14"/>
  <c r="R541" i="14"/>
  <c r="R542" i="14"/>
  <c r="R543" i="14"/>
  <c r="R544" i="14"/>
  <c r="R545" i="14"/>
  <c r="R546" i="14"/>
  <c r="R547" i="14"/>
  <c r="R548" i="14"/>
  <c r="R549" i="14"/>
  <c r="R550" i="14"/>
  <c r="R551" i="14"/>
  <c r="R552" i="14"/>
  <c r="R553" i="14"/>
  <c r="R554" i="14"/>
  <c r="R555" i="14"/>
  <c r="R556" i="14"/>
  <c r="R557" i="14"/>
  <c r="R558" i="14"/>
  <c r="R559" i="14"/>
  <c r="R560" i="14"/>
  <c r="R561" i="14"/>
  <c r="R562" i="14"/>
  <c r="R563" i="14"/>
  <c r="R564" i="14"/>
  <c r="R565" i="14"/>
  <c r="R566" i="14"/>
  <c r="R567" i="14"/>
  <c r="R568" i="14"/>
  <c r="R569" i="14"/>
  <c r="R570" i="14"/>
  <c r="R571" i="14"/>
  <c r="R572" i="14"/>
  <c r="R573" i="14"/>
  <c r="R574" i="14"/>
  <c r="R575" i="14"/>
  <c r="R576" i="14"/>
  <c r="R577" i="14"/>
  <c r="R578" i="14"/>
  <c r="R579" i="14"/>
  <c r="R580" i="14"/>
  <c r="R581" i="14"/>
  <c r="R582" i="14"/>
  <c r="R583" i="14"/>
  <c r="R584" i="14"/>
  <c r="R585" i="14"/>
  <c r="R586" i="14"/>
  <c r="R587" i="14"/>
  <c r="R588" i="14"/>
  <c r="R589" i="14"/>
  <c r="R590" i="14"/>
  <c r="R591" i="14"/>
  <c r="R592" i="14"/>
  <c r="R593" i="14"/>
  <c r="R594" i="14"/>
  <c r="R595" i="14"/>
  <c r="R596" i="14"/>
  <c r="R597" i="14"/>
  <c r="R598" i="14"/>
  <c r="R599" i="14"/>
  <c r="R600" i="14"/>
  <c r="R601" i="14"/>
  <c r="R602" i="14"/>
  <c r="R603" i="14"/>
  <c r="R604" i="14"/>
  <c r="R605" i="14"/>
  <c r="R606" i="14"/>
  <c r="R607" i="14"/>
  <c r="R608" i="14"/>
  <c r="R609" i="14"/>
  <c r="R610" i="14"/>
  <c r="R611" i="14"/>
  <c r="R612" i="14"/>
  <c r="R613" i="14"/>
  <c r="R614" i="14"/>
  <c r="R615" i="14"/>
  <c r="R616" i="14"/>
  <c r="R617" i="14"/>
  <c r="R618" i="14"/>
  <c r="R619" i="14"/>
  <c r="R620" i="14"/>
  <c r="R621" i="14"/>
  <c r="R622" i="14"/>
  <c r="R623" i="14"/>
  <c r="R624" i="14"/>
  <c r="R625" i="14"/>
  <c r="R626" i="14"/>
  <c r="R627" i="14"/>
  <c r="R628" i="14"/>
  <c r="R629" i="14"/>
  <c r="R630" i="14"/>
  <c r="R631" i="14"/>
  <c r="R632" i="14"/>
  <c r="R633" i="14"/>
  <c r="R634" i="14"/>
  <c r="R635" i="14"/>
  <c r="R636" i="14"/>
  <c r="R637" i="14"/>
  <c r="R638" i="14"/>
  <c r="R639" i="14"/>
  <c r="R640" i="14"/>
  <c r="R641" i="14"/>
  <c r="R642" i="14"/>
  <c r="R643" i="14"/>
  <c r="R644" i="14"/>
  <c r="R645" i="14"/>
  <c r="R646" i="14"/>
  <c r="R647" i="14"/>
  <c r="R648" i="14"/>
  <c r="R649" i="14"/>
  <c r="R650" i="14"/>
  <c r="R651" i="14"/>
  <c r="R652" i="14"/>
  <c r="R653" i="14"/>
  <c r="R654" i="14"/>
  <c r="R655" i="14"/>
  <c r="R656" i="14"/>
  <c r="R657" i="14"/>
  <c r="R658" i="14"/>
  <c r="R659" i="14"/>
  <c r="R660" i="14"/>
  <c r="R661" i="14"/>
  <c r="R662" i="14"/>
  <c r="R663" i="14"/>
  <c r="R664" i="14"/>
  <c r="R665" i="14"/>
  <c r="R666" i="14"/>
  <c r="R667" i="14"/>
  <c r="R668" i="14"/>
  <c r="R669" i="14"/>
  <c r="R670" i="14"/>
  <c r="R671" i="14"/>
  <c r="R672" i="14"/>
  <c r="R673" i="14"/>
  <c r="R674" i="14"/>
  <c r="R675" i="14"/>
  <c r="R676" i="14"/>
  <c r="R677" i="14"/>
  <c r="R678" i="14"/>
  <c r="R679" i="14"/>
  <c r="R680" i="14"/>
  <c r="R681" i="14"/>
  <c r="R682" i="14"/>
  <c r="R683" i="14"/>
  <c r="R684" i="14"/>
  <c r="R685" i="14"/>
  <c r="R686" i="14"/>
  <c r="R687" i="14"/>
  <c r="R688" i="14"/>
  <c r="R689" i="14"/>
  <c r="R690" i="14"/>
  <c r="R691" i="14"/>
  <c r="R692" i="14"/>
  <c r="R693" i="14"/>
  <c r="R694" i="14"/>
  <c r="R695" i="14"/>
  <c r="R696" i="14"/>
  <c r="R697" i="14"/>
  <c r="R698" i="14"/>
  <c r="R699" i="14"/>
  <c r="R700" i="14"/>
  <c r="R701" i="14"/>
  <c r="R702" i="14"/>
  <c r="R703" i="14"/>
  <c r="R704" i="14"/>
  <c r="R705" i="14"/>
  <c r="R706" i="14"/>
  <c r="R707" i="14"/>
  <c r="R708" i="14"/>
  <c r="R709" i="14"/>
  <c r="R710" i="14"/>
  <c r="R711" i="14"/>
  <c r="R712" i="14"/>
  <c r="R713" i="14"/>
  <c r="R714" i="14"/>
  <c r="R715" i="14"/>
  <c r="R716" i="14"/>
  <c r="R717" i="14"/>
  <c r="R718" i="14"/>
  <c r="R719" i="14"/>
  <c r="R720" i="14"/>
  <c r="R721" i="14"/>
  <c r="R722" i="14"/>
  <c r="R723" i="14"/>
  <c r="R724" i="14"/>
  <c r="R725" i="14"/>
  <c r="R726" i="14"/>
  <c r="R727" i="14"/>
  <c r="R728" i="14"/>
  <c r="R729" i="14"/>
  <c r="R730" i="14"/>
  <c r="R731" i="14"/>
  <c r="R732" i="14"/>
  <c r="R733" i="14"/>
  <c r="R734" i="14"/>
  <c r="R735" i="14"/>
  <c r="R736" i="14"/>
  <c r="R737" i="14"/>
  <c r="R738" i="14"/>
  <c r="R739" i="14"/>
  <c r="R740" i="14"/>
  <c r="R741" i="14"/>
  <c r="R742" i="14"/>
  <c r="R743" i="14"/>
  <c r="R744" i="14"/>
  <c r="R745" i="14"/>
  <c r="R746" i="14"/>
  <c r="R747" i="14"/>
  <c r="R748" i="14"/>
  <c r="R749" i="14"/>
  <c r="R750" i="14"/>
  <c r="R751" i="14"/>
  <c r="R752" i="14"/>
  <c r="R753" i="14"/>
  <c r="R754" i="14"/>
  <c r="R755" i="14"/>
  <c r="R756" i="14"/>
  <c r="R757" i="14"/>
  <c r="R758" i="14"/>
  <c r="R759" i="14"/>
  <c r="R760" i="14"/>
  <c r="R761" i="14"/>
  <c r="R762" i="14"/>
  <c r="R763" i="14"/>
  <c r="X779" i="14"/>
  <c r="X780" i="14"/>
  <c r="X781" i="14"/>
  <c r="X782" i="14"/>
  <c r="X783" i="14"/>
  <c r="X784" i="14"/>
  <c r="X785" i="14"/>
  <c r="X786" i="14"/>
  <c r="X787" i="14"/>
  <c r="X788" i="14"/>
  <c r="X789" i="14"/>
  <c r="X790" i="14"/>
  <c r="X791" i="14"/>
  <c r="X792" i="14"/>
  <c r="X793" i="14"/>
  <c r="X794" i="14"/>
  <c r="X795" i="14"/>
  <c r="X778" i="14"/>
  <c r="X776" i="14"/>
  <c r="X774" i="14"/>
  <c r="X772" i="14"/>
  <c r="X759" i="14"/>
  <c r="X760" i="14"/>
  <c r="X761" i="14"/>
  <c r="X762" i="14"/>
  <c r="X763" i="14"/>
  <c r="X764" i="14"/>
  <c r="X765" i="14"/>
  <c r="X766" i="14"/>
  <c r="X767" i="14"/>
  <c r="X768" i="14"/>
  <c r="X769" i="14"/>
  <c r="X770" i="14"/>
  <c r="X755" i="14"/>
  <c r="X756" i="14"/>
  <c r="X758" i="14"/>
  <c r="X754" i="14"/>
  <c r="X752" i="14"/>
  <c r="X750" i="14"/>
  <c r="X748" i="14"/>
  <c r="X743" i="14"/>
  <c r="X744" i="14"/>
  <c r="X745" i="14"/>
  <c r="X746" i="14"/>
  <c r="X742" i="14"/>
  <c r="X740" i="14"/>
  <c r="X738" i="14"/>
  <c r="X737" i="14"/>
  <c r="X731" i="14"/>
  <c r="X732" i="14"/>
  <c r="X733" i="14"/>
  <c r="X734" i="14"/>
  <c r="X735" i="14"/>
  <c r="X730" i="14"/>
  <c r="X728" i="14"/>
  <c r="X726" i="14"/>
  <c r="X724" i="14"/>
  <c r="X719" i="14"/>
  <c r="X720" i="14"/>
  <c r="X721" i="14"/>
  <c r="X722" i="14"/>
  <c r="X718" i="14"/>
  <c r="X716" i="14"/>
  <c r="X714" i="14"/>
  <c r="X712" i="14"/>
  <c r="X707" i="14"/>
  <c r="X708" i="14"/>
  <c r="X709" i="14"/>
  <c r="X710" i="14"/>
  <c r="X706" i="14"/>
  <c r="X704" i="14"/>
  <c r="X702" i="14"/>
  <c r="X700" i="14"/>
  <c r="X695" i="14"/>
  <c r="X696" i="14"/>
  <c r="X697" i="14"/>
  <c r="X698" i="14"/>
  <c r="X694" i="14"/>
  <c r="X692" i="14"/>
  <c r="X690" i="14"/>
  <c r="X689" i="14"/>
  <c r="X675" i="14"/>
  <c r="X676" i="14"/>
  <c r="X677" i="14"/>
  <c r="X678" i="14"/>
  <c r="X679" i="14"/>
  <c r="X680" i="14"/>
  <c r="X681" i="14"/>
  <c r="X682" i="14"/>
  <c r="X683" i="14"/>
  <c r="X684" i="14"/>
  <c r="X685" i="14"/>
  <c r="X686" i="14"/>
  <c r="X687" i="14"/>
  <c r="X674" i="14"/>
  <c r="X672" i="14"/>
  <c r="X663" i="14"/>
  <c r="X664" i="14"/>
  <c r="X665" i="14"/>
  <c r="X666" i="14"/>
  <c r="X667" i="14"/>
  <c r="X668" i="14"/>
  <c r="X669" i="14"/>
  <c r="X670" i="14"/>
  <c r="X662" i="14"/>
  <c r="X660" i="14"/>
  <c r="X658" i="14"/>
  <c r="X655" i="14"/>
  <c r="X652" i="14"/>
  <c r="X647" i="14"/>
  <c r="X648" i="14"/>
  <c r="X649" i="14"/>
  <c r="X650" i="14"/>
  <c r="X646" i="14"/>
  <c r="X644" i="14"/>
  <c r="X643" i="14"/>
  <c r="X641" i="14"/>
  <c r="X640" i="14"/>
  <c r="X638" i="14"/>
  <c r="X637" i="14"/>
  <c r="X611" i="14"/>
  <c r="X612" i="14"/>
  <c r="X613" i="14"/>
  <c r="X614" i="14"/>
  <c r="X615" i="14"/>
  <c r="X616" i="14"/>
  <c r="X617" i="14"/>
  <c r="X618" i="14"/>
  <c r="X619" i="14"/>
  <c r="X620" i="14"/>
  <c r="X621" i="14"/>
  <c r="X622" i="14"/>
  <c r="X623" i="14"/>
  <c r="X624" i="14"/>
  <c r="X625" i="14"/>
  <c r="X626" i="14"/>
  <c r="X627" i="14"/>
  <c r="X628" i="14"/>
  <c r="X629" i="14"/>
  <c r="X630" i="14"/>
  <c r="X631" i="14"/>
  <c r="X632" i="14"/>
  <c r="X633" i="14"/>
  <c r="X634" i="14"/>
  <c r="X635" i="14"/>
  <c r="X610" i="14"/>
  <c r="X607" i="14"/>
  <c r="X604" i="14"/>
  <c r="X599" i="14"/>
  <c r="X600" i="14"/>
  <c r="X601" i="14"/>
  <c r="X602" i="14"/>
  <c r="X598" i="14"/>
  <c r="X596" i="14"/>
  <c r="X595" i="14"/>
  <c r="X594" i="14"/>
  <c r="X587" i="14"/>
  <c r="X588" i="14"/>
  <c r="X589" i="14"/>
  <c r="X590" i="14"/>
  <c r="X591" i="14"/>
  <c r="X592" i="14"/>
  <c r="X586" i="14"/>
  <c r="X583" i="14"/>
  <c r="X580" i="14"/>
  <c r="X578" i="14"/>
  <c r="X576" i="14"/>
  <c r="X575" i="14"/>
  <c r="X574" i="14"/>
  <c r="X572" i="14"/>
  <c r="X570" i="14"/>
  <c r="X568" i="14"/>
  <c r="X566" i="14"/>
  <c r="X563" i="14"/>
  <c r="X564" i="14"/>
  <c r="X562" i="14"/>
  <c r="X560" i="14"/>
  <c r="X558" i="14"/>
  <c r="X556" i="14"/>
  <c r="X551" i="14"/>
  <c r="X552" i="14"/>
  <c r="X553" i="14"/>
  <c r="X554" i="14"/>
  <c r="X550" i="14"/>
  <c r="X547" i="14"/>
  <c r="X548" i="14"/>
  <c r="X546" i="14"/>
  <c r="X539" i="14"/>
  <c r="X540" i="14"/>
  <c r="X541" i="14"/>
  <c r="X542" i="14"/>
  <c r="X543" i="14"/>
  <c r="X544" i="14"/>
  <c r="X538" i="14"/>
  <c r="X536" i="14"/>
  <c r="X534" i="14"/>
  <c r="X533" i="14"/>
  <c r="X527" i="14"/>
  <c r="X528" i="14"/>
  <c r="X529" i="14"/>
  <c r="X530" i="14"/>
  <c r="X531" i="14"/>
  <c r="X526" i="14"/>
  <c r="X523" i="14"/>
  <c r="X520" i="14"/>
  <c r="X515" i="14"/>
  <c r="X516" i="14"/>
  <c r="X517" i="14"/>
  <c r="X518" i="14"/>
  <c r="X514" i="14"/>
  <c r="X507" i="14"/>
  <c r="X508" i="14"/>
  <c r="X509" i="14"/>
  <c r="X510" i="14"/>
  <c r="X511" i="14"/>
  <c r="X512" i="14"/>
  <c r="X506" i="14"/>
  <c r="X504" i="14"/>
  <c r="X502" i="14"/>
  <c r="X500" i="14"/>
  <c r="X498" i="14"/>
  <c r="X497" i="14"/>
  <c r="X491" i="14"/>
  <c r="X492" i="14"/>
  <c r="X493" i="14"/>
  <c r="X494" i="14"/>
  <c r="X495" i="14"/>
  <c r="X490" i="14"/>
  <c r="X488" i="14"/>
  <c r="X479" i="14"/>
  <c r="X480" i="14"/>
  <c r="X481" i="14"/>
  <c r="X482" i="14"/>
  <c r="X478" i="14"/>
  <c r="X467" i="14"/>
  <c r="X468" i="14"/>
  <c r="X469" i="14"/>
  <c r="X470" i="14"/>
  <c r="X471" i="14"/>
  <c r="X466" i="14"/>
  <c r="X486" i="14"/>
  <c r="X484" i="14"/>
  <c r="X476" i="14"/>
  <c r="X474" i="14"/>
  <c r="X473" i="14"/>
  <c r="X464" i="14"/>
  <c r="X462" i="14"/>
  <c r="X460" i="14"/>
  <c r="X455" i="14"/>
  <c r="X456" i="14"/>
  <c r="X457" i="14"/>
  <c r="X458" i="14"/>
  <c r="X454" i="14"/>
  <c r="X452" i="14"/>
  <c r="X450" i="14"/>
  <c r="X448" i="14"/>
  <c r="X443" i="14"/>
  <c r="X444" i="14"/>
  <c r="X445" i="14"/>
  <c r="X446" i="14"/>
  <c r="X442" i="14"/>
  <c r="X440" i="14"/>
  <c r="X438" i="14"/>
  <c r="X436" i="14"/>
  <c r="X431" i="14"/>
  <c r="X432" i="14"/>
  <c r="X433" i="14"/>
  <c r="X434" i="14"/>
  <c r="X430" i="14"/>
  <c r="X427" i="14"/>
  <c r="X424" i="14"/>
  <c r="X419" i="14"/>
  <c r="X420" i="14"/>
  <c r="X421" i="14"/>
  <c r="X422" i="14"/>
  <c r="X418" i="14"/>
  <c r="X416" i="14"/>
  <c r="X414" i="14"/>
  <c r="X412" i="14"/>
  <c r="X407" i="14"/>
  <c r="X408" i="14"/>
  <c r="X409" i="14"/>
  <c r="X410" i="14"/>
  <c r="X406" i="14"/>
  <c r="X404" i="14"/>
  <c r="X403" i="14"/>
  <c r="X402" i="14"/>
  <c r="X395" i="14"/>
  <c r="X396" i="14"/>
  <c r="X397" i="14"/>
  <c r="X398" i="14"/>
  <c r="X399" i="14"/>
  <c r="X400" i="14"/>
  <c r="X394" i="14"/>
  <c r="X392" i="14"/>
  <c r="X390" i="14"/>
  <c r="X389" i="14"/>
  <c r="X383" i="14"/>
  <c r="X384" i="14"/>
  <c r="X385" i="14"/>
  <c r="X386" i="14"/>
  <c r="X387" i="14"/>
  <c r="X382" i="14"/>
  <c r="X380" i="14"/>
  <c r="X378" i="14"/>
  <c r="X376" i="14"/>
  <c r="X371" i="14"/>
  <c r="X372" i="14"/>
  <c r="X373" i="14"/>
  <c r="X374" i="14"/>
  <c r="X370" i="14"/>
  <c r="X359" i="14"/>
  <c r="X360" i="14"/>
  <c r="X361" i="14"/>
  <c r="X362" i="14"/>
  <c r="X363" i="14"/>
  <c r="X364" i="14"/>
  <c r="X365" i="14"/>
  <c r="X366" i="14"/>
  <c r="X367" i="14"/>
  <c r="X368" i="14"/>
  <c r="X358" i="14"/>
  <c r="X351" i="14"/>
  <c r="X352" i="14"/>
  <c r="X353" i="14"/>
  <c r="X354" i="14"/>
  <c r="X355" i="14"/>
  <c r="X356" i="14"/>
  <c r="X350" i="14"/>
  <c r="X348" i="14"/>
  <c r="X346" i="14"/>
  <c r="X344" i="14"/>
  <c r="X342" i="14"/>
  <c r="X341" i="14"/>
  <c r="X335" i="14"/>
  <c r="X336" i="14"/>
  <c r="X337" i="14"/>
  <c r="X338" i="14"/>
  <c r="X339" i="14"/>
  <c r="X334" i="14"/>
  <c r="X332" i="14"/>
  <c r="X330" i="14"/>
  <c r="X328" i="14"/>
  <c r="X326" i="14"/>
  <c r="X311" i="14"/>
  <c r="X312" i="14"/>
  <c r="X313" i="14"/>
  <c r="X314" i="14"/>
  <c r="X315" i="14"/>
  <c r="X316" i="14"/>
  <c r="X317" i="14"/>
  <c r="X318" i="14"/>
  <c r="X319" i="14"/>
  <c r="X320" i="14"/>
  <c r="X321" i="14"/>
  <c r="X322" i="14"/>
  <c r="X323" i="14"/>
  <c r="X324" i="14"/>
  <c r="X310" i="14"/>
  <c r="X287" i="14"/>
  <c r="X288" i="14"/>
  <c r="X289" i="14"/>
  <c r="X290" i="14"/>
  <c r="X291" i="14"/>
  <c r="X292" i="14"/>
  <c r="X293" i="14"/>
  <c r="X294" i="14"/>
  <c r="X295" i="14"/>
  <c r="X296" i="14"/>
  <c r="X297" i="14"/>
  <c r="X298" i="14"/>
  <c r="X299" i="14"/>
  <c r="X300" i="14"/>
  <c r="X301" i="14"/>
  <c r="X302" i="14"/>
  <c r="X303" i="14"/>
  <c r="X304" i="14"/>
  <c r="X305" i="14"/>
  <c r="X306" i="14"/>
  <c r="X307" i="14"/>
  <c r="X308" i="14"/>
  <c r="X286" i="14"/>
  <c r="X284" i="14"/>
  <c r="X282" i="14"/>
  <c r="X280" i="14"/>
  <c r="X263" i="14"/>
  <c r="X264" i="14"/>
  <c r="X265" i="14"/>
  <c r="X266" i="14"/>
  <c r="X267" i="14"/>
  <c r="X268" i="14"/>
  <c r="X269" i="14"/>
  <c r="X270" i="14"/>
  <c r="X271" i="14"/>
  <c r="X272" i="14"/>
  <c r="X273" i="14"/>
  <c r="X274" i="14"/>
  <c r="X275" i="14"/>
  <c r="X276" i="14"/>
  <c r="X277" i="14"/>
  <c r="X278" i="14"/>
  <c r="X262" i="14"/>
  <c r="X251" i="14"/>
  <c r="X252" i="14"/>
  <c r="X253" i="14"/>
  <c r="X254" i="14"/>
  <c r="X255" i="14"/>
  <c r="X256" i="14"/>
  <c r="X257" i="14"/>
  <c r="X258" i="14"/>
  <c r="X259" i="14"/>
  <c r="X260" i="14"/>
  <c r="X250" i="14"/>
  <c r="X239" i="14"/>
  <c r="X240" i="14"/>
  <c r="X241" i="14"/>
  <c r="X242" i="14"/>
  <c r="X243" i="14"/>
  <c r="X244" i="14"/>
  <c r="X245" i="14"/>
  <c r="X246" i="14"/>
  <c r="X247" i="14"/>
  <c r="X248" i="14"/>
  <c r="X238" i="14"/>
  <c r="X236" i="14"/>
  <c r="X235" i="14"/>
  <c r="X234" i="14"/>
  <c r="X227" i="14"/>
  <c r="X228" i="14"/>
  <c r="X229" i="14"/>
  <c r="X230" i="14"/>
  <c r="X231" i="14"/>
  <c r="X232" i="14"/>
  <c r="X226" i="14"/>
  <c r="X203" i="14"/>
  <c r="X204" i="14"/>
  <c r="X205" i="14"/>
  <c r="X206" i="14"/>
  <c r="X207" i="14"/>
  <c r="X208" i="14"/>
  <c r="X209" i="14"/>
  <c r="X210" i="14"/>
  <c r="X211" i="14"/>
  <c r="X212" i="14"/>
  <c r="X213" i="14"/>
  <c r="X214" i="14"/>
  <c r="X215" i="14"/>
  <c r="X216" i="14"/>
  <c r="X217" i="14"/>
  <c r="X218" i="14"/>
  <c r="X219" i="14"/>
  <c r="X220" i="14"/>
  <c r="X221" i="14"/>
  <c r="X222" i="14"/>
  <c r="X223" i="14"/>
  <c r="X224" i="14"/>
  <c r="X202" i="14"/>
  <c r="X200" i="14"/>
  <c r="X198" i="14"/>
  <c r="X197" i="14"/>
  <c r="X191" i="14"/>
  <c r="X192" i="14"/>
  <c r="X193" i="14"/>
  <c r="X194" i="14"/>
  <c r="X195" i="14"/>
  <c r="X190" i="14"/>
  <c r="X188" i="14"/>
  <c r="X187" i="14"/>
  <c r="X186" i="14"/>
  <c r="X180" i="14"/>
  <c r="X181" i="14"/>
  <c r="X182" i="14"/>
  <c r="X183" i="14"/>
  <c r="X184" i="14"/>
  <c r="X178" i="14"/>
  <c r="X179" i="14"/>
  <c r="X176" i="14"/>
  <c r="X174" i="14"/>
  <c r="X173" i="14"/>
  <c r="X155" i="14"/>
  <c r="X156" i="14"/>
  <c r="X157" i="14"/>
  <c r="X158" i="14"/>
  <c r="X159" i="14"/>
  <c r="X160" i="14"/>
  <c r="X161" i="14"/>
  <c r="X162" i="14"/>
  <c r="X163" i="14"/>
  <c r="X164" i="14"/>
  <c r="X165" i="14"/>
  <c r="X166" i="14"/>
  <c r="X167" i="14"/>
  <c r="X168" i="14"/>
  <c r="X169" i="14"/>
  <c r="X170" i="14"/>
  <c r="X171" i="14"/>
  <c r="X154" i="14"/>
  <c r="X143" i="14"/>
  <c r="X144" i="14"/>
  <c r="X145" i="14"/>
  <c r="X146" i="14"/>
  <c r="X147" i="14"/>
  <c r="X148" i="14"/>
  <c r="X149" i="14"/>
  <c r="X150" i="14"/>
  <c r="X151" i="14"/>
  <c r="X152" i="14"/>
  <c r="X142" i="14"/>
  <c r="X140" i="14"/>
  <c r="X138" i="14"/>
  <c r="X137" i="14"/>
  <c r="X131" i="14"/>
  <c r="X132" i="14"/>
  <c r="X133" i="14"/>
  <c r="X134" i="14"/>
  <c r="X135" i="14"/>
  <c r="X130" i="14"/>
  <c r="X127" i="14"/>
  <c r="X128" i="14"/>
  <c r="X126" i="14"/>
  <c r="X119" i="14"/>
  <c r="X120" i="14"/>
  <c r="X121" i="14"/>
  <c r="X122" i="14"/>
  <c r="X123" i="14"/>
  <c r="X124" i="14"/>
  <c r="X118" i="14"/>
  <c r="X107" i="14"/>
  <c r="X108" i="14"/>
  <c r="X109" i="14"/>
  <c r="X110" i="14"/>
  <c r="X111" i="14"/>
  <c r="X112" i="14"/>
  <c r="X113" i="14"/>
  <c r="X114" i="14"/>
  <c r="X115" i="14"/>
  <c r="X116" i="14"/>
  <c r="X106" i="14"/>
  <c r="X103" i="14"/>
  <c r="X104" i="14"/>
  <c r="X102" i="14"/>
  <c r="X95" i="14"/>
  <c r="X96" i="14"/>
  <c r="X97" i="14"/>
  <c r="X98" i="14"/>
  <c r="X99" i="14"/>
  <c r="X100" i="14"/>
  <c r="X94" i="14"/>
  <c r="X87" i="14"/>
  <c r="X88" i="14"/>
  <c r="X89" i="14"/>
  <c r="X90" i="14"/>
  <c r="X91" i="14"/>
  <c r="X92" i="14"/>
  <c r="X86" i="14"/>
  <c r="X84" i="14"/>
  <c r="X83" i="14"/>
  <c r="X82" i="14"/>
  <c r="X71" i="14"/>
  <c r="X72" i="14"/>
  <c r="X73" i="14"/>
  <c r="X74" i="14"/>
  <c r="X75" i="14"/>
  <c r="X76" i="14"/>
  <c r="X77" i="14"/>
  <c r="X78" i="14"/>
  <c r="X79" i="14"/>
  <c r="X80" i="14"/>
  <c r="X59" i="14"/>
  <c r="X60" i="14"/>
  <c r="X61" i="14"/>
  <c r="X62" i="14"/>
  <c r="X63" i="14"/>
  <c r="X70" i="14"/>
  <c r="X68" i="14"/>
  <c r="X66" i="14"/>
  <c r="X65" i="14"/>
  <c r="X58" i="14"/>
  <c r="X56" i="14"/>
  <c r="X54" i="14"/>
  <c r="X52" i="14"/>
  <c r="X47" i="14"/>
  <c r="X48" i="14"/>
  <c r="X49" i="14"/>
  <c r="X50" i="14"/>
  <c r="X46" i="14"/>
  <c r="X43" i="14"/>
  <c r="X44" i="14"/>
  <c r="X42" i="14"/>
  <c r="X35" i="14"/>
  <c r="X36" i="14"/>
  <c r="X37" i="14"/>
  <c r="X38" i="14"/>
  <c r="X39" i="14"/>
  <c r="X40" i="14"/>
  <c r="X34" i="14"/>
  <c r="X32" i="14"/>
  <c r="X30" i="14"/>
  <c r="X28" i="14"/>
  <c r="X23" i="14"/>
  <c r="X24" i="14"/>
  <c r="X25" i="14"/>
  <c r="X26" i="14"/>
  <c r="X22" i="14"/>
  <c r="X19" i="14"/>
  <c r="X20" i="14"/>
  <c r="X18" i="14"/>
  <c r="X11" i="14"/>
  <c r="X12" i="14"/>
  <c r="X13" i="14"/>
  <c r="X14" i="14"/>
  <c r="X15" i="14"/>
  <c r="X16" i="14"/>
  <c r="X10" i="14"/>
  <c r="X7" i="14"/>
  <c r="X8" i="14"/>
  <c r="X6" i="14"/>
  <c r="X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54" i="14"/>
  <c r="K751" i="14"/>
  <c r="K748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694" i="14"/>
  <c r="K683" i="14"/>
  <c r="K684" i="14"/>
  <c r="K685" i="14"/>
  <c r="K686" i="14"/>
  <c r="K687" i="14"/>
  <c r="K688" i="14"/>
  <c r="K689" i="14"/>
  <c r="K690" i="14"/>
  <c r="K691" i="14"/>
  <c r="K692" i="14"/>
  <c r="K682" i="14"/>
  <c r="K671" i="14"/>
  <c r="K672" i="14"/>
  <c r="K673" i="14"/>
  <c r="K674" i="14"/>
  <c r="K675" i="14"/>
  <c r="K676" i="14"/>
  <c r="K677" i="14"/>
  <c r="K678" i="14"/>
  <c r="K679" i="14"/>
  <c r="K680" i="14"/>
  <c r="K670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46" i="14"/>
  <c r="K644" i="14"/>
  <c r="K643" i="14"/>
  <c r="K642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10" i="14"/>
  <c r="K608" i="14"/>
  <c r="K606" i="14"/>
  <c r="K604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586" i="14"/>
  <c r="K583" i="14"/>
  <c r="K580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15" i="14"/>
  <c r="K516" i="14"/>
  <c r="K517" i="14"/>
  <c r="K518" i="14"/>
  <c r="K519" i="14"/>
  <c r="K520" i="14"/>
  <c r="K526" i="14"/>
  <c r="K522" i="14"/>
  <c r="K514" i="14"/>
  <c r="K512" i="14"/>
  <c r="K511" i="14"/>
  <c r="K51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490" i="14"/>
  <c r="K488" i="14"/>
  <c r="K487" i="14"/>
  <c r="K486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42" i="14"/>
  <c r="K440" i="14"/>
  <c r="K439" i="14"/>
  <c r="K438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382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34" i="14"/>
  <c r="K332" i="14"/>
  <c r="K331" i="14"/>
  <c r="K330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142" i="14"/>
  <c r="K140" i="14"/>
  <c r="K138" i="14"/>
  <c r="K136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58" i="14"/>
  <c r="K56" i="14"/>
  <c r="K54" i="14"/>
  <c r="K53" i="14"/>
  <c r="K4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" i="14"/>
  <c r="J4" i="14"/>
  <c r="E48" i="9"/>
  <c r="E19" i="8"/>
  <c r="D3" i="8"/>
  <c r="O767" i="8" l="1"/>
  <c r="P767" i="8" l="1"/>
  <c r="Q767" i="8"/>
  <c r="O751" i="8"/>
  <c r="AR3" i="7"/>
  <c r="AR5" i="14"/>
  <c r="AR6" i="14"/>
  <c r="AR7" i="14"/>
  <c r="AR8" i="14"/>
  <c r="AR9" i="14"/>
  <c r="AR10" i="14"/>
  <c r="AR11" i="14"/>
  <c r="AR12" i="14"/>
  <c r="AR13" i="14"/>
  <c r="AR14" i="14"/>
  <c r="AR15" i="14"/>
  <c r="AC784" i="14"/>
  <c r="AC785" i="14"/>
  <c r="AC786" i="14"/>
  <c r="AC787" i="14"/>
  <c r="AC788" i="14"/>
  <c r="AC789" i="14"/>
  <c r="AC790" i="14"/>
  <c r="AC791" i="14"/>
  <c r="AC792" i="14"/>
  <c r="AC793" i="14"/>
  <c r="AC794" i="14"/>
  <c r="AC795" i="14"/>
  <c r="AC754" i="14" l="1"/>
  <c r="AC755" i="14"/>
  <c r="AC756" i="14"/>
  <c r="AC757" i="14"/>
  <c r="AC758" i="14"/>
  <c r="AC733" i="14"/>
  <c r="AC734" i="14"/>
  <c r="AC697" i="14"/>
  <c r="AC698" i="14"/>
  <c r="AC699" i="14"/>
  <c r="AC571" i="14"/>
  <c r="AC572" i="14"/>
  <c r="AC573" i="14"/>
  <c r="AC574" i="14"/>
  <c r="AC575" i="14"/>
  <c r="AC576" i="14"/>
  <c r="AC577" i="14"/>
  <c r="AC578" i="14"/>
  <c r="AC580" i="14"/>
  <c r="AC583" i="14"/>
  <c r="AC541" i="14"/>
  <c r="AC542" i="14"/>
  <c r="AC543" i="14"/>
  <c r="AC544" i="14"/>
  <c r="AC545" i="14"/>
  <c r="AC546" i="14"/>
  <c r="AC547" i="14"/>
  <c r="AC548" i="14"/>
  <c r="AC549" i="14"/>
  <c r="AC550" i="14"/>
  <c r="AC551" i="14"/>
  <c r="AC552" i="14"/>
  <c r="AC553" i="14"/>
  <c r="AC554" i="14"/>
  <c r="AC501" i="14"/>
  <c r="AC502" i="14"/>
  <c r="AC503" i="14"/>
  <c r="AC504" i="14"/>
  <c r="AC505" i="14"/>
  <c r="AC469" i="14"/>
  <c r="AC470" i="14"/>
  <c r="AC385" i="14"/>
  <c r="AC386" i="14"/>
  <c r="AC387" i="14"/>
  <c r="AC388" i="14"/>
  <c r="AC389" i="14"/>
  <c r="AC390" i="14"/>
  <c r="AC391" i="14"/>
  <c r="AC392" i="14"/>
  <c r="AC393" i="14"/>
  <c r="AC394" i="14"/>
  <c r="AC395" i="14"/>
  <c r="AC396" i="14"/>
  <c r="AC397" i="14"/>
  <c r="AC321" i="14"/>
  <c r="AC322" i="14"/>
  <c r="AC323" i="14"/>
  <c r="AC324" i="14"/>
  <c r="AC325" i="14"/>
  <c r="AC49" i="14"/>
  <c r="AC50" i="14"/>
  <c r="AC4" i="14"/>
  <c r="W710" i="14"/>
  <c r="Y710" i="14"/>
  <c r="W783" i="14"/>
  <c r="Y783" i="14"/>
  <c r="W784" i="14"/>
  <c r="AD784" i="14"/>
  <c r="Y784" i="14"/>
  <c r="AE784" i="14" s="1"/>
  <c r="W785" i="14"/>
  <c r="AD785" i="14"/>
  <c r="Y785" i="14"/>
  <c r="AE785" i="14" s="1"/>
  <c r="W786" i="14"/>
  <c r="AD786" i="14"/>
  <c r="Y786" i="14"/>
  <c r="AE786" i="14" s="1"/>
  <c r="W787" i="14"/>
  <c r="AD787" i="14"/>
  <c r="Y787" i="14"/>
  <c r="AE787" i="14" s="1"/>
  <c r="W788" i="14"/>
  <c r="AD788" i="14"/>
  <c r="Y788" i="14"/>
  <c r="AE788" i="14" s="1"/>
  <c r="W789" i="14"/>
  <c r="AD789" i="14"/>
  <c r="Y789" i="14"/>
  <c r="AE789" i="14" s="1"/>
  <c r="W790" i="14"/>
  <c r="AD790" i="14"/>
  <c r="Y790" i="14"/>
  <c r="AE790" i="14" s="1"/>
  <c r="W791" i="14"/>
  <c r="AD791" i="14"/>
  <c r="Y791" i="14"/>
  <c r="AE791" i="14" s="1"/>
  <c r="W792" i="14"/>
  <c r="AD792" i="14"/>
  <c r="Y792" i="14"/>
  <c r="AE792" i="14" s="1"/>
  <c r="W793" i="14"/>
  <c r="AD793" i="14"/>
  <c r="Y793" i="14"/>
  <c r="AE793" i="14" s="1"/>
  <c r="W794" i="14"/>
  <c r="AD794" i="14"/>
  <c r="Y794" i="14"/>
  <c r="AE794" i="14" s="1"/>
  <c r="W795" i="14"/>
  <c r="AD795" i="14"/>
  <c r="Y795" i="14"/>
  <c r="AE795" i="14" s="1"/>
  <c r="W37" i="14"/>
  <c r="Y37" i="14"/>
  <c r="W38" i="14"/>
  <c r="Y38" i="14"/>
  <c r="W39" i="14"/>
  <c r="Y39" i="14"/>
  <c r="W40" i="14"/>
  <c r="Y40" i="14"/>
  <c r="W42" i="14"/>
  <c r="Y42" i="14"/>
  <c r="W43" i="14"/>
  <c r="Y43" i="14"/>
  <c r="W44" i="14"/>
  <c r="Y44" i="14"/>
  <c r="W46" i="14"/>
  <c r="Y46" i="14"/>
  <c r="W47" i="14"/>
  <c r="Y47" i="14"/>
  <c r="W48" i="14"/>
  <c r="Y48" i="14"/>
  <c r="W49" i="14"/>
  <c r="Y49" i="14"/>
  <c r="W50" i="14"/>
  <c r="Y50" i="14"/>
  <c r="W52" i="14"/>
  <c r="Y52" i="14"/>
  <c r="W54" i="14"/>
  <c r="Y54" i="14"/>
  <c r="W56" i="14"/>
  <c r="Y56" i="14"/>
  <c r="W58" i="14"/>
  <c r="Y58" i="14"/>
  <c r="W59" i="14"/>
  <c r="Y59" i="14"/>
  <c r="W60" i="14"/>
  <c r="Y60" i="14"/>
  <c r="W61" i="14"/>
  <c r="Y61" i="14"/>
  <c r="W62" i="14"/>
  <c r="Y62" i="14"/>
  <c r="W63" i="14"/>
  <c r="Y63" i="14"/>
  <c r="W65" i="14"/>
  <c r="Y65" i="14"/>
  <c r="W66" i="14"/>
  <c r="Y66" i="14"/>
  <c r="W68" i="14"/>
  <c r="Y68" i="14"/>
  <c r="W70" i="14"/>
  <c r="Y70" i="14"/>
  <c r="W71" i="14"/>
  <c r="Y71" i="14"/>
  <c r="W72" i="14"/>
  <c r="Y72" i="14"/>
  <c r="W73" i="14"/>
  <c r="Y73" i="14"/>
  <c r="W74" i="14"/>
  <c r="Y74" i="14"/>
  <c r="W75" i="14"/>
  <c r="Y75" i="14"/>
  <c r="W76" i="14"/>
  <c r="Y76" i="14"/>
  <c r="W77" i="14"/>
  <c r="Y77" i="14"/>
  <c r="W78" i="14"/>
  <c r="Y78" i="14"/>
  <c r="W79" i="14"/>
  <c r="Y79" i="14"/>
  <c r="W80" i="14"/>
  <c r="Y80" i="14"/>
  <c r="W82" i="14"/>
  <c r="Y82" i="14"/>
  <c r="W83" i="14"/>
  <c r="Y83" i="14"/>
  <c r="W84" i="14"/>
  <c r="Y84" i="14"/>
  <c r="W86" i="14"/>
  <c r="Y86" i="14"/>
  <c r="W87" i="14"/>
  <c r="Y87" i="14"/>
  <c r="W88" i="14"/>
  <c r="Y88" i="14"/>
  <c r="W89" i="14"/>
  <c r="Y89" i="14"/>
  <c r="W90" i="14"/>
  <c r="Y90" i="14"/>
  <c r="W91" i="14"/>
  <c r="Y91" i="14"/>
  <c r="W92" i="14"/>
  <c r="Y92" i="14"/>
  <c r="W94" i="14"/>
  <c r="Y94" i="14"/>
  <c r="W95" i="14"/>
  <c r="Y95" i="14"/>
  <c r="W96" i="14"/>
  <c r="Y96" i="14"/>
  <c r="W97" i="14"/>
  <c r="Y97" i="14"/>
  <c r="W98" i="14"/>
  <c r="Y98" i="14"/>
  <c r="W99" i="14"/>
  <c r="Y99" i="14"/>
  <c r="W100" i="14"/>
  <c r="Y100" i="14"/>
  <c r="W102" i="14"/>
  <c r="Y102" i="14"/>
  <c r="W103" i="14"/>
  <c r="Y103" i="14"/>
  <c r="W104" i="14"/>
  <c r="Y104" i="14"/>
  <c r="W106" i="14"/>
  <c r="Y106" i="14"/>
  <c r="W107" i="14"/>
  <c r="Y107" i="14"/>
  <c r="W108" i="14"/>
  <c r="Y108" i="14"/>
  <c r="W109" i="14"/>
  <c r="Y109" i="14"/>
  <c r="W110" i="14"/>
  <c r="Y110" i="14"/>
  <c r="W111" i="14"/>
  <c r="Y111" i="14"/>
  <c r="W112" i="14"/>
  <c r="Y112" i="14"/>
  <c r="W113" i="14"/>
  <c r="Y113" i="14"/>
  <c r="W114" i="14"/>
  <c r="Y114" i="14"/>
  <c r="W115" i="14"/>
  <c r="Y115" i="14"/>
  <c r="W116" i="14"/>
  <c r="Y116" i="14"/>
  <c r="W118" i="14"/>
  <c r="Y118" i="14"/>
  <c r="W119" i="14"/>
  <c r="Y119" i="14"/>
  <c r="W120" i="14"/>
  <c r="Y120" i="14"/>
  <c r="W121" i="14"/>
  <c r="Y121" i="14"/>
  <c r="W122" i="14"/>
  <c r="Y122" i="14"/>
  <c r="W123" i="14"/>
  <c r="Y123" i="14"/>
  <c r="W124" i="14"/>
  <c r="Y124" i="14"/>
  <c r="W126" i="14"/>
  <c r="Y126" i="14"/>
  <c r="W127" i="14"/>
  <c r="Y127" i="14"/>
  <c r="W128" i="14"/>
  <c r="Y128" i="14"/>
  <c r="W130" i="14"/>
  <c r="Y130" i="14"/>
  <c r="W131" i="14"/>
  <c r="Y131" i="14"/>
  <c r="W132" i="14"/>
  <c r="Y132" i="14"/>
  <c r="W133" i="14"/>
  <c r="Y133" i="14"/>
  <c r="W134" i="14"/>
  <c r="Y134" i="14"/>
  <c r="W135" i="14"/>
  <c r="Y135" i="14"/>
  <c r="W137" i="14"/>
  <c r="Y137" i="14"/>
  <c r="W138" i="14"/>
  <c r="Y138" i="14"/>
  <c r="W140" i="14"/>
  <c r="Y140" i="14"/>
  <c r="W142" i="14"/>
  <c r="Y142" i="14"/>
  <c r="W143" i="14"/>
  <c r="Y143" i="14"/>
  <c r="W144" i="14"/>
  <c r="Y144" i="14"/>
  <c r="W145" i="14"/>
  <c r="Y145" i="14"/>
  <c r="W146" i="14"/>
  <c r="Y146" i="14"/>
  <c r="W147" i="14"/>
  <c r="Y147" i="14"/>
  <c r="W148" i="14"/>
  <c r="Y148" i="14"/>
  <c r="W149" i="14"/>
  <c r="Y149" i="14"/>
  <c r="W150" i="14"/>
  <c r="Y150" i="14"/>
  <c r="W151" i="14"/>
  <c r="Y151" i="14"/>
  <c r="W152" i="14"/>
  <c r="Y152" i="14"/>
  <c r="W154" i="14"/>
  <c r="Y154" i="14"/>
  <c r="W155" i="14"/>
  <c r="Y155" i="14"/>
  <c r="W156" i="14"/>
  <c r="Y156" i="14"/>
  <c r="W157" i="14"/>
  <c r="Y157" i="14"/>
  <c r="W158" i="14"/>
  <c r="Y158" i="14"/>
  <c r="W159" i="14"/>
  <c r="Y159" i="14"/>
  <c r="W160" i="14"/>
  <c r="Y160" i="14"/>
  <c r="W161" i="14"/>
  <c r="Y161" i="14"/>
  <c r="W162" i="14"/>
  <c r="Y162" i="14"/>
  <c r="W163" i="14"/>
  <c r="Y163" i="14"/>
  <c r="W164" i="14"/>
  <c r="Y164" i="14"/>
  <c r="W165" i="14"/>
  <c r="Y165" i="14"/>
  <c r="W166" i="14"/>
  <c r="Y166" i="14"/>
  <c r="W167" i="14"/>
  <c r="Y167" i="14"/>
  <c r="W168" i="14"/>
  <c r="Y168" i="14"/>
  <c r="W169" i="14"/>
  <c r="Y169" i="14"/>
  <c r="W170" i="14"/>
  <c r="Y170" i="14"/>
  <c r="W171" i="14"/>
  <c r="Y171" i="14"/>
  <c r="W173" i="14"/>
  <c r="Y173" i="14"/>
  <c r="W174" i="14"/>
  <c r="Y174" i="14"/>
  <c r="W176" i="14"/>
  <c r="Y176" i="14"/>
  <c r="W178" i="14"/>
  <c r="Y178" i="14"/>
  <c r="W179" i="14"/>
  <c r="Y179" i="14"/>
  <c r="W180" i="14"/>
  <c r="Y180" i="14"/>
  <c r="W181" i="14"/>
  <c r="Y181" i="14"/>
  <c r="W182" i="14"/>
  <c r="Y182" i="14"/>
  <c r="W183" i="14"/>
  <c r="Y183" i="14"/>
  <c r="W184" i="14"/>
  <c r="Y184" i="14"/>
  <c r="W186" i="14"/>
  <c r="Y186" i="14"/>
  <c r="W187" i="14"/>
  <c r="Y187" i="14"/>
  <c r="W188" i="14"/>
  <c r="Y188" i="14"/>
  <c r="W190" i="14"/>
  <c r="Y190" i="14"/>
  <c r="W191" i="14"/>
  <c r="Y191" i="14"/>
  <c r="W192" i="14"/>
  <c r="Y192" i="14"/>
  <c r="W193" i="14"/>
  <c r="Y193" i="14"/>
  <c r="W194" i="14"/>
  <c r="Y194" i="14"/>
  <c r="W195" i="14"/>
  <c r="Y195" i="14"/>
  <c r="W197" i="14"/>
  <c r="Y197" i="14"/>
  <c r="W198" i="14"/>
  <c r="Y198" i="14"/>
  <c r="W200" i="14"/>
  <c r="Y200" i="14"/>
  <c r="W202" i="14"/>
  <c r="Y202" i="14"/>
  <c r="W203" i="14"/>
  <c r="Y203" i="14"/>
  <c r="W204" i="14"/>
  <c r="Y204" i="14"/>
  <c r="W205" i="14"/>
  <c r="Y205" i="14"/>
  <c r="W206" i="14"/>
  <c r="Y206" i="14"/>
  <c r="W207" i="14"/>
  <c r="Y207" i="14"/>
  <c r="W208" i="14"/>
  <c r="Y208" i="14"/>
  <c r="W209" i="14"/>
  <c r="Y209" i="14"/>
  <c r="W210" i="14"/>
  <c r="Y210" i="14"/>
  <c r="W211" i="14"/>
  <c r="Y211" i="14"/>
  <c r="W212" i="14"/>
  <c r="Y212" i="14"/>
  <c r="W213" i="14"/>
  <c r="Y213" i="14"/>
  <c r="W214" i="14"/>
  <c r="Y214" i="14"/>
  <c r="W215" i="14"/>
  <c r="Y215" i="14"/>
  <c r="W216" i="14"/>
  <c r="Y216" i="14"/>
  <c r="W217" i="14"/>
  <c r="Y217" i="14"/>
  <c r="W218" i="14"/>
  <c r="Y218" i="14"/>
  <c r="W219" i="14"/>
  <c r="Y219" i="14"/>
  <c r="W220" i="14"/>
  <c r="Y220" i="14"/>
  <c r="W221" i="14"/>
  <c r="Y221" i="14"/>
  <c r="W222" i="14"/>
  <c r="Y222" i="14"/>
  <c r="W223" i="14"/>
  <c r="Y223" i="14"/>
  <c r="W224" i="14"/>
  <c r="Y224" i="14"/>
  <c r="W226" i="14"/>
  <c r="Y226" i="14"/>
  <c r="W227" i="14"/>
  <c r="Y227" i="14"/>
  <c r="W228" i="14"/>
  <c r="Y228" i="14"/>
  <c r="W229" i="14"/>
  <c r="Y229" i="14"/>
  <c r="W230" i="14"/>
  <c r="Y230" i="14"/>
  <c r="W231" i="14"/>
  <c r="Y231" i="14"/>
  <c r="W232" i="14"/>
  <c r="Y232" i="14"/>
  <c r="W234" i="14"/>
  <c r="Y234" i="14"/>
  <c r="W235" i="14"/>
  <c r="Y235" i="14"/>
  <c r="W236" i="14"/>
  <c r="Y236" i="14"/>
  <c r="W238" i="14"/>
  <c r="Y238" i="14"/>
  <c r="W239" i="14"/>
  <c r="Y239" i="14"/>
  <c r="W240" i="14"/>
  <c r="Y240" i="14"/>
  <c r="W241" i="14"/>
  <c r="Y241" i="14"/>
  <c r="W242" i="14"/>
  <c r="Y242" i="14"/>
  <c r="W243" i="14"/>
  <c r="Y243" i="14"/>
  <c r="W244" i="14"/>
  <c r="Y244" i="14"/>
  <c r="W245" i="14"/>
  <c r="Y245" i="14"/>
  <c r="W246" i="14"/>
  <c r="Y246" i="14"/>
  <c r="W247" i="14"/>
  <c r="Y247" i="14"/>
  <c r="W248" i="14"/>
  <c r="Y248" i="14"/>
  <c r="W250" i="14"/>
  <c r="Y250" i="14"/>
  <c r="W251" i="14"/>
  <c r="Y251" i="14"/>
  <c r="W252" i="14"/>
  <c r="Y252" i="14"/>
  <c r="W253" i="14"/>
  <c r="Y253" i="14"/>
  <c r="W254" i="14"/>
  <c r="Y254" i="14"/>
  <c r="W255" i="14"/>
  <c r="Y255" i="14"/>
  <c r="W256" i="14"/>
  <c r="Y256" i="14"/>
  <c r="W257" i="14"/>
  <c r="Y257" i="14"/>
  <c r="W258" i="14"/>
  <c r="Y258" i="14"/>
  <c r="W259" i="14"/>
  <c r="Y259" i="14"/>
  <c r="W260" i="14"/>
  <c r="Y260" i="14"/>
  <c r="W262" i="14"/>
  <c r="Y262" i="14"/>
  <c r="W263" i="14"/>
  <c r="Y263" i="14"/>
  <c r="W264" i="14"/>
  <c r="Y264" i="14"/>
  <c r="W265" i="14"/>
  <c r="Y265" i="14"/>
  <c r="W266" i="14"/>
  <c r="Y266" i="14"/>
  <c r="W267" i="14"/>
  <c r="Y267" i="14"/>
  <c r="W268" i="14"/>
  <c r="Y268" i="14"/>
  <c r="W269" i="14"/>
  <c r="Y269" i="14"/>
  <c r="W270" i="14"/>
  <c r="Y270" i="14"/>
  <c r="W271" i="14"/>
  <c r="Y271" i="14"/>
  <c r="W272" i="14"/>
  <c r="Y272" i="14"/>
  <c r="W273" i="14"/>
  <c r="Y273" i="14"/>
  <c r="W274" i="14"/>
  <c r="Y274" i="14"/>
  <c r="W275" i="14"/>
  <c r="Y275" i="14"/>
  <c r="W276" i="14"/>
  <c r="Y276" i="14"/>
  <c r="W277" i="14"/>
  <c r="Y277" i="14"/>
  <c r="W278" i="14"/>
  <c r="Y278" i="14"/>
  <c r="W280" i="14"/>
  <c r="Y280" i="14"/>
  <c r="W282" i="14"/>
  <c r="Y282" i="14"/>
  <c r="W284" i="14"/>
  <c r="Y284" i="14"/>
  <c r="W286" i="14"/>
  <c r="Y286" i="14"/>
  <c r="W287" i="14"/>
  <c r="Y287" i="14"/>
  <c r="W288" i="14"/>
  <c r="Y288" i="14"/>
  <c r="W289" i="14"/>
  <c r="Y289" i="14"/>
  <c r="W290" i="14"/>
  <c r="Y290" i="14"/>
  <c r="W291" i="14"/>
  <c r="Y291" i="14"/>
  <c r="W292" i="14"/>
  <c r="Y292" i="14"/>
  <c r="W293" i="14"/>
  <c r="Y293" i="14"/>
  <c r="W294" i="14"/>
  <c r="Y294" i="14"/>
  <c r="W295" i="14"/>
  <c r="Y295" i="14"/>
  <c r="W296" i="14"/>
  <c r="Y296" i="14"/>
  <c r="W297" i="14"/>
  <c r="Y297" i="14"/>
  <c r="W298" i="14"/>
  <c r="Y298" i="14"/>
  <c r="W299" i="14"/>
  <c r="Y299" i="14"/>
  <c r="W300" i="14"/>
  <c r="Y300" i="14"/>
  <c r="W301" i="14"/>
  <c r="Y301" i="14"/>
  <c r="W302" i="14"/>
  <c r="Y302" i="14"/>
  <c r="W303" i="14"/>
  <c r="Y303" i="14"/>
  <c r="W304" i="14"/>
  <c r="Y304" i="14"/>
  <c r="W305" i="14"/>
  <c r="Y305" i="14"/>
  <c r="W306" i="14"/>
  <c r="Y306" i="14"/>
  <c r="W307" i="14"/>
  <c r="Y307" i="14"/>
  <c r="W308" i="14"/>
  <c r="Y308" i="14"/>
  <c r="W310" i="14"/>
  <c r="Y310" i="14"/>
  <c r="W311" i="14"/>
  <c r="Y311" i="14"/>
  <c r="W312" i="14"/>
  <c r="Y312" i="14"/>
  <c r="W313" i="14"/>
  <c r="Y313" i="14"/>
  <c r="W314" i="14"/>
  <c r="Y314" i="14"/>
  <c r="W315" i="14"/>
  <c r="Y315" i="14"/>
  <c r="W316" i="14"/>
  <c r="Y316" i="14"/>
  <c r="W317" i="14"/>
  <c r="Y317" i="14"/>
  <c r="W318" i="14"/>
  <c r="Y318" i="14"/>
  <c r="W319" i="14"/>
  <c r="Y319" i="14"/>
  <c r="W320" i="14"/>
  <c r="Y320" i="14"/>
  <c r="W321" i="14"/>
  <c r="Y321" i="14"/>
  <c r="W322" i="14"/>
  <c r="Y322" i="14"/>
  <c r="W323" i="14"/>
  <c r="Y323" i="14"/>
  <c r="W324" i="14"/>
  <c r="Y324" i="14"/>
  <c r="W326" i="14"/>
  <c r="Y326" i="14"/>
  <c r="W328" i="14"/>
  <c r="Y328" i="14"/>
  <c r="W330" i="14"/>
  <c r="Y330" i="14"/>
  <c r="W332" i="14"/>
  <c r="Y332" i="14"/>
  <c r="W334" i="14"/>
  <c r="Y334" i="14"/>
  <c r="W335" i="14"/>
  <c r="Y335" i="14"/>
  <c r="W336" i="14"/>
  <c r="Y336" i="14"/>
  <c r="W337" i="14"/>
  <c r="Y337" i="14"/>
  <c r="W338" i="14"/>
  <c r="Y338" i="14"/>
  <c r="W339" i="14"/>
  <c r="Y339" i="14"/>
  <c r="W341" i="14"/>
  <c r="Y341" i="14"/>
  <c r="W342" i="14"/>
  <c r="Y342" i="14"/>
  <c r="W344" i="14"/>
  <c r="Y344" i="14"/>
  <c r="W346" i="14"/>
  <c r="Y346" i="14"/>
  <c r="W348" i="14"/>
  <c r="Y348" i="14"/>
  <c r="W350" i="14"/>
  <c r="Y350" i="14"/>
  <c r="W351" i="14"/>
  <c r="Y351" i="14"/>
  <c r="W352" i="14"/>
  <c r="Y352" i="14"/>
  <c r="W353" i="14"/>
  <c r="Y353" i="14"/>
  <c r="W354" i="14"/>
  <c r="Y354" i="14"/>
  <c r="W355" i="14"/>
  <c r="Y355" i="14"/>
  <c r="W356" i="14"/>
  <c r="Y356" i="14"/>
  <c r="W358" i="14"/>
  <c r="Y358" i="14"/>
  <c r="W359" i="14"/>
  <c r="Y359" i="14"/>
  <c r="W360" i="14"/>
  <c r="Y360" i="14"/>
  <c r="W361" i="14"/>
  <c r="Y361" i="14"/>
  <c r="W362" i="14"/>
  <c r="Y362" i="14"/>
  <c r="W363" i="14"/>
  <c r="Y363" i="14"/>
  <c r="W364" i="14"/>
  <c r="Y364" i="14"/>
  <c r="W365" i="14"/>
  <c r="Y365" i="14"/>
  <c r="W366" i="14"/>
  <c r="Y366" i="14"/>
  <c r="W367" i="14"/>
  <c r="Y367" i="14"/>
  <c r="W368" i="14"/>
  <c r="Y368" i="14"/>
  <c r="W370" i="14"/>
  <c r="Y370" i="14"/>
  <c r="W371" i="14"/>
  <c r="Y371" i="14"/>
  <c r="W372" i="14"/>
  <c r="Y372" i="14"/>
  <c r="W373" i="14"/>
  <c r="Y373" i="14"/>
  <c r="W374" i="14"/>
  <c r="Y374" i="14"/>
  <c r="W376" i="14"/>
  <c r="Y376" i="14"/>
  <c r="W378" i="14"/>
  <c r="Y378" i="14"/>
  <c r="W380" i="14"/>
  <c r="Y380" i="14"/>
  <c r="W382" i="14"/>
  <c r="Y382" i="14"/>
  <c r="W383" i="14"/>
  <c r="Y383" i="14"/>
  <c r="W384" i="14"/>
  <c r="Y384" i="14"/>
  <c r="W385" i="14"/>
  <c r="Y385" i="14"/>
  <c r="W386" i="14"/>
  <c r="Y386" i="14"/>
  <c r="W387" i="14"/>
  <c r="Y387" i="14"/>
  <c r="W389" i="14"/>
  <c r="Y389" i="14"/>
  <c r="W390" i="14"/>
  <c r="Y390" i="14"/>
  <c r="W392" i="14"/>
  <c r="Y392" i="14"/>
  <c r="W394" i="14"/>
  <c r="Y394" i="14"/>
  <c r="W395" i="14"/>
  <c r="Y395" i="14"/>
  <c r="W396" i="14"/>
  <c r="Y396" i="14"/>
  <c r="W397" i="14"/>
  <c r="Y397" i="14"/>
  <c r="W398" i="14"/>
  <c r="Y398" i="14"/>
  <c r="W399" i="14"/>
  <c r="Y399" i="14"/>
  <c r="W400" i="14"/>
  <c r="Y400" i="14"/>
  <c r="W402" i="14"/>
  <c r="Y402" i="14"/>
  <c r="W403" i="14"/>
  <c r="Y403" i="14"/>
  <c r="W404" i="14"/>
  <c r="Y404" i="14"/>
  <c r="W406" i="14"/>
  <c r="Y406" i="14"/>
  <c r="W407" i="14"/>
  <c r="Y407" i="14"/>
  <c r="W408" i="14"/>
  <c r="Y408" i="14"/>
  <c r="W409" i="14"/>
  <c r="Y409" i="14"/>
  <c r="W410" i="14"/>
  <c r="Y410" i="14"/>
  <c r="W412" i="14"/>
  <c r="Y412" i="14"/>
  <c r="W414" i="14"/>
  <c r="Y414" i="14"/>
  <c r="W416" i="14"/>
  <c r="Y416" i="14"/>
  <c r="W418" i="14"/>
  <c r="Y418" i="14"/>
  <c r="W419" i="14"/>
  <c r="Y419" i="14"/>
  <c r="W420" i="14"/>
  <c r="Y420" i="14"/>
  <c r="W421" i="14"/>
  <c r="Y421" i="14"/>
  <c r="W422" i="14"/>
  <c r="Y422" i="14"/>
  <c r="W424" i="14"/>
  <c r="Y424" i="14"/>
  <c r="W427" i="14"/>
  <c r="Y427" i="14"/>
  <c r="W430" i="14"/>
  <c r="Y430" i="14"/>
  <c r="W431" i="14"/>
  <c r="Y431" i="14"/>
  <c r="W432" i="14"/>
  <c r="Y432" i="14"/>
  <c r="W433" i="14"/>
  <c r="Y433" i="14"/>
  <c r="W434" i="14"/>
  <c r="Y434" i="14"/>
  <c r="W436" i="14"/>
  <c r="Y436" i="14"/>
  <c r="W438" i="14"/>
  <c r="Y438" i="14"/>
  <c r="W440" i="14"/>
  <c r="Y440" i="14"/>
  <c r="W442" i="14"/>
  <c r="Y442" i="14"/>
  <c r="W443" i="14"/>
  <c r="Y443" i="14"/>
  <c r="W444" i="14"/>
  <c r="Y444" i="14"/>
  <c r="W445" i="14"/>
  <c r="Y445" i="14"/>
  <c r="W446" i="14"/>
  <c r="Y446" i="14"/>
  <c r="W448" i="14"/>
  <c r="Y448" i="14"/>
  <c r="W450" i="14"/>
  <c r="Y450" i="14"/>
  <c r="W452" i="14"/>
  <c r="Y452" i="14"/>
  <c r="W454" i="14"/>
  <c r="Y454" i="14"/>
  <c r="W455" i="14"/>
  <c r="Y455" i="14"/>
  <c r="W456" i="14"/>
  <c r="Y456" i="14"/>
  <c r="W457" i="14"/>
  <c r="Y457" i="14"/>
  <c r="W458" i="14"/>
  <c r="Y458" i="14"/>
  <c r="W460" i="14"/>
  <c r="Y460" i="14"/>
  <c r="W462" i="14"/>
  <c r="Y462" i="14"/>
  <c r="W464" i="14"/>
  <c r="Y464" i="14"/>
  <c r="W466" i="14"/>
  <c r="Y466" i="14"/>
  <c r="W467" i="14"/>
  <c r="Y467" i="14"/>
  <c r="W468" i="14"/>
  <c r="Y468" i="14"/>
  <c r="W469" i="14"/>
  <c r="Y469" i="14"/>
  <c r="W470" i="14"/>
  <c r="Y470" i="14"/>
  <c r="W471" i="14"/>
  <c r="Y471" i="14"/>
  <c r="W473" i="14"/>
  <c r="Y473" i="14"/>
  <c r="W474" i="14"/>
  <c r="Y474" i="14"/>
  <c r="W476" i="14"/>
  <c r="Y476" i="14"/>
  <c r="W478" i="14"/>
  <c r="Y478" i="14"/>
  <c r="W479" i="14"/>
  <c r="Y479" i="14"/>
  <c r="W480" i="14"/>
  <c r="Y480" i="14"/>
  <c r="W481" i="14"/>
  <c r="Y481" i="14"/>
  <c r="W482" i="14"/>
  <c r="Y482" i="14"/>
  <c r="W484" i="14"/>
  <c r="Y484" i="14"/>
  <c r="W486" i="14"/>
  <c r="Y486" i="14"/>
  <c r="W488" i="14"/>
  <c r="Y488" i="14"/>
  <c r="W490" i="14"/>
  <c r="Y490" i="14"/>
  <c r="W491" i="14"/>
  <c r="Y491" i="14"/>
  <c r="W492" i="14"/>
  <c r="Y492" i="14"/>
  <c r="W493" i="14"/>
  <c r="Y493" i="14"/>
  <c r="W494" i="14"/>
  <c r="Y494" i="14"/>
  <c r="W495" i="14"/>
  <c r="Y495" i="14"/>
  <c r="W497" i="14"/>
  <c r="Y497" i="14"/>
  <c r="W498" i="14"/>
  <c r="Y498" i="14"/>
  <c r="W500" i="14"/>
  <c r="Y500" i="14"/>
  <c r="W502" i="14"/>
  <c r="Y502" i="14"/>
  <c r="W504" i="14"/>
  <c r="Y504" i="14"/>
  <c r="W506" i="14"/>
  <c r="Y506" i="14"/>
  <c r="W507" i="14"/>
  <c r="Y507" i="14"/>
  <c r="W508" i="14"/>
  <c r="Y508" i="14"/>
  <c r="W509" i="14"/>
  <c r="Y509" i="14"/>
  <c r="W510" i="14"/>
  <c r="Y510" i="14"/>
  <c r="W511" i="14"/>
  <c r="Y511" i="14"/>
  <c r="W512" i="14"/>
  <c r="Y512" i="14"/>
  <c r="W514" i="14"/>
  <c r="Y514" i="14"/>
  <c r="W515" i="14"/>
  <c r="Y515" i="14"/>
  <c r="W516" i="14"/>
  <c r="Y516" i="14"/>
  <c r="W517" i="14"/>
  <c r="Y517" i="14"/>
  <c r="W518" i="14"/>
  <c r="Y518" i="14"/>
  <c r="W520" i="14"/>
  <c r="Y520" i="14"/>
  <c r="W523" i="14"/>
  <c r="Y523" i="14"/>
  <c r="W526" i="14"/>
  <c r="Y526" i="14"/>
  <c r="W527" i="14"/>
  <c r="Y527" i="14"/>
  <c r="W528" i="14"/>
  <c r="Y528" i="14"/>
  <c r="W529" i="14"/>
  <c r="Y529" i="14"/>
  <c r="W530" i="14"/>
  <c r="Y530" i="14"/>
  <c r="W531" i="14"/>
  <c r="Y531" i="14"/>
  <c r="W533" i="14"/>
  <c r="Y533" i="14"/>
  <c r="W534" i="14"/>
  <c r="Y534" i="14"/>
  <c r="W536" i="14"/>
  <c r="Y536" i="14"/>
  <c r="W538" i="14"/>
  <c r="Y538" i="14"/>
  <c r="W539" i="14"/>
  <c r="Y539" i="14"/>
  <c r="W540" i="14"/>
  <c r="Y540" i="14"/>
  <c r="W541" i="14"/>
  <c r="Y541" i="14"/>
  <c r="W542" i="14"/>
  <c r="Y542" i="14"/>
  <c r="W543" i="14"/>
  <c r="Y543" i="14"/>
  <c r="W544" i="14"/>
  <c r="Y544" i="14"/>
  <c r="W546" i="14"/>
  <c r="Y546" i="14"/>
  <c r="W547" i="14"/>
  <c r="Y547" i="14"/>
  <c r="W548" i="14"/>
  <c r="Y548" i="14"/>
  <c r="W550" i="14"/>
  <c r="Y550" i="14"/>
  <c r="W551" i="14"/>
  <c r="Y551" i="14"/>
  <c r="W552" i="14"/>
  <c r="Y552" i="14"/>
  <c r="W553" i="14"/>
  <c r="Y553" i="14"/>
  <c r="W554" i="14"/>
  <c r="Y554" i="14"/>
  <c r="W556" i="14"/>
  <c r="Y556" i="14"/>
  <c r="W558" i="14"/>
  <c r="Y558" i="14"/>
  <c r="W560" i="14"/>
  <c r="Y560" i="14"/>
  <c r="W562" i="14"/>
  <c r="Y562" i="14"/>
  <c r="W563" i="14"/>
  <c r="Y563" i="14"/>
  <c r="W564" i="14"/>
  <c r="Y564" i="14"/>
  <c r="W566" i="14"/>
  <c r="Y566" i="14"/>
  <c r="W568" i="14"/>
  <c r="Y568" i="14"/>
  <c r="W570" i="14"/>
  <c r="Y570" i="14"/>
  <c r="W572" i="14"/>
  <c r="Y572" i="14"/>
  <c r="W574" i="14"/>
  <c r="Y574" i="14"/>
  <c r="W575" i="14"/>
  <c r="Y575" i="14"/>
  <c r="W576" i="14"/>
  <c r="Y576" i="14"/>
  <c r="W578" i="14"/>
  <c r="Y578" i="14"/>
  <c r="W580" i="14"/>
  <c r="Y580" i="14"/>
  <c r="W583" i="14"/>
  <c r="Y583" i="14"/>
  <c r="W586" i="14"/>
  <c r="Y586" i="14"/>
  <c r="W587" i="14"/>
  <c r="Y587" i="14"/>
  <c r="W588" i="14"/>
  <c r="Y588" i="14"/>
  <c r="W589" i="14"/>
  <c r="Y589" i="14"/>
  <c r="W590" i="14"/>
  <c r="Y590" i="14"/>
  <c r="W591" i="14"/>
  <c r="Y591" i="14"/>
  <c r="W592" i="14"/>
  <c r="Y592" i="14"/>
  <c r="W594" i="14"/>
  <c r="Y594" i="14"/>
  <c r="W595" i="14"/>
  <c r="Y595" i="14"/>
  <c r="W596" i="14"/>
  <c r="Y596" i="14"/>
  <c r="W598" i="14"/>
  <c r="Y598" i="14"/>
  <c r="W599" i="14"/>
  <c r="Y599" i="14"/>
  <c r="W600" i="14"/>
  <c r="Y600" i="14"/>
  <c r="W601" i="14"/>
  <c r="Y601" i="14"/>
  <c r="W602" i="14"/>
  <c r="Y602" i="14"/>
  <c r="W604" i="14"/>
  <c r="Y604" i="14"/>
  <c r="W607" i="14"/>
  <c r="Y607" i="14"/>
  <c r="W610" i="14"/>
  <c r="Y610" i="14"/>
  <c r="W611" i="14"/>
  <c r="Y611" i="14"/>
  <c r="W612" i="14"/>
  <c r="Y612" i="14"/>
  <c r="W613" i="14"/>
  <c r="Y613" i="14"/>
  <c r="W614" i="14"/>
  <c r="Y614" i="14"/>
  <c r="W615" i="14"/>
  <c r="Y615" i="14"/>
  <c r="W616" i="14"/>
  <c r="Y616" i="14"/>
  <c r="W617" i="14"/>
  <c r="Y617" i="14"/>
  <c r="W618" i="14"/>
  <c r="Y618" i="14"/>
  <c r="W619" i="14"/>
  <c r="Y619" i="14"/>
  <c r="W620" i="14"/>
  <c r="Y620" i="14"/>
  <c r="W621" i="14"/>
  <c r="Y621" i="14"/>
  <c r="W622" i="14"/>
  <c r="Y622" i="14"/>
  <c r="W623" i="14"/>
  <c r="Y623" i="14"/>
  <c r="W624" i="14"/>
  <c r="Y624" i="14"/>
  <c r="W625" i="14"/>
  <c r="Y625" i="14"/>
  <c r="W626" i="14"/>
  <c r="Y626" i="14"/>
  <c r="W627" i="14"/>
  <c r="Y627" i="14"/>
  <c r="W628" i="14"/>
  <c r="Y628" i="14"/>
  <c r="W629" i="14"/>
  <c r="Y629" i="14"/>
  <c r="W630" i="14"/>
  <c r="Y630" i="14"/>
  <c r="W631" i="14"/>
  <c r="Y631" i="14"/>
  <c r="W632" i="14"/>
  <c r="Y632" i="14"/>
  <c r="W633" i="14"/>
  <c r="Y633" i="14"/>
  <c r="W634" i="14"/>
  <c r="Y634" i="14"/>
  <c r="W635" i="14"/>
  <c r="Y635" i="14"/>
  <c r="W637" i="14"/>
  <c r="Y637" i="14"/>
  <c r="W638" i="14"/>
  <c r="Y638" i="14"/>
  <c r="W640" i="14"/>
  <c r="Y640" i="14"/>
  <c r="W641" i="14"/>
  <c r="Y641" i="14"/>
  <c r="W643" i="14"/>
  <c r="Y643" i="14"/>
  <c r="W644" i="14"/>
  <c r="Y644" i="14"/>
  <c r="W646" i="14"/>
  <c r="Y646" i="14"/>
  <c r="W647" i="14"/>
  <c r="Y647" i="14"/>
  <c r="W648" i="14"/>
  <c r="Y648" i="14"/>
  <c r="W649" i="14"/>
  <c r="Y649" i="14"/>
  <c r="W650" i="14"/>
  <c r="Y650" i="14"/>
  <c r="W652" i="14"/>
  <c r="Y652" i="14"/>
  <c r="W655" i="14"/>
  <c r="Y655" i="14"/>
  <c r="W658" i="14"/>
  <c r="Y658" i="14"/>
  <c r="W660" i="14"/>
  <c r="Y660" i="14"/>
  <c r="W662" i="14"/>
  <c r="Y662" i="14"/>
  <c r="W663" i="14"/>
  <c r="Y663" i="14"/>
  <c r="W664" i="14"/>
  <c r="Y664" i="14"/>
  <c r="W665" i="14"/>
  <c r="Y665" i="14"/>
  <c r="W666" i="14"/>
  <c r="Y666" i="14"/>
  <c r="W667" i="14"/>
  <c r="Y667" i="14"/>
  <c r="W668" i="14"/>
  <c r="Y668" i="14"/>
  <c r="W669" i="14"/>
  <c r="Y669" i="14"/>
  <c r="W670" i="14"/>
  <c r="Y670" i="14"/>
  <c r="W672" i="14"/>
  <c r="Y672" i="14"/>
  <c r="W674" i="14"/>
  <c r="Y674" i="14"/>
  <c r="W675" i="14"/>
  <c r="Y675" i="14"/>
  <c r="W676" i="14"/>
  <c r="Y676" i="14"/>
  <c r="W677" i="14"/>
  <c r="Y677" i="14"/>
  <c r="W678" i="14"/>
  <c r="Y678" i="14"/>
  <c r="W679" i="14"/>
  <c r="Y679" i="14"/>
  <c r="W680" i="14"/>
  <c r="Y680" i="14"/>
  <c r="W681" i="14"/>
  <c r="Y681" i="14"/>
  <c r="W682" i="14"/>
  <c r="Y682" i="14"/>
  <c r="W683" i="14"/>
  <c r="Y683" i="14"/>
  <c r="W684" i="14"/>
  <c r="Y684" i="14"/>
  <c r="W685" i="14"/>
  <c r="Y685" i="14"/>
  <c r="W686" i="14"/>
  <c r="Y686" i="14"/>
  <c r="W687" i="14"/>
  <c r="Y687" i="14"/>
  <c r="W689" i="14"/>
  <c r="Y689" i="14"/>
  <c r="W690" i="14"/>
  <c r="Y690" i="14"/>
  <c r="W692" i="14"/>
  <c r="Y692" i="14"/>
  <c r="W694" i="14"/>
  <c r="Y694" i="14"/>
  <c r="W695" i="14"/>
  <c r="Y695" i="14"/>
  <c r="W696" i="14"/>
  <c r="Y696" i="14"/>
  <c r="W697" i="14"/>
  <c r="Y697" i="14"/>
  <c r="W698" i="14"/>
  <c r="Y698" i="14"/>
  <c r="W700" i="14"/>
  <c r="Y700" i="14"/>
  <c r="W702" i="14"/>
  <c r="Y702" i="14"/>
  <c r="W704" i="14"/>
  <c r="Y704" i="14"/>
  <c r="W706" i="14"/>
  <c r="Y706" i="14"/>
  <c r="W707" i="14"/>
  <c r="Y707" i="14"/>
  <c r="W708" i="14"/>
  <c r="Y708" i="14"/>
  <c r="W709" i="14"/>
  <c r="Y709" i="14"/>
  <c r="W712" i="14"/>
  <c r="Y712" i="14"/>
  <c r="W714" i="14"/>
  <c r="Y714" i="14"/>
  <c r="W716" i="14"/>
  <c r="Y716" i="14"/>
  <c r="W718" i="14"/>
  <c r="Y718" i="14"/>
  <c r="W719" i="14"/>
  <c r="Y719" i="14"/>
  <c r="W720" i="14"/>
  <c r="Y720" i="14"/>
  <c r="W721" i="14"/>
  <c r="Y721" i="14"/>
  <c r="W722" i="14"/>
  <c r="Y722" i="14"/>
  <c r="W724" i="14"/>
  <c r="Y724" i="14"/>
  <c r="W726" i="14"/>
  <c r="Y726" i="14"/>
  <c r="W728" i="14"/>
  <c r="Y728" i="14"/>
  <c r="W730" i="14"/>
  <c r="Y730" i="14"/>
  <c r="W731" i="14"/>
  <c r="Y731" i="14"/>
  <c r="W732" i="14"/>
  <c r="Y732" i="14"/>
  <c r="W733" i="14"/>
  <c r="Y733" i="14"/>
  <c r="W734" i="14"/>
  <c r="Y734" i="14"/>
  <c r="W735" i="14"/>
  <c r="Y735" i="14"/>
  <c r="W737" i="14"/>
  <c r="Y737" i="14"/>
  <c r="W738" i="14"/>
  <c r="Y738" i="14"/>
  <c r="W740" i="14"/>
  <c r="Y740" i="14"/>
  <c r="W742" i="14"/>
  <c r="Y742" i="14"/>
  <c r="W743" i="14"/>
  <c r="Y743" i="14"/>
  <c r="W744" i="14"/>
  <c r="Y744" i="14"/>
  <c r="W745" i="14"/>
  <c r="Y745" i="14"/>
  <c r="W746" i="14"/>
  <c r="Y746" i="14"/>
  <c r="W748" i="14"/>
  <c r="Y748" i="14"/>
  <c r="W750" i="14"/>
  <c r="Y750" i="14"/>
  <c r="W752" i="14"/>
  <c r="Y752" i="14"/>
  <c r="W754" i="14"/>
  <c r="Y754" i="14"/>
  <c r="W755" i="14"/>
  <c r="Y755" i="14"/>
  <c r="W756" i="14"/>
  <c r="Y756" i="14"/>
  <c r="W758" i="14"/>
  <c r="Y758" i="14"/>
  <c r="W759" i="14"/>
  <c r="Y759" i="14"/>
  <c r="W760" i="14"/>
  <c r="Y760" i="14"/>
  <c r="W761" i="14"/>
  <c r="Y761" i="14"/>
  <c r="W762" i="14"/>
  <c r="Y762" i="14"/>
  <c r="W763" i="14"/>
  <c r="Y763" i="14"/>
  <c r="W764" i="14"/>
  <c r="Y764" i="14"/>
  <c r="W765" i="14"/>
  <c r="Y765" i="14"/>
  <c r="W766" i="14"/>
  <c r="Y766" i="14"/>
  <c r="W767" i="14"/>
  <c r="Y767" i="14"/>
  <c r="W768" i="14"/>
  <c r="Y768" i="14"/>
  <c r="W769" i="14"/>
  <c r="Y769" i="14"/>
  <c r="W770" i="14"/>
  <c r="Y770" i="14"/>
  <c r="W772" i="14"/>
  <c r="Y772" i="14"/>
  <c r="W774" i="14"/>
  <c r="Y774" i="14"/>
  <c r="W776" i="14"/>
  <c r="Y776" i="14"/>
  <c r="W778" i="14"/>
  <c r="Y778" i="14"/>
  <c r="W779" i="14"/>
  <c r="Y779" i="14"/>
  <c r="W780" i="14"/>
  <c r="Y780" i="14"/>
  <c r="W781" i="14"/>
  <c r="Y781" i="14"/>
  <c r="W782" i="14"/>
  <c r="Y782" i="14"/>
  <c r="W6" i="14"/>
  <c r="Y6" i="14"/>
  <c r="W7" i="14"/>
  <c r="Y7" i="14"/>
  <c r="W8" i="14"/>
  <c r="Y8" i="14"/>
  <c r="W10" i="14"/>
  <c r="Y10" i="14"/>
  <c r="W11" i="14"/>
  <c r="Y11" i="14"/>
  <c r="W12" i="14"/>
  <c r="Y12" i="14"/>
  <c r="W13" i="14"/>
  <c r="Y13" i="14"/>
  <c r="W14" i="14"/>
  <c r="Y14" i="14"/>
  <c r="W15" i="14"/>
  <c r="Y15" i="14"/>
  <c r="W16" i="14"/>
  <c r="Y16" i="14"/>
  <c r="W18" i="14"/>
  <c r="Y18" i="14"/>
  <c r="W19" i="14"/>
  <c r="Y19" i="14"/>
  <c r="W20" i="14"/>
  <c r="Y20" i="14"/>
  <c r="W22" i="14"/>
  <c r="Y22" i="14"/>
  <c r="W23" i="14"/>
  <c r="Y23" i="14"/>
  <c r="W24" i="14"/>
  <c r="Y24" i="14"/>
  <c r="W25" i="14"/>
  <c r="Y25" i="14"/>
  <c r="W26" i="14"/>
  <c r="Y26" i="14"/>
  <c r="W28" i="14"/>
  <c r="Y28" i="14"/>
  <c r="W30" i="14"/>
  <c r="Y30" i="14"/>
  <c r="W32" i="14"/>
  <c r="Y32" i="14"/>
  <c r="W34" i="14"/>
  <c r="Y34" i="14"/>
  <c r="W35" i="14"/>
  <c r="Y35" i="14"/>
  <c r="W36" i="14"/>
  <c r="Y36" i="14"/>
  <c r="Y4" i="14"/>
  <c r="W4" i="14"/>
  <c r="E20" i="8"/>
  <c r="F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1" i="15"/>
  <c r="E21" i="8"/>
  <c r="J751" i="14"/>
  <c r="J754" i="14"/>
  <c r="J755" i="14"/>
  <c r="J756" i="14"/>
  <c r="AD756" i="14"/>
  <c r="J757" i="14"/>
  <c r="AD757" i="14"/>
  <c r="J758" i="14"/>
  <c r="J727" i="14"/>
  <c r="J728" i="14"/>
  <c r="J729" i="14"/>
  <c r="J730" i="14"/>
  <c r="J731" i="14"/>
  <c r="L731" i="14"/>
  <c r="J732" i="14"/>
  <c r="J733" i="14"/>
  <c r="J697" i="14"/>
  <c r="AD697" i="14"/>
  <c r="J698" i="14"/>
  <c r="J665" i="14"/>
  <c r="J666" i="14"/>
  <c r="J631" i="14"/>
  <c r="J632" i="14"/>
  <c r="J633" i="14"/>
  <c r="J634" i="14"/>
  <c r="L634" i="14"/>
  <c r="J635" i="14"/>
  <c r="J636" i="14"/>
  <c r="J637" i="14"/>
  <c r="L637" i="14"/>
  <c r="J638" i="14"/>
  <c r="J571" i="14"/>
  <c r="AD571" i="14"/>
  <c r="J572" i="14"/>
  <c r="J573" i="14"/>
  <c r="AD573" i="14"/>
  <c r="L573" i="14"/>
  <c r="AE573" i="14" s="1"/>
  <c r="J574" i="14"/>
  <c r="J575" i="14"/>
  <c r="J576" i="14"/>
  <c r="L576" i="14"/>
  <c r="J577" i="14"/>
  <c r="AD577" i="14"/>
  <c r="J578" i="14"/>
  <c r="AD578" i="14"/>
  <c r="J580" i="14"/>
  <c r="L580" i="14"/>
  <c r="J583" i="14"/>
  <c r="J541" i="14"/>
  <c r="J542" i="14"/>
  <c r="AD542" i="14"/>
  <c r="J543" i="14"/>
  <c r="J544" i="14"/>
  <c r="J545" i="14"/>
  <c r="AD545" i="14"/>
  <c r="J546" i="14"/>
  <c r="J547" i="14"/>
  <c r="L547" i="14"/>
  <c r="AE547" i="14" s="1"/>
  <c r="J548" i="14"/>
  <c r="J549" i="14"/>
  <c r="AD549" i="14"/>
  <c r="L549" i="14"/>
  <c r="AE549" i="14" s="1"/>
  <c r="J550" i="14"/>
  <c r="AD550" i="14"/>
  <c r="J551" i="14"/>
  <c r="L551" i="14"/>
  <c r="J552" i="14"/>
  <c r="J553" i="14"/>
  <c r="L553" i="14"/>
  <c r="J501" i="14"/>
  <c r="AD501" i="14"/>
  <c r="J502" i="14"/>
  <c r="AD502" i="14"/>
  <c r="J503" i="14"/>
  <c r="AD503" i="14"/>
  <c r="J504" i="14"/>
  <c r="J505" i="14"/>
  <c r="AD505" i="14"/>
  <c r="J469" i="14"/>
  <c r="J470" i="14"/>
  <c r="J471" i="14"/>
  <c r="J417" i="14"/>
  <c r="J418" i="14"/>
  <c r="J419" i="14"/>
  <c r="J420" i="14"/>
  <c r="L420" i="14"/>
  <c r="J421" i="14"/>
  <c r="J385" i="14"/>
  <c r="L385" i="14"/>
  <c r="J386" i="14"/>
  <c r="J387" i="14"/>
  <c r="AD387" i="14"/>
  <c r="J388" i="14"/>
  <c r="AD388" i="14"/>
  <c r="L388" i="14"/>
  <c r="AE388" i="14" s="1"/>
  <c r="J389" i="14"/>
  <c r="J390" i="14"/>
  <c r="J391" i="14"/>
  <c r="AD391" i="14"/>
  <c r="J392" i="14"/>
  <c r="L392" i="14"/>
  <c r="J393" i="14"/>
  <c r="AD393" i="14"/>
  <c r="J394" i="14"/>
  <c r="J395" i="14"/>
  <c r="AD395" i="14"/>
  <c r="J396" i="14"/>
  <c r="L396" i="14"/>
  <c r="AE396" i="14" s="1"/>
  <c r="J397" i="14"/>
  <c r="J398" i="14"/>
  <c r="J332" i="14"/>
  <c r="L332" i="14"/>
  <c r="J334" i="14"/>
  <c r="J335" i="14"/>
  <c r="L335" i="14"/>
  <c r="J336" i="14"/>
  <c r="L336" i="14"/>
  <c r="J337" i="14"/>
  <c r="J338" i="14"/>
  <c r="L338" i="14"/>
  <c r="J339" i="14"/>
  <c r="J321" i="14"/>
  <c r="AD321" i="14"/>
  <c r="L321" i="14"/>
  <c r="AE321" i="14" s="1"/>
  <c r="J322" i="14"/>
  <c r="AD322" i="14"/>
  <c r="J323" i="14"/>
  <c r="L323" i="14"/>
  <c r="AE323" i="14" s="1"/>
  <c r="J324" i="14"/>
  <c r="L324" i="14"/>
  <c r="AE324" i="14" s="1"/>
  <c r="J325" i="14"/>
  <c r="AD325" i="14"/>
  <c r="L325" i="14"/>
  <c r="AE325" i="14" s="1"/>
  <c r="J326" i="14"/>
  <c r="L326" i="14"/>
  <c r="J265" i="14"/>
  <c r="L265" i="14"/>
  <c r="J49" i="14"/>
  <c r="L49" i="14"/>
  <c r="J50" i="14"/>
  <c r="L50" i="14"/>
  <c r="E1368" i="14"/>
  <c r="E1367" i="14"/>
  <c r="E1366" i="14"/>
  <c r="E1365" i="14"/>
  <c r="E1364" i="14"/>
  <c r="E1363" i="14"/>
  <c r="E1362" i="14"/>
  <c r="E1361" i="14"/>
  <c r="E1360" i="14"/>
  <c r="E1359" i="14"/>
  <c r="E1358" i="14"/>
  <c r="E1357" i="14"/>
  <c r="E1356" i="14"/>
  <c r="E1355" i="14"/>
  <c r="E1354" i="14"/>
  <c r="E1353" i="14"/>
  <c r="E1352" i="14"/>
  <c r="E1351" i="14"/>
  <c r="E1350" i="14"/>
  <c r="E1349" i="14"/>
  <c r="E1348" i="14"/>
  <c r="E1347" i="14"/>
  <c r="E1346" i="14"/>
  <c r="E1345" i="14"/>
  <c r="E1344" i="14"/>
  <c r="E1343" i="14"/>
  <c r="E1342" i="14"/>
  <c r="E1341" i="14"/>
  <c r="E1340" i="14"/>
  <c r="E1339" i="14"/>
  <c r="E1338" i="14"/>
  <c r="E1337" i="14"/>
  <c r="E1336" i="14"/>
  <c r="E1335" i="14"/>
  <c r="E1334" i="14"/>
  <c r="E1333" i="14"/>
  <c r="E1332" i="14"/>
  <c r="E1331" i="14"/>
  <c r="E1330" i="14"/>
  <c r="E1329" i="14"/>
  <c r="E1328" i="14"/>
  <c r="E1327" i="14"/>
  <c r="E1326" i="14"/>
  <c r="E1325" i="14"/>
  <c r="E1324" i="14"/>
  <c r="E1323" i="14"/>
  <c r="E1322" i="14"/>
  <c r="E1321" i="14"/>
  <c r="E1320" i="14"/>
  <c r="E1319" i="14"/>
  <c r="E1318" i="14"/>
  <c r="E1317" i="14"/>
  <c r="E1316" i="14"/>
  <c r="E1315" i="14"/>
  <c r="E1314" i="14"/>
  <c r="E1313" i="14"/>
  <c r="L758" i="14" s="1"/>
  <c r="E1312" i="14"/>
  <c r="E1311" i="14"/>
  <c r="L757" i="14" s="1"/>
  <c r="AE757" i="14" s="1"/>
  <c r="E1310" i="14"/>
  <c r="L756" i="14" s="1"/>
  <c r="AE756" i="14" s="1"/>
  <c r="E1309" i="14"/>
  <c r="E1308" i="14"/>
  <c r="L755" i="14" s="1"/>
  <c r="AE755" i="14" s="1"/>
  <c r="E1307" i="14"/>
  <c r="L754" i="14" s="1"/>
  <c r="E1306" i="14"/>
  <c r="E1305" i="14"/>
  <c r="L751" i="14" s="1"/>
  <c r="E1304" i="14"/>
  <c r="E1303" i="14"/>
  <c r="E1302" i="14"/>
  <c r="E1301" i="14"/>
  <c r="E1300" i="14"/>
  <c r="E1299" i="14"/>
  <c r="E1298" i="14"/>
  <c r="E1297" i="14"/>
  <c r="E1296" i="14"/>
  <c r="E1295" i="14"/>
  <c r="E1294" i="14"/>
  <c r="E1293" i="14"/>
  <c r="E1292" i="14"/>
  <c r="E1291" i="14"/>
  <c r="E1290" i="14"/>
  <c r="E1289" i="14"/>
  <c r="E1288" i="14"/>
  <c r="E1287" i="14"/>
  <c r="E1286" i="14"/>
  <c r="E1285" i="14"/>
  <c r="E1284" i="14"/>
  <c r="E1283" i="14"/>
  <c r="E1282" i="14"/>
  <c r="E1281" i="14"/>
  <c r="E1280" i="14"/>
  <c r="E1279" i="14"/>
  <c r="E1278" i="14"/>
  <c r="E1277" i="14"/>
  <c r="E1276" i="14"/>
  <c r="E1275" i="14"/>
  <c r="E1274" i="14"/>
  <c r="E1273" i="14"/>
  <c r="E1272" i="14"/>
  <c r="L733" i="14" s="1"/>
  <c r="E1271" i="14"/>
  <c r="L732" i="14" s="1"/>
  <c r="E1270" i="14"/>
  <c r="E1269" i="14"/>
  <c r="L730" i="14" s="1"/>
  <c r="E1268" i="14"/>
  <c r="L729" i="14" s="1"/>
  <c r="E1267" i="14"/>
  <c r="E1266" i="14"/>
  <c r="L728" i="14" s="1"/>
  <c r="E1265" i="14"/>
  <c r="L727" i="14" s="1"/>
  <c r="E1264" i="14"/>
  <c r="E1263" i="14"/>
  <c r="E1262" i="14"/>
  <c r="E1261" i="14"/>
  <c r="E1260" i="14"/>
  <c r="E1259" i="14"/>
  <c r="E1258" i="14"/>
  <c r="E1257" i="14"/>
  <c r="E1256" i="14"/>
  <c r="E1255" i="14"/>
  <c r="E1254" i="14"/>
  <c r="E1253" i="14"/>
  <c r="E1252" i="14"/>
  <c r="E1251" i="14"/>
  <c r="E1250" i="14"/>
  <c r="E1249" i="14"/>
  <c r="E1248" i="14"/>
  <c r="E1247" i="14"/>
  <c r="E1246" i="14"/>
  <c r="E1245" i="14"/>
  <c r="E1244" i="14"/>
  <c r="E1243" i="14"/>
  <c r="E1242" i="14"/>
  <c r="E1241" i="14"/>
  <c r="E1240" i="14"/>
  <c r="E1239" i="14"/>
  <c r="E1238" i="14"/>
  <c r="E1237" i="14"/>
  <c r="E1236" i="14"/>
  <c r="E1235" i="14"/>
  <c r="E1234" i="14"/>
  <c r="E1233" i="14"/>
  <c r="E1232" i="14"/>
  <c r="E1231" i="14"/>
  <c r="E1230" i="14"/>
  <c r="E1229" i="14"/>
  <c r="E1228" i="14"/>
  <c r="E1227" i="14"/>
  <c r="E1226" i="14"/>
  <c r="E1225" i="14"/>
  <c r="E1224" i="14"/>
  <c r="E1223" i="14"/>
  <c r="E1222" i="14"/>
  <c r="E1221" i="14"/>
  <c r="E1220" i="14"/>
  <c r="E1219" i="14"/>
  <c r="E1218" i="14"/>
  <c r="E1217" i="14"/>
  <c r="E1216" i="14"/>
  <c r="E1215" i="14"/>
  <c r="E1214" i="14"/>
  <c r="E1213" i="14"/>
  <c r="E1212" i="14"/>
  <c r="E1211" i="14"/>
  <c r="E1210" i="14"/>
  <c r="E1209" i="14"/>
  <c r="E1208" i="14"/>
  <c r="E1207" i="14"/>
  <c r="E1206" i="14"/>
  <c r="E1205" i="14"/>
  <c r="L698" i="14" s="1"/>
  <c r="E1204" i="14"/>
  <c r="E1203" i="14"/>
  <c r="L697" i="14" s="1"/>
  <c r="E1202" i="14"/>
  <c r="E1201" i="14"/>
  <c r="E1200" i="14"/>
  <c r="E1199" i="14"/>
  <c r="E1198" i="14"/>
  <c r="E1197" i="14"/>
  <c r="E1196" i="14"/>
  <c r="E1195" i="14"/>
  <c r="E1194" i="14"/>
  <c r="E1193" i="14"/>
  <c r="E1192" i="14"/>
  <c r="E1191" i="14"/>
  <c r="E1190" i="14"/>
  <c r="E1189" i="14"/>
  <c r="E1188" i="14"/>
  <c r="E1187" i="14"/>
  <c r="E1186" i="14"/>
  <c r="E1185" i="14"/>
  <c r="E1184" i="14"/>
  <c r="E1183" i="14"/>
  <c r="E1182" i="14"/>
  <c r="E1181" i="14"/>
  <c r="E1180" i="14"/>
  <c r="E1179" i="14"/>
  <c r="E1178" i="14"/>
  <c r="E1177" i="14"/>
  <c r="E1176" i="14"/>
  <c r="E1175" i="14"/>
  <c r="E1174" i="14"/>
  <c r="E1173" i="14"/>
  <c r="E1172" i="14"/>
  <c r="E1171" i="14"/>
  <c r="E1170" i="14"/>
  <c r="E1169" i="14"/>
  <c r="E1168" i="14"/>
  <c r="E1167" i="14"/>
  <c r="E1166" i="14"/>
  <c r="E1165" i="14"/>
  <c r="E1164" i="14"/>
  <c r="E1163" i="14"/>
  <c r="E1162" i="14"/>
  <c r="E1161" i="14"/>
  <c r="E1160" i="14"/>
  <c r="E1159" i="14"/>
  <c r="E1158" i="14"/>
  <c r="E1157" i="14"/>
  <c r="E1156" i="14"/>
  <c r="E1155" i="14"/>
  <c r="E1154" i="14"/>
  <c r="E1153" i="14"/>
  <c r="E1152" i="14"/>
  <c r="L666" i="14" s="1"/>
  <c r="E1151" i="14"/>
  <c r="L665" i="14" s="1"/>
  <c r="E1150" i="14"/>
  <c r="E1149" i="14"/>
  <c r="E1148" i="14"/>
  <c r="E1147" i="14"/>
  <c r="E1146" i="14"/>
  <c r="E1145" i="14"/>
  <c r="E1144" i="14"/>
  <c r="E1143" i="14"/>
  <c r="E1142" i="14"/>
  <c r="E1141" i="14"/>
  <c r="E1140" i="14"/>
  <c r="E1139" i="14"/>
  <c r="E1138" i="14"/>
  <c r="E1137" i="14"/>
  <c r="E1136" i="14"/>
  <c r="E1135" i="14"/>
  <c r="E1134" i="14"/>
  <c r="E1133" i="14"/>
  <c r="E1132" i="14"/>
  <c r="E1131" i="14"/>
  <c r="E1130" i="14"/>
  <c r="E1129" i="14"/>
  <c r="E1128" i="14"/>
  <c r="E1127" i="14"/>
  <c r="E1126" i="14"/>
  <c r="E1125" i="14"/>
  <c r="E1124" i="14"/>
  <c r="E1123" i="14"/>
  <c r="E1122" i="14"/>
  <c r="E1121" i="14"/>
  <c r="E1120" i="14"/>
  <c r="E1119" i="14"/>
  <c r="E1118" i="14"/>
  <c r="E1117" i="14"/>
  <c r="E1116" i="14"/>
  <c r="E1115" i="14"/>
  <c r="E1114" i="14"/>
  <c r="E1113" i="14"/>
  <c r="E1112" i="14"/>
  <c r="E1111" i="14"/>
  <c r="E1110" i="14"/>
  <c r="E1109" i="14"/>
  <c r="E1108" i="14"/>
  <c r="E1107" i="14"/>
  <c r="E1106" i="14"/>
  <c r="E1105" i="14"/>
  <c r="E1104" i="14"/>
  <c r="E1103" i="14"/>
  <c r="L638" i="14" s="1"/>
  <c r="E1102" i="14"/>
  <c r="E1101" i="14"/>
  <c r="L636" i="14" s="1"/>
  <c r="E1100" i="14"/>
  <c r="L635" i="14" s="1"/>
  <c r="E1099" i="14"/>
  <c r="E1098" i="14"/>
  <c r="E1097" i="14"/>
  <c r="L633" i="14" s="1"/>
  <c r="E1096" i="14"/>
  <c r="E1095" i="14"/>
  <c r="E1094" i="14"/>
  <c r="L632" i="14" s="1"/>
  <c r="E1093" i="14"/>
  <c r="E1092" i="14"/>
  <c r="L631" i="14" s="1"/>
  <c r="E1091" i="14"/>
  <c r="E1090" i="14"/>
  <c r="E1089" i="14"/>
  <c r="E1088" i="14"/>
  <c r="E1087" i="14"/>
  <c r="E1086" i="14"/>
  <c r="E1085" i="14"/>
  <c r="E1084" i="14"/>
  <c r="E1083" i="14"/>
  <c r="E1082" i="14"/>
  <c r="E1081" i="14"/>
  <c r="E1080" i="14"/>
  <c r="E1079" i="14"/>
  <c r="E1078" i="14"/>
  <c r="E1077" i="14"/>
  <c r="E1076" i="14"/>
  <c r="E1075" i="14"/>
  <c r="E1074" i="14"/>
  <c r="E1073" i="14"/>
  <c r="E1072" i="14"/>
  <c r="E1071" i="14"/>
  <c r="E1070" i="14"/>
  <c r="E1069" i="14"/>
  <c r="E1068" i="14"/>
  <c r="E1067" i="14"/>
  <c r="E1066" i="14"/>
  <c r="E1065" i="14"/>
  <c r="E1064" i="14"/>
  <c r="E1063" i="14"/>
  <c r="E1062" i="14"/>
  <c r="E1061" i="14"/>
  <c r="E1060" i="14"/>
  <c r="E1059" i="14"/>
  <c r="E1058" i="14"/>
  <c r="E1057" i="14"/>
  <c r="E1056" i="14"/>
  <c r="E1055" i="14"/>
  <c r="E1054" i="14"/>
  <c r="E1053" i="14"/>
  <c r="E1052" i="14"/>
  <c r="E1051" i="14"/>
  <c r="E1050" i="14"/>
  <c r="E1049" i="14"/>
  <c r="E1048" i="14"/>
  <c r="E1047" i="14"/>
  <c r="E1046" i="14"/>
  <c r="E1045" i="14"/>
  <c r="E1044" i="14"/>
  <c r="E1043" i="14"/>
  <c r="E1042" i="14"/>
  <c r="E1041" i="14"/>
  <c r="E1040" i="14"/>
  <c r="E1039" i="14"/>
  <c r="E1038" i="14"/>
  <c r="E1037" i="14"/>
  <c r="E1036" i="14"/>
  <c r="E1035" i="14"/>
  <c r="E1034" i="14"/>
  <c r="E1033" i="14"/>
  <c r="E1032" i="14"/>
  <c r="E1031" i="14"/>
  <c r="E1030" i="14"/>
  <c r="E1029" i="14"/>
  <c r="E1028" i="14"/>
  <c r="E1027" i="14"/>
  <c r="E1026" i="14"/>
  <c r="E1025" i="14"/>
  <c r="E1024" i="14"/>
  <c r="E1023" i="14"/>
  <c r="E1022" i="14"/>
  <c r="E1021" i="14"/>
  <c r="E1020" i="14"/>
  <c r="E1019" i="14"/>
  <c r="E1018" i="14"/>
  <c r="E1017" i="14"/>
  <c r="E1016" i="14"/>
  <c r="E1015" i="14"/>
  <c r="E1014" i="14"/>
  <c r="E1013" i="14"/>
  <c r="E1012" i="14"/>
  <c r="E1011" i="14"/>
  <c r="E1010" i="14"/>
  <c r="E1009" i="14"/>
  <c r="E1008" i="14"/>
  <c r="E1007" i="14"/>
  <c r="E1006" i="14"/>
  <c r="E1005" i="14"/>
  <c r="E1004" i="14"/>
  <c r="E1003" i="14"/>
  <c r="E1002" i="14"/>
  <c r="E1001" i="14"/>
  <c r="E1000" i="14"/>
  <c r="E999" i="14"/>
  <c r="E998" i="14"/>
  <c r="E997" i="14"/>
  <c r="E996" i="14"/>
  <c r="E995" i="14"/>
  <c r="E994" i="14"/>
  <c r="E993" i="14"/>
  <c r="E992" i="14"/>
  <c r="E991" i="14"/>
  <c r="E990" i="14"/>
  <c r="E989" i="14"/>
  <c r="E988" i="14"/>
  <c r="E987" i="14"/>
  <c r="E986" i="14"/>
  <c r="E985" i="14"/>
  <c r="E984" i="14"/>
  <c r="E983" i="14"/>
  <c r="E982" i="14"/>
  <c r="E981" i="14"/>
  <c r="E980" i="14"/>
  <c r="E979" i="14"/>
  <c r="E978" i="14"/>
  <c r="E977" i="14"/>
  <c r="L583" i="14" s="1"/>
  <c r="E976" i="14"/>
  <c r="E975" i="14"/>
  <c r="L578" i="14" s="1"/>
  <c r="E974" i="14"/>
  <c r="L577" i="14" s="1"/>
  <c r="AE577" i="14" s="1"/>
  <c r="E973" i="14"/>
  <c r="E972" i="14"/>
  <c r="L575" i="14" s="1"/>
  <c r="AE575" i="14" s="1"/>
  <c r="E971" i="14"/>
  <c r="L574" i="14" s="1"/>
  <c r="E970" i="14"/>
  <c r="E969" i="14"/>
  <c r="L572" i="14" s="1"/>
  <c r="E968" i="14"/>
  <c r="L571" i="14" s="1"/>
  <c r="AE571" i="14" s="1"/>
  <c r="E967" i="14"/>
  <c r="E966" i="14"/>
  <c r="E965" i="14"/>
  <c r="E964" i="14"/>
  <c r="E963" i="14"/>
  <c r="E962" i="14"/>
  <c r="E961" i="14"/>
  <c r="E960" i="14"/>
  <c r="E959" i="14"/>
  <c r="E958" i="14"/>
  <c r="E957" i="14"/>
  <c r="E956" i="14"/>
  <c r="E955" i="14"/>
  <c r="E954" i="14"/>
  <c r="E953" i="14"/>
  <c r="E952" i="14"/>
  <c r="E951" i="14"/>
  <c r="E950" i="14"/>
  <c r="E949" i="14"/>
  <c r="E948" i="14"/>
  <c r="E947" i="14"/>
  <c r="E946" i="14"/>
  <c r="E945" i="14"/>
  <c r="E944" i="14"/>
  <c r="E943" i="14"/>
  <c r="E942" i="14"/>
  <c r="E941" i="14"/>
  <c r="E940" i="14"/>
  <c r="E939" i="14"/>
  <c r="E938" i="14"/>
  <c r="E937" i="14"/>
  <c r="E936" i="14"/>
  <c r="E935" i="14"/>
  <c r="L552" i="14" s="1"/>
  <c r="E934" i="14"/>
  <c r="E933" i="14"/>
  <c r="E932" i="14"/>
  <c r="L550" i="14" s="1"/>
  <c r="AE550" i="14" s="1"/>
  <c r="E931" i="14"/>
  <c r="E930" i="14"/>
  <c r="E929" i="14"/>
  <c r="L548" i="14" s="1"/>
  <c r="E928" i="14"/>
  <c r="E927" i="14"/>
  <c r="E926" i="14"/>
  <c r="L546" i="14" s="1"/>
  <c r="AE546" i="14" s="1"/>
  <c r="E925" i="14"/>
  <c r="E924" i="14"/>
  <c r="L545" i="14" s="1"/>
  <c r="AE545" i="14" s="1"/>
  <c r="E923" i="14"/>
  <c r="L544" i="14" s="1"/>
  <c r="E922" i="14"/>
  <c r="E921" i="14"/>
  <c r="L543" i="14" s="1"/>
  <c r="E920" i="14"/>
  <c r="L542" i="14" s="1"/>
  <c r="AE542" i="14" s="1"/>
  <c r="E919" i="14"/>
  <c r="E918" i="14"/>
  <c r="L541" i="14" s="1"/>
  <c r="AE541" i="14" s="1"/>
  <c r="E917" i="14"/>
  <c r="E916" i="14"/>
  <c r="E915" i="14"/>
  <c r="E914" i="14"/>
  <c r="E913" i="14"/>
  <c r="E912" i="14"/>
  <c r="E911" i="14"/>
  <c r="E910" i="14"/>
  <c r="E909" i="14"/>
  <c r="E908" i="14"/>
  <c r="E907" i="14"/>
  <c r="E906" i="14"/>
  <c r="E905" i="14"/>
  <c r="E904" i="14"/>
  <c r="E903" i="14"/>
  <c r="E902" i="14"/>
  <c r="E901" i="14"/>
  <c r="E900" i="14"/>
  <c r="E899" i="14"/>
  <c r="E898" i="14"/>
  <c r="E897" i="14"/>
  <c r="E896" i="14"/>
  <c r="E895" i="14"/>
  <c r="E894" i="14"/>
  <c r="E893" i="14"/>
  <c r="E892" i="14"/>
  <c r="E891" i="14"/>
  <c r="E890" i="14"/>
  <c r="E889" i="14"/>
  <c r="E888" i="14"/>
  <c r="E887" i="14"/>
  <c r="E886" i="14"/>
  <c r="E885" i="14"/>
  <c r="E884" i="14"/>
  <c r="E883" i="14"/>
  <c r="E882" i="14"/>
  <c r="E881" i="14"/>
  <c r="E880" i="14"/>
  <c r="E879" i="14"/>
  <c r="E878" i="14"/>
  <c r="E877" i="14"/>
  <c r="E876" i="14"/>
  <c r="E875" i="14"/>
  <c r="E874" i="14"/>
  <c r="E873" i="14"/>
  <c r="E872" i="14"/>
  <c r="E871" i="14"/>
  <c r="E870" i="14"/>
  <c r="E869" i="14"/>
  <c r="E868" i="14"/>
  <c r="E867" i="14"/>
  <c r="L505" i="14" s="1"/>
  <c r="AE505" i="14" s="1"/>
  <c r="E866" i="14"/>
  <c r="L504" i="14" s="1"/>
  <c r="AE504" i="14" s="1"/>
  <c r="E865" i="14"/>
  <c r="E864" i="14"/>
  <c r="L503" i="14" s="1"/>
  <c r="AE503" i="14" s="1"/>
  <c r="E863" i="14"/>
  <c r="L502" i="14" s="1"/>
  <c r="E862" i="14"/>
  <c r="E861" i="14"/>
  <c r="L501" i="14" s="1"/>
  <c r="AE501" i="14" s="1"/>
  <c r="E860" i="14"/>
  <c r="E859" i="14"/>
  <c r="E858" i="14"/>
  <c r="E857" i="14"/>
  <c r="E856" i="14"/>
  <c r="E855" i="14"/>
  <c r="E854" i="14"/>
  <c r="E853" i="14"/>
  <c r="E852" i="14"/>
  <c r="E851" i="14"/>
  <c r="E850" i="14"/>
  <c r="E849" i="14"/>
  <c r="E848" i="14"/>
  <c r="E847" i="14"/>
  <c r="E846" i="14"/>
  <c r="E845" i="14"/>
  <c r="E844" i="14"/>
  <c r="E843" i="14"/>
  <c r="E842" i="14"/>
  <c r="E841" i="14"/>
  <c r="E840" i="14"/>
  <c r="E839" i="14"/>
  <c r="E838" i="14"/>
  <c r="E837" i="14"/>
  <c r="E836" i="14"/>
  <c r="E835" i="14"/>
  <c r="E834" i="14"/>
  <c r="E833" i="14"/>
  <c r="E832" i="14"/>
  <c r="E831" i="14"/>
  <c r="E830" i="14"/>
  <c r="E829" i="14"/>
  <c r="E828" i="14"/>
  <c r="E827" i="14"/>
  <c r="E826" i="14"/>
  <c r="E825" i="14"/>
  <c r="E824" i="14"/>
  <c r="E823" i="14"/>
  <c r="E822" i="14"/>
  <c r="E821" i="14"/>
  <c r="E820" i="14"/>
  <c r="E819" i="14"/>
  <c r="E818" i="14"/>
  <c r="L471" i="14" s="1"/>
  <c r="E817" i="14"/>
  <c r="E816" i="14"/>
  <c r="L470" i="14" s="1"/>
  <c r="AE470" i="14" s="1"/>
  <c r="E815" i="14"/>
  <c r="L469" i="14" s="1"/>
  <c r="E814" i="14"/>
  <c r="E813" i="14"/>
  <c r="E812" i="14"/>
  <c r="E811" i="14"/>
  <c r="E810" i="14"/>
  <c r="E809" i="14"/>
  <c r="E808" i="14"/>
  <c r="E807" i="14"/>
  <c r="E806" i="14"/>
  <c r="E805" i="14"/>
  <c r="E804" i="14"/>
  <c r="E803" i="14"/>
  <c r="E802" i="14"/>
  <c r="E801" i="14"/>
  <c r="E800" i="14"/>
  <c r="E799" i="14"/>
  <c r="E798" i="14"/>
  <c r="E797" i="14"/>
  <c r="E796" i="14"/>
  <c r="E795" i="14"/>
  <c r="E794" i="14"/>
  <c r="E793" i="14"/>
  <c r="E792" i="14"/>
  <c r="E791" i="14"/>
  <c r="E790" i="14"/>
  <c r="E789" i="14"/>
  <c r="E788" i="14"/>
  <c r="E787" i="14"/>
  <c r="E786" i="14"/>
  <c r="E785" i="14"/>
  <c r="E784" i="14"/>
  <c r="E783" i="14"/>
  <c r="E782" i="14"/>
  <c r="E781" i="14"/>
  <c r="E780" i="14"/>
  <c r="E779" i="14"/>
  <c r="E778" i="14"/>
  <c r="E777" i="14"/>
  <c r="E776" i="14"/>
  <c r="E775" i="14"/>
  <c r="E774" i="14"/>
  <c r="E773" i="14"/>
  <c r="E772" i="14"/>
  <c r="E771" i="14"/>
  <c r="E770" i="14"/>
  <c r="E769" i="14"/>
  <c r="E768" i="14"/>
  <c r="E767" i="14"/>
  <c r="E766" i="14"/>
  <c r="E765" i="14"/>
  <c r="E764" i="14"/>
  <c r="E763" i="14"/>
  <c r="E762" i="14"/>
  <c r="E761" i="14"/>
  <c r="E760" i="14"/>
  <c r="E759" i="14"/>
  <c r="E758" i="14"/>
  <c r="E757" i="14"/>
  <c r="E756" i="14"/>
  <c r="E755" i="14"/>
  <c r="E754" i="14"/>
  <c r="E753" i="14"/>
  <c r="E752" i="14"/>
  <c r="E751" i="14"/>
  <c r="E750" i="14"/>
  <c r="E749" i="14"/>
  <c r="E748" i="14"/>
  <c r="E747" i="14"/>
  <c r="E746" i="14"/>
  <c r="L421" i="14" s="1"/>
  <c r="E745" i="14"/>
  <c r="E744" i="14"/>
  <c r="E743" i="14"/>
  <c r="L419" i="14" s="1"/>
  <c r="E742" i="14"/>
  <c r="E741" i="14"/>
  <c r="L418" i="14" s="1"/>
  <c r="E740" i="14"/>
  <c r="L417" i="14" s="1"/>
  <c r="E739" i="14"/>
  <c r="E738" i="14"/>
  <c r="E737" i="14"/>
  <c r="E736" i="14"/>
  <c r="E735" i="14"/>
  <c r="E734" i="14"/>
  <c r="E733" i="14"/>
  <c r="E732" i="14"/>
  <c r="E731" i="14"/>
  <c r="E730" i="14"/>
  <c r="E729" i="14"/>
  <c r="E728" i="14"/>
  <c r="E727" i="14"/>
  <c r="E726" i="14"/>
  <c r="E725" i="14"/>
  <c r="E724" i="14"/>
  <c r="E723" i="14"/>
  <c r="E722" i="14"/>
  <c r="E721" i="14"/>
  <c r="E720" i="14"/>
  <c r="E719" i="14"/>
  <c r="E718" i="14"/>
  <c r="E717" i="14"/>
  <c r="E716" i="14"/>
  <c r="E715" i="14"/>
  <c r="E714" i="14"/>
  <c r="E713" i="14"/>
  <c r="E712" i="14"/>
  <c r="E711" i="14"/>
  <c r="L398" i="14" s="1"/>
  <c r="E710" i="14"/>
  <c r="L397" i="14" s="1"/>
  <c r="E709" i="14"/>
  <c r="E708" i="14"/>
  <c r="E707" i="14"/>
  <c r="L395" i="14" s="1"/>
  <c r="E706" i="14"/>
  <c r="E705" i="14"/>
  <c r="L394" i="14" s="1"/>
  <c r="E704" i="14"/>
  <c r="L393" i="14" s="1"/>
  <c r="AE393" i="14" s="1"/>
  <c r="E703" i="14"/>
  <c r="E702" i="14"/>
  <c r="E701" i="14"/>
  <c r="L391" i="14" s="1"/>
  <c r="AE391" i="14" s="1"/>
  <c r="E700" i="14"/>
  <c r="E699" i="14"/>
  <c r="L390" i="14" s="1"/>
  <c r="E698" i="14"/>
  <c r="L389" i="14" s="1"/>
  <c r="AE389" i="14" s="1"/>
  <c r="E697" i="14"/>
  <c r="E696" i="14"/>
  <c r="E695" i="14"/>
  <c r="L387" i="14" s="1"/>
  <c r="E694" i="14"/>
  <c r="E693" i="14"/>
  <c r="E692" i="14"/>
  <c r="L386" i="14" s="1"/>
  <c r="AE386" i="14" s="1"/>
  <c r="E691" i="14"/>
  <c r="E690" i="14"/>
  <c r="E689" i="14"/>
  <c r="E688" i="14"/>
  <c r="E687" i="14"/>
  <c r="E686" i="14"/>
  <c r="E685" i="14"/>
  <c r="E684" i="14"/>
  <c r="E683" i="14"/>
  <c r="E682" i="14"/>
  <c r="E681" i="14"/>
  <c r="E680" i="14"/>
  <c r="E679" i="14"/>
  <c r="E678" i="14"/>
  <c r="E677" i="14"/>
  <c r="E676" i="14"/>
  <c r="E675" i="14"/>
  <c r="E674" i="14"/>
  <c r="E673" i="14"/>
  <c r="E672" i="14"/>
  <c r="E671" i="14"/>
  <c r="E670" i="14"/>
  <c r="E669" i="14"/>
  <c r="E668" i="14"/>
  <c r="E667" i="14"/>
  <c r="E666" i="14"/>
  <c r="E665" i="14"/>
  <c r="E664" i="14"/>
  <c r="E663" i="14"/>
  <c r="E662" i="14"/>
  <c r="E661" i="14"/>
  <c r="E660" i="14"/>
  <c r="E659" i="14"/>
  <c r="E658" i="14"/>
  <c r="E657" i="14"/>
  <c r="E656" i="14"/>
  <c r="E655" i="14"/>
  <c r="E654" i="14"/>
  <c r="E653" i="14"/>
  <c r="E652" i="14"/>
  <c r="E651" i="14"/>
  <c r="E650" i="14"/>
  <c r="E649" i="14"/>
  <c r="E648" i="14"/>
  <c r="E647" i="14"/>
  <c r="E646" i="14"/>
  <c r="E645" i="14"/>
  <c r="E644" i="14"/>
  <c r="E643" i="14"/>
  <c r="E642" i="14"/>
  <c r="E641" i="14"/>
  <c r="E640" i="14"/>
  <c r="E639" i="14"/>
  <c r="E638" i="14"/>
  <c r="E637" i="14"/>
  <c r="E636" i="14"/>
  <c r="E635" i="14"/>
  <c r="E634" i="14"/>
  <c r="E633" i="14"/>
  <c r="E632" i="14"/>
  <c r="E631" i="14"/>
  <c r="E630" i="14"/>
  <c r="E629" i="14"/>
  <c r="E628" i="14"/>
  <c r="E627" i="14"/>
  <c r="E626" i="14"/>
  <c r="E625" i="14"/>
  <c r="E624" i="14"/>
  <c r="E623" i="14"/>
  <c r="E622" i="14"/>
  <c r="E621" i="14"/>
  <c r="E620" i="14"/>
  <c r="E619" i="14"/>
  <c r="E618" i="14"/>
  <c r="E617" i="14"/>
  <c r="E616" i="14"/>
  <c r="E615" i="14"/>
  <c r="E614" i="14"/>
  <c r="L339" i="14" s="1"/>
  <c r="E613" i="14"/>
  <c r="E612" i="14"/>
  <c r="E611" i="14"/>
  <c r="L337" i="14" s="1"/>
  <c r="E610" i="14"/>
  <c r="E609" i="14"/>
  <c r="E608" i="14"/>
  <c r="L334" i="14" s="1"/>
  <c r="E607" i="14"/>
  <c r="E606" i="14"/>
  <c r="E605" i="14"/>
  <c r="E604" i="14"/>
  <c r="E603" i="14"/>
  <c r="E602" i="14"/>
  <c r="E601" i="14"/>
  <c r="E600" i="14"/>
  <c r="E599" i="14"/>
  <c r="E598" i="14"/>
  <c r="E597" i="14"/>
  <c r="E596" i="14"/>
  <c r="L322" i="14" s="1"/>
  <c r="AE322" i="14" s="1"/>
  <c r="E595" i="14"/>
  <c r="E594" i="14"/>
  <c r="E593" i="14"/>
  <c r="E592" i="14"/>
  <c r="E591" i="14"/>
  <c r="E590" i="14"/>
  <c r="E589" i="14"/>
  <c r="E588" i="14"/>
  <c r="E587" i="14"/>
  <c r="E586" i="14"/>
  <c r="E585" i="14"/>
  <c r="E584" i="14"/>
  <c r="E583" i="14"/>
  <c r="E582" i="14"/>
  <c r="E581" i="14"/>
  <c r="E580" i="14"/>
  <c r="E579" i="14"/>
  <c r="E578" i="14"/>
  <c r="E577" i="14"/>
  <c r="E576" i="14"/>
  <c r="E575" i="14"/>
  <c r="E574" i="14"/>
  <c r="E573" i="14"/>
  <c r="E572" i="14"/>
  <c r="E571" i="14"/>
  <c r="E570" i="14"/>
  <c r="E569" i="14"/>
  <c r="E568" i="14"/>
  <c r="E567" i="14"/>
  <c r="E566" i="14"/>
  <c r="E565" i="14"/>
  <c r="E564" i="14"/>
  <c r="E563" i="14"/>
  <c r="E562" i="14"/>
  <c r="E561" i="14"/>
  <c r="E560" i="14"/>
  <c r="E559" i="14"/>
  <c r="E558" i="14"/>
  <c r="E557" i="14"/>
  <c r="E556" i="14"/>
  <c r="E555" i="14"/>
  <c r="E554" i="14"/>
  <c r="E553" i="14"/>
  <c r="E552" i="14"/>
  <c r="E551" i="14"/>
  <c r="E550" i="14"/>
  <c r="E549" i="14"/>
  <c r="E548" i="14"/>
  <c r="E547" i="14"/>
  <c r="E546" i="14"/>
  <c r="E545" i="14"/>
  <c r="E544" i="14"/>
  <c r="E543" i="14"/>
  <c r="E542" i="14"/>
  <c r="E541" i="14"/>
  <c r="E540" i="14"/>
  <c r="E539" i="14"/>
  <c r="E538" i="14"/>
  <c r="E537" i="14"/>
  <c r="E536" i="14"/>
  <c r="E535" i="14"/>
  <c r="E534" i="14"/>
  <c r="E533" i="14"/>
  <c r="E532" i="14"/>
  <c r="E531" i="14"/>
  <c r="E530" i="14"/>
  <c r="E529" i="14"/>
  <c r="E528" i="14"/>
  <c r="E527" i="14"/>
  <c r="E526" i="14"/>
  <c r="E525" i="14"/>
  <c r="E524" i="14"/>
  <c r="E523" i="14"/>
  <c r="E522" i="14"/>
  <c r="E521" i="14"/>
  <c r="E520" i="14"/>
  <c r="E519" i="14"/>
  <c r="E518" i="14"/>
  <c r="E517" i="14"/>
  <c r="E516" i="14"/>
  <c r="E515" i="14"/>
  <c r="E514" i="14"/>
  <c r="E513" i="14"/>
  <c r="E512" i="14"/>
  <c r="E511" i="14"/>
  <c r="E510" i="14"/>
  <c r="E509" i="14"/>
  <c r="E508" i="14"/>
  <c r="E507" i="14"/>
  <c r="E506" i="14"/>
  <c r="E505" i="14"/>
  <c r="E504" i="14"/>
  <c r="E503" i="14"/>
  <c r="E502" i="14"/>
  <c r="E501" i="14"/>
  <c r="E500" i="14"/>
  <c r="E499" i="14"/>
  <c r="E498" i="14"/>
  <c r="E497" i="14"/>
  <c r="E496" i="14"/>
  <c r="E495" i="14"/>
  <c r="E494" i="14"/>
  <c r="E493" i="14"/>
  <c r="E492" i="14"/>
  <c r="E491" i="14"/>
  <c r="E490" i="14"/>
  <c r="E489" i="14"/>
  <c r="E488" i="14"/>
  <c r="E487" i="14"/>
  <c r="E486" i="14"/>
  <c r="E485" i="14"/>
  <c r="E484" i="14"/>
  <c r="E483" i="14"/>
  <c r="E482" i="14"/>
  <c r="E481" i="14"/>
  <c r="E480" i="14"/>
  <c r="E479" i="14"/>
  <c r="E478" i="14"/>
  <c r="E477" i="14"/>
  <c r="E476" i="14"/>
  <c r="E475" i="14"/>
  <c r="E474" i="14"/>
  <c r="E473" i="14"/>
  <c r="E472" i="14"/>
  <c r="E471" i="14"/>
  <c r="E470" i="14"/>
  <c r="E469" i="14"/>
  <c r="E468" i="14"/>
  <c r="E467" i="14"/>
  <c r="E466" i="14"/>
  <c r="E465" i="14"/>
  <c r="E464" i="14"/>
  <c r="E463" i="14"/>
  <c r="E462" i="14"/>
  <c r="E461" i="14"/>
  <c r="E460" i="14"/>
  <c r="E459" i="14"/>
  <c r="E458" i="14"/>
  <c r="E457" i="14"/>
  <c r="E456" i="14"/>
  <c r="E455" i="14"/>
  <c r="E454" i="14"/>
  <c r="E453" i="14"/>
  <c r="E452" i="14"/>
  <c r="E451" i="14"/>
  <c r="E450" i="14"/>
  <c r="E449" i="14"/>
  <c r="E448" i="14"/>
  <c r="E447" i="14"/>
  <c r="E446" i="14"/>
  <c r="E445" i="14"/>
  <c r="E444" i="14"/>
  <c r="E443" i="14"/>
  <c r="E442" i="14"/>
  <c r="E441" i="14"/>
  <c r="E440" i="14"/>
  <c r="E439" i="14"/>
  <c r="E438" i="14"/>
  <c r="E437" i="14"/>
  <c r="E436" i="14"/>
  <c r="E435" i="14"/>
  <c r="E434" i="14"/>
  <c r="E433" i="14"/>
  <c r="E432" i="14"/>
  <c r="E431" i="14"/>
  <c r="E430" i="14"/>
  <c r="E429" i="14"/>
  <c r="E428" i="14"/>
  <c r="E427" i="14"/>
  <c r="E426" i="14"/>
  <c r="E425" i="14"/>
  <c r="E424" i="14"/>
  <c r="E423" i="14"/>
  <c r="E422" i="14"/>
  <c r="E421" i="14"/>
  <c r="E420" i="14"/>
  <c r="E419" i="14"/>
  <c r="E418" i="14"/>
  <c r="E417" i="14"/>
  <c r="E416" i="14"/>
  <c r="E415" i="14"/>
  <c r="E414" i="14"/>
  <c r="E413" i="14"/>
  <c r="E412" i="14"/>
  <c r="E411" i="14"/>
  <c r="E410" i="14"/>
  <c r="E409" i="14"/>
  <c r="E408" i="14"/>
  <c r="E407" i="14"/>
  <c r="E406" i="14"/>
  <c r="E405" i="14"/>
  <c r="E404" i="14"/>
  <c r="E403" i="14"/>
  <c r="E402" i="14"/>
  <c r="E401" i="14"/>
  <c r="E400" i="14"/>
  <c r="E399" i="14"/>
  <c r="E398" i="14"/>
  <c r="E397" i="14"/>
  <c r="E396" i="14"/>
  <c r="E395" i="14"/>
  <c r="E394" i="14"/>
  <c r="E393" i="14"/>
  <c r="E392" i="14"/>
  <c r="E391" i="14"/>
  <c r="E390" i="14"/>
  <c r="E389" i="14"/>
  <c r="E388" i="14"/>
  <c r="E387" i="14"/>
  <c r="E386" i="14"/>
  <c r="E385" i="14"/>
  <c r="E384" i="14"/>
  <c r="E383" i="14"/>
  <c r="E382" i="14"/>
  <c r="E381" i="14"/>
  <c r="E380" i="14"/>
  <c r="E379" i="14"/>
  <c r="E378" i="14"/>
  <c r="E377" i="14"/>
  <c r="E376" i="14"/>
  <c r="E375" i="14"/>
  <c r="E374" i="14"/>
  <c r="E373" i="14"/>
  <c r="E372" i="14"/>
  <c r="E371" i="14"/>
  <c r="E370" i="14"/>
  <c r="E369" i="14"/>
  <c r="E368" i="14"/>
  <c r="E367" i="14"/>
  <c r="E366" i="14"/>
  <c r="E365" i="14"/>
  <c r="E364" i="14"/>
  <c r="E363" i="14"/>
  <c r="E362" i="14"/>
  <c r="E361" i="14"/>
  <c r="E360" i="14"/>
  <c r="E359" i="14"/>
  <c r="E358" i="14"/>
  <c r="E357" i="14"/>
  <c r="E356" i="14"/>
  <c r="E355" i="14"/>
  <c r="E354" i="14"/>
  <c r="E353" i="14"/>
  <c r="E352" i="14"/>
  <c r="E351" i="14"/>
  <c r="E350" i="14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49" i="9"/>
  <c r="E47" i="9"/>
  <c r="AE733" i="14" l="1"/>
  <c r="AE394" i="14"/>
  <c r="AE543" i="14"/>
  <c r="AE572" i="14"/>
  <c r="AE387" i="14"/>
  <c r="AE395" i="14"/>
  <c r="AE469" i="14"/>
  <c r="AE502" i="14"/>
  <c r="AE544" i="14"/>
  <c r="AE552" i="14"/>
  <c r="AE574" i="14"/>
  <c r="AE754" i="14"/>
  <c r="AE580" i="14"/>
  <c r="AE50" i="14"/>
  <c r="AE553" i="14"/>
  <c r="AE390" i="14"/>
  <c r="AE578" i="14"/>
  <c r="AE697" i="14"/>
  <c r="AE49" i="14"/>
  <c r="AE397" i="14"/>
  <c r="AE551" i="14"/>
  <c r="AE548" i="14"/>
  <c r="AE583" i="14"/>
  <c r="AE698" i="14"/>
  <c r="AE758" i="14"/>
  <c r="AE392" i="14"/>
  <c r="AE385" i="14"/>
  <c r="AE576" i="14"/>
  <c r="AS15" i="14" a="1"/>
  <c r="AS15" i="14" s="1"/>
  <c r="AM795" i="14" s="1"/>
  <c r="AS9" i="14" a="1"/>
  <c r="AS9" i="14" s="1"/>
  <c r="AS8" i="14" a="1"/>
  <c r="AS8" i="14" s="1"/>
  <c r="AS4" i="14" a="1"/>
  <c r="AS4" i="14" s="1"/>
  <c r="AS10" i="14" a="1"/>
  <c r="AS10" i="14" s="1"/>
  <c r="AR4" i="14"/>
  <c r="AS11" i="14" a="1"/>
  <c r="AS11" i="14" s="1"/>
  <c r="AS5" i="14" a="1"/>
  <c r="AS5" i="14" s="1"/>
  <c r="AM785" i="14" s="1"/>
  <c r="AC798" i="14"/>
  <c r="AS14" i="14" a="1"/>
  <c r="AS14" i="14" s="1"/>
  <c r="AM794" i="14" s="1"/>
  <c r="AC797" i="14"/>
  <c r="AS12" i="14" a="1"/>
  <c r="AS12" i="14" s="1"/>
  <c r="AS6" i="14" a="1"/>
  <c r="AS6" i="14" s="1"/>
  <c r="AS13" i="14" a="1"/>
  <c r="AS13" i="14" s="1"/>
  <c r="AS7" i="14" a="1"/>
  <c r="AS7" i="14" s="1"/>
  <c r="AD397" i="14"/>
  <c r="AD392" i="14"/>
  <c r="AD552" i="14"/>
  <c r="AD698" i="14"/>
  <c r="AD386" i="14"/>
  <c r="AD504" i="14"/>
  <c r="AD547" i="14"/>
  <c r="AD541" i="14"/>
  <c r="AD576" i="14"/>
  <c r="AD755" i="14"/>
  <c r="AD583" i="14"/>
  <c r="AD50" i="14"/>
  <c r="AD396" i="14"/>
  <c r="AD551" i="14"/>
  <c r="AD546" i="14"/>
  <c r="AD575" i="14"/>
  <c r="AD754" i="14"/>
  <c r="AD390" i="14"/>
  <c r="AD385" i="14"/>
  <c r="AD733" i="14"/>
  <c r="AD574" i="14"/>
  <c r="AD49" i="14"/>
  <c r="AD324" i="14"/>
  <c r="AD389" i="14"/>
  <c r="AD580" i="14"/>
  <c r="AD394" i="14"/>
  <c r="AD470" i="14"/>
  <c r="AD544" i="14"/>
  <c r="AD758" i="14"/>
  <c r="AD323" i="14"/>
  <c r="AD469" i="14"/>
  <c r="AD543" i="14"/>
  <c r="AD553" i="14"/>
  <c r="AD548" i="14"/>
  <c r="AD572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51" i="14"/>
  <c r="J53" i="14"/>
  <c r="J54" i="14"/>
  <c r="J56" i="14"/>
  <c r="J58" i="14"/>
  <c r="J59" i="14"/>
  <c r="J60" i="14"/>
  <c r="J61" i="14"/>
  <c r="J62" i="14"/>
  <c r="J63" i="14"/>
  <c r="J64" i="14"/>
  <c r="J65" i="14"/>
  <c r="J66" i="14"/>
  <c r="J67" i="14"/>
  <c r="J68" i="14"/>
  <c r="AC68" i="14" s="1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AC84" i="14" s="1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AC116" i="14" s="1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6" i="14"/>
  <c r="J138" i="14"/>
  <c r="J140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AC188" i="14" s="1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AC224" i="14" s="1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6" i="14"/>
  <c r="J267" i="14"/>
  <c r="J268" i="14"/>
  <c r="J269" i="14"/>
  <c r="J270" i="14"/>
  <c r="J271" i="14"/>
  <c r="J272" i="14"/>
  <c r="J273" i="14"/>
  <c r="AC273" i="14" s="1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AC296" i="14" s="1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7" i="14"/>
  <c r="J328" i="14"/>
  <c r="J330" i="14"/>
  <c r="J331" i="14"/>
  <c r="J340" i="14"/>
  <c r="J341" i="14"/>
  <c r="J342" i="14"/>
  <c r="J343" i="14"/>
  <c r="J344" i="14"/>
  <c r="J345" i="14"/>
  <c r="J346" i="14"/>
  <c r="J347" i="14"/>
  <c r="J348" i="14"/>
  <c r="AC348" i="14" s="1"/>
  <c r="J349" i="14"/>
  <c r="AC349" i="14" s="1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AC361" i="14" s="1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AC373" i="14" s="1"/>
  <c r="J374" i="14"/>
  <c r="J375" i="14"/>
  <c r="J376" i="14"/>
  <c r="J377" i="14"/>
  <c r="J378" i="14"/>
  <c r="J379" i="14"/>
  <c r="J380" i="14"/>
  <c r="J382" i="14"/>
  <c r="J383" i="14"/>
  <c r="J384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8" i="14"/>
  <c r="J439" i="14"/>
  <c r="J440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6" i="14"/>
  <c r="J487" i="14"/>
  <c r="J488" i="14"/>
  <c r="AC488" i="14" s="1"/>
  <c r="J490" i="14"/>
  <c r="J491" i="14"/>
  <c r="J492" i="14"/>
  <c r="J493" i="14"/>
  <c r="J494" i="14"/>
  <c r="J495" i="14"/>
  <c r="J496" i="14"/>
  <c r="J497" i="14"/>
  <c r="J498" i="14"/>
  <c r="J499" i="14"/>
  <c r="AC499" i="14" s="1"/>
  <c r="J500" i="14"/>
  <c r="AC500" i="14" s="1"/>
  <c r="J506" i="14"/>
  <c r="J507" i="14"/>
  <c r="J508" i="14"/>
  <c r="J510" i="14"/>
  <c r="J511" i="14"/>
  <c r="J512" i="14"/>
  <c r="J514" i="14"/>
  <c r="J515" i="14"/>
  <c r="J516" i="14"/>
  <c r="J517" i="14"/>
  <c r="J518" i="14"/>
  <c r="J519" i="14"/>
  <c r="J520" i="14"/>
  <c r="J522" i="14"/>
  <c r="J523" i="14"/>
  <c r="J524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54" i="14"/>
  <c r="J555" i="14"/>
  <c r="J556" i="14"/>
  <c r="J557" i="14"/>
  <c r="J558" i="14"/>
  <c r="J559" i="14"/>
  <c r="J560" i="14"/>
  <c r="J561" i="14"/>
  <c r="J562" i="14"/>
  <c r="J563" i="14"/>
  <c r="J564" i="14"/>
  <c r="AC564" i="14" s="1"/>
  <c r="J565" i="14"/>
  <c r="AC565" i="14" s="1"/>
  <c r="J566" i="14"/>
  <c r="J567" i="14"/>
  <c r="J568" i="14"/>
  <c r="J569" i="14"/>
  <c r="J570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4" i="14"/>
  <c r="J606" i="14"/>
  <c r="J608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2" i="14"/>
  <c r="J623" i="14"/>
  <c r="J624" i="14"/>
  <c r="J625" i="14"/>
  <c r="J626" i="14"/>
  <c r="J627" i="14"/>
  <c r="J628" i="14"/>
  <c r="J629" i="14"/>
  <c r="J630" i="14"/>
  <c r="J639" i="14"/>
  <c r="J640" i="14"/>
  <c r="J642" i="14"/>
  <c r="J643" i="14"/>
  <c r="J644" i="14"/>
  <c r="J646" i="14"/>
  <c r="J647" i="14"/>
  <c r="J648" i="14"/>
  <c r="J649" i="14"/>
  <c r="J650" i="14"/>
  <c r="J651" i="14"/>
  <c r="J652" i="14"/>
  <c r="J653" i="14"/>
  <c r="J654" i="14"/>
  <c r="J655" i="14"/>
  <c r="J656" i="14"/>
  <c r="J657" i="14"/>
  <c r="AC657" i="14" s="1"/>
  <c r="J658" i="14"/>
  <c r="J659" i="14"/>
  <c r="J660" i="14"/>
  <c r="J661" i="14"/>
  <c r="J662" i="14"/>
  <c r="J663" i="14"/>
  <c r="J664" i="14"/>
  <c r="J667" i="14"/>
  <c r="J668" i="14"/>
  <c r="J670" i="14"/>
  <c r="J671" i="14"/>
  <c r="AC671" i="14" s="1"/>
  <c r="J672" i="14"/>
  <c r="AC672" i="14" s="1"/>
  <c r="J673" i="14"/>
  <c r="AC673" i="14" s="1"/>
  <c r="J674" i="14"/>
  <c r="J675" i="14"/>
  <c r="J676" i="14"/>
  <c r="J677" i="14"/>
  <c r="J678" i="14"/>
  <c r="J679" i="14"/>
  <c r="J680" i="14"/>
  <c r="J682" i="14"/>
  <c r="J683" i="14"/>
  <c r="AC683" i="14" s="1"/>
  <c r="J684" i="14"/>
  <c r="J685" i="14"/>
  <c r="AC685" i="14" s="1"/>
  <c r="J686" i="14"/>
  <c r="J687" i="14"/>
  <c r="J688" i="14"/>
  <c r="J689" i="14"/>
  <c r="J690" i="14"/>
  <c r="J691" i="14"/>
  <c r="J692" i="14"/>
  <c r="J694" i="14"/>
  <c r="J695" i="14"/>
  <c r="J696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1" i="14"/>
  <c r="J712" i="14"/>
  <c r="J713" i="14"/>
  <c r="J714" i="14"/>
  <c r="J715" i="14"/>
  <c r="J716" i="14"/>
  <c r="J717" i="14"/>
  <c r="J718" i="14"/>
  <c r="J719" i="14"/>
  <c r="J720" i="14"/>
  <c r="J721" i="14"/>
  <c r="J722" i="14"/>
  <c r="J723" i="14"/>
  <c r="J724" i="14"/>
  <c r="J725" i="14"/>
  <c r="J726" i="14"/>
  <c r="J734" i="14"/>
  <c r="J735" i="14"/>
  <c r="J736" i="14"/>
  <c r="J737" i="14"/>
  <c r="J738" i="14"/>
  <c r="J739" i="14"/>
  <c r="J740" i="14"/>
  <c r="J741" i="14"/>
  <c r="J742" i="14"/>
  <c r="J743" i="14"/>
  <c r="J744" i="14"/>
  <c r="J745" i="14"/>
  <c r="J746" i="14"/>
  <c r="J748" i="14"/>
  <c r="J759" i="14"/>
  <c r="J760" i="14"/>
  <c r="J761" i="14"/>
  <c r="J762" i="14"/>
  <c r="J763" i="14"/>
  <c r="J764" i="14"/>
  <c r="J765" i="14"/>
  <c r="J766" i="14"/>
  <c r="J767" i="14"/>
  <c r="J768" i="14"/>
  <c r="J769" i="14"/>
  <c r="J770" i="14"/>
  <c r="J771" i="14"/>
  <c r="J772" i="14"/>
  <c r="J773" i="14"/>
  <c r="J774" i="14"/>
  <c r="J775" i="14"/>
  <c r="J776" i="14"/>
  <c r="J777" i="14"/>
  <c r="J778" i="14"/>
  <c r="J779" i="14"/>
  <c r="J780" i="14"/>
  <c r="J781" i="14"/>
  <c r="J782" i="14"/>
  <c r="J783" i="14"/>
  <c r="AC5" i="14"/>
  <c r="AC6" i="14"/>
  <c r="AC8" i="14"/>
  <c r="AC9" i="14"/>
  <c r="AC11" i="14"/>
  <c r="AC12" i="14"/>
  <c r="AC13" i="14"/>
  <c r="AC14" i="14"/>
  <c r="AC15" i="14"/>
  <c r="AC16" i="14"/>
  <c r="AC17" i="14"/>
  <c r="AC18" i="14"/>
  <c r="AC20" i="14"/>
  <c r="AC21" i="14"/>
  <c r="AC23" i="14"/>
  <c r="AC24" i="14"/>
  <c r="AC25" i="14"/>
  <c r="AC26" i="14"/>
  <c r="AC27" i="14"/>
  <c r="AC28" i="14"/>
  <c r="AC29" i="14"/>
  <c r="AC30" i="14"/>
  <c r="AC32" i="14"/>
  <c r="AC33" i="14"/>
  <c r="AC35" i="14"/>
  <c r="AC36" i="14"/>
  <c r="AC37" i="14"/>
  <c r="AC38" i="14"/>
  <c r="AC39" i="14"/>
  <c r="AC40" i="14"/>
  <c r="AC41" i="14"/>
  <c r="AC42" i="14"/>
  <c r="AC44" i="14"/>
  <c r="AC45" i="14"/>
  <c r="AC47" i="14"/>
  <c r="AC51" i="14"/>
  <c r="AC52" i="14"/>
  <c r="AC53" i="14"/>
  <c r="AC54" i="14"/>
  <c r="AC59" i="14"/>
  <c r="AC61" i="14"/>
  <c r="AC62" i="14"/>
  <c r="AC63" i="14"/>
  <c r="AC64" i="14"/>
  <c r="AC65" i="14"/>
  <c r="AC66" i="14"/>
  <c r="AC67" i="14"/>
  <c r="AC69" i="14"/>
  <c r="AC71" i="14"/>
  <c r="AC73" i="14"/>
  <c r="AC74" i="14"/>
  <c r="AC75" i="14"/>
  <c r="AC76" i="14"/>
  <c r="AC77" i="14"/>
  <c r="AC78" i="14"/>
  <c r="AC79" i="14"/>
  <c r="AC81" i="14"/>
  <c r="AC82" i="14"/>
  <c r="AC83" i="14"/>
  <c r="AC85" i="14"/>
  <c r="AC86" i="14"/>
  <c r="AC87" i="14"/>
  <c r="AC88" i="14"/>
  <c r="AC89" i="14"/>
  <c r="AC90" i="14"/>
  <c r="AC91" i="14"/>
  <c r="AC93" i="14"/>
  <c r="AC95" i="14"/>
  <c r="AC97" i="14"/>
  <c r="AC98" i="14"/>
  <c r="AC99" i="14"/>
  <c r="AC100" i="14"/>
  <c r="AC101" i="14"/>
  <c r="AC102" i="14"/>
  <c r="AC103" i="14"/>
  <c r="AC105" i="14"/>
  <c r="AC107" i="14"/>
  <c r="AC109" i="14"/>
  <c r="AC110" i="14"/>
  <c r="AC111" i="14"/>
  <c r="AC112" i="14"/>
  <c r="AC113" i="14"/>
  <c r="AC114" i="14"/>
  <c r="AC115" i="14"/>
  <c r="AC117" i="14"/>
  <c r="AC119" i="14"/>
  <c r="AC121" i="14"/>
  <c r="AC122" i="14"/>
  <c r="AC123" i="14"/>
  <c r="AC124" i="14"/>
  <c r="AC125" i="14"/>
  <c r="AC126" i="14"/>
  <c r="AC127" i="14"/>
  <c r="AC129" i="14"/>
  <c r="AC131" i="14"/>
  <c r="AC133" i="14"/>
  <c r="AC134" i="14"/>
  <c r="AC135" i="14"/>
  <c r="AC136" i="14"/>
  <c r="AC137" i="14"/>
  <c r="AC138" i="14"/>
  <c r="AC143" i="14"/>
  <c r="AC145" i="14"/>
  <c r="AC146" i="14"/>
  <c r="AC148" i="14"/>
  <c r="AC149" i="14"/>
  <c r="AC150" i="14"/>
  <c r="AC151" i="14"/>
  <c r="AC153" i="14"/>
  <c r="AC155" i="14"/>
  <c r="AC157" i="14"/>
  <c r="AC158" i="14"/>
  <c r="AC160" i="14"/>
  <c r="AC161" i="14"/>
  <c r="AC162" i="14"/>
  <c r="AC163" i="14"/>
  <c r="AC165" i="14"/>
  <c r="AC167" i="14"/>
  <c r="AC169" i="14"/>
  <c r="AC170" i="14"/>
  <c r="AC172" i="14"/>
  <c r="AC173" i="14"/>
  <c r="AC174" i="14"/>
  <c r="AC175" i="14"/>
  <c r="AC177" i="14"/>
  <c r="AC179" i="14"/>
  <c r="AC181" i="14"/>
  <c r="AC182" i="14"/>
  <c r="AC184" i="14"/>
  <c r="AC185" i="14"/>
  <c r="AC186" i="14"/>
  <c r="AC187" i="14"/>
  <c r="AC189" i="14"/>
  <c r="AC191" i="14"/>
  <c r="AC193" i="14"/>
  <c r="AC194" i="14"/>
  <c r="AC196" i="14"/>
  <c r="AC197" i="14"/>
  <c r="AC198" i="14"/>
  <c r="AC199" i="14"/>
  <c r="AC201" i="14"/>
  <c r="AC203" i="14"/>
  <c r="AC205" i="14"/>
  <c r="AC206" i="14"/>
  <c r="AC208" i="14"/>
  <c r="AC209" i="14"/>
  <c r="AC210" i="14"/>
  <c r="AC211" i="14"/>
  <c r="AC213" i="14"/>
  <c r="AC215" i="14"/>
  <c r="AC217" i="14"/>
  <c r="AC218" i="14"/>
  <c r="AC220" i="14"/>
  <c r="AC221" i="14"/>
  <c r="AC222" i="14"/>
  <c r="AC223" i="14"/>
  <c r="AC225" i="14"/>
  <c r="AC227" i="14"/>
  <c r="AC229" i="14"/>
  <c r="AC230" i="14"/>
  <c r="AC232" i="14"/>
  <c r="AC233" i="14"/>
  <c r="AC234" i="14"/>
  <c r="AC239" i="14"/>
  <c r="AC241" i="14"/>
  <c r="AC242" i="14"/>
  <c r="AC244" i="14"/>
  <c r="AC245" i="14"/>
  <c r="AC246" i="14"/>
  <c r="AC249" i="14"/>
  <c r="AC251" i="14"/>
  <c r="AC253" i="14"/>
  <c r="AC254" i="14"/>
  <c r="AC257" i="14"/>
  <c r="AC258" i="14"/>
  <c r="AC263" i="14"/>
  <c r="AC265" i="14"/>
  <c r="AC266" i="14"/>
  <c r="AC268" i="14"/>
  <c r="AC269" i="14"/>
  <c r="AC270" i="14"/>
  <c r="AC275" i="14"/>
  <c r="AC277" i="14"/>
  <c r="AC278" i="14"/>
  <c r="AC281" i="14"/>
  <c r="AC282" i="14"/>
  <c r="AC284" i="14"/>
  <c r="AC287" i="14"/>
  <c r="AC289" i="14"/>
  <c r="AC290" i="14"/>
  <c r="AC293" i="14"/>
  <c r="AC294" i="14"/>
  <c r="AC299" i="14"/>
  <c r="AC301" i="14"/>
  <c r="AC302" i="14"/>
  <c r="AC305" i="14"/>
  <c r="AC306" i="14"/>
  <c r="AC313" i="14"/>
  <c r="AC314" i="14"/>
  <c r="AC316" i="14"/>
  <c r="AC317" i="14"/>
  <c r="AC318" i="14"/>
  <c r="AC326" i="14"/>
  <c r="AC330" i="14"/>
  <c r="AC332" i="14"/>
  <c r="AC337" i="14"/>
  <c r="AC340" i="14"/>
  <c r="AC341" i="14"/>
  <c r="AC342" i="14"/>
  <c r="AC343" i="14"/>
  <c r="AC344" i="14"/>
  <c r="AC347" i="14"/>
  <c r="AC353" i="14"/>
  <c r="AC354" i="14"/>
  <c r="AC356" i="14"/>
  <c r="AC364" i="14"/>
  <c r="AC365" i="14"/>
  <c r="AC366" i="14"/>
  <c r="AC368" i="14"/>
  <c r="AC369" i="14"/>
  <c r="AC371" i="14"/>
  <c r="AC377" i="14"/>
  <c r="AC378" i="14"/>
  <c r="AC380" i="14"/>
  <c r="AC383" i="14"/>
  <c r="AC402" i="14"/>
  <c r="AC404" i="14"/>
  <c r="AC408" i="14"/>
  <c r="AC409" i="14"/>
  <c r="AC410" i="14"/>
  <c r="AC414" i="14"/>
  <c r="AC415" i="14"/>
  <c r="AC416" i="14"/>
  <c r="AC417" i="14"/>
  <c r="AC420" i="14"/>
  <c r="AC421" i="14"/>
  <c r="AC424" i="14"/>
  <c r="AC425" i="14"/>
  <c r="AC428" i="14"/>
  <c r="AC429" i="14"/>
  <c r="AC431" i="14"/>
  <c r="AC432" i="14"/>
  <c r="AC433" i="14"/>
  <c r="AC434" i="14"/>
  <c r="AC443" i="14"/>
  <c r="AC445" i="14"/>
  <c r="AC448" i="14"/>
  <c r="AC449" i="14"/>
  <c r="AC452" i="14"/>
  <c r="AC457" i="14"/>
  <c r="AC460" i="14"/>
  <c r="AC461" i="14"/>
  <c r="AC464" i="14"/>
  <c r="AC467" i="14"/>
  <c r="AC472" i="14"/>
  <c r="AC473" i="14"/>
  <c r="AC474" i="14"/>
  <c r="AC477" i="14"/>
  <c r="AC481" i="14"/>
  <c r="AC482" i="14"/>
  <c r="AC486" i="14"/>
  <c r="AC493" i="14"/>
  <c r="AC496" i="14"/>
  <c r="AC497" i="14"/>
  <c r="AC498" i="14"/>
  <c r="AC508" i="14"/>
  <c r="AC509" i="14"/>
  <c r="AC510" i="14"/>
  <c r="AC515" i="14"/>
  <c r="AC517" i="14"/>
  <c r="AC518" i="14"/>
  <c r="AC520" i="14"/>
  <c r="AC522" i="14"/>
  <c r="AC524" i="14"/>
  <c r="AC527" i="14"/>
  <c r="AC529" i="14"/>
  <c r="AC530" i="14"/>
  <c r="AC533" i="14"/>
  <c r="AC534" i="14"/>
  <c r="AC536" i="14"/>
  <c r="AC557" i="14"/>
  <c r="AC558" i="14"/>
  <c r="AC560" i="14"/>
  <c r="AC561" i="14"/>
  <c r="AC562" i="14"/>
  <c r="AC563" i="14"/>
  <c r="AC566" i="14"/>
  <c r="AC569" i="14"/>
  <c r="AC570" i="14"/>
  <c r="AC588" i="14"/>
  <c r="AC589" i="14"/>
  <c r="AC590" i="14"/>
  <c r="AC592" i="14"/>
  <c r="AC597" i="14"/>
  <c r="AC600" i="14"/>
  <c r="AC601" i="14"/>
  <c r="AC602" i="14"/>
  <c r="AC604" i="14"/>
  <c r="AC613" i="14"/>
  <c r="AC614" i="14"/>
  <c r="AC616" i="14"/>
  <c r="AC621" i="14"/>
  <c r="AC624" i="14"/>
  <c r="AC625" i="14"/>
  <c r="AC626" i="14"/>
  <c r="AC632" i="14"/>
  <c r="AC635" i="14"/>
  <c r="AC636" i="14"/>
  <c r="AC638" i="14"/>
  <c r="AC641" i="14"/>
  <c r="AC642" i="14"/>
  <c r="AC644" i="14"/>
  <c r="AC647" i="14"/>
  <c r="AC649" i="14"/>
  <c r="AC650" i="14"/>
  <c r="AC652" i="14"/>
  <c r="AC653" i="14"/>
  <c r="AC655" i="14"/>
  <c r="AC656" i="14"/>
  <c r="AC661" i="14"/>
  <c r="AC662" i="14"/>
  <c r="AC665" i="14"/>
  <c r="AC666" i="14"/>
  <c r="AC668" i="14"/>
  <c r="AC669" i="14"/>
  <c r="AC674" i="14"/>
  <c r="AC677" i="14"/>
  <c r="AC678" i="14"/>
  <c r="AC680" i="14"/>
  <c r="AC681" i="14"/>
  <c r="AC686" i="14"/>
  <c r="AC689" i="14"/>
  <c r="AC690" i="14"/>
  <c r="AC702" i="14"/>
  <c r="AC704" i="14"/>
  <c r="AC709" i="14"/>
  <c r="AC714" i="14"/>
  <c r="AC716" i="14"/>
  <c r="AC721" i="14"/>
  <c r="AC728" i="14"/>
  <c r="AC729" i="14"/>
  <c r="AC731" i="14"/>
  <c r="AC737" i="14"/>
  <c r="AC743" i="14"/>
  <c r="AC746" i="14"/>
  <c r="AC760" i="14"/>
  <c r="AM792" i="14" l="1"/>
  <c r="AM123" i="14"/>
  <c r="AM122" i="14"/>
  <c r="AM121" i="14"/>
  <c r="AH792" i="14"/>
  <c r="AH793" i="14"/>
  <c r="AH794" i="14"/>
  <c r="AH795" i="14"/>
  <c r="AH791" i="14"/>
  <c r="AH784" i="14"/>
  <c r="AH783" i="14"/>
  <c r="AH785" i="14"/>
  <c r="AH790" i="14"/>
  <c r="AH786" i="14"/>
  <c r="AH787" i="14"/>
  <c r="AH788" i="14"/>
  <c r="AH789" i="14"/>
  <c r="AH571" i="14"/>
  <c r="AH545" i="14"/>
  <c r="AH504" i="14"/>
  <c r="AH400" i="14"/>
  <c r="AH394" i="14"/>
  <c r="AH572" i="14"/>
  <c r="AH546" i="14"/>
  <c r="AH505" i="14"/>
  <c r="AH401" i="14"/>
  <c r="AH395" i="14"/>
  <c r="AH573" i="14"/>
  <c r="AH547" i="14"/>
  <c r="AH506" i="14"/>
  <c r="AH402" i="14"/>
  <c r="AH396" i="14"/>
  <c r="AH757" i="14"/>
  <c r="AH574" i="14"/>
  <c r="AH548" i="14"/>
  <c r="AH469" i="14"/>
  <c r="AH385" i="14"/>
  <c r="AH321" i="14"/>
  <c r="AH758" i="14"/>
  <c r="AH575" i="14"/>
  <c r="AH549" i="14"/>
  <c r="AH470" i="14"/>
  <c r="AH386" i="14"/>
  <c r="AH322" i="14"/>
  <c r="AH399" i="14"/>
  <c r="AH733" i="14"/>
  <c r="AH576" i="14"/>
  <c r="AH550" i="14"/>
  <c r="AH471" i="14"/>
  <c r="AH387" i="14"/>
  <c r="AH323" i="14"/>
  <c r="AH49" i="14"/>
  <c r="AH393" i="14"/>
  <c r="AH734" i="14"/>
  <c r="AH577" i="14"/>
  <c r="AH551" i="14"/>
  <c r="AH472" i="14"/>
  <c r="AH388" i="14"/>
  <c r="AH324" i="14"/>
  <c r="AH50" i="14"/>
  <c r="AH544" i="14"/>
  <c r="AH697" i="14"/>
  <c r="AH578" i="14"/>
  <c r="AH552" i="14"/>
  <c r="AH473" i="14"/>
  <c r="AH389" i="14"/>
  <c r="AH325" i="14"/>
  <c r="AH588" i="14"/>
  <c r="AH583" i="14"/>
  <c r="AH541" i="14"/>
  <c r="AH553" i="14"/>
  <c r="AH474" i="14"/>
  <c r="AH390" i="14"/>
  <c r="AH326" i="14"/>
  <c r="AH503" i="14"/>
  <c r="AH586" i="14"/>
  <c r="AH542" i="14"/>
  <c r="AH501" i="14"/>
  <c r="AH397" i="14"/>
  <c r="AH391" i="14"/>
  <c r="AH587" i="14"/>
  <c r="AH543" i="14"/>
  <c r="AH502" i="14"/>
  <c r="AH398" i="14"/>
  <c r="AH392" i="14"/>
  <c r="AM311" i="14"/>
  <c r="AM791" i="14"/>
  <c r="AM299" i="14"/>
  <c r="AM786" i="14"/>
  <c r="AM215" i="14"/>
  <c r="AM227" i="14"/>
  <c r="AM48" i="14"/>
  <c r="AM47" i="14"/>
  <c r="AM38" i="14"/>
  <c r="AM216" i="14"/>
  <c r="AM228" i="14"/>
  <c r="AM49" i="14"/>
  <c r="AM226" i="14"/>
  <c r="AM217" i="14"/>
  <c r="AM211" i="14"/>
  <c r="AM50" i="14"/>
  <c r="AM218" i="14"/>
  <c r="AM51" i="14"/>
  <c r="AM214" i="14"/>
  <c r="AM219" i="14"/>
  <c r="AM31" i="14"/>
  <c r="AM220" i="14"/>
  <c r="AM32" i="14"/>
  <c r="AM221" i="14"/>
  <c r="AM33" i="14"/>
  <c r="AM222" i="14"/>
  <c r="AM43" i="14"/>
  <c r="AM34" i="14"/>
  <c r="AM223" i="14"/>
  <c r="AM44" i="14"/>
  <c r="AM35" i="14"/>
  <c r="AM212" i="14"/>
  <c r="AM224" i="14"/>
  <c r="AM45" i="14"/>
  <c r="AM36" i="14"/>
  <c r="AM213" i="14"/>
  <c r="AM225" i="14"/>
  <c r="AM46" i="14"/>
  <c r="AM37" i="14"/>
  <c r="AM784" i="14"/>
  <c r="AM790" i="14"/>
  <c r="AM95" i="14"/>
  <c r="AM96" i="14"/>
  <c r="AM97" i="14"/>
  <c r="AM98" i="14"/>
  <c r="AM787" i="14"/>
  <c r="AM571" i="14"/>
  <c r="AM307" i="14"/>
  <c r="AM186" i="14"/>
  <c r="AM788" i="14"/>
  <c r="AM187" i="14"/>
  <c r="AM188" i="14"/>
  <c r="AM185" i="14"/>
  <c r="AM177" i="14"/>
  <c r="AM189" i="14"/>
  <c r="AM178" i="14"/>
  <c r="AM190" i="14"/>
  <c r="AM179" i="14"/>
  <c r="AM191" i="14"/>
  <c r="AM180" i="14"/>
  <c r="AM192" i="14"/>
  <c r="AM181" i="14"/>
  <c r="AM193" i="14"/>
  <c r="AM182" i="14"/>
  <c r="AM194" i="14"/>
  <c r="AM183" i="14"/>
  <c r="AM195" i="14"/>
  <c r="AM184" i="14"/>
  <c r="AM793" i="14"/>
  <c r="AM553" i="14"/>
  <c r="AM301" i="14"/>
  <c r="AM541" i="14"/>
  <c r="AM397" i="14"/>
  <c r="AM757" i="14"/>
  <c r="AM313" i="14"/>
  <c r="AM469" i="14"/>
  <c r="AM325" i="14"/>
  <c r="AM577" i="14"/>
  <c r="AM385" i="14"/>
  <c r="AM505" i="14"/>
  <c r="AM697" i="14"/>
  <c r="AM733" i="14"/>
  <c r="AM789" i="14"/>
  <c r="AM549" i="14"/>
  <c r="AM309" i="14"/>
  <c r="AM321" i="14"/>
  <c r="AM573" i="14"/>
  <c r="AM297" i="14"/>
  <c r="AM501" i="14"/>
  <c r="AM393" i="14"/>
  <c r="AC769" i="14"/>
  <c r="AC726" i="14"/>
  <c r="AC537" i="14"/>
  <c r="AC777" i="14"/>
  <c r="AC765" i="14"/>
  <c r="AC450" i="14"/>
  <c r="AC764" i="14"/>
  <c r="AC462" i="14"/>
  <c r="AC272" i="14"/>
  <c r="AC738" i="14"/>
  <c r="AC725" i="14"/>
  <c r="AC713" i="14"/>
  <c r="AC701" i="14"/>
  <c r="AC620" i="14"/>
  <c r="AC608" i="14"/>
  <c r="AC596" i="14"/>
  <c r="AC438" i="14"/>
  <c r="AC426" i="14"/>
  <c r="AC722" i="14"/>
  <c r="AC710" i="14"/>
  <c r="AC629" i="14"/>
  <c r="AC617" i="14"/>
  <c r="AC593" i="14"/>
  <c r="AC745" i="14"/>
  <c r="AC648" i="14"/>
  <c r="AC599" i="14"/>
  <c r="AC752" i="14"/>
  <c r="AC630" i="14"/>
  <c r="AC618" i="14"/>
  <c r="AC594" i="14"/>
  <c r="AC774" i="14"/>
  <c r="AC762" i="14"/>
  <c r="AC719" i="14"/>
  <c r="AC308" i="14"/>
  <c r="AC400" i="14"/>
  <c r="AC476" i="14"/>
  <c r="AC338" i="14"/>
  <c r="AC80" i="14"/>
  <c r="AC56" i="14"/>
  <c r="AC748" i="14"/>
  <c r="AC736" i="14"/>
  <c r="AC401" i="14"/>
  <c r="AC260" i="14"/>
  <c r="AC236" i="14"/>
  <c r="AC212" i="14"/>
  <c r="AC200" i="14"/>
  <c r="AC176" i="14"/>
  <c r="AC164" i="14"/>
  <c r="AC152" i="14"/>
  <c r="AC140" i="14"/>
  <c r="AC128" i="14"/>
  <c r="AC104" i="14"/>
  <c r="AC92" i="14"/>
  <c r="AC43" i="14"/>
  <c r="AC31" i="14"/>
  <c r="AC19" i="14"/>
  <c r="AC7" i="14"/>
  <c r="AC309" i="14"/>
  <c r="AC297" i="14"/>
  <c r="AC413" i="14"/>
  <c r="AC695" i="14"/>
  <c r="AC312" i="14"/>
  <c r="AC300" i="14"/>
  <c r="AC288" i="14"/>
  <c r="AC720" i="14"/>
  <c r="AC696" i="14"/>
  <c r="AC336" i="14"/>
  <c r="AC708" i="14"/>
  <c r="AC492" i="14"/>
  <c r="AC480" i="14"/>
  <c r="AC768" i="14"/>
  <c r="AC540" i="14"/>
  <c r="AC528" i="14"/>
  <c r="AC516" i="14"/>
  <c r="AC384" i="14"/>
  <c r="AC372" i="14"/>
  <c r="AC360" i="14"/>
  <c r="AC744" i="14"/>
  <c r="AC780" i="14"/>
  <c r="AC456" i="14"/>
  <c r="AC276" i="14"/>
  <c r="AC264" i="14"/>
  <c r="AC252" i="14"/>
  <c r="AC240" i="14"/>
  <c r="AC228" i="14"/>
  <c r="AC216" i="14"/>
  <c r="AC204" i="14"/>
  <c r="AC192" i="14"/>
  <c r="AC180" i="14"/>
  <c r="AC168" i="14"/>
  <c r="AC156" i="14"/>
  <c r="AC144" i="14"/>
  <c r="AC132" i="14"/>
  <c r="AC120" i="14"/>
  <c r="AC108" i="14"/>
  <c r="AC96" i="14"/>
  <c r="AC72" i="14"/>
  <c r="AC60" i="14"/>
  <c r="AC48" i="14"/>
  <c r="AC444" i="14"/>
  <c r="AC468" i="14"/>
  <c r="AC779" i="14"/>
  <c r="AC659" i="14"/>
  <c r="AC623" i="14"/>
  <c r="AC611" i="14"/>
  <c r="AC587" i="14"/>
  <c r="AC479" i="14"/>
  <c r="AC455" i="14"/>
  <c r="AC407" i="14"/>
  <c r="AC359" i="14"/>
  <c r="AC335" i="14"/>
  <c r="AC741" i="14"/>
  <c r="AC705" i="14"/>
  <c r="AC633" i="14"/>
  <c r="AC453" i="14"/>
  <c r="AC357" i="14"/>
  <c r="AC345" i="14"/>
  <c r="AC285" i="14"/>
  <c r="AC261" i="14"/>
  <c r="AC237" i="14"/>
  <c r="AC465" i="14"/>
  <c r="AC405" i="14"/>
  <c r="AC724" i="14"/>
  <c r="AC700" i="14"/>
  <c r="AC676" i="14"/>
  <c r="AC628" i="14"/>
  <c r="AC568" i="14"/>
  <c r="AC532" i="14"/>
  <c r="AC484" i="14"/>
  <c r="AC436" i="14"/>
  <c r="AC412" i="14"/>
  <c r="AC328" i="14"/>
  <c r="AC304" i="14"/>
  <c r="AC292" i="14"/>
  <c r="AC280" i="14"/>
  <c r="AC256" i="14"/>
  <c r="AC712" i="14"/>
  <c r="AC688" i="14"/>
  <c r="AC664" i="14"/>
  <c r="AC640" i="14"/>
  <c r="AC556" i="14"/>
  <c r="AC376" i="14"/>
  <c r="AC352" i="14"/>
  <c r="AC506" i="14"/>
  <c r="AC494" i="14"/>
  <c r="AC458" i="14"/>
  <c r="AC446" i="14"/>
  <c r="AC422" i="14"/>
  <c r="AC398" i="14"/>
  <c r="AC374" i="14"/>
  <c r="AC362" i="14"/>
  <c r="AC350" i="14"/>
  <c r="AC682" i="14"/>
  <c r="AC670" i="14"/>
  <c r="AC658" i="14"/>
  <c r="AC646" i="14"/>
  <c r="AC634" i="14"/>
  <c r="AC622" i="14"/>
  <c r="AC610" i="14"/>
  <c r="AC598" i="14"/>
  <c r="AC586" i="14"/>
  <c r="AC538" i="14"/>
  <c r="AC526" i="14"/>
  <c r="AC514" i="14"/>
  <c r="AC490" i="14"/>
  <c r="AC478" i="14"/>
  <c r="AC466" i="14"/>
  <c r="AC454" i="14"/>
  <c r="AC442" i="14"/>
  <c r="AC430" i="14"/>
  <c r="AC418" i="14"/>
  <c r="AC406" i="14"/>
  <c r="AC382" i="14"/>
  <c r="AC370" i="14"/>
  <c r="AC358" i="14"/>
  <c r="AC346" i="14"/>
  <c r="AC334" i="14"/>
  <c r="AC310" i="14"/>
  <c r="AC298" i="14"/>
  <c r="AC286" i="14"/>
  <c r="AC274" i="14"/>
  <c r="AC262" i="14"/>
  <c r="AC250" i="14"/>
  <c r="AC238" i="14"/>
  <c r="AC226" i="14"/>
  <c r="AC214" i="14"/>
  <c r="AC202" i="14"/>
  <c r="AC190" i="14"/>
  <c r="AC178" i="14"/>
  <c r="AC166" i="14"/>
  <c r="AC154" i="14"/>
  <c r="AC142" i="14"/>
  <c r="AC130" i="14"/>
  <c r="AC118" i="14"/>
  <c r="AC106" i="14"/>
  <c r="AC94" i="14"/>
  <c r="AC70" i="14"/>
  <c r="AC58" i="14"/>
  <c r="AC46" i="14"/>
  <c r="AC34" i="14"/>
  <c r="AC22" i="14"/>
  <c r="AC10" i="14"/>
  <c r="AC751" i="14"/>
  <c r="AC523" i="14"/>
  <c r="AC475" i="14"/>
  <c r="AC427" i="14"/>
  <c r="AC379" i="14"/>
  <c r="AC331" i="14"/>
  <c r="AC283" i="14"/>
  <c r="AC235" i="14"/>
  <c r="AC691" i="14"/>
  <c r="AC607" i="14"/>
  <c r="AC451" i="14"/>
  <c r="AC403" i="14"/>
  <c r="AC355" i="14"/>
  <c r="AC307" i="14"/>
  <c r="AC259" i="14"/>
  <c r="AC703" i="14"/>
  <c r="AC667" i="14"/>
  <c r="AC781" i="14"/>
  <c r="AC637" i="14"/>
  <c r="AC692" i="14"/>
  <c r="AC643" i="14"/>
  <c r="AC732" i="14"/>
  <c r="AC684" i="14"/>
  <c r="AC660" i="14"/>
  <c r="AC612" i="14"/>
  <c r="AC740" i="14"/>
  <c r="AC767" i="14"/>
  <c r="AC707" i="14"/>
  <c r="AC539" i="14"/>
  <c r="AC491" i="14"/>
  <c r="AC419" i="14"/>
  <c r="AC311" i="14"/>
  <c r="AC619" i="14"/>
  <c r="AC717" i="14"/>
  <c r="AC776" i="14"/>
  <c r="AC512" i="14"/>
  <c r="AC440" i="14"/>
  <c r="AC320" i="14"/>
  <c r="AC248" i="14"/>
  <c r="AC679" i="14"/>
  <c r="AC595" i="14"/>
  <c r="AC535" i="14"/>
  <c r="AC487" i="14"/>
  <c r="AC439" i="14"/>
  <c r="AC295" i="14"/>
  <c r="AC247" i="14"/>
  <c r="AC631" i="14"/>
  <c r="AC559" i="14"/>
  <c r="AC511" i="14"/>
  <c r="AC463" i="14"/>
  <c r="AC367" i="14"/>
  <c r="AC319" i="14"/>
  <c r="AC271" i="14"/>
  <c r="AC750" i="14"/>
  <c r="AC654" i="14"/>
  <c r="AC606" i="14"/>
  <c r="AC775" i="14"/>
  <c r="AC763" i="14"/>
  <c r="AC778" i="14"/>
  <c r="AC766" i="14"/>
  <c r="AC742" i="14"/>
  <c r="AC730" i="14"/>
  <c r="AC718" i="14"/>
  <c r="AC706" i="14"/>
  <c r="AC694" i="14"/>
  <c r="AC773" i="14"/>
  <c r="AC761" i="14"/>
  <c r="AC783" i="14"/>
  <c r="AC771" i="14"/>
  <c r="AC759" i="14"/>
  <c r="AC782" i="14"/>
  <c r="AC770" i="14"/>
  <c r="AC735" i="14"/>
  <c r="AC723" i="14"/>
  <c r="AC711" i="14"/>
  <c r="AC739" i="14"/>
  <c r="AC727" i="14"/>
  <c r="AC715" i="14"/>
  <c r="AC772" i="14"/>
  <c r="AC687" i="14"/>
  <c r="AC675" i="14"/>
  <c r="AC663" i="14"/>
  <c r="AC651" i="14"/>
  <c r="AC639" i="14"/>
  <c r="AC627" i="14"/>
  <c r="AC615" i="14"/>
  <c r="AC591" i="14"/>
  <c r="AC567" i="14"/>
  <c r="AC555" i="14"/>
  <c r="AC531" i="14"/>
  <c r="AC519" i="14"/>
  <c r="AC507" i="14"/>
  <c r="AC495" i="14"/>
  <c r="AC483" i="14"/>
  <c r="AC471" i="14"/>
  <c r="AC459" i="14"/>
  <c r="AC447" i="14"/>
  <c r="AC435" i="14"/>
  <c r="AC423" i="14"/>
  <c r="AC411" i="14"/>
  <c r="AC399" i="14"/>
  <c r="AC375" i="14"/>
  <c r="AC363" i="14"/>
  <c r="AC351" i="14"/>
  <c r="AC339" i="14"/>
  <c r="AC327" i="14"/>
  <c r="AC315" i="14"/>
  <c r="AC303" i="14"/>
  <c r="AC291" i="14"/>
  <c r="AC279" i="14"/>
  <c r="AC267" i="14"/>
  <c r="AC255" i="14"/>
  <c r="AC243" i="14"/>
  <c r="AC231" i="14"/>
  <c r="AC219" i="14"/>
  <c r="AC207" i="14"/>
  <c r="AC195" i="14"/>
  <c r="AC183" i="14"/>
  <c r="AC171" i="14"/>
  <c r="AC159" i="14"/>
  <c r="AC147" i="14"/>
  <c r="V70" i="13"/>
  <c r="U70" i="13"/>
  <c r="T70" i="13"/>
  <c r="I70" i="13"/>
  <c r="H70" i="13"/>
  <c r="G70" i="13"/>
  <c r="D68" i="13"/>
  <c r="C68" i="13"/>
  <c r="B68" i="13"/>
  <c r="AS67" i="13"/>
  <c r="AR67" i="13"/>
  <c r="AQ67" i="13"/>
  <c r="AS66" i="13"/>
  <c r="AR66" i="13"/>
  <c r="AQ66" i="13"/>
  <c r="AS65" i="13"/>
  <c r="AR65" i="13"/>
  <c r="AQ65" i="13"/>
  <c r="AS64" i="13"/>
  <c r="AR64" i="13"/>
  <c r="AQ64" i="13"/>
  <c r="AS63" i="13"/>
  <c r="AR63" i="13"/>
  <c r="AQ63" i="13"/>
  <c r="AS62" i="13"/>
  <c r="AR62" i="13"/>
  <c r="AQ62" i="13"/>
  <c r="AS61" i="13"/>
  <c r="AR61" i="13"/>
  <c r="AQ61" i="13"/>
  <c r="AS60" i="13"/>
  <c r="AR60" i="13"/>
  <c r="AQ60" i="13"/>
  <c r="AS59" i="13"/>
  <c r="AR59" i="13"/>
  <c r="AQ59" i="13"/>
  <c r="AS58" i="13"/>
  <c r="AR58" i="13"/>
  <c r="AQ58" i="13"/>
  <c r="AS57" i="13"/>
  <c r="AR57" i="13"/>
  <c r="AQ57" i="13"/>
  <c r="AS56" i="13"/>
  <c r="AR56" i="13"/>
  <c r="AQ56" i="13"/>
  <c r="AS55" i="13"/>
  <c r="AR55" i="13"/>
  <c r="AQ55" i="13"/>
  <c r="AS54" i="13"/>
  <c r="AR54" i="13"/>
  <c r="AQ54" i="13"/>
  <c r="AS53" i="13"/>
  <c r="AR53" i="13"/>
  <c r="AQ53" i="13"/>
  <c r="AS52" i="13"/>
  <c r="AR52" i="13"/>
  <c r="AQ52" i="13"/>
  <c r="AS51" i="13"/>
  <c r="AR51" i="13"/>
  <c r="AQ51" i="13"/>
  <c r="AS50" i="13"/>
  <c r="AR50" i="13"/>
  <c r="AQ50" i="13"/>
  <c r="AS49" i="13"/>
  <c r="AR49" i="13"/>
  <c r="AQ49" i="13"/>
  <c r="AS48" i="13"/>
  <c r="AR48" i="13"/>
  <c r="AQ48" i="13"/>
  <c r="AS47" i="13"/>
  <c r="AR47" i="13"/>
  <c r="AQ47" i="13"/>
  <c r="AS46" i="13"/>
  <c r="AR46" i="13"/>
  <c r="AQ46" i="13"/>
  <c r="AS45" i="13"/>
  <c r="AR45" i="13"/>
  <c r="AQ45" i="13"/>
  <c r="AS44" i="13"/>
  <c r="AR44" i="13"/>
  <c r="AQ44" i="13"/>
  <c r="AS43" i="13"/>
  <c r="AR43" i="13"/>
  <c r="AQ43" i="13"/>
  <c r="AS42" i="13"/>
  <c r="AR42" i="13"/>
  <c r="AQ42" i="13"/>
  <c r="AS41" i="13"/>
  <c r="AR41" i="13"/>
  <c r="AQ41" i="13"/>
  <c r="AS40" i="13"/>
  <c r="AR40" i="13"/>
  <c r="AQ40" i="13"/>
  <c r="AS39" i="13"/>
  <c r="AR39" i="13"/>
  <c r="AQ39" i="13"/>
  <c r="AS38" i="13"/>
  <c r="AR38" i="13"/>
  <c r="AQ38" i="13"/>
  <c r="AS37" i="13"/>
  <c r="AR37" i="13"/>
  <c r="AQ37" i="13"/>
  <c r="AS36" i="13"/>
  <c r="AR36" i="13"/>
  <c r="AQ36" i="13"/>
  <c r="AS35" i="13"/>
  <c r="AR35" i="13"/>
  <c r="AQ35" i="13"/>
  <c r="AS34" i="13"/>
  <c r="AR34" i="13"/>
  <c r="AQ34" i="13"/>
  <c r="AS33" i="13"/>
  <c r="AR33" i="13"/>
  <c r="AQ33" i="13"/>
  <c r="AS32" i="13"/>
  <c r="AR32" i="13"/>
  <c r="AQ32" i="13"/>
  <c r="AS31" i="13"/>
  <c r="AR31" i="13"/>
  <c r="AQ31" i="13"/>
  <c r="AS30" i="13"/>
  <c r="AR30" i="13"/>
  <c r="AQ30" i="13"/>
  <c r="AS29" i="13"/>
  <c r="AR29" i="13"/>
  <c r="AQ29" i="13"/>
  <c r="AS28" i="13"/>
  <c r="AR28" i="13"/>
  <c r="AQ28" i="13"/>
  <c r="AS27" i="13"/>
  <c r="AR27" i="13"/>
  <c r="AQ27" i="13"/>
  <c r="AS26" i="13"/>
  <c r="AR26" i="13"/>
  <c r="AQ26" i="13"/>
  <c r="AS25" i="13"/>
  <c r="AR25" i="13"/>
  <c r="AQ25" i="13"/>
  <c r="AS24" i="13"/>
  <c r="AR24" i="13"/>
  <c r="AQ24" i="13"/>
  <c r="AS23" i="13"/>
  <c r="AR23" i="13"/>
  <c r="AQ23" i="13"/>
  <c r="AS22" i="13"/>
  <c r="AR22" i="13"/>
  <c r="AQ22" i="13"/>
  <c r="AS21" i="13"/>
  <c r="AR21" i="13"/>
  <c r="AQ21" i="13"/>
  <c r="AS20" i="13"/>
  <c r="AR20" i="13"/>
  <c r="AQ20" i="13"/>
  <c r="AS19" i="13"/>
  <c r="AR19" i="13"/>
  <c r="AQ19" i="13"/>
  <c r="AS18" i="13"/>
  <c r="AR18" i="13"/>
  <c r="AQ18" i="13"/>
  <c r="AS17" i="13"/>
  <c r="AR17" i="13"/>
  <c r="AQ17" i="13"/>
  <c r="AS16" i="13"/>
  <c r="AR16" i="13"/>
  <c r="AQ16" i="13"/>
  <c r="AS15" i="13"/>
  <c r="AR15" i="13"/>
  <c r="AQ15" i="13"/>
  <c r="AS14" i="13"/>
  <c r="AR14" i="13"/>
  <c r="AQ14" i="13"/>
  <c r="AS13" i="13"/>
  <c r="AR13" i="13"/>
  <c r="AQ13" i="13"/>
  <c r="AS12" i="13"/>
  <c r="AR12" i="13"/>
  <c r="AQ12" i="13"/>
  <c r="AS11" i="13"/>
  <c r="AR11" i="13"/>
  <c r="AQ11" i="13"/>
  <c r="AS10" i="13"/>
  <c r="AR10" i="13"/>
  <c r="AQ10" i="13"/>
  <c r="AS9" i="13"/>
  <c r="AR9" i="13"/>
  <c r="AQ9" i="13"/>
  <c r="AS8" i="13"/>
  <c r="AR8" i="13"/>
  <c r="AQ8" i="13"/>
  <c r="AS7" i="13"/>
  <c r="AR7" i="13"/>
  <c r="AQ7" i="13"/>
  <c r="AS6" i="13"/>
  <c r="AR6" i="13"/>
  <c r="AQ6" i="13"/>
  <c r="AS5" i="13"/>
  <c r="AR5" i="13"/>
  <c r="AQ5" i="13"/>
  <c r="AS4" i="13"/>
  <c r="AR4" i="13"/>
  <c r="AQ4" i="13"/>
  <c r="AS3" i="13"/>
  <c r="AR3" i="13"/>
  <c r="AQ3" i="13"/>
  <c r="AM476" i="14" l="1"/>
  <c r="AM648" i="14"/>
  <c r="AM17" i="14"/>
  <c r="AM4" i="14"/>
  <c r="AQ70" i="13"/>
  <c r="AR70" i="13"/>
  <c r="AS70" i="13"/>
  <c r="AS71" i="13"/>
  <c r="AQ71" i="13"/>
  <c r="AR71" i="13"/>
  <c r="R1111" i="6"/>
  <c r="Q1111" i="6"/>
  <c r="S1111" i="6" s="1"/>
  <c r="R1092" i="6"/>
  <c r="Q1092" i="6"/>
  <c r="S1092" i="6" s="1"/>
  <c r="R1070" i="6"/>
  <c r="Q1070" i="6"/>
  <c r="R1055" i="6"/>
  <c r="Q1055" i="6"/>
  <c r="S1055" i="6" s="1"/>
  <c r="R1037" i="6"/>
  <c r="Q1037" i="6"/>
  <c r="R1012" i="6"/>
  <c r="Q1012" i="6"/>
  <c r="S1012" i="6" s="1"/>
  <c r="R993" i="6"/>
  <c r="Q993" i="6"/>
  <c r="R965" i="6"/>
  <c r="Q965" i="6"/>
  <c r="R943" i="6"/>
  <c r="Q943" i="6"/>
  <c r="S921" i="6"/>
  <c r="R921" i="6"/>
  <c r="Q921" i="6"/>
  <c r="R897" i="6"/>
  <c r="S897" i="6" s="1"/>
  <c r="Q897" i="6"/>
  <c r="R877" i="6"/>
  <c r="Q877" i="6"/>
  <c r="S877" i="6" s="1"/>
  <c r="R856" i="6"/>
  <c r="Q856" i="6"/>
  <c r="S856" i="6" s="1"/>
  <c r="R834" i="6"/>
  <c r="S834" i="6" s="1"/>
  <c r="Q834" i="6"/>
  <c r="R813" i="6"/>
  <c r="S813" i="6" s="1"/>
  <c r="Q813" i="6"/>
  <c r="R797" i="6"/>
  <c r="Q797" i="6"/>
  <c r="S797" i="6" s="1"/>
  <c r="R772" i="6"/>
  <c r="Q772" i="6"/>
  <c r="S772" i="6" s="1"/>
  <c r="R756" i="6"/>
  <c r="Q756" i="6"/>
  <c r="S756" i="6" s="1"/>
  <c r="R741" i="6"/>
  <c r="Q741" i="6"/>
  <c r="R724" i="6"/>
  <c r="Q724" i="6"/>
  <c r="S724" i="6" s="1"/>
  <c r="R712" i="6"/>
  <c r="Q712" i="6"/>
  <c r="S696" i="6"/>
  <c r="R696" i="6"/>
  <c r="Q696" i="6"/>
  <c r="R676" i="6"/>
  <c r="Q676" i="6"/>
  <c r="R660" i="6"/>
  <c r="Q660" i="6"/>
  <c r="R642" i="6"/>
  <c r="Q642" i="6"/>
  <c r="S618" i="6"/>
  <c r="R618" i="6"/>
  <c r="Q618" i="6"/>
  <c r="R598" i="6"/>
  <c r="S598" i="6" s="1"/>
  <c r="Q598" i="6"/>
  <c r="R578" i="6"/>
  <c r="Q578" i="6"/>
  <c r="S578" i="6" s="1"/>
  <c r="R564" i="6"/>
  <c r="Q564" i="6"/>
  <c r="S564" i="6" s="1"/>
  <c r="R553" i="6"/>
  <c r="S553" i="6" s="1"/>
  <c r="Q553" i="6"/>
  <c r="R541" i="6"/>
  <c r="S541" i="6" s="1"/>
  <c r="Q541" i="6"/>
  <c r="R531" i="6"/>
  <c r="Q531" i="6"/>
  <c r="S531" i="6" s="1"/>
  <c r="R520" i="6"/>
  <c r="Q520" i="6"/>
  <c r="S520" i="6" s="1"/>
  <c r="R494" i="6"/>
  <c r="Q494" i="6"/>
  <c r="S494" i="6" s="1"/>
  <c r="R483" i="6"/>
  <c r="Q483" i="6"/>
  <c r="R465" i="6"/>
  <c r="Q465" i="6"/>
  <c r="S465" i="6" s="1"/>
  <c r="R445" i="6"/>
  <c r="Q445" i="6"/>
  <c r="S437" i="6"/>
  <c r="R437" i="6"/>
  <c r="Q437" i="6"/>
  <c r="R425" i="6"/>
  <c r="Q425" i="6"/>
  <c r="R416" i="6"/>
  <c r="Q416" i="6"/>
  <c r="R401" i="6"/>
  <c r="Q401" i="6"/>
  <c r="S389" i="6"/>
  <c r="R389" i="6"/>
  <c r="Q389" i="6"/>
  <c r="R371" i="6"/>
  <c r="S371" i="6" s="1"/>
  <c r="Q371" i="6"/>
  <c r="R357" i="6"/>
  <c r="Q357" i="6"/>
  <c r="S357" i="6" s="1"/>
  <c r="R335" i="6"/>
  <c r="Q335" i="6"/>
  <c r="S335" i="6" s="1"/>
  <c r="R323" i="6"/>
  <c r="S323" i="6" s="1"/>
  <c r="Q323" i="6"/>
  <c r="R307" i="6"/>
  <c r="S307" i="6" s="1"/>
  <c r="Q307" i="6"/>
  <c r="R291" i="6"/>
  <c r="Q291" i="6"/>
  <c r="S291" i="6" s="1"/>
  <c r="R266" i="6"/>
  <c r="Q266" i="6"/>
  <c r="S266" i="6" s="1"/>
  <c r="R247" i="6"/>
  <c r="Q247" i="6"/>
  <c r="S247" i="6" s="1"/>
  <c r="R223" i="6"/>
  <c r="Q223" i="6"/>
  <c r="R197" i="6"/>
  <c r="Q197" i="6"/>
  <c r="S197" i="6" s="1"/>
  <c r="R180" i="6"/>
  <c r="Q180" i="6"/>
  <c r="S161" i="6"/>
  <c r="R161" i="6"/>
  <c r="Q161" i="6"/>
  <c r="R144" i="6"/>
  <c r="Q144" i="6"/>
  <c r="R129" i="6"/>
  <c r="Q129" i="6"/>
  <c r="R113" i="6"/>
  <c r="Q113" i="6"/>
  <c r="S93" i="6"/>
  <c r="R93" i="6"/>
  <c r="Q93" i="6"/>
  <c r="R84" i="6"/>
  <c r="S84" i="6" s="1"/>
  <c r="Q84" i="6"/>
  <c r="R59" i="6"/>
  <c r="Q59" i="6"/>
  <c r="S59" i="6" s="1"/>
  <c r="R34" i="6"/>
  <c r="Q34" i="6"/>
  <c r="S34" i="6" s="1"/>
  <c r="R20" i="6"/>
  <c r="S20" i="6" s="1"/>
  <c r="Q20" i="6"/>
  <c r="J7" i="6"/>
  <c r="J6" i="6"/>
  <c r="J5" i="6"/>
  <c r="J4" i="6"/>
  <c r="J3" i="6"/>
  <c r="J2" i="6"/>
  <c r="AH453" i="14" l="1"/>
  <c r="AH708" i="14"/>
  <c r="AH526" i="14"/>
  <c r="AH285" i="14"/>
  <c r="AH423" i="14"/>
  <c r="AH767" i="14"/>
  <c r="AH634" i="14"/>
  <c r="AH751" i="14"/>
  <c r="AH694" i="14"/>
  <c r="AH118" i="14"/>
  <c r="AH682" i="14"/>
  <c r="AH106" i="14"/>
  <c r="AH712" i="14"/>
  <c r="AH355" i="14"/>
  <c r="AH231" i="14"/>
  <c r="AH271" i="14"/>
  <c r="AH455" i="14"/>
  <c r="AM459" i="14"/>
  <c r="AH304" i="14"/>
  <c r="AH96" i="14"/>
  <c r="AH495" i="14"/>
  <c r="AH130" i="14"/>
  <c r="AH718" i="14"/>
  <c r="AH292" i="14"/>
  <c r="AH228" i="14"/>
  <c r="AH250" i="14"/>
  <c r="AH192" i="14"/>
  <c r="AH382" i="14"/>
  <c r="AH762" i="14"/>
  <c r="AH514" i="14"/>
  <c r="AH637" i="14"/>
  <c r="AH664" i="14"/>
  <c r="AH279" i="14"/>
  <c r="AH487" i="14"/>
  <c r="AH466" i="14"/>
  <c r="AH237" i="14"/>
  <c r="AH283" i="14"/>
  <c r="AH675" i="14"/>
  <c r="AH248" i="14"/>
  <c r="AH556" i="14"/>
  <c r="AH741" i="14"/>
  <c r="AH523" i="14"/>
  <c r="AH72" i="14"/>
  <c r="AH756" i="14"/>
  <c r="AH376" i="14"/>
  <c r="AH776" i="14"/>
  <c r="AH735" i="14"/>
  <c r="AH351" i="14"/>
  <c r="AH771" i="14"/>
  <c r="AH475" i="14"/>
  <c r="AH39" i="14"/>
  <c r="AH429" i="14"/>
  <c r="AH167" i="14"/>
  <c r="AH554" i="14"/>
  <c r="AH191" i="14"/>
  <c r="AH500" i="14"/>
  <c r="AH674" i="14"/>
  <c r="AH290" i="14"/>
  <c r="AH66" i="14"/>
  <c r="AH725" i="14"/>
  <c r="AH464" i="14"/>
  <c r="AH189" i="14"/>
  <c r="AH777" i="14"/>
  <c r="AH425" i="14"/>
  <c r="AH642" i="14"/>
  <c r="AH424" i="14"/>
  <c r="AH150" i="14"/>
  <c r="AH356" i="14"/>
  <c r="AH185" i="14"/>
  <c r="AH616" i="14"/>
  <c r="AH258" i="14"/>
  <c r="AH111" i="14"/>
  <c r="AH560" i="14"/>
  <c r="AH269" i="14"/>
  <c r="AH73" i="14"/>
  <c r="AH13" i="14"/>
  <c r="AH529" i="14"/>
  <c r="AH268" i="14"/>
  <c r="AH59" i="14"/>
  <c r="AH157" i="14"/>
  <c r="AH729" i="14"/>
  <c r="AH443" i="14"/>
  <c r="AH205" i="14"/>
  <c r="AH769" i="14"/>
  <c r="AH417" i="14"/>
  <c r="AH155" i="14"/>
  <c r="AH537" i="14"/>
  <c r="AH105" i="14"/>
  <c r="AH488" i="14"/>
  <c r="AH657" i="14"/>
  <c r="AH263" i="14"/>
  <c r="AH54" i="14"/>
  <c r="AH713" i="14"/>
  <c r="AH438" i="14"/>
  <c r="AH115" i="14"/>
  <c r="AH765" i="14"/>
  <c r="AH383" i="14"/>
  <c r="AH127" i="14"/>
  <c r="AH630" i="14"/>
  <c r="AH369" i="14"/>
  <c r="AH138" i="14"/>
  <c r="AH698" i="14"/>
  <c r="AH161" i="14"/>
  <c r="AH604" i="14"/>
  <c r="AH246" i="14"/>
  <c r="AH99" i="14"/>
  <c r="AH461" i="14"/>
  <c r="AH530" i="14"/>
  <c r="AH257" i="14"/>
  <c r="AH47" i="14"/>
  <c r="AH760" i="14"/>
  <c r="AH517" i="14"/>
  <c r="AH244" i="14"/>
  <c r="AH84" i="14"/>
  <c r="AH457" i="14"/>
  <c r="AH145" i="14"/>
  <c r="AH677" i="14"/>
  <c r="AH404" i="14"/>
  <c r="AH193" i="14"/>
  <c r="AH728" i="14"/>
  <c r="AH143" i="14"/>
  <c r="AH93" i="14"/>
  <c r="AH621" i="14"/>
  <c r="AH251" i="14"/>
  <c r="AH41" i="14"/>
  <c r="AH701" i="14"/>
  <c r="AH426" i="14"/>
  <c r="AH103" i="14"/>
  <c r="AH737" i="14"/>
  <c r="AH342" i="14"/>
  <c r="AH114" i="14"/>
  <c r="AH618" i="14"/>
  <c r="AH341" i="14"/>
  <c r="AH126" i="14"/>
  <c r="AH668" i="14"/>
  <c r="AH125" i="14"/>
  <c r="AH592" i="14"/>
  <c r="AH234" i="14"/>
  <c r="AH87" i="14"/>
  <c r="AH340" i="14"/>
  <c r="AH518" i="14"/>
  <c r="AH245" i="14"/>
  <c r="AH35" i="14"/>
  <c r="AH731" i="14"/>
  <c r="AH486" i="14"/>
  <c r="AH232" i="14"/>
  <c r="AH743" i="14"/>
  <c r="AH431" i="14"/>
  <c r="AH133" i="14"/>
  <c r="AH662" i="14"/>
  <c r="AH107" i="14"/>
  <c r="AH716" i="14"/>
  <c r="AH347" i="14"/>
  <c r="AH131" i="14"/>
  <c r="AH496" i="14"/>
  <c r="AH67" i="14"/>
  <c r="AH273" i="14"/>
  <c r="AH597" i="14"/>
  <c r="AH239" i="14"/>
  <c r="AH29" i="14"/>
  <c r="AH673" i="14"/>
  <c r="AH414" i="14"/>
  <c r="AH91" i="14"/>
  <c r="AH686" i="14"/>
  <c r="AH330" i="14"/>
  <c r="AH102" i="14"/>
  <c r="AH594" i="14"/>
  <c r="AH113" i="14"/>
  <c r="AH629" i="14"/>
  <c r="AH100" i="14"/>
  <c r="AH561" i="14"/>
  <c r="AH221" i="14"/>
  <c r="AH74" i="14"/>
  <c r="AH173" i="14"/>
  <c r="AH233" i="14"/>
  <c r="AH23" i="14"/>
  <c r="AH680" i="14"/>
  <c r="AH182" i="14"/>
  <c r="AH678" i="14"/>
  <c r="AH121" i="14"/>
  <c r="AH648" i="14"/>
  <c r="AH349" i="14"/>
  <c r="AH95" i="14"/>
  <c r="AH704" i="14"/>
  <c r="AH317" i="14"/>
  <c r="AH119" i="14"/>
  <c r="AH482" i="14"/>
  <c r="AH224" i="14"/>
  <c r="AH227" i="14"/>
  <c r="AH17" i="14"/>
  <c r="AH656" i="14"/>
  <c r="AH371" i="14"/>
  <c r="AH78" i="14"/>
  <c r="AH655" i="14"/>
  <c r="AH313" i="14"/>
  <c r="AH90" i="14"/>
  <c r="AH563" i="14"/>
  <c r="AH287" i="14"/>
  <c r="AH101" i="14"/>
  <c r="AH62" i="14"/>
  <c r="AH209" i="14"/>
  <c r="AH61" i="14"/>
  <c r="AH149" i="14"/>
  <c r="AH220" i="14"/>
  <c r="AH11" i="14"/>
  <c r="AH650" i="14"/>
  <c r="AH445" i="14"/>
  <c r="AH170" i="14"/>
  <c r="AH649" i="14"/>
  <c r="AH377" i="14"/>
  <c r="AH83" i="14"/>
  <c r="AH636" i="14"/>
  <c r="AH318" i="14"/>
  <c r="AH82" i="14"/>
  <c r="AH690" i="14"/>
  <c r="AH305" i="14"/>
  <c r="AH81" i="14"/>
  <c r="AH467" i="14"/>
  <c r="AH42" i="14"/>
  <c r="AH188" i="14"/>
  <c r="AH536" i="14"/>
  <c r="AH177" i="14"/>
  <c r="AH5" i="14"/>
  <c r="AH644" i="14"/>
  <c r="AH343" i="14"/>
  <c r="AH65" i="14"/>
  <c r="AH566" i="14"/>
  <c r="AH301" i="14"/>
  <c r="AH77" i="14"/>
  <c r="AH272" i="14"/>
  <c r="AH89" i="14"/>
  <c r="AH580" i="14"/>
  <c r="AH37" i="14"/>
  <c r="AH460" i="14"/>
  <c r="AH197" i="14"/>
  <c r="AH36" i="14"/>
  <c r="AH112" i="14"/>
  <c r="AH433" i="14"/>
  <c r="AH208" i="14"/>
  <c r="AH722" i="14"/>
  <c r="AH638" i="14"/>
  <c r="AH432" i="14"/>
  <c r="AH158" i="14"/>
  <c r="AH625" i="14"/>
  <c r="AH364" i="14"/>
  <c r="AH71" i="14"/>
  <c r="AH624" i="14"/>
  <c r="AH306" i="14"/>
  <c r="AH661" i="14"/>
  <c r="AH278" i="14"/>
  <c r="AH69" i="14"/>
  <c r="AH428" i="14"/>
  <c r="AH30" i="14"/>
  <c r="AH116" i="14"/>
  <c r="AH524" i="14"/>
  <c r="AH165" i="14"/>
  <c r="AH564" i="14"/>
  <c r="AH632" i="14"/>
  <c r="AH314" i="14"/>
  <c r="AH53" i="14"/>
  <c r="AH534" i="14"/>
  <c r="AH249" i="14"/>
  <c r="AH52" i="14"/>
  <c r="AH533" i="14"/>
  <c r="AH223" i="14"/>
  <c r="AH76" i="14"/>
  <c r="AH520" i="14"/>
  <c r="AH746" i="14"/>
  <c r="AH434" i="14"/>
  <c r="AH184" i="14"/>
  <c r="AH24" i="14"/>
  <c r="AH88" i="14"/>
  <c r="AH421" i="14"/>
  <c r="AH196" i="14"/>
  <c r="AH641" i="14"/>
  <c r="AH626" i="14"/>
  <c r="AH420" i="14"/>
  <c r="AH146" i="14"/>
  <c r="AH613" i="14"/>
  <c r="AH294" i="14"/>
  <c r="AH45" i="14"/>
  <c r="AH600" i="14"/>
  <c r="AH293" i="14"/>
  <c r="AH44" i="14"/>
  <c r="AH647" i="14"/>
  <c r="AH265" i="14"/>
  <c r="AH672" i="14"/>
  <c r="AH416" i="14"/>
  <c r="AH18" i="14"/>
  <c r="AH68" i="14"/>
  <c r="AH481" i="14"/>
  <c r="AH153" i="14"/>
  <c r="AH620" i="14"/>
  <c r="AH302" i="14"/>
  <c r="AH40" i="14"/>
  <c r="AH522" i="14"/>
  <c r="AH225" i="14"/>
  <c r="AH27" i="14"/>
  <c r="AH211" i="14"/>
  <c r="AH63" i="14"/>
  <c r="AH368" i="14"/>
  <c r="AH410" i="14"/>
  <c r="AH172" i="14"/>
  <c r="AH12" i="14"/>
  <c r="AH409" i="14"/>
  <c r="AH135" i="14"/>
  <c r="AH562" i="14"/>
  <c r="AH614" i="14"/>
  <c r="AH408" i="14"/>
  <c r="AH134" i="14"/>
  <c r="AH601" i="14"/>
  <c r="AH218" i="14"/>
  <c r="AH33" i="14"/>
  <c r="AH266" i="14"/>
  <c r="AH32" i="14"/>
  <c r="AH635" i="14"/>
  <c r="AH253" i="14"/>
  <c r="AH64" i="14"/>
  <c r="AH316" i="14"/>
  <c r="AH6" i="14"/>
  <c r="AH752" i="14"/>
  <c r="AH452" i="14"/>
  <c r="AH373" i="14"/>
  <c r="AH608" i="14"/>
  <c r="AH289" i="14"/>
  <c r="AH28" i="14"/>
  <c r="AH509" i="14"/>
  <c r="AH187" i="14"/>
  <c r="AH15" i="14"/>
  <c r="AH508" i="14"/>
  <c r="AH199" i="14"/>
  <c r="AH51" i="14"/>
  <c r="AH354" i="14"/>
  <c r="AH721" i="14"/>
  <c r="AH380" i="14"/>
  <c r="AH160" i="14"/>
  <c r="AH710" i="14"/>
  <c r="AH25" i="14"/>
  <c r="AH123" i="14"/>
  <c r="AH448" i="14"/>
  <c r="AH602" i="14"/>
  <c r="AH378" i="14"/>
  <c r="AH122" i="14"/>
  <c r="AH589" i="14"/>
  <c r="AH206" i="14"/>
  <c r="AH21" i="14"/>
  <c r="AH254" i="14"/>
  <c r="AH20" i="14"/>
  <c r="AH599" i="14"/>
  <c r="AH241" i="14"/>
  <c r="AH754" i="14"/>
  <c r="AH277" i="14"/>
  <c r="AH683" i="14"/>
  <c r="AH726" i="14"/>
  <c r="AH415" i="14"/>
  <c r="AH129" i="14"/>
  <c r="AH361" i="14"/>
  <c r="AH596" i="14"/>
  <c r="AH275" i="14"/>
  <c r="AH16" i="14"/>
  <c r="AH493" i="14"/>
  <c r="AH175" i="14"/>
  <c r="AH764" i="14"/>
  <c r="AH477" i="14"/>
  <c r="AH186" i="14"/>
  <c r="AH38" i="14"/>
  <c r="AH299" i="14"/>
  <c r="AH709" i="14"/>
  <c r="AH353" i="14"/>
  <c r="AH148" i="14"/>
  <c r="AH653" i="14"/>
  <c r="AH745" i="14"/>
  <c r="AH366" i="14"/>
  <c r="AH110" i="14"/>
  <c r="AH198" i="14"/>
  <c r="AH590" i="14"/>
  <c r="AH365" i="14"/>
  <c r="AH109" i="14"/>
  <c r="AH194" i="14"/>
  <c r="AH9" i="14"/>
  <c r="AH527" i="14"/>
  <c r="AH242" i="14"/>
  <c r="AH8" i="14"/>
  <c r="AH497" i="14"/>
  <c r="AH179" i="14"/>
  <c r="AH569" i="14"/>
  <c r="AH203" i="14"/>
  <c r="AH565" i="14"/>
  <c r="AH702" i="14"/>
  <c r="AH332" i="14"/>
  <c r="AH79" i="14"/>
  <c r="AH738" i="14"/>
  <c r="AH510" i="14"/>
  <c r="AH201" i="14"/>
  <c r="AH151" i="14"/>
  <c r="AH669" i="14"/>
  <c r="AH449" i="14"/>
  <c r="AH162" i="14"/>
  <c r="AH14" i="14"/>
  <c r="AH210" i="14"/>
  <c r="AH652" i="14"/>
  <c r="AH270" i="14"/>
  <c r="AH124" i="14"/>
  <c r="AH593" i="14"/>
  <c r="AH665" i="14"/>
  <c r="AH282" i="14"/>
  <c r="AH86" i="14"/>
  <c r="AH75" i="14"/>
  <c r="AH281" i="14"/>
  <c r="AH85" i="14"/>
  <c r="AH499" i="14"/>
  <c r="AH169" i="14"/>
  <c r="AH498" i="14"/>
  <c r="AH217" i="14"/>
  <c r="AH4" i="14"/>
  <c r="AH570" i="14"/>
  <c r="AH450" i="14"/>
  <c r="AH229" i="14"/>
  <c r="AH163" i="14"/>
  <c r="AH98" i="14"/>
  <c r="AH689" i="14"/>
  <c r="AH685" i="14"/>
  <c r="AH137" i="14"/>
  <c r="AH681" i="14"/>
  <c r="AH215" i="14"/>
  <c r="AH462" i="14"/>
  <c r="AH558" i="14"/>
  <c r="AH671" i="14"/>
  <c r="AH174" i="14"/>
  <c r="AH337" i="14"/>
  <c r="AH348" i="14"/>
  <c r="AH714" i="14"/>
  <c r="AH26" i="14"/>
  <c r="AH97" i="14"/>
  <c r="AH344" i="14"/>
  <c r="AH222" i="14"/>
  <c r="AH557" i="14"/>
  <c r="AH117" i="14"/>
  <c r="AH666" i="14"/>
  <c r="AH181" i="14"/>
  <c r="AH296" i="14"/>
  <c r="AH284" i="14"/>
  <c r="AH136" i="14"/>
  <c r="AH515" i="14"/>
  <c r="AH213" i="14"/>
  <c r="AH617" i="14"/>
  <c r="AH230" i="14"/>
  <c r="AH444" i="14"/>
  <c r="AH226" i="14"/>
  <c r="AH56" i="14"/>
  <c r="AH370" i="14"/>
  <c r="AH532" i="14"/>
  <c r="AH658" i="14"/>
  <c r="AH176" i="14"/>
  <c r="AH559" i="14"/>
  <c r="AH255" i="14"/>
  <c r="AH310" i="14"/>
  <c r="AH607" i="14"/>
  <c r="AH531" i="14"/>
  <c r="AH610" i="14"/>
  <c r="AH357" i="14"/>
  <c r="AH235" i="14"/>
  <c r="AH740" i="14"/>
  <c r="AH538" i="14"/>
  <c r="AH772" i="14"/>
  <c r="AH651" i="14"/>
  <c r="AH207" i="14"/>
  <c r="AH711" i="14"/>
  <c r="AH715" i="14"/>
  <c r="AH606" i="14"/>
  <c r="AH468" i="14"/>
  <c r="AH70" i="14"/>
  <c r="AH236" i="14"/>
  <c r="AH214" i="14"/>
  <c r="AH719" i="14"/>
  <c r="AH490" i="14"/>
  <c r="AH480" i="14"/>
  <c r="AH646" i="14"/>
  <c r="AH759" i="14"/>
  <c r="AH164" i="14"/>
  <c r="AH166" i="14"/>
  <c r="AH700" i="14"/>
  <c r="AH259" i="14"/>
  <c r="AH463" i="14"/>
  <c r="AH442" i="14"/>
  <c r="AH338" i="14"/>
  <c r="AH507" i="14"/>
  <c r="AH727" i="14"/>
  <c r="AH739" i="14"/>
  <c r="AH591" i="14"/>
  <c r="AH633" i="14"/>
  <c r="AH427" i="14"/>
  <c r="AH19" i="14"/>
  <c r="AH58" i="14"/>
  <c r="AH200" i="14"/>
  <c r="AH346" i="14"/>
  <c r="AH516" i="14"/>
  <c r="AH478" i="14"/>
  <c r="AH699" i="14"/>
  <c r="AH720" i="14"/>
  <c r="AH10" i="14"/>
  <c r="AH436" i="14"/>
  <c r="AH692" i="14"/>
  <c r="AH243" i="14"/>
  <c r="AH654" i="14"/>
  <c r="AH286" i="14"/>
  <c r="AH676" i="14"/>
  <c r="AH539" i="14"/>
  <c r="AH623" i="14"/>
  <c r="AH238" i="14"/>
  <c r="AH291" i="14"/>
  <c r="AH363" i="14"/>
  <c r="AH615" i="14"/>
  <c r="AH627" i="14"/>
  <c r="AH459" i="14"/>
  <c r="AH447" i="14"/>
  <c r="AH403" i="14"/>
  <c r="AH312" i="14"/>
  <c r="AH781" i="14"/>
  <c r="AH422" i="14"/>
  <c r="AH695" i="14"/>
  <c r="AH190" i="14"/>
  <c r="AH456" i="14"/>
  <c r="AH334" i="14"/>
  <c r="AH555" i="14"/>
  <c r="AH384" i="14"/>
  <c r="AH703" i="14"/>
  <c r="AH280" i="14"/>
  <c r="AH612" i="14"/>
  <c r="AH140" i="14"/>
  <c r="AH142" i="14"/>
  <c r="AH412" i="14"/>
  <c r="AH619" i="14"/>
  <c r="AH407" i="14"/>
  <c r="AH43" i="14"/>
  <c r="AH94" i="14"/>
  <c r="AH147" i="14"/>
  <c r="AH219" i="14"/>
  <c r="AH483" i="14"/>
  <c r="AH315" i="14"/>
  <c r="AH303" i="14"/>
  <c r="AH465" i="14"/>
  <c r="AH768" i="14"/>
  <c r="AH212" i="14"/>
  <c r="AH670" i="14"/>
  <c r="AH288" i="14"/>
  <c r="AH34" i="14"/>
  <c r="AH144" i="14"/>
  <c r="AH178" i="14"/>
  <c r="AH411" i="14"/>
  <c r="AH276" i="14"/>
  <c r="AH308" i="14"/>
  <c r="AH494" i="14"/>
  <c r="AH707" i="14"/>
  <c r="AH766" i="14"/>
  <c r="AH309" i="14"/>
  <c r="AH256" i="14"/>
  <c r="AH476" i="14"/>
  <c r="AH780" i="14"/>
  <c r="AH667" i="14"/>
  <c r="AH684" i="14"/>
  <c r="AH327" i="14"/>
  <c r="AH339" i="14"/>
  <c r="AH171" i="14"/>
  <c r="AH159" i="14"/>
  <c r="AH568" i="14"/>
  <c r="AH419" i="14"/>
  <c r="AH180" i="14"/>
  <c r="AH7" i="14"/>
  <c r="AH528" i="14"/>
  <c r="AH22" i="14"/>
  <c r="AH267" i="14"/>
  <c r="AH132" i="14"/>
  <c r="AH152" i="14"/>
  <c r="AH439" i="14"/>
  <c r="AH761" i="14"/>
  <c r="AH336" i="14"/>
  <c r="AH748" i="14"/>
  <c r="AH732" i="14"/>
  <c r="AH512" i="14"/>
  <c r="AH435" i="14"/>
  <c r="AH183" i="14"/>
  <c r="AH195" i="14"/>
  <c r="AH705" i="14"/>
  <c r="AH774" i="14"/>
  <c r="AH328" i="14"/>
  <c r="AH595" i="14"/>
  <c r="AH300" i="14"/>
  <c r="AH358" i="14"/>
  <c r="AH156" i="14"/>
  <c r="AH311" i="14"/>
  <c r="AH261" i="14"/>
  <c r="AH331" i="14"/>
  <c r="AH717" i="14"/>
  <c r="AH755" i="14"/>
  <c r="AH696" i="14"/>
  <c r="AH622" i="14"/>
  <c r="AH511" i="14"/>
  <c r="AH770" i="14"/>
  <c r="AH360" i="14"/>
  <c r="AH128" i="14"/>
  <c r="AH374" i="14"/>
  <c r="AH104" i="14"/>
  <c r="AH204" i="14"/>
  <c r="AH643" i="14"/>
  <c r="AH535" i="14"/>
  <c r="AH730" i="14"/>
  <c r="AH216" i="14"/>
  <c r="AH451" i="14"/>
  <c r="AH345" i="14"/>
  <c r="AH736" i="14"/>
  <c r="AH80" i="14"/>
  <c r="AH446" i="14"/>
  <c r="AH247" i="14"/>
  <c r="AH359" i="14"/>
  <c r="AH540" i="14"/>
  <c r="AH202" i="14"/>
  <c r="AH779" i="14"/>
  <c r="AH440" i="14"/>
  <c r="AH405" i="14"/>
  <c r="AH691" i="14"/>
  <c r="AH320" i="14"/>
  <c r="AH479" i="14"/>
  <c r="AH372" i="14"/>
  <c r="AH454" i="14"/>
  <c r="AH750" i="14"/>
  <c r="AH663" i="14"/>
  <c r="AH252" i="14"/>
  <c r="AH297" i="14"/>
  <c r="AH598" i="14"/>
  <c r="AH413" i="14"/>
  <c r="AH48" i="14"/>
  <c r="AH491" i="14"/>
  <c r="AH631" i="14"/>
  <c r="AH679" i="14"/>
  <c r="AH706" i="14"/>
  <c r="AH92" i="14"/>
  <c r="AH260" i="14"/>
  <c r="AH350" i="14"/>
  <c r="AH319" i="14"/>
  <c r="AH688" i="14"/>
  <c r="AH168" i="14"/>
  <c r="AH46" i="14"/>
  <c r="AH763" i="14"/>
  <c r="AH724" i="14"/>
  <c r="AH307" i="14"/>
  <c r="AH782" i="14"/>
  <c r="AH264" i="14"/>
  <c r="AH298" i="14"/>
  <c r="AH778" i="14"/>
  <c r="AH519" i="14"/>
  <c r="AH108" i="14"/>
  <c r="AH744" i="14"/>
  <c r="AH430" i="14"/>
  <c r="AH492" i="14"/>
  <c r="AH418" i="14"/>
  <c r="AH611" i="14"/>
  <c r="AH60" i="14"/>
  <c r="AH723" i="14"/>
  <c r="AH295" i="14"/>
  <c r="AH458" i="14"/>
  <c r="AH628" i="14"/>
  <c r="AH31" i="14"/>
  <c r="AH352" i="14"/>
  <c r="AH379" i="14"/>
  <c r="AH335" i="14"/>
  <c r="AH567" i="14"/>
  <c r="AH484" i="14"/>
  <c r="AH660" i="14"/>
  <c r="AH687" i="14"/>
  <c r="AH640" i="14"/>
  <c r="AH120" i="14"/>
  <c r="AH154" i="14"/>
  <c r="AH773" i="14"/>
  <c r="AH375" i="14"/>
  <c r="AH659" i="14"/>
  <c r="AH240" i="14"/>
  <c r="AH274" i="14"/>
  <c r="AH262" i="14"/>
  <c r="AH775" i="14"/>
  <c r="AH742" i="14"/>
  <c r="AH639" i="14"/>
  <c r="AH367" i="14"/>
  <c r="AH362" i="14"/>
  <c r="AH406" i="14"/>
  <c r="AM405" i="14"/>
  <c r="AM544" i="14"/>
  <c r="AM106" i="14"/>
  <c r="AM90" i="14"/>
  <c r="AM482" i="14"/>
  <c r="AM69" i="14"/>
  <c r="AM756" i="14"/>
  <c r="AM86" i="14"/>
  <c r="AM583" i="14"/>
  <c r="AM664" i="14"/>
  <c r="AM766" i="14"/>
  <c r="AM725" i="14"/>
  <c r="AM426" i="14"/>
  <c r="AM531" i="14"/>
  <c r="AM435" i="14"/>
  <c r="AM423" i="14"/>
  <c r="AM327" i="14"/>
  <c r="AM87" i="14"/>
  <c r="AM231" i="14"/>
  <c r="AM315" i="14"/>
  <c r="AM15" i="14"/>
  <c r="AM63" i="14"/>
  <c r="AM99" i="14"/>
  <c r="AM27" i="14"/>
  <c r="AM159" i="14"/>
  <c r="AM171" i="14"/>
  <c r="AM147" i="14"/>
  <c r="AM471" i="14"/>
  <c r="AM75" i="14"/>
  <c r="AM207" i="14"/>
  <c r="AM135" i="14"/>
  <c r="AM111" i="14"/>
  <c r="AM243" i="14"/>
  <c r="AM375" i="14"/>
  <c r="AM399" i="14"/>
  <c r="AM495" i="14"/>
  <c r="AM555" i="14"/>
  <c r="AM267" i="14"/>
  <c r="AM339" i="14"/>
  <c r="AM351" i="14"/>
  <c r="AM447" i="14"/>
  <c r="AM651" i="14"/>
  <c r="AM591" i="14"/>
  <c r="AM735" i="14"/>
  <c r="AM255" i="14"/>
  <c r="AM387" i="14"/>
  <c r="AM291" i="14"/>
  <c r="AM411" i="14"/>
  <c r="AM483" i="14"/>
  <c r="AM639" i="14"/>
  <c r="AM519" i="14"/>
  <c r="AM507" i="14"/>
  <c r="AM699" i="14"/>
  <c r="AM627" i="14"/>
  <c r="AM543" i="14"/>
  <c r="AM663" i="14"/>
  <c r="AM771" i="14"/>
  <c r="AM303" i="14"/>
  <c r="AM279" i="14"/>
  <c r="AM687" i="14"/>
  <c r="AM783" i="14"/>
  <c r="AM711" i="14"/>
  <c r="AM675" i="14"/>
  <c r="AM363" i="14"/>
  <c r="AM567" i="14"/>
  <c r="AM759" i="14"/>
  <c r="AM723" i="14"/>
  <c r="AM112" i="14"/>
  <c r="AM667" i="14"/>
  <c r="AM602" i="14"/>
  <c r="AM607" i="14"/>
  <c r="AM614" i="14"/>
  <c r="AM566" i="14"/>
  <c r="AM691" i="14"/>
  <c r="AM39" i="14"/>
  <c r="AM743" i="14"/>
  <c r="AM719" i="14"/>
  <c r="AM563" i="14"/>
  <c r="AM551" i="14"/>
  <c r="AM515" i="14"/>
  <c r="AM479" i="14"/>
  <c r="AM575" i="14"/>
  <c r="AM239" i="14"/>
  <c r="AM167" i="14"/>
  <c r="AM107" i="14"/>
  <c r="AM59" i="14"/>
  <c r="AM23" i="14"/>
  <c r="AM11" i="14"/>
  <c r="AM287" i="14"/>
  <c r="AM407" i="14"/>
  <c r="AM539" i="14"/>
  <c r="AM155" i="14"/>
  <c r="AM587" i="14"/>
  <c r="AM623" i="14"/>
  <c r="AM119" i="14"/>
  <c r="AM71" i="14"/>
  <c r="AM83" i="14"/>
  <c r="AM131" i="14"/>
  <c r="AM143" i="14"/>
  <c r="AM335" i="14"/>
  <c r="AM263" i="14"/>
  <c r="AM323" i="14"/>
  <c r="AM203" i="14"/>
  <c r="AM347" i="14"/>
  <c r="AM383" i="14"/>
  <c r="AM359" i="14"/>
  <c r="AM503" i="14"/>
  <c r="AM707" i="14"/>
  <c r="AM767" i="14"/>
  <c r="AM395" i="14"/>
  <c r="AM251" i="14"/>
  <c r="AM371" i="14"/>
  <c r="AM431" i="14"/>
  <c r="AM491" i="14"/>
  <c r="AM467" i="14"/>
  <c r="AM635" i="14"/>
  <c r="AM275" i="14"/>
  <c r="AM443" i="14"/>
  <c r="AM527" i="14"/>
  <c r="AM755" i="14"/>
  <c r="AM455" i="14"/>
  <c r="AM647" i="14"/>
  <c r="AM599" i="14"/>
  <c r="AM731" i="14"/>
  <c r="AM419" i="14"/>
  <c r="AM611" i="14"/>
  <c r="AM671" i="14"/>
  <c r="AM683" i="14"/>
  <c r="AM695" i="14"/>
  <c r="AM779" i="14"/>
  <c r="AM764" i="14"/>
  <c r="AM752" i="14"/>
  <c r="AM728" i="14"/>
  <c r="AM668" i="14"/>
  <c r="AM560" i="14"/>
  <c r="AM536" i="14"/>
  <c r="AM524" i="14"/>
  <c r="AM488" i="14"/>
  <c r="AM248" i="14"/>
  <c r="AM80" i="14"/>
  <c r="AM56" i="14"/>
  <c r="AM68" i="14"/>
  <c r="AM104" i="14"/>
  <c r="AM260" i="14"/>
  <c r="AM404" i="14"/>
  <c r="AM452" i="14"/>
  <c r="AM440" i="14"/>
  <c r="AM20" i="14"/>
  <c r="AM116" i="14"/>
  <c r="AM128" i="14"/>
  <c r="AM344" i="14"/>
  <c r="AM164" i="14"/>
  <c r="AM140" i="14"/>
  <c r="AM620" i="14"/>
  <c r="AM92" i="14"/>
  <c r="AM152" i="14"/>
  <c r="AM8" i="14"/>
  <c r="AM308" i="14"/>
  <c r="AM284" i="14"/>
  <c r="AM176" i="14"/>
  <c r="AM272" i="14"/>
  <c r="AM392" i="14"/>
  <c r="AM596" i="14"/>
  <c r="AM380" i="14"/>
  <c r="AM368" i="14"/>
  <c r="AM296" i="14"/>
  <c r="AM428" i="14"/>
  <c r="AM572" i="14"/>
  <c r="AM680" i="14"/>
  <c r="AM200" i="14"/>
  <c r="AM356" i="14"/>
  <c r="AM632" i="14"/>
  <c r="AM320" i="14"/>
  <c r="AM464" i="14"/>
  <c r="AM512" i="14"/>
  <c r="AM416" i="14"/>
  <c r="AM656" i="14"/>
  <c r="AM548" i="14"/>
  <c r="AM740" i="14"/>
  <c r="AM692" i="14"/>
  <c r="AM716" i="14"/>
  <c r="AM608" i="14"/>
  <c r="AM704" i="14"/>
  <c r="AM500" i="14"/>
  <c r="AM776" i="14"/>
  <c r="AM615" i="14"/>
  <c r="AM453" i="14"/>
  <c r="AM554" i="14"/>
  <c r="AM578" i="14"/>
  <c r="AM636" i="14"/>
  <c r="AM624" i="14"/>
  <c r="AM372" i="14"/>
  <c r="AM360" i="14"/>
  <c r="AM60" i="14"/>
  <c r="AM12" i="14"/>
  <c r="AM108" i="14"/>
  <c r="AM156" i="14"/>
  <c r="AM24" i="14"/>
  <c r="AM72" i="14"/>
  <c r="AM420" i="14"/>
  <c r="AM168" i="14"/>
  <c r="AM312" i="14"/>
  <c r="AM408" i="14"/>
  <c r="AM504" i="14"/>
  <c r="AM144" i="14"/>
  <c r="AM204" i="14"/>
  <c r="AM240" i="14"/>
  <c r="AM324" i="14"/>
  <c r="AM384" i="14"/>
  <c r="AM540" i="14"/>
  <c r="AM588" i="14"/>
  <c r="AM660" i="14"/>
  <c r="AM696" i="14"/>
  <c r="AM396" i="14"/>
  <c r="AM528" i="14"/>
  <c r="AM276" i="14"/>
  <c r="AM132" i="14"/>
  <c r="AM120" i="14"/>
  <c r="AM468" i="14"/>
  <c r="AM480" i="14"/>
  <c r="AM288" i="14"/>
  <c r="AM264" i="14"/>
  <c r="AM552" i="14"/>
  <c r="AM252" i="14"/>
  <c r="AM456" i="14"/>
  <c r="AM516" i="14"/>
  <c r="AM492" i="14"/>
  <c r="AM564" i="14"/>
  <c r="AM672" i="14"/>
  <c r="AM576" i="14"/>
  <c r="AM348" i="14"/>
  <c r="AM432" i="14"/>
  <c r="AM780" i="14"/>
  <c r="AM600" i="14"/>
  <c r="AM300" i="14"/>
  <c r="AM720" i="14"/>
  <c r="AM768" i="14"/>
  <c r="AM732" i="14"/>
  <c r="AM708" i="14"/>
  <c r="AM744" i="14"/>
  <c r="AM444" i="14"/>
  <c r="AM684" i="14"/>
  <c r="AM91" i="14"/>
  <c r="AM644" i="14"/>
  <c r="AM679" i="14"/>
  <c r="AM236" i="14"/>
  <c r="AM84" i="14"/>
  <c r="AM174" i="14"/>
  <c r="AM457" i="14"/>
  <c r="AM133" i="14"/>
  <c r="AM25" i="14"/>
  <c r="AM109" i="14"/>
  <c r="AM445" i="14"/>
  <c r="AM61" i="14"/>
  <c r="AM13" i="14"/>
  <c r="AM85" i="14"/>
  <c r="AM73" i="14"/>
  <c r="AM169" i="14"/>
  <c r="AM145" i="14"/>
  <c r="AM205" i="14"/>
  <c r="AM277" i="14"/>
  <c r="AM337" i="14"/>
  <c r="AM565" i="14"/>
  <c r="AM481" i="14"/>
  <c r="AM637" i="14"/>
  <c r="AM769" i="14"/>
  <c r="AM589" i="14"/>
  <c r="AM289" i="14"/>
  <c r="AM373" i="14"/>
  <c r="AM745" i="14"/>
  <c r="AM349" i="14"/>
  <c r="AM409" i="14"/>
  <c r="AM265" i="14"/>
  <c r="AM361" i="14"/>
  <c r="AM493" i="14"/>
  <c r="AM601" i="14"/>
  <c r="AM253" i="14"/>
  <c r="AM421" i="14"/>
  <c r="AM517" i="14"/>
  <c r="AM529" i="14"/>
  <c r="AM241" i="14"/>
  <c r="AM685" i="14"/>
  <c r="AM709" i="14"/>
  <c r="AM433" i="14"/>
  <c r="AM625" i="14"/>
  <c r="AM661" i="14"/>
  <c r="AM781" i="14"/>
  <c r="AM649" i="14"/>
  <c r="AM673" i="14"/>
  <c r="AM613" i="14"/>
  <c r="AM721" i="14"/>
  <c r="AM739" i="14"/>
  <c r="AM487" i="14"/>
  <c r="AM414" i="14"/>
  <c r="AM703" i="14"/>
  <c r="AM336" i="14"/>
  <c r="AM738" i="14"/>
  <c r="AM774" i="14"/>
  <c r="AM438" i="14"/>
  <c r="AM229" i="14"/>
  <c r="AM330" i="14"/>
  <c r="AM234" i="14"/>
  <c r="AM157" i="14"/>
  <c r="AM470" i="14"/>
  <c r="AM237" i="14"/>
  <c r="AM117" i="14"/>
  <c r="AM105" i="14"/>
  <c r="AM93" i="14"/>
  <c r="AM129" i="14"/>
  <c r="AM285" i="14"/>
  <c r="AM273" i="14"/>
  <c r="AM9" i="14"/>
  <c r="AM21" i="14"/>
  <c r="AM81" i="14"/>
  <c r="AM165" i="14"/>
  <c r="AM201" i="14"/>
  <c r="AM369" i="14"/>
  <c r="AM561" i="14"/>
  <c r="AM597" i="14"/>
  <c r="AM345" i="14"/>
  <c r="AM153" i="14"/>
  <c r="AM261" i="14"/>
  <c r="AM249" i="14"/>
  <c r="AM357" i="14"/>
  <c r="AM429" i="14"/>
  <c r="AM537" i="14"/>
  <c r="AM705" i="14"/>
  <c r="AM681" i="14"/>
  <c r="AM477" i="14"/>
  <c r="AM669" i="14"/>
  <c r="AM621" i="14"/>
  <c r="AM633" i="14"/>
  <c r="AM465" i="14"/>
  <c r="AM417" i="14"/>
  <c r="AM741" i="14"/>
  <c r="AM765" i="14"/>
  <c r="AM729" i="14"/>
  <c r="AM777" i="14"/>
  <c r="AM657" i="14"/>
  <c r="AM717" i="14"/>
  <c r="AM343" i="14"/>
  <c r="AM247" i="14"/>
  <c r="AM175" i="14"/>
  <c r="AM151" i="14"/>
  <c r="AM199" i="14"/>
  <c r="AM367" i="14"/>
  <c r="AM7" i="14"/>
  <c r="AM67" i="14"/>
  <c r="AM19" i="14"/>
  <c r="AM79" i="14"/>
  <c r="AM103" i="14"/>
  <c r="AM115" i="14"/>
  <c r="AM403" i="14"/>
  <c r="AM331" i="14"/>
  <c r="AM439" i="14"/>
  <c r="AM523" i="14"/>
  <c r="AM163" i="14"/>
  <c r="AM283" i="14"/>
  <c r="AM355" i="14"/>
  <c r="AM511" i="14"/>
  <c r="AM127" i="14"/>
  <c r="AM319" i="14"/>
  <c r="AM715" i="14"/>
  <c r="AM763" i="14"/>
  <c r="AM751" i="14"/>
  <c r="AM259" i="14"/>
  <c r="AM415" i="14"/>
  <c r="AM463" i="14"/>
  <c r="AM235" i="14"/>
  <c r="AM271" i="14"/>
  <c r="AM475" i="14"/>
  <c r="AM535" i="14"/>
  <c r="AM619" i="14"/>
  <c r="AM643" i="14"/>
  <c r="AM391" i="14"/>
  <c r="AM559" i="14"/>
  <c r="AM379" i="14"/>
  <c r="AM595" i="14"/>
  <c r="AM427" i="14"/>
  <c r="AM499" i="14"/>
  <c r="AM451" i="14"/>
  <c r="AM727" i="14"/>
  <c r="AM295" i="14"/>
  <c r="AM547" i="14"/>
  <c r="AM631" i="14"/>
  <c r="AM655" i="14"/>
  <c r="AM342" i="14"/>
  <c r="AM42" i="14"/>
  <c r="AM6" i="14"/>
  <c r="AM294" i="14"/>
  <c r="AM450" i="14"/>
  <c r="AM78" i="14"/>
  <c r="AM18" i="14"/>
  <c r="AM30" i="14"/>
  <c r="AM210" i="14"/>
  <c r="AM246" i="14"/>
  <c r="AM282" i="14"/>
  <c r="AM498" i="14"/>
  <c r="AM606" i="14"/>
  <c r="AM138" i="14"/>
  <c r="AM318" i="14"/>
  <c r="AM462" i="14"/>
  <c r="AM630" i="14"/>
  <c r="AM114" i="14"/>
  <c r="AM126" i="14"/>
  <c r="AM54" i="14"/>
  <c r="AM150" i="14"/>
  <c r="AM102" i="14"/>
  <c r="AM162" i="14"/>
  <c r="AM258" i="14"/>
  <c r="AM270" i="14"/>
  <c r="AM378" i="14"/>
  <c r="AM510" i="14"/>
  <c r="AM558" i="14"/>
  <c r="AM402" i="14"/>
  <c r="AM198" i="14"/>
  <c r="AM306" i="14"/>
  <c r="AM354" i="14"/>
  <c r="AM390" i="14"/>
  <c r="AM366" i="14"/>
  <c r="AM534" i="14"/>
  <c r="AM654" i="14"/>
  <c r="AM594" i="14"/>
  <c r="AM570" i="14"/>
  <c r="AM522" i="14"/>
  <c r="AM546" i="14"/>
  <c r="AM642" i="14"/>
  <c r="AM690" i="14"/>
  <c r="AM486" i="14"/>
  <c r="AM666" i="14"/>
  <c r="AM750" i="14"/>
  <c r="AM726" i="14"/>
  <c r="AM474" i="14"/>
  <c r="AM702" i="14"/>
  <c r="AM714" i="14"/>
  <c r="AM762" i="14"/>
  <c r="AM678" i="14"/>
  <c r="AM618" i="14"/>
  <c r="AM332" i="14"/>
  <c r="AM612" i="14"/>
  <c r="AM754" i="14"/>
  <c r="AM658" i="14"/>
  <c r="AM718" i="14"/>
  <c r="AM562" i="14"/>
  <c r="AM550" i="14"/>
  <c r="AM394" i="14"/>
  <c r="AM274" i="14"/>
  <c r="AM334" i="14"/>
  <c r="AM238" i="14"/>
  <c r="AM94" i="14"/>
  <c r="AM70" i="14"/>
  <c r="AM10" i="14"/>
  <c r="AM82" i="14"/>
  <c r="AM22" i="14"/>
  <c r="AM154" i="14"/>
  <c r="AM406" i="14"/>
  <c r="AM502" i="14"/>
  <c r="AM514" i="14"/>
  <c r="AM526" i="14"/>
  <c r="AM166" i="14"/>
  <c r="AM478" i="14"/>
  <c r="AM418" i="14"/>
  <c r="AM442" i="14"/>
  <c r="AM646" i="14"/>
  <c r="AM118" i="14"/>
  <c r="AM130" i="14"/>
  <c r="AM142" i="14"/>
  <c r="AM58" i="14"/>
  <c r="AM454" i="14"/>
  <c r="AM370" i="14"/>
  <c r="AM250" i="14"/>
  <c r="AM202" i="14"/>
  <c r="AM382" i="14"/>
  <c r="AM358" i="14"/>
  <c r="AM298" i="14"/>
  <c r="AM490" i="14"/>
  <c r="AM634" i="14"/>
  <c r="AM466" i="14"/>
  <c r="AM322" i="14"/>
  <c r="AM574" i="14"/>
  <c r="AM622" i="14"/>
  <c r="AM310" i="14"/>
  <c r="AM430" i="14"/>
  <c r="AM538" i="14"/>
  <c r="AM262" i="14"/>
  <c r="AM598" i="14"/>
  <c r="AM694" i="14"/>
  <c r="AM682" i="14"/>
  <c r="AM286" i="14"/>
  <c r="AM670" i="14"/>
  <c r="AM586" i="14"/>
  <c r="AM346" i="14"/>
  <c r="AM610" i="14"/>
  <c r="AM778" i="14"/>
  <c r="AM742" i="14"/>
  <c r="AM706" i="14"/>
  <c r="AM782" i="14"/>
  <c r="AM770" i="14"/>
  <c r="AM734" i="14"/>
  <c r="AM590" i="14"/>
  <c r="AM302" i="14"/>
  <c r="AM254" i="14"/>
  <c r="AM62" i="14"/>
  <c r="AM170" i="14"/>
  <c r="AM110" i="14"/>
  <c r="AM338" i="14"/>
  <c r="AM434" i="14"/>
  <c r="AM74" i="14"/>
  <c r="AM14" i="14"/>
  <c r="AM26" i="14"/>
  <c r="AM410" i="14"/>
  <c r="AM542" i="14"/>
  <c r="AM386" i="14"/>
  <c r="AM134" i="14"/>
  <c r="AM146" i="14"/>
  <c r="AM158" i="14"/>
  <c r="AM206" i="14"/>
  <c r="AM278" i="14"/>
  <c r="AM266" i="14"/>
  <c r="AM326" i="14"/>
  <c r="AM230" i="14"/>
  <c r="AM506" i="14"/>
  <c r="AM242" i="14"/>
  <c r="AM350" i="14"/>
  <c r="AM314" i="14"/>
  <c r="AM458" i="14"/>
  <c r="AM290" i="14"/>
  <c r="AM626" i="14"/>
  <c r="AM422" i="14"/>
  <c r="AM638" i="14"/>
  <c r="AM674" i="14"/>
  <c r="AM398" i="14"/>
  <c r="AM662" i="14"/>
  <c r="AM650" i="14"/>
  <c r="AM374" i="14"/>
  <c r="AM758" i="14"/>
  <c r="AM446" i="14"/>
  <c r="AM698" i="14"/>
  <c r="AM362" i="14"/>
  <c r="AM722" i="14"/>
  <c r="AM494" i="14"/>
  <c r="AM518" i="14"/>
  <c r="AM686" i="14"/>
  <c r="AM530" i="14"/>
  <c r="AM710" i="14"/>
  <c r="AM746" i="14"/>
  <c r="AM688" i="14"/>
  <c r="AM700" i="14"/>
  <c r="AM772" i="14"/>
  <c r="AM676" i="14"/>
  <c r="AM556" i="14"/>
  <c r="AM580" i="14"/>
  <c r="AM436" i="14"/>
  <c r="AM412" i="14"/>
  <c r="AM292" i="14"/>
  <c r="AM280" i="14"/>
  <c r="AM100" i="14"/>
  <c r="AM28" i="14"/>
  <c r="AM64" i="14"/>
  <c r="AM52" i="14"/>
  <c r="AM160" i="14"/>
  <c r="AM364" i="14"/>
  <c r="AM352" i="14"/>
  <c r="AM340" i="14"/>
  <c r="AM76" i="14"/>
  <c r="AM16" i="14"/>
  <c r="AM88" i="14"/>
  <c r="AM148" i="14"/>
  <c r="AM124" i="14"/>
  <c r="AM400" i="14"/>
  <c r="AM652" i="14"/>
  <c r="AM604" i="14"/>
  <c r="AM40" i="14"/>
  <c r="AM136" i="14"/>
  <c r="AM232" i="14"/>
  <c r="AM208" i="14"/>
  <c r="AM532" i="14"/>
  <c r="AM496" i="14"/>
  <c r="AM172" i="14"/>
  <c r="AM376" i="14"/>
  <c r="AM568" i="14"/>
  <c r="AM616" i="14"/>
  <c r="AM712" i="14"/>
  <c r="AM628" i="14"/>
  <c r="AM304" i="14"/>
  <c r="AM460" i="14"/>
  <c r="AM196" i="14"/>
  <c r="AM244" i="14"/>
  <c r="AM424" i="14"/>
  <c r="AM256" i="14"/>
  <c r="AM328" i="14"/>
  <c r="AM592" i="14"/>
  <c r="AM484" i="14"/>
  <c r="AM508" i="14"/>
  <c r="AM640" i="14"/>
  <c r="AM316" i="14"/>
  <c r="AM448" i="14"/>
  <c r="AM520" i="14"/>
  <c r="AM760" i="14"/>
  <c r="AM268" i="14"/>
  <c r="AM736" i="14"/>
  <c r="AM748" i="14"/>
  <c r="AM472" i="14"/>
  <c r="AM388" i="14"/>
  <c r="AM724" i="14"/>
  <c r="AM701" i="14"/>
  <c r="AM689" i="14"/>
  <c r="AM677" i="14"/>
  <c r="AM293" i="14"/>
  <c r="AM281" i="14"/>
  <c r="AM209" i="14"/>
  <c r="AM233" i="14"/>
  <c r="AM173" i="14"/>
  <c r="AM197" i="14"/>
  <c r="AM473" i="14"/>
  <c r="AM41" i="14"/>
  <c r="AM29" i="14"/>
  <c r="AM89" i="14"/>
  <c r="AM5" i="14"/>
  <c r="AM53" i="14"/>
  <c r="AM137" i="14"/>
  <c r="AM377" i="14"/>
  <c r="AM113" i="14"/>
  <c r="AM65" i="14"/>
  <c r="AM125" i="14"/>
  <c r="AM161" i="14"/>
  <c r="AM77" i="14"/>
  <c r="AM149" i="14"/>
  <c r="AM257" i="14"/>
  <c r="AM269" i="14"/>
  <c r="AM497" i="14"/>
  <c r="AM401" i="14"/>
  <c r="AM425" i="14"/>
  <c r="AM509" i="14"/>
  <c r="AM569" i="14"/>
  <c r="AM665" i="14"/>
  <c r="AM773" i="14"/>
  <c r="AM353" i="14"/>
  <c r="AM593" i="14"/>
  <c r="AM617" i="14"/>
  <c r="AM101" i="14"/>
  <c r="AM305" i="14"/>
  <c r="AM365" i="14"/>
  <c r="AM245" i="14"/>
  <c r="AM461" i="14"/>
  <c r="AM317" i="14"/>
  <c r="AM641" i="14"/>
  <c r="AM449" i="14"/>
  <c r="AM557" i="14"/>
  <c r="AM413" i="14"/>
  <c r="AM545" i="14"/>
  <c r="AM713" i="14"/>
  <c r="AM761" i="14"/>
  <c r="AM389" i="14"/>
  <c r="AM629" i="14"/>
  <c r="AM533" i="14"/>
  <c r="AM653" i="14"/>
  <c r="AM341" i="14"/>
  <c r="AM737" i="14"/>
  <c r="AM66" i="14"/>
  <c r="AM775" i="14"/>
  <c r="AM730" i="14"/>
  <c r="AM659" i="14"/>
  <c r="S129" i="6"/>
  <c r="S223" i="6"/>
  <c r="S416" i="6"/>
  <c r="S483" i="6"/>
  <c r="S660" i="6"/>
  <c r="S741" i="6"/>
  <c r="S965" i="6"/>
  <c r="S1070" i="6"/>
  <c r="S425" i="6"/>
  <c r="S676" i="6"/>
  <c r="S993" i="6"/>
  <c r="S144" i="6"/>
  <c r="S180" i="6"/>
  <c r="S445" i="6"/>
  <c r="S712" i="6"/>
  <c r="S1037" i="6"/>
  <c r="S113" i="6"/>
  <c r="S401" i="6"/>
  <c r="S642" i="6"/>
  <c r="S943" i="6"/>
  <c r="I45" i="12"/>
  <c r="E45" i="12"/>
  <c r="I44" i="12"/>
  <c r="E44" i="12"/>
  <c r="I43" i="12"/>
  <c r="E43" i="12"/>
  <c r="J41" i="12"/>
  <c r="F41" i="12"/>
  <c r="J40" i="12"/>
  <c r="F40" i="12"/>
  <c r="J39" i="12"/>
  <c r="F39" i="12"/>
  <c r="J38" i="12"/>
  <c r="F38" i="12"/>
  <c r="J37" i="12"/>
  <c r="F37" i="12"/>
  <c r="J36" i="12"/>
  <c r="F36" i="12"/>
  <c r="J35" i="12"/>
  <c r="F35" i="12"/>
  <c r="J34" i="12"/>
  <c r="F34" i="12"/>
  <c r="J33" i="12"/>
  <c r="F33" i="12"/>
  <c r="J32" i="12"/>
  <c r="F32" i="12"/>
  <c r="J31" i="12"/>
  <c r="F31" i="12"/>
  <c r="B31" i="12"/>
  <c r="J30" i="12"/>
  <c r="F30" i="12"/>
  <c r="B30" i="12"/>
  <c r="J29" i="12"/>
  <c r="F29" i="12"/>
  <c r="B29" i="12"/>
  <c r="J28" i="12"/>
  <c r="F28" i="12"/>
  <c r="J27" i="12"/>
  <c r="F27" i="12"/>
  <c r="J26" i="12"/>
  <c r="F26" i="12"/>
  <c r="J25" i="12"/>
  <c r="F25" i="12"/>
  <c r="J24" i="12"/>
  <c r="F24" i="12"/>
  <c r="J23" i="12"/>
  <c r="F23" i="12"/>
  <c r="J22" i="12"/>
  <c r="F22" i="12"/>
  <c r="J21" i="12"/>
  <c r="F21" i="12"/>
  <c r="J20" i="12"/>
  <c r="F20" i="12"/>
  <c r="J19" i="12"/>
  <c r="F19" i="12"/>
  <c r="J18" i="12"/>
  <c r="F18" i="12"/>
  <c r="J17" i="12"/>
  <c r="F17" i="12"/>
  <c r="J16" i="12"/>
  <c r="F16" i="12"/>
  <c r="J15" i="12"/>
  <c r="F15" i="12"/>
  <c r="J14" i="12"/>
  <c r="F14" i="12"/>
  <c r="J13" i="12"/>
  <c r="F13" i="12"/>
  <c r="J12" i="12"/>
  <c r="F12" i="12"/>
  <c r="J11" i="12"/>
  <c r="F11" i="12"/>
  <c r="J10" i="12"/>
  <c r="F10" i="12"/>
  <c r="J9" i="12"/>
  <c r="F9" i="12"/>
  <c r="J8" i="12"/>
  <c r="F8" i="12"/>
  <c r="J7" i="12"/>
  <c r="F7" i="12"/>
  <c r="J6" i="12"/>
  <c r="F6" i="12"/>
  <c r="J5" i="12"/>
  <c r="F5" i="12"/>
  <c r="J4" i="12"/>
  <c r="F4" i="12"/>
  <c r="J3" i="12"/>
  <c r="F3" i="12"/>
  <c r="J2" i="12"/>
  <c r="F2" i="12"/>
  <c r="J45" i="12" l="1"/>
  <c r="J44" i="12"/>
  <c r="F44" i="12"/>
  <c r="F45" i="12"/>
  <c r="F43" i="12"/>
  <c r="J43" i="12"/>
  <c r="G70" i="7" l="1"/>
  <c r="AS4" i="7" l="1"/>
  <c r="AS5" i="7"/>
  <c r="AS6" i="7"/>
  <c r="AS7" i="7"/>
  <c r="AS8" i="7"/>
  <c r="AS9" i="7"/>
  <c r="AS10" i="7"/>
  <c r="AS11" i="7"/>
  <c r="AS12" i="7"/>
  <c r="AS13" i="7"/>
  <c r="AS14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S36" i="7"/>
  <c r="AS37" i="7"/>
  <c r="AS38" i="7"/>
  <c r="AS39" i="7"/>
  <c r="AS40" i="7"/>
  <c r="AS41" i="7"/>
  <c r="AS42" i="7"/>
  <c r="AS43" i="7"/>
  <c r="AS44" i="7"/>
  <c r="AS45" i="7"/>
  <c r="AS46" i="7"/>
  <c r="AS47" i="7"/>
  <c r="AS48" i="7"/>
  <c r="AS49" i="7"/>
  <c r="AS50" i="7"/>
  <c r="AS51" i="7"/>
  <c r="AS52" i="7"/>
  <c r="AS53" i="7"/>
  <c r="AS54" i="7"/>
  <c r="AS55" i="7"/>
  <c r="AS56" i="7"/>
  <c r="AS57" i="7"/>
  <c r="AS58" i="7"/>
  <c r="AS59" i="7"/>
  <c r="AS60" i="7"/>
  <c r="AS61" i="7"/>
  <c r="AS62" i="7"/>
  <c r="AS63" i="7"/>
  <c r="AS64" i="7"/>
  <c r="AS65" i="7"/>
  <c r="AS66" i="7"/>
  <c r="AS67" i="7"/>
  <c r="AS68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71" i="7"/>
  <c r="AS3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AQ57" i="7"/>
  <c r="AQ58" i="7"/>
  <c r="AQ59" i="7"/>
  <c r="AQ60" i="7"/>
  <c r="AQ61" i="7"/>
  <c r="AQ62" i="7"/>
  <c r="AQ63" i="7"/>
  <c r="AQ64" i="7"/>
  <c r="AQ65" i="7"/>
  <c r="AQ66" i="7"/>
  <c r="AQ67" i="7"/>
  <c r="AQ68" i="7"/>
  <c r="T70" i="7"/>
  <c r="H70" i="7"/>
  <c r="I70" i="7"/>
  <c r="AQ70" i="7" l="1"/>
  <c r="AS71" i="7"/>
  <c r="AQ71" i="7"/>
  <c r="C5" i="8"/>
  <c r="H5" i="8" s="1"/>
  <c r="C6" i="8"/>
  <c r="H6" i="8" s="1"/>
  <c r="C7" i="8"/>
  <c r="H7" i="8" s="1"/>
  <c r="C8" i="8"/>
  <c r="H8" i="8" s="1"/>
  <c r="C9" i="8"/>
  <c r="H9" i="8" s="1"/>
  <c r="C10" i="8"/>
  <c r="H10" i="8" s="1"/>
  <c r="C11" i="8"/>
  <c r="H11" i="8" s="1"/>
  <c r="C12" i="8"/>
  <c r="H12" i="8" s="1"/>
  <c r="C13" i="8"/>
  <c r="H13" i="8" s="1"/>
  <c r="C14" i="8"/>
  <c r="H14" i="8" s="1"/>
  <c r="C15" i="8"/>
  <c r="H15" i="8" s="1"/>
  <c r="C16" i="8"/>
  <c r="H16" i="8" s="1"/>
  <c r="C17" i="8"/>
  <c r="H17" i="8" s="1"/>
  <c r="C18" i="8"/>
  <c r="H18" i="8" s="1"/>
  <c r="C19" i="8"/>
  <c r="H19" i="8" s="1"/>
  <c r="C20" i="8"/>
  <c r="H20" i="8" s="1"/>
  <c r="C21" i="8"/>
  <c r="H21" i="8" s="1"/>
  <c r="C22" i="8"/>
  <c r="H22" i="8" s="1"/>
  <c r="C23" i="8"/>
  <c r="H23" i="8" s="1"/>
  <c r="C24" i="8"/>
  <c r="H24" i="8" s="1"/>
  <c r="C25" i="8"/>
  <c r="H25" i="8" s="1"/>
  <c r="C26" i="8"/>
  <c r="H26" i="8" s="1"/>
  <c r="C27" i="8"/>
  <c r="H27" i="8" s="1"/>
  <c r="C28" i="8"/>
  <c r="H28" i="8" s="1"/>
  <c r="C29" i="8"/>
  <c r="H29" i="8" s="1"/>
  <c r="C30" i="8"/>
  <c r="H30" i="8" s="1"/>
  <c r="C31" i="8"/>
  <c r="H31" i="8" s="1"/>
  <c r="C32" i="8"/>
  <c r="H32" i="8" s="1"/>
  <c r="C33" i="8"/>
  <c r="H33" i="8" s="1"/>
  <c r="C34" i="8"/>
  <c r="H34" i="8" s="1"/>
  <c r="C35" i="8"/>
  <c r="H35" i="8" s="1"/>
  <c r="C36" i="8"/>
  <c r="H36" i="8" s="1"/>
  <c r="C37" i="8"/>
  <c r="H37" i="8" s="1"/>
  <c r="C38" i="8"/>
  <c r="H38" i="8" s="1"/>
  <c r="C39" i="8"/>
  <c r="H39" i="8" s="1"/>
  <c r="C40" i="8"/>
  <c r="H40" i="8" s="1"/>
  <c r="C41" i="8"/>
  <c r="H41" i="8" s="1"/>
  <c r="C42" i="8"/>
  <c r="H42" i="8" s="1"/>
  <c r="C43" i="8"/>
  <c r="H43" i="8" s="1"/>
  <c r="C44" i="8"/>
  <c r="H44" i="8" s="1"/>
  <c r="C45" i="8"/>
  <c r="H45" i="8" s="1"/>
  <c r="C46" i="8"/>
  <c r="H46" i="8" s="1"/>
  <c r="C47" i="8"/>
  <c r="H47" i="8" s="1"/>
  <c r="C48" i="8"/>
  <c r="H48" i="8" s="1"/>
  <c r="C49" i="8"/>
  <c r="H49" i="8" s="1"/>
  <c r="C50" i="8"/>
  <c r="H50" i="8" s="1"/>
  <c r="C51" i="8"/>
  <c r="H51" i="8" s="1"/>
  <c r="C52" i="8"/>
  <c r="H52" i="8" s="1"/>
  <c r="C53" i="8"/>
  <c r="H53" i="8" s="1"/>
  <c r="C54" i="8"/>
  <c r="H54" i="8" s="1"/>
  <c r="C55" i="8"/>
  <c r="H55" i="8" s="1"/>
  <c r="C56" i="8"/>
  <c r="H56" i="8" s="1"/>
  <c r="C57" i="8"/>
  <c r="H57" i="8" s="1"/>
  <c r="C58" i="8"/>
  <c r="H58" i="8" s="1"/>
  <c r="C59" i="8"/>
  <c r="H59" i="8" s="1"/>
  <c r="C60" i="8"/>
  <c r="H60" i="8" s="1"/>
  <c r="C61" i="8"/>
  <c r="H61" i="8" s="1"/>
  <c r="C62" i="8"/>
  <c r="H62" i="8" s="1"/>
  <c r="C63" i="8"/>
  <c r="H63" i="8" s="1"/>
  <c r="C64" i="8"/>
  <c r="H64" i="8" s="1"/>
  <c r="C65" i="8"/>
  <c r="H65" i="8" s="1"/>
  <c r="C66" i="8"/>
  <c r="H66" i="8" s="1"/>
  <c r="C67" i="8"/>
  <c r="H67" i="8" s="1"/>
  <c r="C68" i="8"/>
  <c r="H68" i="8" s="1"/>
  <c r="C69" i="8"/>
  <c r="H69" i="8" s="1"/>
  <c r="C70" i="8"/>
  <c r="H70" i="8" s="1"/>
  <c r="C71" i="8"/>
  <c r="H71" i="8" s="1"/>
  <c r="C72" i="8"/>
  <c r="H72" i="8" s="1"/>
  <c r="C73" i="8"/>
  <c r="H73" i="8" s="1"/>
  <c r="C74" i="8"/>
  <c r="H74" i="8" s="1"/>
  <c r="C75" i="8"/>
  <c r="H75" i="8" s="1"/>
  <c r="C76" i="8"/>
  <c r="H76" i="8" s="1"/>
  <c r="C77" i="8"/>
  <c r="H77" i="8" s="1"/>
  <c r="C78" i="8"/>
  <c r="H78" i="8" s="1"/>
  <c r="C79" i="8"/>
  <c r="H79" i="8" s="1"/>
  <c r="C80" i="8"/>
  <c r="H80" i="8" s="1"/>
  <c r="C81" i="8"/>
  <c r="H81" i="8" s="1"/>
  <c r="C82" i="8"/>
  <c r="H82" i="8" s="1"/>
  <c r="C83" i="8"/>
  <c r="H83" i="8" s="1"/>
  <c r="C84" i="8"/>
  <c r="H84" i="8" s="1"/>
  <c r="C85" i="8"/>
  <c r="H85" i="8" s="1"/>
  <c r="C86" i="8"/>
  <c r="H86" i="8" s="1"/>
  <c r="C87" i="8"/>
  <c r="H87" i="8" s="1"/>
  <c r="C88" i="8"/>
  <c r="H88" i="8" s="1"/>
  <c r="C89" i="8"/>
  <c r="H89" i="8" s="1"/>
  <c r="C90" i="8"/>
  <c r="H90" i="8" s="1"/>
  <c r="C91" i="8"/>
  <c r="H91" i="8" s="1"/>
  <c r="C92" i="8"/>
  <c r="H92" i="8" s="1"/>
  <c r="C93" i="8"/>
  <c r="H93" i="8" s="1"/>
  <c r="C94" i="8"/>
  <c r="H94" i="8" s="1"/>
  <c r="C95" i="8"/>
  <c r="H95" i="8" s="1"/>
  <c r="C96" i="8"/>
  <c r="H96" i="8" s="1"/>
  <c r="C97" i="8"/>
  <c r="H97" i="8" s="1"/>
  <c r="C98" i="8"/>
  <c r="H98" i="8" s="1"/>
  <c r="C99" i="8"/>
  <c r="H99" i="8" s="1"/>
  <c r="C100" i="8"/>
  <c r="H100" i="8" s="1"/>
  <c r="C101" i="8"/>
  <c r="H101" i="8" s="1"/>
  <c r="C102" i="8"/>
  <c r="H102" i="8" s="1"/>
  <c r="C103" i="8"/>
  <c r="H103" i="8" s="1"/>
  <c r="C104" i="8"/>
  <c r="H104" i="8" s="1"/>
  <c r="C105" i="8"/>
  <c r="H105" i="8" s="1"/>
  <c r="C106" i="8"/>
  <c r="H106" i="8" s="1"/>
  <c r="C107" i="8"/>
  <c r="H107" i="8" s="1"/>
  <c r="C108" i="8"/>
  <c r="H108" i="8" s="1"/>
  <c r="C109" i="8"/>
  <c r="H109" i="8" s="1"/>
  <c r="C110" i="8"/>
  <c r="H110" i="8" s="1"/>
  <c r="C111" i="8"/>
  <c r="H111" i="8" s="1"/>
  <c r="C112" i="8"/>
  <c r="H112" i="8" s="1"/>
  <c r="C113" i="8"/>
  <c r="H113" i="8" s="1"/>
  <c r="C114" i="8"/>
  <c r="H114" i="8" s="1"/>
  <c r="C115" i="8"/>
  <c r="H115" i="8" s="1"/>
  <c r="C116" i="8"/>
  <c r="H116" i="8" s="1"/>
  <c r="C117" i="8"/>
  <c r="H117" i="8" s="1"/>
  <c r="C118" i="8"/>
  <c r="H118" i="8" s="1"/>
  <c r="C119" i="8"/>
  <c r="H119" i="8" s="1"/>
  <c r="C120" i="8"/>
  <c r="H120" i="8" s="1"/>
  <c r="C121" i="8"/>
  <c r="H121" i="8" s="1"/>
  <c r="C122" i="8"/>
  <c r="H122" i="8" s="1"/>
  <c r="C123" i="8"/>
  <c r="H123" i="8" s="1"/>
  <c r="C124" i="8"/>
  <c r="H124" i="8" s="1"/>
  <c r="C125" i="8"/>
  <c r="H125" i="8" s="1"/>
  <c r="C126" i="8"/>
  <c r="H126" i="8" s="1"/>
  <c r="C127" i="8"/>
  <c r="H127" i="8" s="1"/>
  <c r="C128" i="8"/>
  <c r="H128" i="8" s="1"/>
  <c r="C129" i="8"/>
  <c r="H129" i="8" s="1"/>
  <c r="C130" i="8"/>
  <c r="H130" i="8" s="1"/>
  <c r="C131" i="8"/>
  <c r="H131" i="8" s="1"/>
  <c r="C132" i="8"/>
  <c r="H132" i="8" s="1"/>
  <c r="C133" i="8"/>
  <c r="H133" i="8" s="1"/>
  <c r="C134" i="8"/>
  <c r="H134" i="8" s="1"/>
  <c r="C135" i="8"/>
  <c r="H135" i="8" s="1"/>
  <c r="C136" i="8"/>
  <c r="H136" i="8" s="1"/>
  <c r="C137" i="8"/>
  <c r="H137" i="8" s="1"/>
  <c r="C138" i="8"/>
  <c r="H138" i="8" s="1"/>
  <c r="C139" i="8"/>
  <c r="H139" i="8" s="1"/>
  <c r="C140" i="8"/>
  <c r="H140" i="8" s="1"/>
  <c r="C141" i="8"/>
  <c r="H141" i="8" s="1"/>
  <c r="C142" i="8"/>
  <c r="H142" i="8" s="1"/>
  <c r="C143" i="8"/>
  <c r="H143" i="8" s="1"/>
  <c r="C144" i="8"/>
  <c r="H144" i="8" s="1"/>
  <c r="C145" i="8"/>
  <c r="H145" i="8" s="1"/>
  <c r="C146" i="8"/>
  <c r="H146" i="8" s="1"/>
  <c r="C147" i="8"/>
  <c r="H147" i="8" s="1"/>
  <c r="C148" i="8"/>
  <c r="H148" i="8" s="1"/>
  <c r="C149" i="8"/>
  <c r="H149" i="8" s="1"/>
  <c r="C150" i="8"/>
  <c r="H150" i="8" s="1"/>
  <c r="C151" i="8"/>
  <c r="H151" i="8" s="1"/>
  <c r="C152" i="8"/>
  <c r="H152" i="8" s="1"/>
  <c r="C153" i="8"/>
  <c r="H153" i="8" s="1"/>
  <c r="C154" i="8"/>
  <c r="H154" i="8" s="1"/>
  <c r="C155" i="8"/>
  <c r="H155" i="8" s="1"/>
  <c r="C156" i="8"/>
  <c r="H156" i="8" s="1"/>
  <c r="C157" i="8"/>
  <c r="H157" i="8" s="1"/>
  <c r="C158" i="8"/>
  <c r="H158" i="8" s="1"/>
  <c r="C159" i="8"/>
  <c r="H159" i="8" s="1"/>
  <c r="C160" i="8"/>
  <c r="H160" i="8" s="1"/>
  <c r="C161" i="8"/>
  <c r="H161" i="8" s="1"/>
  <c r="C162" i="8"/>
  <c r="H162" i="8" s="1"/>
  <c r="C163" i="8"/>
  <c r="H163" i="8" s="1"/>
  <c r="C164" i="8"/>
  <c r="H164" i="8" s="1"/>
  <c r="C165" i="8"/>
  <c r="H165" i="8" s="1"/>
  <c r="C166" i="8"/>
  <c r="H166" i="8" s="1"/>
  <c r="C167" i="8"/>
  <c r="H167" i="8" s="1"/>
  <c r="C168" i="8"/>
  <c r="H168" i="8" s="1"/>
  <c r="C169" i="8"/>
  <c r="H169" i="8" s="1"/>
  <c r="C170" i="8"/>
  <c r="H170" i="8" s="1"/>
  <c r="C171" i="8"/>
  <c r="H171" i="8" s="1"/>
  <c r="C172" i="8"/>
  <c r="H172" i="8" s="1"/>
  <c r="C173" i="8"/>
  <c r="H173" i="8" s="1"/>
  <c r="C174" i="8"/>
  <c r="H174" i="8" s="1"/>
  <c r="C175" i="8"/>
  <c r="H175" i="8" s="1"/>
  <c r="C176" i="8"/>
  <c r="H176" i="8" s="1"/>
  <c r="C177" i="8"/>
  <c r="H177" i="8" s="1"/>
  <c r="C178" i="8"/>
  <c r="H178" i="8" s="1"/>
  <c r="C179" i="8"/>
  <c r="H179" i="8" s="1"/>
  <c r="C180" i="8"/>
  <c r="H180" i="8" s="1"/>
  <c r="C181" i="8"/>
  <c r="H181" i="8" s="1"/>
  <c r="C182" i="8"/>
  <c r="H182" i="8" s="1"/>
  <c r="C183" i="8"/>
  <c r="H183" i="8" s="1"/>
  <c r="C184" i="8"/>
  <c r="H184" i="8" s="1"/>
  <c r="C185" i="8"/>
  <c r="H185" i="8" s="1"/>
  <c r="C186" i="8"/>
  <c r="H186" i="8" s="1"/>
  <c r="C187" i="8"/>
  <c r="H187" i="8" s="1"/>
  <c r="C188" i="8"/>
  <c r="H188" i="8" s="1"/>
  <c r="C189" i="8"/>
  <c r="H189" i="8" s="1"/>
  <c r="C190" i="8"/>
  <c r="H190" i="8" s="1"/>
  <c r="C191" i="8"/>
  <c r="H191" i="8" s="1"/>
  <c r="C192" i="8"/>
  <c r="H192" i="8" s="1"/>
  <c r="C193" i="8"/>
  <c r="H193" i="8" s="1"/>
  <c r="C194" i="8"/>
  <c r="H194" i="8" s="1"/>
  <c r="C195" i="8"/>
  <c r="H195" i="8" s="1"/>
  <c r="C196" i="8"/>
  <c r="H196" i="8" s="1"/>
  <c r="C197" i="8"/>
  <c r="H197" i="8" s="1"/>
  <c r="C198" i="8"/>
  <c r="H198" i="8" s="1"/>
  <c r="C199" i="8"/>
  <c r="H199" i="8" s="1"/>
  <c r="C200" i="8"/>
  <c r="H200" i="8" s="1"/>
  <c r="C201" i="8"/>
  <c r="H201" i="8" s="1"/>
  <c r="C202" i="8"/>
  <c r="H202" i="8" s="1"/>
  <c r="C203" i="8"/>
  <c r="H203" i="8" s="1"/>
  <c r="C204" i="8"/>
  <c r="H204" i="8" s="1"/>
  <c r="C205" i="8"/>
  <c r="H205" i="8" s="1"/>
  <c r="C206" i="8"/>
  <c r="H206" i="8" s="1"/>
  <c r="C207" i="8"/>
  <c r="H207" i="8" s="1"/>
  <c r="C208" i="8"/>
  <c r="H208" i="8" s="1"/>
  <c r="C209" i="8"/>
  <c r="H209" i="8" s="1"/>
  <c r="C210" i="8"/>
  <c r="H210" i="8" s="1"/>
  <c r="C211" i="8"/>
  <c r="H211" i="8" s="1"/>
  <c r="C212" i="8"/>
  <c r="H212" i="8" s="1"/>
  <c r="C213" i="8"/>
  <c r="H213" i="8" s="1"/>
  <c r="C214" i="8"/>
  <c r="H214" i="8" s="1"/>
  <c r="C215" i="8"/>
  <c r="H215" i="8" s="1"/>
  <c r="C216" i="8"/>
  <c r="H216" i="8" s="1"/>
  <c r="C217" i="8"/>
  <c r="H217" i="8" s="1"/>
  <c r="C218" i="8"/>
  <c r="H218" i="8" s="1"/>
  <c r="C219" i="8"/>
  <c r="H219" i="8" s="1"/>
  <c r="C220" i="8"/>
  <c r="H220" i="8" s="1"/>
  <c r="C221" i="8"/>
  <c r="H221" i="8" s="1"/>
  <c r="C222" i="8"/>
  <c r="H222" i="8" s="1"/>
  <c r="C223" i="8"/>
  <c r="H223" i="8" s="1"/>
  <c r="C224" i="8"/>
  <c r="H224" i="8" s="1"/>
  <c r="C225" i="8"/>
  <c r="H225" i="8" s="1"/>
  <c r="C226" i="8"/>
  <c r="H226" i="8" s="1"/>
  <c r="C227" i="8"/>
  <c r="H227" i="8" s="1"/>
  <c r="C228" i="8"/>
  <c r="H228" i="8" s="1"/>
  <c r="C229" i="8"/>
  <c r="H229" i="8" s="1"/>
  <c r="C230" i="8"/>
  <c r="H230" i="8" s="1"/>
  <c r="C231" i="8"/>
  <c r="H231" i="8" s="1"/>
  <c r="C232" i="8"/>
  <c r="H232" i="8" s="1"/>
  <c r="C233" i="8"/>
  <c r="H233" i="8" s="1"/>
  <c r="C234" i="8"/>
  <c r="H234" i="8" s="1"/>
  <c r="C235" i="8"/>
  <c r="H235" i="8" s="1"/>
  <c r="C236" i="8"/>
  <c r="H236" i="8" s="1"/>
  <c r="C237" i="8"/>
  <c r="H237" i="8" s="1"/>
  <c r="C238" i="8"/>
  <c r="H238" i="8" s="1"/>
  <c r="C239" i="8"/>
  <c r="H239" i="8" s="1"/>
  <c r="C240" i="8"/>
  <c r="H240" i="8" s="1"/>
  <c r="C241" i="8"/>
  <c r="H241" i="8" s="1"/>
  <c r="C242" i="8"/>
  <c r="H242" i="8" s="1"/>
  <c r="C243" i="8"/>
  <c r="H243" i="8" s="1"/>
  <c r="C244" i="8"/>
  <c r="H244" i="8" s="1"/>
  <c r="C245" i="8"/>
  <c r="H245" i="8" s="1"/>
  <c r="C246" i="8"/>
  <c r="H246" i="8" s="1"/>
  <c r="C247" i="8"/>
  <c r="H247" i="8" s="1"/>
  <c r="C248" i="8"/>
  <c r="H248" i="8" s="1"/>
  <c r="C249" i="8"/>
  <c r="H249" i="8" s="1"/>
  <c r="C250" i="8"/>
  <c r="H250" i="8" s="1"/>
  <c r="C251" i="8"/>
  <c r="H251" i="8" s="1"/>
  <c r="C252" i="8"/>
  <c r="H252" i="8" s="1"/>
  <c r="C253" i="8"/>
  <c r="H253" i="8" s="1"/>
  <c r="C254" i="8"/>
  <c r="H254" i="8" s="1"/>
  <c r="C255" i="8"/>
  <c r="H255" i="8" s="1"/>
  <c r="C256" i="8"/>
  <c r="H256" i="8" s="1"/>
  <c r="C257" i="8"/>
  <c r="H257" i="8" s="1"/>
  <c r="C258" i="8"/>
  <c r="H258" i="8" s="1"/>
  <c r="C259" i="8"/>
  <c r="H259" i="8" s="1"/>
  <c r="C260" i="8"/>
  <c r="H260" i="8" s="1"/>
  <c r="C261" i="8"/>
  <c r="H261" i="8" s="1"/>
  <c r="C262" i="8"/>
  <c r="H262" i="8" s="1"/>
  <c r="C263" i="8"/>
  <c r="H263" i="8" s="1"/>
  <c r="C264" i="8"/>
  <c r="H264" i="8" s="1"/>
  <c r="C265" i="8"/>
  <c r="H265" i="8" s="1"/>
  <c r="C266" i="8"/>
  <c r="H266" i="8" s="1"/>
  <c r="C267" i="8"/>
  <c r="H267" i="8" s="1"/>
  <c r="C268" i="8"/>
  <c r="H268" i="8" s="1"/>
  <c r="C269" i="8"/>
  <c r="H269" i="8" s="1"/>
  <c r="C270" i="8"/>
  <c r="H270" i="8" s="1"/>
  <c r="C271" i="8"/>
  <c r="H271" i="8" s="1"/>
  <c r="C272" i="8"/>
  <c r="H272" i="8" s="1"/>
  <c r="C273" i="8"/>
  <c r="H273" i="8" s="1"/>
  <c r="C274" i="8"/>
  <c r="H274" i="8" s="1"/>
  <c r="C275" i="8"/>
  <c r="H275" i="8" s="1"/>
  <c r="C276" i="8"/>
  <c r="H276" i="8" s="1"/>
  <c r="C277" i="8"/>
  <c r="H277" i="8" s="1"/>
  <c r="C278" i="8"/>
  <c r="H278" i="8" s="1"/>
  <c r="C279" i="8"/>
  <c r="H279" i="8" s="1"/>
  <c r="C280" i="8"/>
  <c r="H280" i="8" s="1"/>
  <c r="C281" i="8"/>
  <c r="H281" i="8" s="1"/>
  <c r="C282" i="8"/>
  <c r="H282" i="8" s="1"/>
  <c r="C283" i="8"/>
  <c r="H283" i="8" s="1"/>
  <c r="C284" i="8"/>
  <c r="H284" i="8" s="1"/>
  <c r="C285" i="8"/>
  <c r="H285" i="8" s="1"/>
  <c r="C286" i="8"/>
  <c r="H286" i="8" s="1"/>
  <c r="C287" i="8"/>
  <c r="H287" i="8" s="1"/>
  <c r="C288" i="8"/>
  <c r="H288" i="8" s="1"/>
  <c r="C289" i="8"/>
  <c r="H289" i="8" s="1"/>
  <c r="C290" i="8"/>
  <c r="H290" i="8" s="1"/>
  <c r="C291" i="8"/>
  <c r="H291" i="8" s="1"/>
  <c r="C292" i="8"/>
  <c r="H292" i="8" s="1"/>
  <c r="C293" i="8"/>
  <c r="H293" i="8" s="1"/>
  <c r="C294" i="8"/>
  <c r="H294" i="8" s="1"/>
  <c r="C295" i="8"/>
  <c r="H295" i="8" s="1"/>
  <c r="C296" i="8"/>
  <c r="H296" i="8" s="1"/>
  <c r="C297" i="8"/>
  <c r="H297" i="8" s="1"/>
  <c r="C298" i="8"/>
  <c r="H298" i="8" s="1"/>
  <c r="C299" i="8"/>
  <c r="H299" i="8" s="1"/>
  <c r="C300" i="8"/>
  <c r="H300" i="8" s="1"/>
  <c r="C301" i="8"/>
  <c r="H301" i="8" s="1"/>
  <c r="C302" i="8"/>
  <c r="H302" i="8" s="1"/>
  <c r="C303" i="8"/>
  <c r="H303" i="8" s="1"/>
  <c r="C304" i="8"/>
  <c r="H304" i="8" s="1"/>
  <c r="C305" i="8"/>
  <c r="H305" i="8" s="1"/>
  <c r="C306" i="8"/>
  <c r="H306" i="8" s="1"/>
  <c r="C307" i="8"/>
  <c r="H307" i="8" s="1"/>
  <c r="C308" i="8"/>
  <c r="H308" i="8" s="1"/>
  <c r="C309" i="8"/>
  <c r="H309" i="8" s="1"/>
  <c r="C310" i="8"/>
  <c r="H310" i="8" s="1"/>
  <c r="C311" i="8"/>
  <c r="H311" i="8" s="1"/>
  <c r="C312" i="8"/>
  <c r="H312" i="8" s="1"/>
  <c r="C313" i="8"/>
  <c r="H313" i="8" s="1"/>
  <c r="C314" i="8"/>
  <c r="H314" i="8" s="1"/>
  <c r="C315" i="8"/>
  <c r="H315" i="8" s="1"/>
  <c r="C316" i="8"/>
  <c r="H316" i="8" s="1"/>
  <c r="C317" i="8"/>
  <c r="H317" i="8" s="1"/>
  <c r="C318" i="8"/>
  <c r="H318" i="8" s="1"/>
  <c r="C319" i="8"/>
  <c r="H319" i="8" s="1"/>
  <c r="C320" i="8"/>
  <c r="H320" i="8" s="1"/>
  <c r="C321" i="8"/>
  <c r="H321" i="8" s="1"/>
  <c r="C322" i="8"/>
  <c r="H322" i="8" s="1"/>
  <c r="C323" i="8"/>
  <c r="H323" i="8" s="1"/>
  <c r="C324" i="8"/>
  <c r="H324" i="8" s="1"/>
  <c r="C325" i="8"/>
  <c r="H325" i="8" s="1"/>
  <c r="C326" i="8"/>
  <c r="H326" i="8" s="1"/>
  <c r="C327" i="8"/>
  <c r="H327" i="8" s="1"/>
  <c r="C328" i="8"/>
  <c r="H328" i="8" s="1"/>
  <c r="C329" i="8"/>
  <c r="H329" i="8" s="1"/>
  <c r="C330" i="8"/>
  <c r="H330" i="8" s="1"/>
  <c r="C331" i="8"/>
  <c r="H331" i="8" s="1"/>
  <c r="C332" i="8"/>
  <c r="H332" i="8" s="1"/>
  <c r="C333" i="8"/>
  <c r="H333" i="8" s="1"/>
  <c r="C334" i="8"/>
  <c r="H334" i="8" s="1"/>
  <c r="C335" i="8"/>
  <c r="H335" i="8" s="1"/>
  <c r="C336" i="8"/>
  <c r="H336" i="8" s="1"/>
  <c r="C337" i="8"/>
  <c r="H337" i="8" s="1"/>
  <c r="C338" i="8"/>
  <c r="H338" i="8" s="1"/>
  <c r="C339" i="8"/>
  <c r="H339" i="8" s="1"/>
  <c r="C340" i="8"/>
  <c r="H340" i="8" s="1"/>
  <c r="C341" i="8"/>
  <c r="H341" i="8" s="1"/>
  <c r="C342" i="8"/>
  <c r="H342" i="8" s="1"/>
  <c r="C343" i="8"/>
  <c r="H343" i="8" s="1"/>
  <c r="C344" i="8"/>
  <c r="H344" i="8" s="1"/>
  <c r="C345" i="8"/>
  <c r="H345" i="8" s="1"/>
  <c r="C346" i="8"/>
  <c r="H346" i="8" s="1"/>
  <c r="C347" i="8"/>
  <c r="H347" i="8" s="1"/>
  <c r="C348" i="8"/>
  <c r="H348" i="8" s="1"/>
  <c r="C349" i="8"/>
  <c r="H349" i="8" s="1"/>
  <c r="C350" i="8"/>
  <c r="H350" i="8" s="1"/>
  <c r="C351" i="8"/>
  <c r="H351" i="8" s="1"/>
  <c r="C352" i="8"/>
  <c r="H352" i="8" s="1"/>
  <c r="C353" i="8"/>
  <c r="H353" i="8" s="1"/>
  <c r="C354" i="8"/>
  <c r="H354" i="8" s="1"/>
  <c r="C355" i="8"/>
  <c r="H355" i="8" s="1"/>
  <c r="C356" i="8"/>
  <c r="H356" i="8" s="1"/>
  <c r="C357" i="8"/>
  <c r="H357" i="8" s="1"/>
  <c r="C358" i="8"/>
  <c r="H358" i="8" s="1"/>
  <c r="C359" i="8"/>
  <c r="H359" i="8" s="1"/>
  <c r="C360" i="8"/>
  <c r="H360" i="8" s="1"/>
  <c r="C361" i="8"/>
  <c r="H361" i="8" s="1"/>
  <c r="C362" i="8"/>
  <c r="H362" i="8" s="1"/>
  <c r="C363" i="8"/>
  <c r="H363" i="8" s="1"/>
  <c r="C364" i="8"/>
  <c r="H364" i="8" s="1"/>
  <c r="C365" i="8"/>
  <c r="H365" i="8" s="1"/>
  <c r="C366" i="8"/>
  <c r="H366" i="8" s="1"/>
  <c r="C367" i="8"/>
  <c r="H367" i="8" s="1"/>
  <c r="C368" i="8"/>
  <c r="H368" i="8" s="1"/>
  <c r="C369" i="8"/>
  <c r="H369" i="8" s="1"/>
  <c r="C370" i="8"/>
  <c r="H370" i="8" s="1"/>
  <c r="C371" i="8"/>
  <c r="H371" i="8" s="1"/>
  <c r="C372" i="8"/>
  <c r="H372" i="8" s="1"/>
  <c r="C373" i="8"/>
  <c r="H373" i="8" s="1"/>
  <c r="C374" i="8"/>
  <c r="H374" i="8" s="1"/>
  <c r="C375" i="8"/>
  <c r="H375" i="8" s="1"/>
  <c r="C376" i="8"/>
  <c r="H376" i="8" s="1"/>
  <c r="C377" i="8"/>
  <c r="H377" i="8" s="1"/>
  <c r="C378" i="8"/>
  <c r="H378" i="8" s="1"/>
  <c r="C379" i="8"/>
  <c r="H379" i="8" s="1"/>
  <c r="C380" i="8"/>
  <c r="H380" i="8" s="1"/>
  <c r="C381" i="8"/>
  <c r="H381" i="8" s="1"/>
  <c r="C382" i="8"/>
  <c r="H382" i="8" s="1"/>
  <c r="C383" i="8"/>
  <c r="H383" i="8" s="1"/>
  <c r="C384" i="8"/>
  <c r="H384" i="8" s="1"/>
  <c r="C385" i="8"/>
  <c r="H385" i="8" s="1"/>
  <c r="C386" i="8"/>
  <c r="H386" i="8" s="1"/>
  <c r="C387" i="8"/>
  <c r="H387" i="8" s="1"/>
  <c r="C388" i="8"/>
  <c r="H388" i="8" s="1"/>
  <c r="C389" i="8"/>
  <c r="H389" i="8" s="1"/>
  <c r="C390" i="8"/>
  <c r="H390" i="8" s="1"/>
  <c r="C391" i="8"/>
  <c r="H391" i="8" s="1"/>
  <c r="C392" i="8"/>
  <c r="H392" i="8" s="1"/>
  <c r="C393" i="8"/>
  <c r="H393" i="8" s="1"/>
  <c r="C394" i="8"/>
  <c r="H394" i="8" s="1"/>
  <c r="C395" i="8"/>
  <c r="H395" i="8" s="1"/>
  <c r="C396" i="8"/>
  <c r="H396" i="8" s="1"/>
  <c r="C397" i="8"/>
  <c r="H397" i="8" s="1"/>
  <c r="C398" i="8"/>
  <c r="H398" i="8" s="1"/>
  <c r="C399" i="8"/>
  <c r="H399" i="8" s="1"/>
  <c r="C400" i="8"/>
  <c r="H400" i="8" s="1"/>
  <c r="C401" i="8"/>
  <c r="H401" i="8" s="1"/>
  <c r="C402" i="8"/>
  <c r="H402" i="8" s="1"/>
  <c r="C403" i="8"/>
  <c r="H403" i="8" s="1"/>
  <c r="C404" i="8"/>
  <c r="H404" i="8" s="1"/>
  <c r="C405" i="8"/>
  <c r="H405" i="8" s="1"/>
  <c r="C406" i="8"/>
  <c r="H406" i="8" s="1"/>
  <c r="C407" i="8"/>
  <c r="H407" i="8" s="1"/>
  <c r="C408" i="8"/>
  <c r="H408" i="8" s="1"/>
  <c r="C409" i="8"/>
  <c r="H409" i="8" s="1"/>
  <c r="C410" i="8"/>
  <c r="H410" i="8" s="1"/>
  <c r="C411" i="8"/>
  <c r="H411" i="8" s="1"/>
  <c r="C412" i="8"/>
  <c r="H412" i="8" s="1"/>
  <c r="C413" i="8"/>
  <c r="H413" i="8" s="1"/>
  <c r="C414" i="8"/>
  <c r="H414" i="8" s="1"/>
  <c r="C415" i="8"/>
  <c r="H415" i="8" s="1"/>
  <c r="C416" i="8"/>
  <c r="H416" i="8" s="1"/>
  <c r="C417" i="8"/>
  <c r="H417" i="8" s="1"/>
  <c r="C418" i="8"/>
  <c r="H418" i="8" s="1"/>
  <c r="C419" i="8"/>
  <c r="H419" i="8" s="1"/>
  <c r="C420" i="8"/>
  <c r="H420" i="8" s="1"/>
  <c r="C421" i="8"/>
  <c r="H421" i="8" s="1"/>
  <c r="C422" i="8"/>
  <c r="H422" i="8" s="1"/>
  <c r="C423" i="8"/>
  <c r="H423" i="8" s="1"/>
  <c r="C424" i="8"/>
  <c r="H424" i="8" s="1"/>
  <c r="C425" i="8"/>
  <c r="H425" i="8" s="1"/>
  <c r="C426" i="8"/>
  <c r="H426" i="8" s="1"/>
  <c r="C427" i="8"/>
  <c r="H427" i="8" s="1"/>
  <c r="C428" i="8"/>
  <c r="H428" i="8" s="1"/>
  <c r="C429" i="8"/>
  <c r="H429" i="8" s="1"/>
  <c r="C430" i="8"/>
  <c r="H430" i="8" s="1"/>
  <c r="C431" i="8"/>
  <c r="H431" i="8" s="1"/>
  <c r="C432" i="8"/>
  <c r="H432" i="8" s="1"/>
  <c r="C433" i="8"/>
  <c r="H433" i="8" s="1"/>
  <c r="C434" i="8"/>
  <c r="H434" i="8" s="1"/>
  <c r="C435" i="8"/>
  <c r="H435" i="8" s="1"/>
  <c r="C436" i="8"/>
  <c r="H436" i="8" s="1"/>
  <c r="C437" i="8"/>
  <c r="H437" i="8" s="1"/>
  <c r="C438" i="8"/>
  <c r="H438" i="8" s="1"/>
  <c r="C439" i="8"/>
  <c r="H439" i="8" s="1"/>
  <c r="C440" i="8"/>
  <c r="H440" i="8" s="1"/>
  <c r="C441" i="8"/>
  <c r="H441" i="8" s="1"/>
  <c r="C442" i="8"/>
  <c r="H442" i="8" s="1"/>
  <c r="C443" i="8"/>
  <c r="H443" i="8" s="1"/>
  <c r="C444" i="8"/>
  <c r="H444" i="8" s="1"/>
  <c r="C445" i="8"/>
  <c r="H445" i="8" s="1"/>
  <c r="C446" i="8"/>
  <c r="H446" i="8" s="1"/>
  <c r="C447" i="8"/>
  <c r="H447" i="8" s="1"/>
  <c r="C448" i="8"/>
  <c r="H448" i="8" s="1"/>
  <c r="C449" i="8"/>
  <c r="H449" i="8" s="1"/>
  <c r="C450" i="8"/>
  <c r="H450" i="8" s="1"/>
  <c r="C451" i="8"/>
  <c r="H451" i="8" s="1"/>
  <c r="C452" i="8"/>
  <c r="H452" i="8" s="1"/>
  <c r="C453" i="8"/>
  <c r="H453" i="8" s="1"/>
  <c r="C454" i="8"/>
  <c r="H454" i="8" s="1"/>
  <c r="C455" i="8"/>
  <c r="H455" i="8" s="1"/>
  <c r="C456" i="8"/>
  <c r="H456" i="8" s="1"/>
  <c r="C457" i="8"/>
  <c r="H457" i="8" s="1"/>
  <c r="C458" i="8"/>
  <c r="H458" i="8" s="1"/>
  <c r="C459" i="8"/>
  <c r="H459" i="8" s="1"/>
  <c r="C460" i="8"/>
  <c r="H460" i="8" s="1"/>
  <c r="C461" i="8"/>
  <c r="H461" i="8" s="1"/>
  <c r="C462" i="8"/>
  <c r="H462" i="8" s="1"/>
  <c r="C463" i="8"/>
  <c r="H463" i="8" s="1"/>
  <c r="C464" i="8"/>
  <c r="H464" i="8" s="1"/>
  <c r="C465" i="8"/>
  <c r="H465" i="8" s="1"/>
  <c r="C466" i="8"/>
  <c r="H466" i="8" s="1"/>
  <c r="C467" i="8"/>
  <c r="H467" i="8" s="1"/>
  <c r="C468" i="8"/>
  <c r="H468" i="8" s="1"/>
  <c r="C469" i="8"/>
  <c r="H469" i="8" s="1"/>
  <c r="C470" i="8"/>
  <c r="H470" i="8" s="1"/>
  <c r="C471" i="8"/>
  <c r="H471" i="8" s="1"/>
  <c r="C472" i="8"/>
  <c r="H472" i="8" s="1"/>
  <c r="C473" i="8"/>
  <c r="H473" i="8" s="1"/>
  <c r="C474" i="8"/>
  <c r="H474" i="8" s="1"/>
  <c r="C475" i="8"/>
  <c r="H475" i="8" s="1"/>
  <c r="C476" i="8"/>
  <c r="H476" i="8" s="1"/>
  <c r="C477" i="8"/>
  <c r="H477" i="8" s="1"/>
  <c r="C478" i="8"/>
  <c r="H478" i="8" s="1"/>
  <c r="C479" i="8"/>
  <c r="H479" i="8" s="1"/>
  <c r="C480" i="8"/>
  <c r="H480" i="8" s="1"/>
  <c r="C481" i="8"/>
  <c r="H481" i="8" s="1"/>
  <c r="C482" i="8"/>
  <c r="H482" i="8" s="1"/>
  <c r="C483" i="8"/>
  <c r="H483" i="8" s="1"/>
  <c r="C484" i="8"/>
  <c r="H484" i="8" s="1"/>
  <c r="C485" i="8"/>
  <c r="H485" i="8" s="1"/>
  <c r="C486" i="8"/>
  <c r="H486" i="8" s="1"/>
  <c r="C487" i="8"/>
  <c r="H487" i="8" s="1"/>
  <c r="C488" i="8"/>
  <c r="H488" i="8" s="1"/>
  <c r="C489" i="8"/>
  <c r="H489" i="8" s="1"/>
  <c r="C490" i="8"/>
  <c r="H490" i="8" s="1"/>
  <c r="C491" i="8"/>
  <c r="H491" i="8" s="1"/>
  <c r="C492" i="8"/>
  <c r="H492" i="8" s="1"/>
  <c r="C493" i="8"/>
  <c r="H493" i="8" s="1"/>
  <c r="C494" i="8"/>
  <c r="H494" i="8" s="1"/>
  <c r="C495" i="8"/>
  <c r="H495" i="8" s="1"/>
  <c r="C496" i="8"/>
  <c r="H496" i="8" s="1"/>
  <c r="C497" i="8"/>
  <c r="H497" i="8" s="1"/>
  <c r="C498" i="8"/>
  <c r="H498" i="8" s="1"/>
  <c r="C499" i="8"/>
  <c r="H499" i="8" s="1"/>
  <c r="C500" i="8"/>
  <c r="H500" i="8" s="1"/>
  <c r="C501" i="8"/>
  <c r="H501" i="8" s="1"/>
  <c r="C502" i="8"/>
  <c r="H502" i="8" s="1"/>
  <c r="C503" i="8"/>
  <c r="H503" i="8" s="1"/>
  <c r="C504" i="8"/>
  <c r="H504" i="8" s="1"/>
  <c r="C505" i="8"/>
  <c r="H505" i="8" s="1"/>
  <c r="C506" i="8"/>
  <c r="H506" i="8" s="1"/>
  <c r="C507" i="8"/>
  <c r="H507" i="8" s="1"/>
  <c r="C508" i="8"/>
  <c r="H508" i="8" s="1"/>
  <c r="C509" i="8"/>
  <c r="H509" i="8" s="1"/>
  <c r="C510" i="8"/>
  <c r="H510" i="8" s="1"/>
  <c r="C511" i="8"/>
  <c r="H511" i="8" s="1"/>
  <c r="C512" i="8"/>
  <c r="H512" i="8" s="1"/>
  <c r="C513" i="8"/>
  <c r="H513" i="8" s="1"/>
  <c r="C514" i="8"/>
  <c r="H514" i="8" s="1"/>
  <c r="C515" i="8"/>
  <c r="H515" i="8" s="1"/>
  <c r="C516" i="8"/>
  <c r="H516" i="8" s="1"/>
  <c r="C517" i="8"/>
  <c r="H517" i="8" s="1"/>
  <c r="C518" i="8"/>
  <c r="H518" i="8" s="1"/>
  <c r="C519" i="8"/>
  <c r="H519" i="8" s="1"/>
  <c r="C520" i="8"/>
  <c r="H520" i="8" s="1"/>
  <c r="C521" i="8"/>
  <c r="H521" i="8" s="1"/>
  <c r="C522" i="8"/>
  <c r="H522" i="8" s="1"/>
  <c r="C523" i="8"/>
  <c r="H523" i="8" s="1"/>
  <c r="C524" i="8"/>
  <c r="H524" i="8" s="1"/>
  <c r="C525" i="8"/>
  <c r="H525" i="8" s="1"/>
  <c r="C526" i="8"/>
  <c r="H526" i="8" s="1"/>
  <c r="C527" i="8"/>
  <c r="H527" i="8" s="1"/>
  <c r="C528" i="8"/>
  <c r="H528" i="8" s="1"/>
  <c r="C529" i="8"/>
  <c r="H529" i="8" s="1"/>
  <c r="C530" i="8"/>
  <c r="H530" i="8" s="1"/>
  <c r="C531" i="8"/>
  <c r="H531" i="8" s="1"/>
  <c r="C532" i="8"/>
  <c r="H532" i="8" s="1"/>
  <c r="C533" i="8"/>
  <c r="H533" i="8" s="1"/>
  <c r="C534" i="8"/>
  <c r="H534" i="8" s="1"/>
  <c r="C535" i="8"/>
  <c r="H535" i="8" s="1"/>
  <c r="C536" i="8"/>
  <c r="H536" i="8" s="1"/>
  <c r="C537" i="8"/>
  <c r="H537" i="8" s="1"/>
  <c r="C538" i="8"/>
  <c r="H538" i="8" s="1"/>
  <c r="C539" i="8"/>
  <c r="H539" i="8" s="1"/>
  <c r="C540" i="8"/>
  <c r="H540" i="8" s="1"/>
  <c r="C541" i="8"/>
  <c r="H541" i="8" s="1"/>
  <c r="C542" i="8"/>
  <c r="H542" i="8" s="1"/>
  <c r="C543" i="8"/>
  <c r="H543" i="8" s="1"/>
  <c r="C544" i="8"/>
  <c r="H544" i="8" s="1"/>
  <c r="C545" i="8"/>
  <c r="H545" i="8" s="1"/>
  <c r="C546" i="8"/>
  <c r="H546" i="8" s="1"/>
  <c r="C547" i="8"/>
  <c r="H547" i="8" s="1"/>
  <c r="C548" i="8"/>
  <c r="H548" i="8" s="1"/>
  <c r="C549" i="8"/>
  <c r="H549" i="8" s="1"/>
  <c r="C550" i="8"/>
  <c r="H550" i="8" s="1"/>
  <c r="C551" i="8"/>
  <c r="H551" i="8" s="1"/>
  <c r="C552" i="8"/>
  <c r="H552" i="8" s="1"/>
  <c r="C553" i="8"/>
  <c r="H553" i="8" s="1"/>
  <c r="C554" i="8"/>
  <c r="H554" i="8" s="1"/>
  <c r="C555" i="8"/>
  <c r="H555" i="8" s="1"/>
  <c r="C556" i="8"/>
  <c r="H556" i="8" s="1"/>
  <c r="C557" i="8"/>
  <c r="H557" i="8" s="1"/>
  <c r="C558" i="8"/>
  <c r="H558" i="8" s="1"/>
  <c r="C559" i="8"/>
  <c r="H559" i="8" s="1"/>
  <c r="C560" i="8"/>
  <c r="H560" i="8" s="1"/>
  <c r="C561" i="8"/>
  <c r="H561" i="8" s="1"/>
  <c r="C562" i="8"/>
  <c r="H562" i="8" s="1"/>
  <c r="C563" i="8"/>
  <c r="H563" i="8" s="1"/>
  <c r="C564" i="8"/>
  <c r="H564" i="8" s="1"/>
  <c r="C565" i="8"/>
  <c r="H565" i="8" s="1"/>
  <c r="C566" i="8"/>
  <c r="H566" i="8" s="1"/>
  <c r="C567" i="8"/>
  <c r="H567" i="8" s="1"/>
  <c r="C568" i="8"/>
  <c r="H568" i="8" s="1"/>
  <c r="C569" i="8"/>
  <c r="H569" i="8" s="1"/>
  <c r="C570" i="8"/>
  <c r="H570" i="8" s="1"/>
  <c r="C571" i="8"/>
  <c r="H571" i="8" s="1"/>
  <c r="C572" i="8"/>
  <c r="H572" i="8" s="1"/>
  <c r="C573" i="8"/>
  <c r="H573" i="8" s="1"/>
  <c r="C574" i="8"/>
  <c r="H574" i="8" s="1"/>
  <c r="C575" i="8"/>
  <c r="H575" i="8" s="1"/>
  <c r="C576" i="8"/>
  <c r="H576" i="8" s="1"/>
  <c r="C577" i="8"/>
  <c r="H577" i="8" s="1"/>
  <c r="C578" i="8"/>
  <c r="H578" i="8" s="1"/>
  <c r="C579" i="8"/>
  <c r="H579" i="8" s="1"/>
  <c r="C580" i="8"/>
  <c r="H580" i="8" s="1"/>
  <c r="C581" i="8"/>
  <c r="H581" i="8" s="1"/>
  <c r="C582" i="8"/>
  <c r="H582" i="8" s="1"/>
  <c r="C583" i="8"/>
  <c r="H583" i="8" s="1"/>
  <c r="C584" i="8"/>
  <c r="H584" i="8" s="1"/>
  <c r="C585" i="8"/>
  <c r="H585" i="8" s="1"/>
  <c r="C586" i="8"/>
  <c r="H586" i="8" s="1"/>
  <c r="C587" i="8"/>
  <c r="H587" i="8" s="1"/>
  <c r="C588" i="8"/>
  <c r="H588" i="8" s="1"/>
  <c r="C589" i="8"/>
  <c r="H589" i="8" s="1"/>
  <c r="C590" i="8"/>
  <c r="H590" i="8" s="1"/>
  <c r="C591" i="8"/>
  <c r="H591" i="8" s="1"/>
  <c r="C592" i="8"/>
  <c r="H592" i="8" s="1"/>
  <c r="C593" i="8"/>
  <c r="H593" i="8" s="1"/>
  <c r="C594" i="8"/>
  <c r="H594" i="8" s="1"/>
  <c r="C595" i="8"/>
  <c r="H595" i="8" s="1"/>
  <c r="C596" i="8"/>
  <c r="H596" i="8" s="1"/>
  <c r="C597" i="8"/>
  <c r="H597" i="8" s="1"/>
  <c r="C598" i="8"/>
  <c r="H598" i="8" s="1"/>
  <c r="C599" i="8"/>
  <c r="H599" i="8" s="1"/>
  <c r="C600" i="8"/>
  <c r="H600" i="8" s="1"/>
  <c r="C601" i="8"/>
  <c r="H601" i="8" s="1"/>
  <c r="C602" i="8"/>
  <c r="H602" i="8" s="1"/>
  <c r="C603" i="8"/>
  <c r="H603" i="8" s="1"/>
  <c r="C604" i="8"/>
  <c r="H604" i="8" s="1"/>
  <c r="C605" i="8"/>
  <c r="H605" i="8" s="1"/>
  <c r="C606" i="8"/>
  <c r="H606" i="8" s="1"/>
  <c r="C607" i="8"/>
  <c r="H607" i="8" s="1"/>
  <c r="C608" i="8"/>
  <c r="H608" i="8" s="1"/>
  <c r="C609" i="8"/>
  <c r="H609" i="8" s="1"/>
  <c r="C610" i="8"/>
  <c r="H610" i="8" s="1"/>
  <c r="C611" i="8"/>
  <c r="H611" i="8" s="1"/>
  <c r="C612" i="8"/>
  <c r="H612" i="8" s="1"/>
  <c r="C613" i="8"/>
  <c r="H613" i="8" s="1"/>
  <c r="C614" i="8"/>
  <c r="H614" i="8" s="1"/>
  <c r="C615" i="8"/>
  <c r="H615" i="8" s="1"/>
  <c r="C616" i="8"/>
  <c r="H616" i="8" s="1"/>
  <c r="C617" i="8"/>
  <c r="H617" i="8" s="1"/>
  <c r="C618" i="8"/>
  <c r="H618" i="8" s="1"/>
  <c r="C619" i="8"/>
  <c r="H619" i="8" s="1"/>
  <c r="C620" i="8"/>
  <c r="H620" i="8" s="1"/>
  <c r="C621" i="8"/>
  <c r="H621" i="8" s="1"/>
  <c r="C622" i="8"/>
  <c r="H622" i="8" s="1"/>
  <c r="C623" i="8"/>
  <c r="H623" i="8" s="1"/>
  <c r="C624" i="8"/>
  <c r="H624" i="8" s="1"/>
  <c r="C625" i="8"/>
  <c r="H625" i="8" s="1"/>
  <c r="C626" i="8"/>
  <c r="H626" i="8" s="1"/>
  <c r="C627" i="8"/>
  <c r="H627" i="8" s="1"/>
  <c r="C628" i="8"/>
  <c r="H628" i="8" s="1"/>
  <c r="C629" i="8"/>
  <c r="H629" i="8" s="1"/>
  <c r="C630" i="8"/>
  <c r="H630" i="8" s="1"/>
  <c r="C631" i="8"/>
  <c r="H631" i="8" s="1"/>
  <c r="C632" i="8"/>
  <c r="H632" i="8" s="1"/>
  <c r="C633" i="8"/>
  <c r="H633" i="8" s="1"/>
  <c r="C634" i="8"/>
  <c r="H634" i="8" s="1"/>
  <c r="C635" i="8"/>
  <c r="H635" i="8" s="1"/>
  <c r="C636" i="8"/>
  <c r="H636" i="8" s="1"/>
  <c r="C637" i="8"/>
  <c r="H637" i="8" s="1"/>
  <c r="C638" i="8"/>
  <c r="H638" i="8" s="1"/>
  <c r="C639" i="8"/>
  <c r="H639" i="8" s="1"/>
  <c r="C640" i="8"/>
  <c r="H640" i="8" s="1"/>
  <c r="C641" i="8"/>
  <c r="H641" i="8" s="1"/>
  <c r="C642" i="8"/>
  <c r="H642" i="8" s="1"/>
  <c r="C643" i="8"/>
  <c r="H643" i="8" s="1"/>
  <c r="C644" i="8"/>
  <c r="H644" i="8" s="1"/>
  <c r="C645" i="8"/>
  <c r="H645" i="8" s="1"/>
  <c r="C646" i="8"/>
  <c r="H646" i="8" s="1"/>
  <c r="C647" i="8"/>
  <c r="H647" i="8" s="1"/>
  <c r="C648" i="8"/>
  <c r="H648" i="8" s="1"/>
  <c r="C649" i="8"/>
  <c r="H649" i="8" s="1"/>
  <c r="C650" i="8"/>
  <c r="H650" i="8" s="1"/>
  <c r="C651" i="8"/>
  <c r="H651" i="8" s="1"/>
  <c r="C652" i="8"/>
  <c r="H652" i="8" s="1"/>
  <c r="C653" i="8"/>
  <c r="H653" i="8" s="1"/>
  <c r="C654" i="8"/>
  <c r="H654" i="8" s="1"/>
  <c r="C655" i="8"/>
  <c r="H655" i="8" s="1"/>
  <c r="C656" i="8"/>
  <c r="H656" i="8" s="1"/>
  <c r="C657" i="8"/>
  <c r="H657" i="8" s="1"/>
  <c r="C658" i="8"/>
  <c r="H658" i="8" s="1"/>
  <c r="C659" i="8"/>
  <c r="H659" i="8" s="1"/>
  <c r="C660" i="8"/>
  <c r="H660" i="8" s="1"/>
  <c r="C661" i="8"/>
  <c r="H661" i="8" s="1"/>
  <c r="C662" i="8"/>
  <c r="H662" i="8" s="1"/>
  <c r="C663" i="8"/>
  <c r="H663" i="8" s="1"/>
  <c r="C664" i="8"/>
  <c r="H664" i="8" s="1"/>
  <c r="C665" i="8"/>
  <c r="H665" i="8" s="1"/>
  <c r="C666" i="8"/>
  <c r="H666" i="8" s="1"/>
  <c r="C667" i="8"/>
  <c r="H667" i="8" s="1"/>
  <c r="C668" i="8"/>
  <c r="H668" i="8" s="1"/>
  <c r="C669" i="8"/>
  <c r="H669" i="8" s="1"/>
  <c r="C670" i="8"/>
  <c r="H670" i="8" s="1"/>
  <c r="C671" i="8"/>
  <c r="H671" i="8" s="1"/>
  <c r="C672" i="8"/>
  <c r="H672" i="8" s="1"/>
  <c r="C673" i="8"/>
  <c r="H673" i="8" s="1"/>
  <c r="C674" i="8"/>
  <c r="H674" i="8" s="1"/>
  <c r="C675" i="8"/>
  <c r="H675" i="8" s="1"/>
  <c r="C676" i="8"/>
  <c r="H676" i="8" s="1"/>
  <c r="C677" i="8"/>
  <c r="H677" i="8" s="1"/>
  <c r="C678" i="8"/>
  <c r="H678" i="8" s="1"/>
  <c r="C679" i="8"/>
  <c r="H679" i="8" s="1"/>
  <c r="C680" i="8"/>
  <c r="H680" i="8" s="1"/>
  <c r="C681" i="8"/>
  <c r="H681" i="8" s="1"/>
  <c r="C682" i="8"/>
  <c r="H682" i="8" s="1"/>
  <c r="C683" i="8"/>
  <c r="H683" i="8" s="1"/>
  <c r="C684" i="8"/>
  <c r="H684" i="8" s="1"/>
  <c r="C685" i="8"/>
  <c r="H685" i="8" s="1"/>
  <c r="C686" i="8"/>
  <c r="H686" i="8" s="1"/>
  <c r="C687" i="8"/>
  <c r="H687" i="8" s="1"/>
  <c r="C688" i="8"/>
  <c r="H688" i="8" s="1"/>
  <c r="C689" i="8"/>
  <c r="H689" i="8" s="1"/>
  <c r="C690" i="8"/>
  <c r="H690" i="8" s="1"/>
  <c r="C691" i="8"/>
  <c r="H691" i="8" s="1"/>
  <c r="C692" i="8"/>
  <c r="H692" i="8" s="1"/>
  <c r="C693" i="8"/>
  <c r="H693" i="8" s="1"/>
  <c r="C694" i="8"/>
  <c r="H694" i="8" s="1"/>
  <c r="C695" i="8"/>
  <c r="H695" i="8" s="1"/>
  <c r="C696" i="8"/>
  <c r="H696" i="8" s="1"/>
  <c r="C697" i="8"/>
  <c r="H697" i="8" s="1"/>
  <c r="C698" i="8"/>
  <c r="H698" i="8" s="1"/>
  <c r="C699" i="8"/>
  <c r="H699" i="8" s="1"/>
  <c r="C700" i="8"/>
  <c r="H700" i="8" s="1"/>
  <c r="C701" i="8"/>
  <c r="H701" i="8" s="1"/>
  <c r="C702" i="8"/>
  <c r="H702" i="8" s="1"/>
  <c r="C703" i="8"/>
  <c r="H703" i="8" s="1"/>
  <c r="C704" i="8"/>
  <c r="H704" i="8" s="1"/>
  <c r="C705" i="8"/>
  <c r="H705" i="8" s="1"/>
  <c r="C706" i="8"/>
  <c r="H706" i="8" s="1"/>
  <c r="C707" i="8"/>
  <c r="H707" i="8" s="1"/>
  <c r="C708" i="8"/>
  <c r="H708" i="8" s="1"/>
  <c r="C709" i="8"/>
  <c r="H709" i="8" s="1"/>
  <c r="C710" i="8"/>
  <c r="H710" i="8" s="1"/>
  <c r="C711" i="8"/>
  <c r="H711" i="8" s="1"/>
  <c r="C712" i="8"/>
  <c r="H712" i="8" s="1"/>
  <c r="C713" i="8"/>
  <c r="H713" i="8" s="1"/>
  <c r="C714" i="8"/>
  <c r="H714" i="8" s="1"/>
  <c r="C715" i="8"/>
  <c r="H715" i="8" s="1"/>
  <c r="C716" i="8"/>
  <c r="H716" i="8" s="1"/>
  <c r="C717" i="8"/>
  <c r="H717" i="8" s="1"/>
  <c r="C718" i="8"/>
  <c r="H718" i="8" s="1"/>
  <c r="C719" i="8"/>
  <c r="H719" i="8" s="1"/>
  <c r="C720" i="8"/>
  <c r="H720" i="8" s="1"/>
  <c r="C721" i="8"/>
  <c r="H721" i="8" s="1"/>
  <c r="C722" i="8"/>
  <c r="H722" i="8" s="1"/>
  <c r="C723" i="8"/>
  <c r="H723" i="8" s="1"/>
  <c r="C724" i="8"/>
  <c r="H724" i="8" s="1"/>
  <c r="C725" i="8"/>
  <c r="H725" i="8" s="1"/>
  <c r="C726" i="8"/>
  <c r="H726" i="8" s="1"/>
  <c r="C727" i="8"/>
  <c r="H727" i="8" s="1"/>
  <c r="C728" i="8"/>
  <c r="H728" i="8" s="1"/>
  <c r="C729" i="8"/>
  <c r="H729" i="8" s="1"/>
  <c r="C730" i="8"/>
  <c r="H730" i="8" s="1"/>
  <c r="C731" i="8"/>
  <c r="H731" i="8" s="1"/>
  <c r="C732" i="8"/>
  <c r="H732" i="8" s="1"/>
  <c r="C733" i="8"/>
  <c r="H733" i="8" s="1"/>
  <c r="C734" i="8"/>
  <c r="H734" i="8" s="1"/>
  <c r="C735" i="8"/>
  <c r="H735" i="8" s="1"/>
  <c r="C736" i="8"/>
  <c r="H736" i="8" s="1"/>
  <c r="C737" i="8"/>
  <c r="H737" i="8" s="1"/>
  <c r="C738" i="8"/>
  <c r="H738" i="8" s="1"/>
  <c r="C739" i="8"/>
  <c r="H739" i="8" s="1"/>
  <c r="C740" i="8"/>
  <c r="H740" i="8" s="1"/>
  <c r="C741" i="8"/>
  <c r="H741" i="8" s="1"/>
  <c r="C742" i="8"/>
  <c r="H742" i="8" s="1"/>
  <c r="C743" i="8"/>
  <c r="H743" i="8" s="1"/>
  <c r="C744" i="8"/>
  <c r="H744" i="8" s="1"/>
  <c r="C745" i="8"/>
  <c r="H745" i="8" s="1"/>
  <c r="C746" i="8"/>
  <c r="H746" i="8" s="1"/>
  <c r="C747" i="8"/>
  <c r="H747" i="8" s="1"/>
  <c r="C748" i="8"/>
  <c r="H748" i="8" s="1"/>
  <c r="C749" i="8"/>
  <c r="H749" i="8" s="1"/>
  <c r="C750" i="8"/>
  <c r="H750" i="8" s="1"/>
  <c r="C751" i="8"/>
  <c r="H751" i="8" s="1"/>
  <c r="C752" i="8"/>
  <c r="H752" i="8" s="1"/>
  <c r="C753" i="8"/>
  <c r="H753" i="8" s="1"/>
  <c r="C754" i="8"/>
  <c r="H754" i="8" s="1"/>
  <c r="C755" i="8"/>
  <c r="H755" i="8" s="1"/>
  <c r="C756" i="8"/>
  <c r="H756" i="8" s="1"/>
  <c r="C757" i="8"/>
  <c r="H757" i="8" s="1"/>
  <c r="C758" i="8"/>
  <c r="H758" i="8" s="1"/>
  <c r="C759" i="8"/>
  <c r="H759" i="8" s="1"/>
  <c r="C760" i="8"/>
  <c r="H760" i="8" s="1"/>
  <c r="C761" i="8"/>
  <c r="H761" i="8" s="1"/>
  <c r="C762" i="8"/>
  <c r="H762" i="8" s="1"/>
  <c r="C763" i="8"/>
  <c r="H763" i="8" s="1"/>
  <c r="C764" i="8"/>
  <c r="H764" i="8" s="1"/>
  <c r="C765" i="8"/>
  <c r="H765" i="8" s="1"/>
  <c r="C766" i="8"/>
  <c r="H766" i="8" s="1"/>
  <c r="C767" i="8"/>
  <c r="H767" i="8" s="1"/>
  <c r="C768" i="8"/>
  <c r="H768" i="8" s="1"/>
  <c r="C769" i="8"/>
  <c r="H769" i="8" s="1"/>
  <c r="C770" i="8"/>
  <c r="H770" i="8" s="1"/>
  <c r="C771" i="8"/>
  <c r="H771" i="8" s="1"/>
  <c r="C772" i="8"/>
  <c r="H772" i="8" s="1"/>
  <c r="C773" i="8"/>
  <c r="H773" i="8" s="1"/>
  <c r="C774" i="8"/>
  <c r="H774" i="8" s="1"/>
  <c r="C775" i="8"/>
  <c r="H775" i="8" s="1"/>
  <c r="C776" i="8"/>
  <c r="H776" i="8" s="1"/>
  <c r="C777" i="8"/>
  <c r="H777" i="8" s="1"/>
  <c r="C778" i="8"/>
  <c r="H778" i="8" s="1"/>
  <c r="C779" i="8"/>
  <c r="H779" i="8" s="1"/>
  <c r="C780" i="8"/>
  <c r="H780" i="8" s="1"/>
  <c r="C781" i="8"/>
  <c r="H781" i="8" s="1"/>
  <c r="C782" i="8"/>
  <c r="H782" i="8" s="1"/>
  <c r="C783" i="8"/>
  <c r="H783" i="8" s="1"/>
  <c r="C784" i="8"/>
  <c r="H784" i="8" s="1"/>
  <c r="C785" i="8"/>
  <c r="H785" i="8" s="1"/>
  <c r="C786" i="8"/>
  <c r="H786" i="8" s="1"/>
  <c r="C787" i="8"/>
  <c r="H787" i="8" s="1"/>
  <c r="C788" i="8"/>
  <c r="H788" i="8" s="1"/>
  <c r="C789" i="8"/>
  <c r="H789" i="8" s="1"/>
  <c r="C790" i="8"/>
  <c r="H790" i="8" s="1"/>
  <c r="C791" i="8"/>
  <c r="H791" i="8" s="1"/>
  <c r="C792" i="8"/>
  <c r="H792" i="8" s="1"/>
  <c r="C793" i="8"/>
  <c r="H793" i="8" s="1"/>
  <c r="C794" i="8"/>
  <c r="H794" i="8" s="1"/>
  <c r="C795" i="8"/>
  <c r="H795" i="8" s="1"/>
  <c r="C796" i="8"/>
  <c r="H796" i="8" s="1"/>
  <c r="C797" i="8"/>
  <c r="H797" i="8" s="1"/>
  <c r="C798" i="8"/>
  <c r="H798" i="8" s="1"/>
  <c r="C799" i="8"/>
  <c r="H799" i="8" s="1"/>
  <c r="C800" i="8"/>
  <c r="H800" i="8" s="1"/>
  <c r="C801" i="8"/>
  <c r="H801" i="8" s="1"/>
  <c r="C4" i="8"/>
  <c r="H4" i="8" s="1"/>
  <c r="C3" i="8"/>
  <c r="H3" i="8" s="1"/>
  <c r="C2" i="8"/>
  <c r="H2" i="8" s="1"/>
  <c r="C4" i="11"/>
  <c r="H4" i="11" s="1"/>
  <c r="C5" i="11"/>
  <c r="H5" i="11" s="1"/>
  <c r="C6" i="11"/>
  <c r="H6" i="11" s="1"/>
  <c r="C7" i="11"/>
  <c r="H7" i="11" s="1"/>
  <c r="C8" i="11"/>
  <c r="H8" i="11" s="1"/>
  <c r="C9" i="11"/>
  <c r="H9" i="11" s="1"/>
  <c r="C10" i="11"/>
  <c r="H10" i="11" s="1"/>
  <c r="C11" i="11"/>
  <c r="H11" i="11" s="1"/>
  <c r="C12" i="11"/>
  <c r="H12" i="11" s="1"/>
  <c r="C13" i="11"/>
  <c r="H13" i="11" s="1"/>
  <c r="C14" i="11"/>
  <c r="H14" i="11" s="1"/>
  <c r="C15" i="11"/>
  <c r="H15" i="11" s="1"/>
  <c r="C16" i="11"/>
  <c r="H16" i="11" s="1"/>
  <c r="C17" i="11"/>
  <c r="H17" i="11" s="1"/>
  <c r="C18" i="11"/>
  <c r="H18" i="11" s="1"/>
  <c r="C19" i="11"/>
  <c r="H19" i="11" s="1"/>
  <c r="C20" i="11"/>
  <c r="H20" i="11" s="1"/>
  <c r="C21" i="11"/>
  <c r="H21" i="11" s="1"/>
  <c r="C22" i="11"/>
  <c r="H22" i="11" s="1"/>
  <c r="C23" i="11"/>
  <c r="H23" i="11" s="1"/>
  <c r="C24" i="11"/>
  <c r="H24" i="11" s="1"/>
  <c r="C25" i="11"/>
  <c r="H25" i="11" s="1"/>
  <c r="C26" i="11"/>
  <c r="H26" i="11" s="1"/>
  <c r="C27" i="11"/>
  <c r="H27" i="11" s="1"/>
  <c r="C28" i="11"/>
  <c r="H28" i="11" s="1"/>
  <c r="C29" i="11"/>
  <c r="H29" i="11" s="1"/>
  <c r="C30" i="11"/>
  <c r="H30" i="11" s="1"/>
  <c r="C31" i="11"/>
  <c r="H31" i="11" s="1"/>
  <c r="C32" i="11"/>
  <c r="H32" i="11" s="1"/>
  <c r="C33" i="11"/>
  <c r="H33" i="11" s="1"/>
  <c r="C34" i="11"/>
  <c r="H34" i="11" s="1"/>
  <c r="C35" i="11"/>
  <c r="H35" i="11" s="1"/>
  <c r="C36" i="11"/>
  <c r="H36" i="11" s="1"/>
  <c r="C37" i="11"/>
  <c r="H37" i="11" s="1"/>
  <c r="C38" i="11"/>
  <c r="H38" i="11" s="1"/>
  <c r="C39" i="11"/>
  <c r="H39" i="11" s="1"/>
  <c r="C40" i="11"/>
  <c r="H40" i="11" s="1"/>
  <c r="C41" i="11"/>
  <c r="H41" i="11" s="1"/>
  <c r="C42" i="11"/>
  <c r="H42" i="11" s="1"/>
  <c r="C43" i="11"/>
  <c r="H43" i="11" s="1"/>
  <c r="C44" i="11"/>
  <c r="H44" i="11" s="1"/>
  <c r="C45" i="11"/>
  <c r="H45" i="11" s="1"/>
  <c r="C46" i="11"/>
  <c r="H46" i="11" s="1"/>
  <c r="C47" i="11"/>
  <c r="H47" i="11" s="1"/>
  <c r="C48" i="11"/>
  <c r="H48" i="11" s="1"/>
  <c r="C49" i="11"/>
  <c r="H49" i="11" s="1"/>
  <c r="C50" i="11"/>
  <c r="H50" i="11" s="1"/>
  <c r="C51" i="11"/>
  <c r="H51" i="11" s="1"/>
  <c r="C52" i="11"/>
  <c r="H52" i="11" s="1"/>
  <c r="C53" i="11"/>
  <c r="H53" i="11" s="1"/>
  <c r="C54" i="11"/>
  <c r="H54" i="11" s="1"/>
  <c r="C55" i="11"/>
  <c r="H55" i="11" s="1"/>
  <c r="C56" i="11"/>
  <c r="H56" i="11" s="1"/>
  <c r="C57" i="11"/>
  <c r="H57" i="11" s="1"/>
  <c r="C58" i="11"/>
  <c r="H58" i="11" s="1"/>
  <c r="C59" i="11"/>
  <c r="H59" i="11" s="1"/>
  <c r="C60" i="11"/>
  <c r="H60" i="11" s="1"/>
  <c r="C61" i="11"/>
  <c r="H61" i="11" s="1"/>
  <c r="C62" i="11"/>
  <c r="H62" i="11" s="1"/>
  <c r="C63" i="11"/>
  <c r="H63" i="11" s="1"/>
  <c r="C64" i="11"/>
  <c r="H64" i="11" s="1"/>
  <c r="C65" i="11"/>
  <c r="H65" i="11" s="1"/>
  <c r="C66" i="11"/>
  <c r="H66" i="11" s="1"/>
  <c r="C67" i="11"/>
  <c r="H67" i="11" s="1"/>
  <c r="C68" i="11"/>
  <c r="H68" i="11" s="1"/>
  <c r="C69" i="11"/>
  <c r="H69" i="11" s="1"/>
  <c r="C70" i="11"/>
  <c r="H70" i="11" s="1"/>
  <c r="C71" i="11"/>
  <c r="H71" i="11" s="1"/>
  <c r="C72" i="11"/>
  <c r="H72" i="11" s="1"/>
  <c r="C73" i="11"/>
  <c r="H73" i="11" s="1"/>
  <c r="C74" i="11"/>
  <c r="H74" i="11" s="1"/>
  <c r="C75" i="11"/>
  <c r="H75" i="11" s="1"/>
  <c r="C76" i="11"/>
  <c r="H76" i="11" s="1"/>
  <c r="C77" i="11"/>
  <c r="H77" i="11" s="1"/>
  <c r="C78" i="11"/>
  <c r="H78" i="11" s="1"/>
  <c r="C79" i="11"/>
  <c r="H79" i="11" s="1"/>
  <c r="C80" i="11"/>
  <c r="H80" i="11" s="1"/>
  <c r="C81" i="11"/>
  <c r="H81" i="11" s="1"/>
  <c r="C82" i="11"/>
  <c r="H82" i="11" s="1"/>
  <c r="C83" i="11"/>
  <c r="H83" i="11" s="1"/>
  <c r="C84" i="11"/>
  <c r="H84" i="11" s="1"/>
  <c r="C85" i="11"/>
  <c r="H85" i="11" s="1"/>
  <c r="C86" i="11"/>
  <c r="H86" i="11" s="1"/>
  <c r="C87" i="11"/>
  <c r="H87" i="11" s="1"/>
  <c r="C88" i="11"/>
  <c r="H88" i="11" s="1"/>
  <c r="C89" i="11"/>
  <c r="H89" i="11" s="1"/>
  <c r="C90" i="11"/>
  <c r="H90" i="11" s="1"/>
  <c r="C91" i="11"/>
  <c r="H91" i="11" s="1"/>
  <c r="C92" i="11"/>
  <c r="H92" i="11" s="1"/>
  <c r="C93" i="11"/>
  <c r="H93" i="11" s="1"/>
  <c r="C94" i="11"/>
  <c r="H94" i="11" s="1"/>
  <c r="C95" i="11"/>
  <c r="H95" i="11" s="1"/>
  <c r="C96" i="11"/>
  <c r="H96" i="11" s="1"/>
  <c r="C97" i="11"/>
  <c r="H97" i="11" s="1"/>
  <c r="C98" i="11"/>
  <c r="H98" i="11" s="1"/>
  <c r="C99" i="11"/>
  <c r="H99" i="11" s="1"/>
  <c r="C100" i="11"/>
  <c r="H100" i="11" s="1"/>
  <c r="C101" i="11"/>
  <c r="H101" i="11" s="1"/>
  <c r="C102" i="11"/>
  <c r="H102" i="11" s="1"/>
  <c r="C103" i="11"/>
  <c r="H103" i="11" s="1"/>
  <c r="C104" i="11"/>
  <c r="H104" i="11" s="1"/>
  <c r="C105" i="11"/>
  <c r="H105" i="11" s="1"/>
  <c r="C106" i="11"/>
  <c r="H106" i="11" s="1"/>
  <c r="C107" i="11"/>
  <c r="H107" i="11" s="1"/>
  <c r="C108" i="11"/>
  <c r="H108" i="11" s="1"/>
  <c r="C109" i="11"/>
  <c r="H109" i="11" s="1"/>
  <c r="C110" i="11"/>
  <c r="H110" i="11" s="1"/>
  <c r="C111" i="11"/>
  <c r="H111" i="11" s="1"/>
  <c r="C112" i="11"/>
  <c r="H112" i="11" s="1"/>
  <c r="C113" i="11"/>
  <c r="H113" i="11" s="1"/>
  <c r="C114" i="11"/>
  <c r="H114" i="11" s="1"/>
  <c r="C115" i="11"/>
  <c r="H115" i="11" s="1"/>
  <c r="C116" i="11"/>
  <c r="H116" i="11" s="1"/>
  <c r="C117" i="11"/>
  <c r="H117" i="11" s="1"/>
  <c r="C118" i="11"/>
  <c r="H118" i="11" s="1"/>
  <c r="C119" i="11"/>
  <c r="H119" i="11" s="1"/>
  <c r="C120" i="11"/>
  <c r="H120" i="11" s="1"/>
  <c r="C121" i="11"/>
  <c r="H121" i="11" s="1"/>
  <c r="C122" i="11"/>
  <c r="H122" i="11" s="1"/>
  <c r="C123" i="11"/>
  <c r="H123" i="11" s="1"/>
  <c r="C124" i="11"/>
  <c r="H124" i="11" s="1"/>
  <c r="C125" i="11"/>
  <c r="H125" i="11" s="1"/>
  <c r="C126" i="11"/>
  <c r="H126" i="11" s="1"/>
  <c r="C127" i="11"/>
  <c r="H127" i="11" s="1"/>
  <c r="C128" i="11"/>
  <c r="H128" i="11" s="1"/>
  <c r="C129" i="11"/>
  <c r="H129" i="11" s="1"/>
  <c r="C130" i="11"/>
  <c r="H130" i="11" s="1"/>
  <c r="C131" i="11"/>
  <c r="H131" i="11" s="1"/>
  <c r="C132" i="11"/>
  <c r="H132" i="11" s="1"/>
  <c r="C133" i="11"/>
  <c r="H133" i="11" s="1"/>
  <c r="C134" i="11"/>
  <c r="H134" i="11" s="1"/>
  <c r="C135" i="11"/>
  <c r="H135" i="11" s="1"/>
  <c r="C136" i="11"/>
  <c r="H136" i="11" s="1"/>
  <c r="C137" i="11"/>
  <c r="H137" i="11" s="1"/>
  <c r="C138" i="11"/>
  <c r="H138" i="11" s="1"/>
  <c r="C139" i="11"/>
  <c r="H139" i="11" s="1"/>
  <c r="C140" i="11"/>
  <c r="H140" i="11" s="1"/>
  <c r="C141" i="11"/>
  <c r="H141" i="11" s="1"/>
  <c r="C142" i="11"/>
  <c r="H142" i="11" s="1"/>
  <c r="C143" i="11"/>
  <c r="H143" i="11" s="1"/>
  <c r="C144" i="11"/>
  <c r="H144" i="11" s="1"/>
  <c r="C145" i="11"/>
  <c r="H145" i="11" s="1"/>
  <c r="C146" i="11"/>
  <c r="H146" i="11" s="1"/>
  <c r="C147" i="11"/>
  <c r="H147" i="11" s="1"/>
  <c r="C148" i="11"/>
  <c r="H148" i="11" s="1"/>
  <c r="C149" i="11"/>
  <c r="H149" i="11" s="1"/>
  <c r="C150" i="11"/>
  <c r="H150" i="11" s="1"/>
  <c r="C151" i="11"/>
  <c r="H151" i="11" s="1"/>
  <c r="C152" i="11"/>
  <c r="H152" i="11" s="1"/>
  <c r="C153" i="11"/>
  <c r="H153" i="11" s="1"/>
  <c r="C154" i="11"/>
  <c r="H154" i="11" s="1"/>
  <c r="C155" i="11"/>
  <c r="H155" i="11" s="1"/>
  <c r="C156" i="11"/>
  <c r="H156" i="11" s="1"/>
  <c r="C157" i="11"/>
  <c r="H157" i="11" s="1"/>
  <c r="C158" i="11"/>
  <c r="H158" i="11" s="1"/>
  <c r="C159" i="11"/>
  <c r="H159" i="11" s="1"/>
  <c r="C160" i="11"/>
  <c r="H160" i="11" s="1"/>
  <c r="C161" i="11"/>
  <c r="H161" i="11" s="1"/>
  <c r="C162" i="11"/>
  <c r="H162" i="11" s="1"/>
  <c r="C163" i="11"/>
  <c r="H163" i="11" s="1"/>
  <c r="C164" i="11"/>
  <c r="H164" i="11" s="1"/>
  <c r="C165" i="11"/>
  <c r="H165" i="11" s="1"/>
  <c r="C166" i="11"/>
  <c r="H166" i="11" s="1"/>
  <c r="C167" i="11"/>
  <c r="H167" i="11" s="1"/>
  <c r="C168" i="11"/>
  <c r="H168" i="11" s="1"/>
  <c r="C169" i="11"/>
  <c r="H169" i="11" s="1"/>
  <c r="C170" i="11"/>
  <c r="H170" i="11" s="1"/>
  <c r="C171" i="11"/>
  <c r="H171" i="11" s="1"/>
  <c r="C172" i="11"/>
  <c r="H172" i="11" s="1"/>
  <c r="C173" i="11"/>
  <c r="H173" i="11" s="1"/>
  <c r="C174" i="11"/>
  <c r="H174" i="11" s="1"/>
  <c r="C175" i="11"/>
  <c r="H175" i="11" s="1"/>
  <c r="C176" i="11"/>
  <c r="H176" i="11" s="1"/>
  <c r="C177" i="11"/>
  <c r="H177" i="11" s="1"/>
  <c r="C178" i="11"/>
  <c r="H178" i="11" s="1"/>
  <c r="C179" i="11"/>
  <c r="H179" i="11" s="1"/>
  <c r="C180" i="11"/>
  <c r="H180" i="11" s="1"/>
  <c r="C181" i="11"/>
  <c r="H181" i="11" s="1"/>
  <c r="C182" i="11"/>
  <c r="H182" i="11" s="1"/>
  <c r="C183" i="11"/>
  <c r="H183" i="11" s="1"/>
  <c r="C184" i="11"/>
  <c r="H184" i="11" s="1"/>
  <c r="C185" i="11"/>
  <c r="H185" i="11" s="1"/>
  <c r="C186" i="11"/>
  <c r="H186" i="11" s="1"/>
  <c r="C187" i="11"/>
  <c r="H187" i="11" s="1"/>
  <c r="C188" i="11"/>
  <c r="H188" i="11" s="1"/>
  <c r="C189" i="11"/>
  <c r="H189" i="11" s="1"/>
  <c r="C190" i="11"/>
  <c r="H190" i="11" s="1"/>
  <c r="C191" i="11"/>
  <c r="H191" i="11" s="1"/>
  <c r="C192" i="11"/>
  <c r="H192" i="11" s="1"/>
  <c r="C193" i="11"/>
  <c r="H193" i="11" s="1"/>
  <c r="C194" i="11"/>
  <c r="H194" i="11" s="1"/>
  <c r="C195" i="11"/>
  <c r="H195" i="11" s="1"/>
  <c r="C196" i="11"/>
  <c r="H196" i="11" s="1"/>
  <c r="C197" i="11"/>
  <c r="H197" i="11" s="1"/>
  <c r="C198" i="11"/>
  <c r="H198" i="11" s="1"/>
  <c r="C199" i="11"/>
  <c r="H199" i="11" s="1"/>
  <c r="C200" i="11"/>
  <c r="H200" i="11" s="1"/>
  <c r="C201" i="11"/>
  <c r="H201" i="11" s="1"/>
  <c r="C202" i="11"/>
  <c r="H202" i="11" s="1"/>
  <c r="C203" i="11"/>
  <c r="H203" i="11" s="1"/>
  <c r="C204" i="11"/>
  <c r="H204" i="11" s="1"/>
  <c r="C205" i="11"/>
  <c r="H205" i="11" s="1"/>
  <c r="C206" i="11"/>
  <c r="H206" i="11" s="1"/>
  <c r="C207" i="11"/>
  <c r="H207" i="11" s="1"/>
  <c r="C208" i="11"/>
  <c r="H208" i="11" s="1"/>
  <c r="C209" i="11"/>
  <c r="H209" i="11" s="1"/>
  <c r="C210" i="11"/>
  <c r="H210" i="11" s="1"/>
  <c r="C211" i="11"/>
  <c r="H211" i="11" s="1"/>
  <c r="C212" i="11"/>
  <c r="H212" i="11" s="1"/>
  <c r="C213" i="11"/>
  <c r="H213" i="11" s="1"/>
  <c r="C214" i="11"/>
  <c r="H214" i="11" s="1"/>
  <c r="C215" i="11"/>
  <c r="H215" i="11" s="1"/>
  <c r="C216" i="11"/>
  <c r="H216" i="11" s="1"/>
  <c r="C217" i="11"/>
  <c r="H217" i="11" s="1"/>
  <c r="C218" i="11"/>
  <c r="H218" i="11" s="1"/>
  <c r="C219" i="11"/>
  <c r="H219" i="11" s="1"/>
  <c r="C220" i="11"/>
  <c r="H220" i="11" s="1"/>
  <c r="C221" i="11"/>
  <c r="H221" i="11" s="1"/>
  <c r="C222" i="11"/>
  <c r="H222" i="11" s="1"/>
  <c r="C223" i="11"/>
  <c r="H223" i="11" s="1"/>
  <c r="C224" i="11"/>
  <c r="H224" i="11" s="1"/>
  <c r="C225" i="11"/>
  <c r="H225" i="11" s="1"/>
  <c r="C226" i="11"/>
  <c r="H226" i="11" s="1"/>
  <c r="C227" i="11"/>
  <c r="H227" i="11" s="1"/>
  <c r="C228" i="11"/>
  <c r="H228" i="11" s="1"/>
  <c r="C229" i="11"/>
  <c r="H229" i="11" s="1"/>
  <c r="C230" i="11"/>
  <c r="H230" i="11" s="1"/>
  <c r="C231" i="11"/>
  <c r="H231" i="11" s="1"/>
  <c r="C232" i="11"/>
  <c r="H232" i="11" s="1"/>
  <c r="C233" i="11"/>
  <c r="H233" i="11" s="1"/>
  <c r="C234" i="11"/>
  <c r="H234" i="11" s="1"/>
  <c r="C235" i="11"/>
  <c r="H235" i="11" s="1"/>
  <c r="C236" i="11"/>
  <c r="H236" i="11" s="1"/>
  <c r="C237" i="11"/>
  <c r="H237" i="11" s="1"/>
  <c r="C238" i="11"/>
  <c r="H238" i="11" s="1"/>
  <c r="C239" i="11"/>
  <c r="H239" i="11" s="1"/>
  <c r="C240" i="11"/>
  <c r="H240" i="11" s="1"/>
  <c r="C241" i="11"/>
  <c r="H241" i="11" s="1"/>
  <c r="C242" i="11"/>
  <c r="H242" i="11" s="1"/>
  <c r="C243" i="11"/>
  <c r="H243" i="11" s="1"/>
  <c r="C244" i="11"/>
  <c r="H244" i="11" s="1"/>
  <c r="C245" i="11"/>
  <c r="H245" i="11" s="1"/>
  <c r="C246" i="11"/>
  <c r="H246" i="11" s="1"/>
  <c r="C247" i="11"/>
  <c r="H247" i="11" s="1"/>
  <c r="C248" i="11"/>
  <c r="H248" i="11" s="1"/>
  <c r="C249" i="11"/>
  <c r="H249" i="11" s="1"/>
  <c r="C250" i="11"/>
  <c r="H250" i="11" s="1"/>
  <c r="C251" i="11"/>
  <c r="H251" i="11" s="1"/>
  <c r="C252" i="11"/>
  <c r="H252" i="11" s="1"/>
  <c r="C253" i="11"/>
  <c r="H253" i="11" s="1"/>
  <c r="C254" i="11"/>
  <c r="H254" i="11" s="1"/>
  <c r="C255" i="11"/>
  <c r="H255" i="11" s="1"/>
  <c r="C256" i="11"/>
  <c r="H256" i="11" s="1"/>
  <c r="C257" i="11"/>
  <c r="H257" i="11" s="1"/>
  <c r="C258" i="11"/>
  <c r="H258" i="11" s="1"/>
  <c r="C259" i="11"/>
  <c r="H259" i="11" s="1"/>
  <c r="C260" i="11"/>
  <c r="H260" i="11" s="1"/>
  <c r="C261" i="11"/>
  <c r="H261" i="11" s="1"/>
  <c r="C262" i="11"/>
  <c r="H262" i="11" s="1"/>
  <c r="C263" i="11"/>
  <c r="H263" i="11" s="1"/>
  <c r="C264" i="11"/>
  <c r="H264" i="11" s="1"/>
  <c r="C265" i="11"/>
  <c r="H265" i="11" s="1"/>
  <c r="C266" i="11"/>
  <c r="H266" i="11" s="1"/>
  <c r="C267" i="11"/>
  <c r="H267" i="11" s="1"/>
  <c r="C268" i="11"/>
  <c r="H268" i="11" s="1"/>
  <c r="C269" i="11"/>
  <c r="H269" i="11" s="1"/>
  <c r="C270" i="11"/>
  <c r="H270" i="11" s="1"/>
  <c r="C271" i="11"/>
  <c r="H271" i="11" s="1"/>
  <c r="C272" i="11"/>
  <c r="H272" i="11" s="1"/>
  <c r="C273" i="11"/>
  <c r="H273" i="11" s="1"/>
  <c r="C274" i="11"/>
  <c r="H274" i="11" s="1"/>
  <c r="C275" i="11"/>
  <c r="H275" i="11" s="1"/>
  <c r="C276" i="11"/>
  <c r="H276" i="11" s="1"/>
  <c r="C277" i="11"/>
  <c r="H277" i="11" s="1"/>
  <c r="C278" i="11"/>
  <c r="H278" i="11" s="1"/>
  <c r="C279" i="11"/>
  <c r="H279" i="11" s="1"/>
  <c r="C280" i="11"/>
  <c r="H280" i="11" s="1"/>
  <c r="C281" i="11"/>
  <c r="H281" i="11" s="1"/>
  <c r="C282" i="11"/>
  <c r="H282" i="11" s="1"/>
  <c r="C283" i="11"/>
  <c r="H283" i="11" s="1"/>
  <c r="C284" i="11"/>
  <c r="H284" i="11" s="1"/>
  <c r="C285" i="11"/>
  <c r="H285" i="11" s="1"/>
  <c r="C286" i="11"/>
  <c r="H286" i="11" s="1"/>
  <c r="C287" i="11"/>
  <c r="H287" i="11" s="1"/>
  <c r="C288" i="11"/>
  <c r="H288" i="11" s="1"/>
  <c r="C289" i="11"/>
  <c r="H289" i="11" s="1"/>
  <c r="C290" i="11"/>
  <c r="H290" i="11" s="1"/>
  <c r="C291" i="11"/>
  <c r="H291" i="11" s="1"/>
  <c r="C292" i="11"/>
  <c r="H292" i="11" s="1"/>
  <c r="C293" i="11"/>
  <c r="H293" i="11" s="1"/>
  <c r="C294" i="11"/>
  <c r="H294" i="11" s="1"/>
  <c r="C295" i="11"/>
  <c r="H295" i="11" s="1"/>
  <c r="C296" i="11"/>
  <c r="H296" i="11" s="1"/>
  <c r="C297" i="11"/>
  <c r="H297" i="11" s="1"/>
  <c r="C298" i="11"/>
  <c r="H298" i="11" s="1"/>
  <c r="C299" i="11"/>
  <c r="H299" i="11" s="1"/>
  <c r="C300" i="11"/>
  <c r="H300" i="11" s="1"/>
  <c r="C301" i="11"/>
  <c r="H301" i="11" s="1"/>
  <c r="C302" i="11"/>
  <c r="H302" i="11" s="1"/>
  <c r="C303" i="11"/>
  <c r="H303" i="11" s="1"/>
  <c r="C304" i="11"/>
  <c r="H304" i="11" s="1"/>
  <c r="C305" i="11"/>
  <c r="H305" i="11" s="1"/>
  <c r="C306" i="11"/>
  <c r="H306" i="11" s="1"/>
  <c r="C307" i="11"/>
  <c r="H307" i="11" s="1"/>
  <c r="C308" i="11"/>
  <c r="H308" i="11" s="1"/>
  <c r="C309" i="11"/>
  <c r="H309" i="11" s="1"/>
  <c r="C310" i="11"/>
  <c r="H310" i="11" s="1"/>
  <c r="C311" i="11"/>
  <c r="H311" i="11" s="1"/>
  <c r="C312" i="11"/>
  <c r="H312" i="11" s="1"/>
  <c r="C313" i="11"/>
  <c r="H313" i="11" s="1"/>
  <c r="C314" i="11"/>
  <c r="H314" i="11" s="1"/>
  <c r="C315" i="11"/>
  <c r="H315" i="11" s="1"/>
  <c r="C316" i="11"/>
  <c r="H316" i="11" s="1"/>
  <c r="C317" i="11"/>
  <c r="H317" i="11" s="1"/>
  <c r="C318" i="11"/>
  <c r="H318" i="11" s="1"/>
  <c r="C319" i="11"/>
  <c r="H319" i="11" s="1"/>
  <c r="C320" i="11"/>
  <c r="H320" i="11" s="1"/>
  <c r="C321" i="11"/>
  <c r="H321" i="11" s="1"/>
  <c r="C322" i="11"/>
  <c r="H322" i="11" s="1"/>
  <c r="C323" i="11"/>
  <c r="H323" i="11" s="1"/>
  <c r="C324" i="11"/>
  <c r="H324" i="11" s="1"/>
  <c r="C325" i="11"/>
  <c r="H325" i="11" s="1"/>
  <c r="C326" i="11"/>
  <c r="H326" i="11" s="1"/>
  <c r="C327" i="11"/>
  <c r="H327" i="11" s="1"/>
  <c r="C328" i="11"/>
  <c r="H328" i="11" s="1"/>
  <c r="C329" i="11"/>
  <c r="H329" i="11" s="1"/>
  <c r="C330" i="11"/>
  <c r="H330" i="11" s="1"/>
  <c r="C331" i="11"/>
  <c r="H331" i="11" s="1"/>
  <c r="C332" i="11"/>
  <c r="H332" i="11" s="1"/>
  <c r="C333" i="11"/>
  <c r="H333" i="11" s="1"/>
  <c r="C334" i="11"/>
  <c r="H334" i="11" s="1"/>
  <c r="C335" i="11"/>
  <c r="H335" i="11" s="1"/>
  <c r="C336" i="11"/>
  <c r="H336" i="11" s="1"/>
  <c r="C337" i="11"/>
  <c r="H337" i="11" s="1"/>
  <c r="C338" i="11"/>
  <c r="H338" i="11" s="1"/>
  <c r="C339" i="11"/>
  <c r="H339" i="11" s="1"/>
  <c r="C340" i="11"/>
  <c r="H340" i="11" s="1"/>
  <c r="C341" i="11"/>
  <c r="H341" i="11" s="1"/>
  <c r="C342" i="11"/>
  <c r="H342" i="11" s="1"/>
  <c r="C343" i="11"/>
  <c r="H343" i="11" s="1"/>
  <c r="C344" i="11"/>
  <c r="H344" i="11" s="1"/>
  <c r="C345" i="11"/>
  <c r="H345" i="11" s="1"/>
  <c r="C346" i="11"/>
  <c r="H346" i="11" s="1"/>
  <c r="C347" i="11"/>
  <c r="H347" i="11" s="1"/>
  <c r="C348" i="11"/>
  <c r="H348" i="11" s="1"/>
  <c r="C349" i="11"/>
  <c r="H349" i="11" s="1"/>
  <c r="C350" i="11"/>
  <c r="H350" i="11" s="1"/>
  <c r="C351" i="11"/>
  <c r="H351" i="11" s="1"/>
  <c r="C352" i="11"/>
  <c r="H352" i="11" s="1"/>
  <c r="C353" i="11"/>
  <c r="H353" i="11" s="1"/>
  <c r="C354" i="11"/>
  <c r="H354" i="11" s="1"/>
  <c r="C355" i="11"/>
  <c r="H355" i="11" s="1"/>
  <c r="C356" i="11"/>
  <c r="H356" i="11" s="1"/>
  <c r="C357" i="11"/>
  <c r="H357" i="11" s="1"/>
  <c r="C358" i="11"/>
  <c r="H358" i="11" s="1"/>
  <c r="C359" i="11"/>
  <c r="H359" i="11" s="1"/>
  <c r="C360" i="11"/>
  <c r="H360" i="11" s="1"/>
  <c r="C361" i="11"/>
  <c r="H361" i="11" s="1"/>
  <c r="C362" i="11"/>
  <c r="H362" i="11" s="1"/>
  <c r="C363" i="11"/>
  <c r="H363" i="11" s="1"/>
  <c r="C364" i="11"/>
  <c r="H364" i="11" s="1"/>
  <c r="C365" i="11"/>
  <c r="H365" i="11" s="1"/>
  <c r="C366" i="11"/>
  <c r="H366" i="11" s="1"/>
  <c r="C367" i="11"/>
  <c r="H367" i="11" s="1"/>
  <c r="C368" i="11"/>
  <c r="H368" i="11" s="1"/>
  <c r="C369" i="11"/>
  <c r="H369" i="11" s="1"/>
  <c r="C370" i="11"/>
  <c r="H370" i="11" s="1"/>
  <c r="C371" i="11"/>
  <c r="H371" i="11" s="1"/>
  <c r="C372" i="11"/>
  <c r="H372" i="11" s="1"/>
  <c r="C373" i="11"/>
  <c r="H373" i="11" s="1"/>
  <c r="C374" i="11"/>
  <c r="H374" i="11" s="1"/>
  <c r="C375" i="11"/>
  <c r="H375" i="11" s="1"/>
  <c r="C376" i="11"/>
  <c r="H376" i="11" s="1"/>
  <c r="C377" i="11"/>
  <c r="H377" i="11" s="1"/>
  <c r="C378" i="11"/>
  <c r="H378" i="11" s="1"/>
  <c r="C379" i="11"/>
  <c r="H379" i="11" s="1"/>
  <c r="C380" i="11"/>
  <c r="H380" i="11" s="1"/>
  <c r="C381" i="11"/>
  <c r="H381" i="11" s="1"/>
  <c r="C382" i="11"/>
  <c r="H382" i="11" s="1"/>
  <c r="C383" i="11"/>
  <c r="H383" i="11" s="1"/>
  <c r="C384" i="11"/>
  <c r="H384" i="11" s="1"/>
  <c r="C385" i="11"/>
  <c r="H385" i="11" s="1"/>
  <c r="C386" i="11"/>
  <c r="H386" i="11" s="1"/>
  <c r="C387" i="11"/>
  <c r="H387" i="11" s="1"/>
  <c r="C388" i="11"/>
  <c r="H388" i="11" s="1"/>
  <c r="C389" i="11"/>
  <c r="H389" i="11" s="1"/>
  <c r="C390" i="11"/>
  <c r="H390" i="11" s="1"/>
  <c r="C391" i="11"/>
  <c r="H391" i="11" s="1"/>
  <c r="C392" i="11"/>
  <c r="H392" i="11" s="1"/>
  <c r="C393" i="11"/>
  <c r="H393" i="11" s="1"/>
  <c r="C394" i="11"/>
  <c r="H394" i="11" s="1"/>
  <c r="C395" i="11"/>
  <c r="H395" i="11" s="1"/>
  <c r="C396" i="11"/>
  <c r="H396" i="11" s="1"/>
  <c r="C397" i="11"/>
  <c r="H397" i="11" s="1"/>
  <c r="C398" i="11"/>
  <c r="H398" i="11" s="1"/>
  <c r="C399" i="11"/>
  <c r="H399" i="11" s="1"/>
  <c r="C400" i="11"/>
  <c r="H400" i="11" s="1"/>
  <c r="C401" i="11"/>
  <c r="H401" i="11" s="1"/>
  <c r="C402" i="11"/>
  <c r="H402" i="11" s="1"/>
  <c r="C403" i="11"/>
  <c r="H403" i="11" s="1"/>
  <c r="C404" i="11"/>
  <c r="H404" i="11" s="1"/>
  <c r="C405" i="11"/>
  <c r="H405" i="11" s="1"/>
  <c r="C406" i="11"/>
  <c r="H406" i="11" s="1"/>
  <c r="C407" i="11"/>
  <c r="H407" i="11" s="1"/>
  <c r="C408" i="11"/>
  <c r="H408" i="11" s="1"/>
  <c r="C409" i="11"/>
  <c r="H409" i="11" s="1"/>
  <c r="C410" i="11"/>
  <c r="H410" i="11" s="1"/>
  <c r="C411" i="11"/>
  <c r="H411" i="11" s="1"/>
  <c r="C412" i="11"/>
  <c r="H412" i="11" s="1"/>
  <c r="C413" i="11"/>
  <c r="H413" i="11" s="1"/>
  <c r="C414" i="11"/>
  <c r="H414" i="11" s="1"/>
  <c r="C415" i="11"/>
  <c r="H415" i="11" s="1"/>
  <c r="C416" i="11"/>
  <c r="H416" i="11" s="1"/>
  <c r="C417" i="11"/>
  <c r="H417" i="11" s="1"/>
  <c r="C418" i="11"/>
  <c r="H418" i="11" s="1"/>
  <c r="C419" i="11"/>
  <c r="H419" i="11" s="1"/>
  <c r="C420" i="11"/>
  <c r="H420" i="11" s="1"/>
  <c r="C421" i="11"/>
  <c r="H421" i="11" s="1"/>
  <c r="C422" i="11"/>
  <c r="H422" i="11" s="1"/>
  <c r="C423" i="11"/>
  <c r="H423" i="11" s="1"/>
  <c r="C424" i="11"/>
  <c r="H424" i="11" s="1"/>
  <c r="C425" i="11"/>
  <c r="H425" i="11" s="1"/>
  <c r="C426" i="11"/>
  <c r="H426" i="11" s="1"/>
  <c r="C427" i="11"/>
  <c r="H427" i="11" s="1"/>
  <c r="C428" i="11"/>
  <c r="H428" i="11" s="1"/>
  <c r="C429" i="11"/>
  <c r="H429" i="11" s="1"/>
  <c r="C430" i="11"/>
  <c r="H430" i="11" s="1"/>
  <c r="C431" i="11"/>
  <c r="H431" i="11" s="1"/>
  <c r="C432" i="11"/>
  <c r="H432" i="11" s="1"/>
  <c r="C433" i="11"/>
  <c r="H433" i="11" s="1"/>
  <c r="C434" i="11"/>
  <c r="H434" i="11" s="1"/>
  <c r="C435" i="11"/>
  <c r="H435" i="11" s="1"/>
  <c r="C436" i="11"/>
  <c r="H436" i="11" s="1"/>
  <c r="C437" i="11"/>
  <c r="H437" i="11" s="1"/>
  <c r="C438" i="11"/>
  <c r="H438" i="11" s="1"/>
  <c r="C439" i="11"/>
  <c r="H439" i="11" s="1"/>
  <c r="C440" i="11"/>
  <c r="H440" i="11" s="1"/>
  <c r="C441" i="11"/>
  <c r="H441" i="11" s="1"/>
  <c r="C442" i="11"/>
  <c r="H442" i="11" s="1"/>
  <c r="C443" i="11"/>
  <c r="H443" i="11" s="1"/>
  <c r="C444" i="11"/>
  <c r="H444" i="11" s="1"/>
  <c r="C445" i="11"/>
  <c r="H445" i="11" s="1"/>
  <c r="C446" i="11"/>
  <c r="H446" i="11" s="1"/>
  <c r="C447" i="11"/>
  <c r="H447" i="11" s="1"/>
  <c r="C448" i="11"/>
  <c r="H448" i="11" s="1"/>
  <c r="C449" i="11"/>
  <c r="H449" i="11" s="1"/>
  <c r="C450" i="11"/>
  <c r="H450" i="11" s="1"/>
  <c r="C451" i="11"/>
  <c r="H451" i="11" s="1"/>
  <c r="C452" i="11"/>
  <c r="H452" i="11" s="1"/>
  <c r="C453" i="11"/>
  <c r="H453" i="11" s="1"/>
  <c r="C454" i="11"/>
  <c r="H454" i="11" s="1"/>
  <c r="C455" i="11"/>
  <c r="H455" i="11" s="1"/>
  <c r="C456" i="11"/>
  <c r="H456" i="11" s="1"/>
  <c r="C457" i="11"/>
  <c r="H457" i="11" s="1"/>
  <c r="C458" i="11"/>
  <c r="H458" i="11" s="1"/>
  <c r="C459" i="11"/>
  <c r="H459" i="11" s="1"/>
  <c r="C460" i="11"/>
  <c r="H460" i="11" s="1"/>
  <c r="C461" i="11"/>
  <c r="H461" i="11" s="1"/>
  <c r="C462" i="11"/>
  <c r="H462" i="11" s="1"/>
  <c r="C463" i="11"/>
  <c r="H463" i="11" s="1"/>
  <c r="C464" i="11"/>
  <c r="H464" i="11" s="1"/>
  <c r="C465" i="11"/>
  <c r="H465" i="11" s="1"/>
  <c r="C466" i="11"/>
  <c r="H466" i="11" s="1"/>
  <c r="C467" i="11"/>
  <c r="H467" i="11" s="1"/>
  <c r="C468" i="11"/>
  <c r="H468" i="11" s="1"/>
  <c r="C469" i="11"/>
  <c r="H469" i="11" s="1"/>
  <c r="C470" i="11"/>
  <c r="H470" i="11" s="1"/>
  <c r="C471" i="11"/>
  <c r="H471" i="11" s="1"/>
  <c r="C472" i="11"/>
  <c r="H472" i="11" s="1"/>
  <c r="C473" i="11"/>
  <c r="H473" i="11" s="1"/>
  <c r="C474" i="11"/>
  <c r="H474" i="11" s="1"/>
  <c r="C475" i="11"/>
  <c r="H475" i="11" s="1"/>
  <c r="C476" i="11"/>
  <c r="H476" i="11" s="1"/>
  <c r="C477" i="11"/>
  <c r="H477" i="11" s="1"/>
  <c r="C478" i="11"/>
  <c r="H478" i="11" s="1"/>
  <c r="C479" i="11"/>
  <c r="H479" i="11" s="1"/>
  <c r="C480" i="11"/>
  <c r="H480" i="11" s="1"/>
  <c r="C481" i="11"/>
  <c r="H481" i="11" s="1"/>
  <c r="C482" i="11"/>
  <c r="H482" i="11" s="1"/>
  <c r="C483" i="11"/>
  <c r="H483" i="11" s="1"/>
  <c r="C484" i="11"/>
  <c r="H484" i="11" s="1"/>
  <c r="C485" i="11"/>
  <c r="H485" i="11" s="1"/>
  <c r="C486" i="11"/>
  <c r="H486" i="11" s="1"/>
  <c r="C487" i="11"/>
  <c r="H487" i="11" s="1"/>
  <c r="C488" i="11"/>
  <c r="H488" i="11" s="1"/>
  <c r="C489" i="11"/>
  <c r="H489" i="11" s="1"/>
  <c r="C490" i="11"/>
  <c r="H490" i="11" s="1"/>
  <c r="C491" i="11"/>
  <c r="H491" i="11" s="1"/>
  <c r="C492" i="11"/>
  <c r="H492" i="11" s="1"/>
  <c r="C493" i="11"/>
  <c r="H493" i="11" s="1"/>
  <c r="C494" i="11"/>
  <c r="H494" i="11" s="1"/>
  <c r="C495" i="11"/>
  <c r="H495" i="11" s="1"/>
  <c r="C496" i="11"/>
  <c r="H496" i="11" s="1"/>
  <c r="C497" i="11"/>
  <c r="H497" i="11" s="1"/>
  <c r="C498" i="11"/>
  <c r="H498" i="11" s="1"/>
  <c r="C499" i="11"/>
  <c r="H499" i="11" s="1"/>
  <c r="C500" i="11"/>
  <c r="H500" i="11" s="1"/>
  <c r="C501" i="11"/>
  <c r="H501" i="11" s="1"/>
  <c r="C502" i="11"/>
  <c r="H502" i="11" s="1"/>
  <c r="C503" i="11"/>
  <c r="H503" i="11" s="1"/>
  <c r="C504" i="11"/>
  <c r="H504" i="11" s="1"/>
  <c r="C505" i="11"/>
  <c r="H505" i="11" s="1"/>
  <c r="C506" i="11"/>
  <c r="H506" i="11" s="1"/>
  <c r="C507" i="11"/>
  <c r="H507" i="11" s="1"/>
  <c r="C508" i="11"/>
  <c r="H508" i="11" s="1"/>
  <c r="C509" i="11"/>
  <c r="H509" i="11" s="1"/>
  <c r="C510" i="11"/>
  <c r="H510" i="11" s="1"/>
  <c r="C511" i="11"/>
  <c r="H511" i="11" s="1"/>
  <c r="C512" i="11"/>
  <c r="H512" i="11" s="1"/>
  <c r="C513" i="11"/>
  <c r="H513" i="11" s="1"/>
  <c r="C514" i="11"/>
  <c r="H514" i="11" s="1"/>
  <c r="C515" i="11"/>
  <c r="H515" i="11" s="1"/>
  <c r="C516" i="11"/>
  <c r="H516" i="11" s="1"/>
  <c r="C517" i="11"/>
  <c r="H517" i="11" s="1"/>
  <c r="C518" i="11"/>
  <c r="H518" i="11" s="1"/>
  <c r="C519" i="11"/>
  <c r="H519" i="11" s="1"/>
  <c r="C520" i="11"/>
  <c r="H520" i="11" s="1"/>
  <c r="C521" i="11"/>
  <c r="H521" i="11" s="1"/>
  <c r="C522" i="11"/>
  <c r="H522" i="11" s="1"/>
  <c r="C523" i="11"/>
  <c r="H523" i="11" s="1"/>
  <c r="C524" i="11"/>
  <c r="H524" i="11" s="1"/>
  <c r="C525" i="11"/>
  <c r="H525" i="11" s="1"/>
  <c r="C526" i="11"/>
  <c r="H526" i="11" s="1"/>
  <c r="C527" i="11"/>
  <c r="H527" i="11" s="1"/>
  <c r="C528" i="11"/>
  <c r="H528" i="11" s="1"/>
  <c r="C529" i="11"/>
  <c r="H529" i="11" s="1"/>
  <c r="C530" i="11"/>
  <c r="H530" i="11" s="1"/>
  <c r="C531" i="11"/>
  <c r="H531" i="11" s="1"/>
  <c r="C532" i="11"/>
  <c r="H532" i="11" s="1"/>
  <c r="C533" i="11"/>
  <c r="H533" i="11" s="1"/>
  <c r="C534" i="11"/>
  <c r="H534" i="11" s="1"/>
  <c r="C535" i="11"/>
  <c r="H535" i="11" s="1"/>
  <c r="C536" i="11"/>
  <c r="H536" i="11" s="1"/>
  <c r="C537" i="11"/>
  <c r="H537" i="11" s="1"/>
  <c r="C538" i="11"/>
  <c r="H538" i="11" s="1"/>
  <c r="C539" i="11"/>
  <c r="H539" i="11" s="1"/>
  <c r="C540" i="11"/>
  <c r="H540" i="11" s="1"/>
  <c r="C541" i="11"/>
  <c r="H541" i="11" s="1"/>
  <c r="C542" i="11"/>
  <c r="H542" i="11" s="1"/>
  <c r="C543" i="11"/>
  <c r="H543" i="11" s="1"/>
  <c r="C544" i="11"/>
  <c r="H544" i="11" s="1"/>
  <c r="C545" i="11"/>
  <c r="H545" i="11" s="1"/>
  <c r="C546" i="11"/>
  <c r="H546" i="11" s="1"/>
  <c r="C547" i="11"/>
  <c r="H547" i="11" s="1"/>
  <c r="C548" i="11"/>
  <c r="H548" i="11" s="1"/>
  <c r="C549" i="11"/>
  <c r="H549" i="11" s="1"/>
  <c r="C550" i="11"/>
  <c r="H550" i="11" s="1"/>
  <c r="C551" i="11"/>
  <c r="H551" i="11" s="1"/>
  <c r="C552" i="11"/>
  <c r="H552" i="11" s="1"/>
  <c r="C553" i="11"/>
  <c r="H553" i="11" s="1"/>
  <c r="C554" i="11"/>
  <c r="H554" i="11" s="1"/>
  <c r="C555" i="11"/>
  <c r="H555" i="11" s="1"/>
  <c r="C556" i="11"/>
  <c r="H556" i="11" s="1"/>
  <c r="C557" i="11"/>
  <c r="H557" i="11" s="1"/>
  <c r="C558" i="11"/>
  <c r="H558" i="11" s="1"/>
  <c r="C559" i="11"/>
  <c r="H559" i="11" s="1"/>
  <c r="C560" i="11"/>
  <c r="H560" i="11" s="1"/>
  <c r="C561" i="11"/>
  <c r="H561" i="11" s="1"/>
  <c r="C562" i="11"/>
  <c r="H562" i="11" s="1"/>
  <c r="C563" i="11"/>
  <c r="H563" i="11" s="1"/>
  <c r="C564" i="11"/>
  <c r="H564" i="11" s="1"/>
  <c r="C565" i="11"/>
  <c r="H565" i="11" s="1"/>
  <c r="C566" i="11"/>
  <c r="H566" i="11" s="1"/>
  <c r="C567" i="11"/>
  <c r="H567" i="11" s="1"/>
  <c r="C568" i="11"/>
  <c r="H568" i="11" s="1"/>
  <c r="C569" i="11"/>
  <c r="H569" i="11" s="1"/>
  <c r="C570" i="11"/>
  <c r="H570" i="11" s="1"/>
  <c r="C571" i="11"/>
  <c r="H571" i="11" s="1"/>
  <c r="C572" i="11"/>
  <c r="H572" i="11" s="1"/>
  <c r="C573" i="11"/>
  <c r="H573" i="11" s="1"/>
  <c r="C574" i="11"/>
  <c r="H574" i="11" s="1"/>
  <c r="C575" i="11"/>
  <c r="H575" i="11" s="1"/>
  <c r="C576" i="11"/>
  <c r="H576" i="11" s="1"/>
  <c r="C577" i="11"/>
  <c r="H577" i="11" s="1"/>
  <c r="C578" i="11"/>
  <c r="H578" i="11" s="1"/>
  <c r="C579" i="11"/>
  <c r="H579" i="11" s="1"/>
  <c r="C580" i="11"/>
  <c r="H580" i="11" s="1"/>
  <c r="C581" i="11"/>
  <c r="H581" i="11" s="1"/>
  <c r="C582" i="11"/>
  <c r="H582" i="11" s="1"/>
  <c r="C583" i="11"/>
  <c r="H583" i="11" s="1"/>
  <c r="C584" i="11"/>
  <c r="H584" i="11" s="1"/>
  <c r="C585" i="11"/>
  <c r="H585" i="11" s="1"/>
  <c r="C586" i="11"/>
  <c r="H586" i="11" s="1"/>
  <c r="C587" i="11"/>
  <c r="H587" i="11" s="1"/>
  <c r="C588" i="11"/>
  <c r="H588" i="11" s="1"/>
  <c r="C589" i="11"/>
  <c r="H589" i="11" s="1"/>
  <c r="C590" i="11"/>
  <c r="H590" i="11" s="1"/>
  <c r="C591" i="11"/>
  <c r="H591" i="11" s="1"/>
  <c r="C592" i="11"/>
  <c r="H592" i="11" s="1"/>
  <c r="C593" i="11"/>
  <c r="H593" i="11" s="1"/>
  <c r="C594" i="11"/>
  <c r="H594" i="11" s="1"/>
  <c r="C595" i="11"/>
  <c r="H595" i="11" s="1"/>
  <c r="C596" i="11"/>
  <c r="H596" i="11" s="1"/>
  <c r="C597" i="11"/>
  <c r="H597" i="11" s="1"/>
  <c r="C598" i="11"/>
  <c r="H598" i="11" s="1"/>
  <c r="C599" i="11"/>
  <c r="H599" i="11" s="1"/>
  <c r="C600" i="11"/>
  <c r="H600" i="11" s="1"/>
  <c r="C601" i="11"/>
  <c r="H601" i="11" s="1"/>
  <c r="C602" i="11"/>
  <c r="H602" i="11" s="1"/>
  <c r="C603" i="11"/>
  <c r="H603" i="11" s="1"/>
  <c r="C604" i="11"/>
  <c r="H604" i="11" s="1"/>
  <c r="C605" i="11"/>
  <c r="H605" i="11" s="1"/>
  <c r="C606" i="11"/>
  <c r="H606" i="11" s="1"/>
  <c r="C607" i="11"/>
  <c r="H607" i="11" s="1"/>
  <c r="C608" i="11"/>
  <c r="H608" i="11" s="1"/>
  <c r="C609" i="11"/>
  <c r="H609" i="11" s="1"/>
  <c r="C610" i="11"/>
  <c r="H610" i="11" s="1"/>
  <c r="C611" i="11"/>
  <c r="H611" i="11" s="1"/>
  <c r="C612" i="11"/>
  <c r="H612" i="11" s="1"/>
  <c r="C613" i="11"/>
  <c r="H613" i="11" s="1"/>
  <c r="C614" i="11"/>
  <c r="H614" i="11" s="1"/>
  <c r="C615" i="11"/>
  <c r="H615" i="11" s="1"/>
  <c r="C616" i="11"/>
  <c r="H616" i="11" s="1"/>
  <c r="C617" i="11"/>
  <c r="H617" i="11" s="1"/>
  <c r="C618" i="11"/>
  <c r="H618" i="11" s="1"/>
  <c r="C619" i="11"/>
  <c r="H619" i="11" s="1"/>
  <c r="C620" i="11"/>
  <c r="H620" i="11" s="1"/>
  <c r="C621" i="11"/>
  <c r="H621" i="11" s="1"/>
  <c r="C622" i="11"/>
  <c r="H622" i="11" s="1"/>
  <c r="C623" i="11"/>
  <c r="H623" i="11" s="1"/>
  <c r="C624" i="11"/>
  <c r="H624" i="11" s="1"/>
  <c r="C625" i="11"/>
  <c r="H625" i="11" s="1"/>
  <c r="C626" i="11"/>
  <c r="H626" i="11" s="1"/>
  <c r="C627" i="11"/>
  <c r="H627" i="11" s="1"/>
  <c r="C628" i="11"/>
  <c r="H628" i="11" s="1"/>
  <c r="C629" i="11"/>
  <c r="H629" i="11" s="1"/>
  <c r="C630" i="11"/>
  <c r="H630" i="11" s="1"/>
  <c r="C631" i="11"/>
  <c r="H631" i="11" s="1"/>
  <c r="C632" i="11"/>
  <c r="H632" i="11" s="1"/>
  <c r="C633" i="11"/>
  <c r="H633" i="11" s="1"/>
  <c r="C634" i="11"/>
  <c r="H634" i="11" s="1"/>
  <c r="C635" i="11"/>
  <c r="H635" i="11" s="1"/>
  <c r="C636" i="11"/>
  <c r="H636" i="11" s="1"/>
  <c r="C637" i="11"/>
  <c r="H637" i="11" s="1"/>
  <c r="C638" i="11"/>
  <c r="H638" i="11" s="1"/>
  <c r="C639" i="11"/>
  <c r="H639" i="11" s="1"/>
  <c r="C640" i="11"/>
  <c r="H640" i="11" s="1"/>
  <c r="C641" i="11"/>
  <c r="H641" i="11" s="1"/>
  <c r="C642" i="11"/>
  <c r="H642" i="11" s="1"/>
  <c r="C643" i="11"/>
  <c r="H643" i="11" s="1"/>
  <c r="C644" i="11"/>
  <c r="H644" i="11" s="1"/>
  <c r="C645" i="11"/>
  <c r="H645" i="11" s="1"/>
  <c r="C646" i="11"/>
  <c r="H646" i="11" s="1"/>
  <c r="C647" i="11"/>
  <c r="H647" i="11" s="1"/>
  <c r="C648" i="11"/>
  <c r="H648" i="11" s="1"/>
  <c r="C649" i="11"/>
  <c r="H649" i="11" s="1"/>
  <c r="C650" i="11"/>
  <c r="H650" i="11" s="1"/>
  <c r="C651" i="11"/>
  <c r="H651" i="11" s="1"/>
  <c r="C652" i="11"/>
  <c r="H652" i="11" s="1"/>
  <c r="C653" i="11"/>
  <c r="H653" i="11" s="1"/>
  <c r="C654" i="11"/>
  <c r="H654" i="11" s="1"/>
  <c r="C655" i="11"/>
  <c r="H655" i="11" s="1"/>
  <c r="C656" i="11"/>
  <c r="H656" i="11" s="1"/>
  <c r="C657" i="11"/>
  <c r="H657" i="11" s="1"/>
  <c r="C658" i="11"/>
  <c r="H658" i="11" s="1"/>
  <c r="C659" i="11"/>
  <c r="H659" i="11" s="1"/>
  <c r="C660" i="11"/>
  <c r="H660" i="11" s="1"/>
  <c r="C661" i="11"/>
  <c r="H661" i="11" s="1"/>
  <c r="C662" i="11"/>
  <c r="H662" i="11" s="1"/>
  <c r="C663" i="11"/>
  <c r="H663" i="11" s="1"/>
  <c r="C664" i="11"/>
  <c r="H664" i="11" s="1"/>
  <c r="C665" i="11"/>
  <c r="H665" i="11" s="1"/>
  <c r="C666" i="11"/>
  <c r="H666" i="11" s="1"/>
  <c r="C667" i="11"/>
  <c r="H667" i="11" s="1"/>
  <c r="C668" i="11"/>
  <c r="H668" i="11" s="1"/>
  <c r="C669" i="11"/>
  <c r="H669" i="11" s="1"/>
  <c r="C670" i="11"/>
  <c r="H670" i="11" s="1"/>
  <c r="C671" i="11"/>
  <c r="H671" i="11" s="1"/>
  <c r="C672" i="11"/>
  <c r="H672" i="11" s="1"/>
  <c r="C673" i="11"/>
  <c r="H673" i="11" s="1"/>
  <c r="C674" i="11"/>
  <c r="H674" i="11" s="1"/>
  <c r="C675" i="11"/>
  <c r="H675" i="11" s="1"/>
  <c r="C676" i="11"/>
  <c r="H676" i="11" s="1"/>
  <c r="C677" i="11"/>
  <c r="H677" i="11" s="1"/>
  <c r="C678" i="11"/>
  <c r="H678" i="11" s="1"/>
  <c r="C679" i="11"/>
  <c r="H679" i="11" s="1"/>
  <c r="C680" i="11"/>
  <c r="H680" i="11" s="1"/>
  <c r="C681" i="11"/>
  <c r="H681" i="11" s="1"/>
  <c r="C682" i="11"/>
  <c r="H682" i="11" s="1"/>
  <c r="C683" i="11"/>
  <c r="H683" i="11" s="1"/>
  <c r="C684" i="11"/>
  <c r="H684" i="11" s="1"/>
  <c r="C685" i="11"/>
  <c r="H685" i="11" s="1"/>
  <c r="C686" i="11"/>
  <c r="H686" i="11" s="1"/>
  <c r="C687" i="11"/>
  <c r="H687" i="11" s="1"/>
  <c r="C688" i="11"/>
  <c r="H688" i="11" s="1"/>
  <c r="C689" i="11"/>
  <c r="H689" i="11" s="1"/>
  <c r="C690" i="11"/>
  <c r="H690" i="11" s="1"/>
  <c r="C691" i="11"/>
  <c r="H691" i="11" s="1"/>
  <c r="C692" i="11"/>
  <c r="H692" i="11" s="1"/>
  <c r="C693" i="11"/>
  <c r="H693" i="11" s="1"/>
  <c r="C694" i="11"/>
  <c r="H694" i="11" s="1"/>
  <c r="C695" i="11"/>
  <c r="H695" i="11" s="1"/>
  <c r="C696" i="11"/>
  <c r="H696" i="11" s="1"/>
  <c r="C697" i="11"/>
  <c r="H697" i="11" s="1"/>
  <c r="C698" i="11"/>
  <c r="H698" i="11" s="1"/>
  <c r="C699" i="11"/>
  <c r="H699" i="11" s="1"/>
  <c r="C700" i="11"/>
  <c r="H700" i="11" s="1"/>
  <c r="C701" i="11"/>
  <c r="H701" i="11" s="1"/>
  <c r="C702" i="11"/>
  <c r="H702" i="11" s="1"/>
  <c r="C703" i="11"/>
  <c r="H703" i="11" s="1"/>
  <c r="C704" i="11"/>
  <c r="H704" i="11" s="1"/>
  <c r="C705" i="11"/>
  <c r="H705" i="11" s="1"/>
  <c r="C706" i="11"/>
  <c r="H706" i="11" s="1"/>
  <c r="C707" i="11"/>
  <c r="H707" i="11" s="1"/>
  <c r="C708" i="11"/>
  <c r="H708" i="11" s="1"/>
  <c r="C709" i="11"/>
  <c r="H709" i="11" s="1"/>
  <c r="C710" i="11"/>
  <c r="H710" i="11" s="1"/>
  <c r="C711" i="11"/>
  <c r="H711" i="11" s="1"/>
  <c r="C712" i="11"/>
  <c r="H712" i="11" s="1"/>
  <c r="C713" i="11"/>
  <c r="H713" i="11" s="1"/>
  <c r="C714" i="11"/>
  <c r="H714" i="11" s="1"/>
  <c r="C715" i="11"/>
  <c r="H715" i="11" s="1"/>
  <c r="C716" i="11"/>
  <c r="H716" i="11" s="1"/>
  <c r="C717" i="11"/>
  <c r="H717" i="11" s="1"/>
  <c r="C718" i="11"/>
  <c r="H718" i="11" s="1"/>
  <c r="C719" i="11"/>
  <c r="H719" i="11" s="1"/>
  <c r="C720" i="11"/>
  <c r="H720" i="11" s="1"/>
  <c r="C721" i="11"/>
  <c r="H721" i="11" s="1"/>
  <c r="C722" i="11"/>
  <c r="H722" i="11" s="1"/>
  <c r="C723" i="11"/>
  <c r="H723" i="11" s="1"/>
  <c r="C724" i="11"/>
  <c r="H724" i="11" s="1"/>
  <c r="C725" i="11"/>
  <c r="H725" i="11" s="1"/>
  <c r="C726" i="11"/>
  <c r="H726" i="11" s="1"/>
  <c r="C727" i="11"/>
  <c r="H727" i="11" s="1"/>
  <c r="C728" i="11"/>
  <c r="H728" i="11" s="1"/>
  <c r="C729" i="11"/>
  <c r="H729" i="11" s="1"/>
  <c r="C730" i="11"/>
  <c r="H730" i="11" s="1"/>
  <c r="C731" i="11"/>
  <c r="H731" i="11" s="1"/>
  <c r="C732" i="11"/>
  <c r="H732" i="11" s="1"/>
  <c r="C733" i="11"/>
  <c r="H733" i="11" s="1"/>
  <c r="C734" i="11"/>
  <c r="H734" i="11" s="1"/>
  <c r="C735" i="11"/>
  <c r="H735" i="11" s="1"/>
  <c r="C736" i="11"/>
  <c r="H736" i="11" s="1"/>
  <c r="C737" i="11"/>
  <c r="H737" i="11" s="1"/>
  <c r="C738" i="11"/>
  <c r="H738" i="11" s="1"/>
  <c r="C739" i="11"/>
  <c r="H739" i="11" s="1"/>
  <c r="C740" i="11"/>
  <c r="H740" i="11" s="1"/>
  <c r="C741" i="11"/>
  <c r="H741" i="11" s="1"/>
  <c r="C742" i="11"/>
  <c r="H742" i="11" s="1"/>
  <c r="C743" i="11"/>
  <c r="H743" i="11" s="1"/>
  <c r="C744" i="11"/>
  <c r="H744" i="11" s="1"/>
  <c r="C745" i="11"/>
  <c r="H745" i="11" s="1"/>
  <c r="C746" i="11"/>
  <c r="H746" i="11" s="1"/>
  <c r="C747" i="11"/>
  <c r="H747" i="11" s="1"/>
  <c r="C748" i="11"/>
  <c r="H748" i="11" s="1"/>
  <c r="C749" i="11"/>
  <c r="H749" i="11" s="1"/>
  <c r="C750" i="11"/>
  <c r="H750" i="11" s="1"/>
  <c r="C751" i="11"/>
  <c r="H751" i="11" s="1"/>
  <c r="C752" i="11"/>
  <c r="H752" i="11" s="1"/>
  <c r="C753" i="11"/>
  <c r="H753" i="11" s="1"/>
  <c r="C754" i="11"/>
  <c r="H754" i="11" s="1"/>
  <c r="C755" i="11"/>
  <c r="H755" i="11" s="1"/>
  <c r="C756" i="11"/>
  <c r="H756" i="11" s="1"/>
  <c r="C757" i="11"/>
  <c r="H757" i="11" s="1"/>
  <c r="C758" i="11"/>
  <c r="H758" i="11" s="1"/>
  <c r="C759" i="11"/>
  <c r="H759" i="11" s="1"/>
  <c r="C760" i="11"/>
  <c r="H760" i="11" s="1"/>
  <c r="C761" i="11"/>
  <c r="H761" i="11" s="1"/>
  <c r="C762" i="11"/>
  <c r="H762" i="11" s="1"/>
  <c r="C763" i="11"/>
  <c r="H763" i="11" s="1"/>
  <c r="C764" i="11"/>
  <c r="H764" i="11" s="1"/>
  <c r="C765" i="11"/>
  <c r="H765" i="11" s="1"/>
  <c r="C766" i="11"/>
  <c r="H766" i="11" s="1"/>
  <c r="C767" i="11"/>
  <c r="H767" i="11" s="1"/>
  <c r="C768" i="11"/>
  <c r="H768" i="11" s="1"/>
  <c r="C769" i="11"/>
  <c r="H769" i="11" s="1"/>
  <c r="C770" i="11"/>
  <c r="H770" i="11" s="1"/>
  <c r="C771" i="11"/>
  <c r="H771" i="11" s="1"/>
  <c r="C772" i="11"/>
  <c r="H772" i="11" s="1"/>
  <c r="C773" i="11"/>
  <c r="H773" i="11" s="1"/>
  <c r="C774" i="11"/>
  <c r="H774" i="11" s="1"/>
  <c r="C775" i="11"/>
  <c r="H775" i="11" s="1"/>
  <c r="C776" i="11"/>
  <c r="H776" i="11" s="1"/>
  <c r="C777" i="11"/>
  <c r="H777" i="11" s="1"/>
  <c r="C778" i="11"/>
  <c r="H778" i="11" s="1"/>
  <c r="C779" i="11"/>
  <c r="H779" i="11" s="1"/>
  <c r="C780" i="11"/>
  <c r="H780" i="11" s="1"/>
  <c r="C781" i="11"/>
  <c r="H781" i="11" s="1"/>
  <c r="C782" i="11"/>
  <c r="H782" i="11" s="1"/>
  <c r="C783" i="11"/>
  <c r="H783" i="11" s="1"/>
  <c r="C784" i="11"/>
  <c r="H784" i="11" s="1"/>
  <c r="C785" i="11"/>
  <c r="H785" i="11" s="1"/>
  <c r="C786" i="11"/>
  <c r="H786" i="11" s="1"/>
  <c r="C787" i="11"/>
  <c r="H787" i="11" s="1"/>
  <c r="C788" i="11"/>
  <c r="H788" i="11" s="1"/>
  <c r="C789" i="11"/>
  <c r="H789" i="11" s="1"/>
  <c r="C790" i="11"/>
  <c r="H790" i="11" s="1"/>
  <c r="C791" i="11"/>
  <c r="H791" i="11" s="1"/>
  <c r="C792" i="11"/>
  <c r="H792" i="11" s="1"/>
  <c r="C793" i="11"/>
  <c r="H793" i="11" s="1"/>
  <c r="C794" i="11"/>
  <c r="H794" i="11" s="1"/>
  <c r="C795" i="11"/>
  <c r="H795" i="11" s="1"/>
  <c r="C796" i="11"/>
  <c r="H796" i="11" s="1"/>
  <c r="C797" i="11"/>
  <c r="H797" i="11" s="1"/>
  <c r="C798" i="11"/>
  <c r="H798" i="11" s="1"/>
  <c r="C799" i="11"/>
  <c r="H799" i="11" s="1"/>
  <c r="C800" i="11"/>
  <c r="H800" i="11" s="1"/>
  <c r="C801" i="11"/>
  <c r="H801" i="11" s="1"/>
  <c r="C802" i="11"/>
  <c r="H802" i="11" s="1"/>
  <c r="C803" i="11"/>
  <c r="H803" i="11" s="1"/>
  <c r="C804" i="11"/>
  <c r="H804" i="11" s="1"/>
  <c r="C805" i="11"/>
  <c r="H805" i="11" s="1"/>
  <c r="C806" i="11"/>
  <c r="H806" i="11" s="1"/>
  <c r="C807" i="11"/>
  <c r="H807" i="11" s="1"/>
  <c r="C808" i="11"/>
  <c r="H808" i="11" s="1"/>
  <c r="C809" i="11"/>
  <c r="H809" i="11" s="1"/>
  <c r="C810" i="11"/>
  <c r="H810" i="11" s="1"/>
  <c r="C811" i="11"/>
  <c r="H811" i="11" s="1"/>
  <c r="C812" i="11"/>
  <c r="H812" i="11" s="1"/>
  <c r="C813" i="11"/>
  <c r="H813" i="11" s="1"/>
  <c r="C814" i="11"/>
  <c r="H814" i="11" s="1"/>
  <c r="C815" i="11"/>
  <c r="H815" i="11" s="1"/>
  <c r="C816" i="11"/>
  <c r="H816" i="11" s="1"/>
  <c r="C817" i="11"/>
  <c r="H817" i="11" s="1"/>
  <c r="C818" i="11"/>
  <c r="H818" i="11" s="1"/>
  <c r="C819" i="11"/>
  <c r="H819" i="11" s="1"/>
  <c r="C820" i="11"/>
  <c r="H820" i="11" s="1"/>
  <c r="C821" i="11"/>
  <c r="H821" i="11" s="1"/>
  <c r="C822" i="11"/>
  <c r="H822" i="11" s="1"/>
  <c r="C823" i="11"/>
  <c r="H823" i="11" s="1"/>
  <c r="C824" i="11"/>
  <c r="H824" i="11" s="1"/>
  <c r="C825" i="11"/>
  <c r="H825" i="11" s="1"/>
  <c r="C826" i="11"/>
  <c r="H826" i="11" s="1"/>
  <c r="C827" i="11"/>
  <c r="H827" i="11" s="1"/>
  <c r="C828" i="11"/>
  <c r="H828" i="11" s="1"/>
  <c r="C829" i="11"/>
  <c r="H829" i="11" s="1"/>
  <c r="C830" i="11"/>
  <c r="H830" i="11" s="1"/>
  <c r="C831" i="11"/>
  <c r="H831" i="11" s="1"/>
  <c r="C832" i="11"/>
  <c r="H832" i="11" s="1"/>
  <c r="C833" i="11"/>
  <c r="H833" i="11" s="1"/>
  <c r="C834" i="11"/>
  <c r="H834" i="11" s="1"/>
  <c r="C835" i="11"/>
  <c r="H835" i="11" s="1"/>
  <c r="C836" i="11"/>
  <c r="H836" i="11" s="1"/>
  <c r="C837" i="11"/>
  <c r="H837" i="11" s="1"/>
  <c r="C838" i="11"/>
  <c r="H838" i="11" s="1"/>
  <c r="C839" i="11"/>
  <c r="H839" i="11" s="1"/>
  <c r="C840" i="11"/>
  <c r="H840" i="11" s="1"/>
  <c r="C841" i="11"/>
  <c r="H841" i="11" s="1"/>
  <c r="C842" i="11"/>
  <c r="H842" i="11" s="1"/>
  <c r="C843" i="11"/>
  <c r="H843" i="11" s="1"/>
  <c r="C844" i="11"/>
  <c r="H844" i="11" s="1"/>
  <c r="C845" i="11"/>
  <c r="H845" i="11" s="1"/>
  <c r="C846" i="11"/>
  <c r="H846" i="11" s="1"/>
  <c r="C847" i="11"/>
  <c r="H847" i="11" s="1"/>
  <c r="C848" i="11"/>
  <c r="H848" i="11" s="1"/>
  <c r="C849" i="11"/>
  <c r="H849" i="11" s="1"/>
  <c r="C850" i="11"/>
  <c r="H850" i="11" s="1"/>
  <c r="C851" i="11"/>
  <c r="H851" i="11" s="1"/>
  <c r="C852" i="11"/>
  <c r="H852" i="11" s="1"/>
  <c r="C853" i="11"/>
  <c r="H853" i="11" s="1"/>
  <c r="C854" i="11"/>
  <c r="H854" i="11" s="1"/>
  <c r="C855" i="11"/>
  <c r="H855" i="11" s="1"/>
  <c r="C856" i="11"/>
  <c r="H856" i="11" s="1"/>
  <c r="C857" i="11"/>
  <c r="H857" i="11" s="1"/>
  <c r="C858" i="11"/>
  <c r="H858" i="11" s="1"/>
  <c r="C859" i="11"/>
  <c r="H859" i="11" s="1"/>
  <c r="C860" i="11"/>
  <c r="H860" i="11" s="1"/>
  <c r="C861" i="11"/>
  <c r="H861" i="11" s="1"/>
  <c r="C862" i="11"/>
  <c r="H862" i="11" s="1"/>
  <c r="C863" i="11"/>
  <c r="H863" i="11" s="1"/>
  <c r="C864" i="11"/>
  <c r="H864" i="11" s="1"/>
  <c r="C865" i="11"/>
  <c r="H865" i="11" s="1"/>
  <c r="C866" i="11"/>
  <c r="H866" i="11" s="1"/>
  <c r="C867" i="11"/>
  <c r="H867" i="11" s="1"/>
  <c r="C868" i="11"/>
  <c r="H868" i="11" s="1"/>
  <c r="C869" i="11"/>
  <c r="H869" i="11" s="1"/>
  <c r="C870" i="11"/>
  <c r="H870" i="11" s="1"/>
  <c r="C871" i="11"/>
  <c r="H871" i="11" s="1"/>
  <c r="C872" i="11"/>
  <c r="H872" i="11" s="1"/>
  <c r="C873" i="11"/>
  <c r="H873" i="11" s="1"/>
  <c r="C874" i="11"/>
  <c r="H874" i="11" s="1"/>
  <c r="C875" i="11"/>
  <c r="H875" i="11" s="1"/>
  <c r="C876" i="11"/>
  <c r="H876" i="11" s="1"/>
  <c r="C877" i="11"/>
  <c r="H877" i="11" s="1"/>
  <c r="C878" i="11"/>
  <c r="H878" i="11" s="1"/>
  <c r="C879" i="11"/>
  <c r="H879" i="11" s="1"/>
  <c r="C880" i="11"/>
  <c r="H880" i="11" s="1"/>
  <c r="C881" i="11"/>
  <c r="H881" i="11" s="1"/>
  <c r="C882" i="11"/>
  <c r="H882" i="11" s="1"/>
  <c r="C883" i="11"/>
  <c r="H883" i="11" s="1"/>
  <c r="C884" i="11"/>
  <c r="H884" i="11" s="1"/>
  <c r="C885" i="11"/>
  <c r="H885" i="11" s="1"/>
  <c r="C886" i="11"/>
  <c r="H886" i="11" s="1"/>
  <c r="C887" i="11"/>
  <c r="H887" i="11" s="1"/>
  <c r="C888" i="11"/>
  <c r="H888" i="11" s="1"/>
  <c r="C889" i="11"/>
  <c r="H889" i="11" s="1"/>
  <c r="C890" i="11"/>
  <c r="H890" i="11" s="1"/>
  <c r="C891" i="11"/>
  <c r="H891" i="11" s="1"/>
  <c r="C892" i="11"/>
  <c r="H892" i="11" s="1"/>
  <c r="C893" i="11"/>
  <c r="H893" i="11" s="1"/>
  <c r="C894" i="11"/>
  <c r="H894" i="11" s="1"/>
  <c r="C895" i="11"/>
  <c r="H895" i="11" s="1"/>
  <c r="C896" i="11"/>
  <c r="H896" i="11" s="1"/>
  <c r="C897" i="11"/>
  <c r="H897" i="11" s="1"/>
  <c r="C898" i="11"/>
  <c r="H898" i="11" s="1"/>
  <c r="C899" i="11"/>
  <c r="H899" i="11" s="1"/>
  <c r="C900" i="11"/>
  <c r="H900" i="11" s="1"/>
  <c r="C901" i="11"/>
  <c r="H901" i="11" s="1"/>
  <c r="C902" i="11"/>
  <c r="H902" i="11" s="1"/>
  <c r="C903" i="11"/>
  <c r="H903" i="11" s="1"/>
  <c r="C904" i="11"/>
  <c r="H904" i="11" s="1"/>
  <c r="C905" i="11"/>
  <c r="H905" i="11" s="1"/>
  <c r="C906" i="11"/>
  <c r="H906" i="11" s="1"/>
  <c r="C907" i="11"/>
  <c r="H907" i="11" s="1"/>
  <c r="C908" i="11"/>
  <c r="H908" i="11" s="1"/>
  <c r="C909" i="11"/>
  <c r="H909" i="11" s="1"/>
  <c r="C910" i="11"/>
  <c r="H910" i="11" s="1"/>
  <c r="C911" i="11"/>
  <c r="H911" i="11" s="1"/>
  <c r="C912" i="11"/>
  <c r="H912" i="11" s="1"/>
  <c r="C913" i="11"/>
  <c r="H913" i="11" s="1"/>
  <c r="C914" i="11"/>
  <c r="H914" i="11" s="1"/>
  <c r="C915" i="11"/>
  <c r="H915" i="11" s="1"/>
  <c r="C916" i="11"/>
  <c r="H916" i="11" s="1"/>
  <c r="C917" i="11"/>
  <c r="H917" i="11" s="1"/>
  <c r="C918" i="11"/>
  <c r="H918" i="11" s="1"/>
  <c r="C919" i="11"/>
  <c r="H919" i="11" s="1"/>
  <c r="C920" i="11"/>
  <c r="H920" i="11" s="1"/>
  <c r="C921" i="11"/>
  <c r="H921" i="11" s="1"/>
  <c r="C922" i="11"/>
  <c r="H922" i="11" s="1"/>
  <c r="C923" i="11"/>
  <c r="H923" i="11" s="1"/>
  <c r="C924" i="11"/>
  <c r="H924" i="11" s="1"/>
  <c r="C925" i="11"/>
  <c r="H925" i="11" s="1"/>
  <c r="C926" i="11"/>
  <c r="H926" i="11" s="1"/>
  <c r="C927" i="11"/>
  <c r="H927" i="11" s="1"/>
  <c r="C928" i="11"/>
  <c r="H928" i="11" s="1"/>
  <c r="C929" i="11"/>
  <c r="H929" i="11" s="1"/>
  <c r="C930" i="11"/>
  <c r="H930" i="11" s="1"/>
  <c r="C931" i="11"/>
  <c r="H931" i="11" s="1"/>
  <c r="C932" i="11"/>
  <c r="H932" i="11" s="1"/>
  <c r="C933" i="11"/>
  <c r="H933" i="11" s="1"/>
  <c r="C934" i="11"/>
  <c r="H934" i="11" s="1"/>
  <c r="C935" i="11"/>
  <c r="H935" i="11" s="1"/>
  <c r="C936" i="11"/>
  <c r="H936" i="11" s="1"/>
  <c r="C937" i="11"/>
  <c r="H937" i="11" s="1"/>
  <c r="C938" i="11"/>
  <c r="H938" i="11" s="1"/>
  <c r="C939" i="11"/>
  <c r="H939" i="11" s="1"/>
  <c r="C940" i="11"/>
  <c r="H940" i="11" s="1"/>
  <c r="C941" i="11"/>
  <c r="H941" i="11" s="1"/>
  <c r="C942" i="11"/>
  <c r="H942" i="11" s="1"/>
  <c r="C943" i="11"/>
  <c r="H943" i="11" s="1"/>
  <c r="C944" i="11"/>
  <c r="H944" i="11" s="1"/>
  <c r="C945" i="11"/>
  <c r="H945" i="11" s="1"/>
  <c r="C946" i="11"/>
  <c r="H946" i="11" s="1"/>
  <c r="C947" i="11"/>
  <c r="H947" i="11" s="1"/>
  <c r="C948" i="11"/>
  <c r="H948" i="11" s="1"/>
  <c r="C949" i="11"/>
  <c r="H949" i="11" s="1"/>
  <c r="C950" i="11"/>
  <c r="H950" i="11" s="1"/>
  <c r="C951" i="11"/>
  <c r="H951" i="11" s="1"/>
  <c r="C952" i="11"/>
  <c r="H952" i="11" s="1"/>
  <c r="C953" i="11"/>
  <c r="H953" i="11" s="1"/>
  <c r="C954" i="11"/>
  <c r="H954" i="11" s="1"/>
  <c r="C955" i="11"/>
  <c r="H955" i="11" s="1"/>
  <c r="C956" i="11"/>
  <c r="H956" i="11" s="1"/>
  <c r="C957" i="11"/>
  <c r="H957" i="11" s="1"/>
  <c r="C958" i="11"/>
  <c r="H958" i="11" s="1"/>
  <c r="C959" i="11"/>
  <c r="H959" i="11" s="1"/>
  <c r="C960" i="11"/>
  <c r="H960" i="11" s="1"/>
  <c r="C961" i="11"/>
  <c r="H961" i="11" s="1"/>
  <c r="C962" i="11"/>
  <c r="H962" i="11" s="1"/>
  <c r="C963" i="11"/>
  <c r="H963" i="11" s="1"/>
  <c r="C964" i="11"/>
  <c r="H964" i="11" s="1"/>
  <c r="C965" i="11"/>
  <c r="H965" i="11" s="1"/>
  <c r="C966" i="11"/>
  <c r="H966" i="11" s="1"/>
  <c r="C967" i="11"/>
  <c r="H967" i="11" s="1"/>
  <c r="C968" i="11"/>
  <c r="H968" i="11" s="1"/>
  <c r="C969" i="11"/>
  <c r="H969" i="11" s="1"/>
  <c r="C970" i="11"/>
  <c r="H970" i="11" s="1"/>
  <c r="C971" i="11"/>
  <c r="H971" i="11" s="1"/>
  <c r="C972" i="11"/>
  <c r="H972" i="11" s="1"/>
  <c r="C973" i="11"/>
  <c r="H973" i="11" s="1"/>
  <c r="C974" i="11"/>
  <c r="H974" i="11" s="1"/>
  <c r="C975" i="11"/>
  <c r="H975" i="11" s="1"/>
  <c r="C976" i="11"/>
  <c r="H976" i="11" s="1"/>
  <c r="C977" i="11"/>
  <c r="H977" i="11" s="1"/>
  <c r="C978" i="11"/>
  <c r="H978" i="11" s="1"/>
  <c r="C979" i="11"/>
  <c r="H979" i="11" s="1"/>
  <c r="C980" i="11"/>
  <c r="H980" i="11" s="1"/>
  <c r="C981" i="11"/>
  <c r="H981" i="11" s="1"/>
  <c r="C982" i="11"/>
  <c r="H982" i="11" s="1"/>
  <c r="C983" i="11"/>
  <c r="H983" i="11" s="1"/>
  <c r="C984" i="11"/>
  <c r="H984" i="11" s="1"/>
  <c r="C985" i="11"/>
  <c r="H985" i="11" s="1"/>
  <c r="C986" i="11"/>
  <c r="H986" i="11" s="1"/>
  <c r="C987" i="11"/>
  <c r="H987" i="11" s="1"/>
  <c r="C988" i="11"/>
  <c r="H988" i="11" s="1"/>
  <c r="C989" i="11"/>
  <c r="H989" i="11" s="1"/>
  <c r="C990" i="11"/>
  <c r="H990" i="11" s="1"/>
  <c r="C991" i="11"/>
  <c r="H991" i="11" s="1"/>
  <c r="C992" i="11"/>
  <c r="H992" i="11" s="1"/>
  <c r="C993" i="11"/>
  <c r="H993" i="11" s="1"/>
  <c r="C994" i="11"/>
  <c r="H994" i="11" s="1"/>
  <c r="C995" i="11"/>
  <c r="H995" i="11" s="1"/>
  <c r="C996" i="11"/>
  <c r="H996" i="11" s="1"/>
  <c r="C997" i="11"/>
  <c r="H997" i="11" s="1"/>
  <c r="C998" i="11"/>
  <c r="H998" i="11" s="1"/>
  <c r="C999" i="11"/>
  <c r="H999" i="11" s="1"/>
  <c r="C1000" i="11"/>
  <c r="H1000" i="11" s="1"/>
  <c r="C1001" i="11"/>
  <c r="H1001" i="11" s="1"/>
  <c r="C1002" i="11"/>
  <c r="H1002" i="11" s="1"/>
  <c r="C1003" i="11"/>
  <c r="H1003" i="11" s="1"/>
  <c r="C1004" i="11"/>
  <c r="H1004" i="11" s="1"/>
  <c r="C1005" i="11"/>
  <c r="H1005" i="11" s="1"/>
  <c r="C1006" i="11"/>
  <c r="H1006" i="11" s="1"/>
  <c r="C1007" i="11"/>
  <c r="H1007" i="11" s="1"/>
  <c r="C1008" i="11"/>
  <c r="H1008" i="11" s="1"/>
  <c r="C1009" i="11"/>
  <c r="H1009" i="11" s="1"/>
  <c r="C1010" i="11"/>
  <c r="H1010" i="11" s="1"/>
  <c r="C1011" i="11"/>
  <c r="H1011" i="11" s="1"/>
  <c r="C1012" i="11"/>
  <c r="H1012" i="11" s="1"/>
  <c r="C1013" i="11"/>
  <c r="H1013" i="11" s="1"/>
  <c r="C1014" i="11"/>
  <c r="H1014" i="11" s="1"/>
  <c r="C1015" i="11"/>
  <c r="H1015" i="11" s="1"/>
  <c r="C1016" i="11"/>
  <c r="H1016" i="11" s="1"/>
  <c r="C1017" i="11"/>
  <c r="H1017" i="11" s="1"/>
  <c r="C1018" i="11"/>
  <c r="H1018" i="11" s="1"/>
  <c r="C1019" i="11"/>
  <c r="H1019" i="11" s="1"/>
  <c r="C1020" i="11"/>
  <c r="H1020" i="11" s="1"/>
  <c r="C1021" i="11"/>
  <c r="H1021" i="11" s="1"/>
  <c r="C1022" i="11"/>
  <c r="H1022" i="11" s="1"/>
  <c r="C1023" i="11"/>
  <c r="H1023" i="11" s="1"/>
  <c r="C1024" i="11"/>
  <c r="H1024" i="11" s="1"/>
  <c r="C1025" i="11"/>
  <c r="H1025" i="11" s="1"/>
  <c r="C1026" i="11"/>
  <c r="H1026" i="11" s="1"/>
  <c r="C1027" i="11"/>
  <c r="H1027" i="11" s="1"/>
  <c r="C1028" i="11"/>
  <c r="H1028" i="11" s="1"/>
  <c r="C1029" i="11"/>
  <c r="H1029" i="11" s="1"/>
  <c r="C1030" i="11"/>
  <c r="H1030" i="11" s="1"/>
  <c r="C1031" i="11"/>
  <c r="H1031" i="11" s="1"/>
  <c r="C1032" i="11"/>
  <c r="H1032" i="11" s="1"/>
  <c r="C1033" i="11"/>
  <c r="H1033" i="11" s="1"/>
  <c r="C1034" i="11"/>
  <c r="H1034" i="11" s="1"/>
  <c r="C1035" i="11"/>
  <c r="H1035" i="11" s="1"/>
  <c r="C1036" i="11"/>
  <c r="H1036" i="11" s="1"/>
  <c r="C1037" i="11"/>
  <c r="H1037" i="11" s="1"/>
  <c r="C1038" i="11"/>
  <c r="H1038" i="11" s="1"/>
  <c r="C1039" i="11"/>
  <c r="H1039" i="11" s="1"/>
  <c r="C1040" i="11"/>
  <c r="H1040" i="11" s="1"/>
  <c r="C1041" i="11"/>
  <c r="H1041" i="11" s="1"/>
  <c r="C1042" i="11"/>
  <c r="H1042" i="11" s="1"/>
  <c r="C1043" i="11"/>
  <c r="H1043" i="11" s="1"/>
  <c r="C1044" i="11"/>
  <c r="H1044" i="11" s="1"/>
  <c r="C1045" i="11"/>
  <c r="H1045" i="11" s="1"/>
  <c r="C1046" i="11"/>
  <c r="H1046" i="11" s="1"/>
  <c r="C1047" i="11"/>
  <c r="H1047" i="11" s="1"/>
  <c r="C1048" i="11"/>
  <c r="H1048" i="11" s="1"/>
  <c r="C1049" i="11"/>
  <c r="H1049" i="11" s="1"/>
  <c r="C1050" i="11"/>
  <c r="H1050" i="11" s="1"/>
  <c r="C1051" i="11"/>
  <c r="H1051" i="11" s="1"/>
  <c r="C1052" i="11"/>
  <c r="H1052" i="11" s="1"/>
  <c r="C1053" i="11"/>
  <c r="H1053" i="11" s="1"/>
  <c r="C1054" i="11"/>
  <c r="H1054" i="11" s="1"/>
  <c r="C1055" i="11"/>
  <c r="H1055" i="11" s="1"/>
  <c r="C1056" i="11"/>
  <c r="H1056" i="11" s="1"/>
  <c r="C1057" i="11"/>
  <c r="H1057" i="11" s="1"/>
  <c r="C1058" i="11"/>
  <c r="H1058" i="11" s="1"/>
  <c r="C1059" i="11"/>
  <c r="H1059" i="11" s="1"/>
  <c r="C1060" i="11"/>
  <c r="H1060" i="11" s="1"/>
  <c r="C1061" i="11"/>
  <c r="H1061" i="11" s="1"/>
  <c r="C1062" i="11"/>
  <c r="H1062" i="11" s="1"/>
  <c r="C1063" i="11"/>
  <c r="H1063" i="11" s="1"/>
  <c r="C1064" i="11"/>
  <c r="H1064" i="11" s="1"/>
  <c r="C1065" i="11"/>
  <c r="H1065" i="11" s="1"/>
  <c r="C1066" i="11"/>
  <c r="H1066" i="11" s="1"/>
  <c r="C1067" i="11"/>
  <c r="H1067" i="11" s="1"/>
  <c r="C1068" i="11"/>
  <c r="H1068" i="11" s="1"/>
  <c r="C1069" i="11"/>
  <c r="H1069" i="11" s="1"/>
  <c r="C1070" i="11"/>
  <c r="H1070" i="11" s="1"/>
  <c r="C1071" i="11"/>
  <c r="H1071" i="11" s="1"/>
  <c r="C1072" i="11"/>
  <c r="H1072" i="11" s="1"/>
  <c r="C1073" i="11"/>
  <c r="H1073" i="11" s="1"/>
  <c r="C1074" i="11"/>
  <c r="H1074" i="11" s="1"/>
  <c r="C1075" i="11"/>
  <c r="H1075" i="11" s="1"/>
  <c r="C1076" i="11"/>
  <c r="H1076" i="11" s="1"/>
  <c r="C1077" i="11"/>
  <c r="H1077" i="11" s="1"/>
  <c r="C1078" i="11"/>
  <c r="H1078" i="11" s="1"/>
  <c r="C1079" i="11"/>
  <c r="H1079" i="11" s="1"/>
  <c r="C1080" i="11"/>
  <c r="H1080" i="11" s="1"/>
  <c r="C1081" i="11"/>
  <c r="H1081" i="11" s="1"/>
  <c r="C1082" i="11"/>
  <c r="H1082" i="11" s="1"/>
  <c r="C1083" i="11"/>
  <c r="H1083" i="11" s="1"/>
  <c r="C1084" i="11"/>
  <c r="H1084" i="11" s="1"/>
  <c r="C1085" i="11"/>
  <c r="H1085" i="11" s="1"/>
  <c r="C1086" i="11"/>
  <c r="H1086" i="11" s="1"/>
  <c r="C1087" i="11"/>
  <c r="H1087" i="11" s="1"/>
  <c r="C1088" i="11"/>
  <c r="H1088" i="11" s="1"/>
  <c r="C1089" i="11"/>
  <c r="H1089" i="11" s="1"/>
  <c r="C1090" i="11"/>
  <c r="H1090" i="11" s="1"/>
  <c r="C1091" i="11"/>
  <c r="H1091" i="11" s="1"/>
  <c r="C1092" i="11"/>
  <c r="H1092" i="11" s="1"/>
  <c r="C1093" i="11"/>
  <c r="H1093" i="11" s="1"/>
  <c r="C1094" i="11"/>
  <c r="H1094" i="11" s="1"/>
  <c r="C1095" i="11"/>
  <c r="H1095" i="11" s="1"/>
  <c r="C1096" i="11"/>
  <c r="H1096" i="11" s="1"/>
  <c r="C1097" i="11"/>
  <c r="H1097" i="11" s="1"/>
  <c r="C1098" i="11"/>
  <c r="H1098" i="11" s="1"/>
  <c r="C1099" i="11"/>
  <c r="H1099" i="11" s="1"/>
  <c r="C1100" i="11"/>
  <c r="H1100" i="11" s="1"/>
  <c r="C1101" i="11"/>
  <c r="H1101" i="11" s="1"/>
  <c r="C1102" i="11"/>
  <c r="H1102" i="11" s="1"/>
  <c r="C1103" i="11"/>
  <c r="H1103" i="11" s="1"/>
  <c r="C1104" i="11"/>
  <c r="H1104" i="11" s="1"/>
  <c r="C1105" i="11"/>
  <c r="H1105" i="11" s="1"/>
  <c r="C1106" i="11"/>
  <c r="H1106" i="11" s="1"/>
  <c r="C1107" i="11"/>
  <c r="H1107" i="11" s="1"/>
  <c r="C1108" i="11"/>
  <c r="H1108" i="11" s="1"/>
  <c r="C1109" i="11"/>
  <c r="H1109" i="11" s="1"/>
  <c r="C1110" i="11"/>
  <c r="H1110" i="11" s="1"/>
  <c r="C1111" i="11"/>
  <c r="H1111" i="11" s="1"/>
  <c r="C1112" i="11"/>
  <c r="H1112" i="11" s="1"/>
  <c r="C1113" i="11"/>
  <c r="H1113" i="11" s="1"/>
  <c r="C1114" i="11"/>
  <c r="H1114" i="11" s="1"/>
  <c r="C1115" i="11"/>
  <c r="H1115" i="11" s="1"/>
  <c r="C1116" i="11"/>
  <c r="H1116" i="11" s="1"/>
  <c r="C1117" i="11"/>
  <c r="H1117" i="11" s="1"/>
  <c r="C1118" i="11"/>
  <c r="H1118" i="11" s="1"/>
  <c r="C1119" i="11"/>
  <c r="H1119" i="11" s="1"/>
  <c r="C1120" i="11"/>
  <c r="H1120" i="11" s="1"/>
  <c r="C1121" i="11"/>
  <c r="H1121" i="11" s="1"/>
  <c r="C1122" i="11"/>
  <c r="H1122" i="11" s="1"/>
  <c r="C1123" i="11"/>
  <c r="H1123" i="11" s="1"/>
  <c r="C1124" i="11"/>
  <c r="H1124" i="11" s="1"/>
  <c r="C1125" i="11"/>
  <c r="H1125" i="11" s="1"/>
  <c r="C1126" i="11"/>
  <c r="H1126" i="11" s="1"/>
  <c r="C1127" i="11"/>
  <c r="H1127" i="11" s="1"/>
  <c r="C1128" i="11"/>
  <c r="H1128" i="11" s="1"/>
  <c r="C1129" i="11"/>
  <c r="H1129" i="11" s="1"/>
  <c r="C1130" i="11"/>
  <c r="H1130" i="11" s="1"/>
  <c r="C1131" i="11"/>
  <c r="H1131" i="11" s="1"/>
  <c r="C1132" i="11"/>
  <c r="H1132" i="11" s="1"/>
  <c r="C1133" i="11"/>
  <c r="H1133" i="11" s="1"/>
  <c r="C1134" i="11"/>
  <c r="H1134" i="11" s="1"/>
  <c r="C1135" i="11"/>
  <c r="H1135" i="11" s="1"/>
  <c r="C1136" i="11"/>
  <c r="H1136" i="11" s="1"/>
  <c r="C1137" i="11"/>
  <c r="H1137" i="11" s="1"/>
  <c r="C1138" i="11"/>
  <c r="H1138" i="11" s="1"/>
  <c r="C1139" i="11"/>
  <c r="H1139" i="11" s="1"/>
  <c r="C1140" i="11"/>
  <c r="H1140" i="11" s="1"/>
  <c r="C1141" i="11"/>
  <c r="H1141" i="11" s="1"/>
  <c r="C1142" i="11"/>
  <c r="H1142" i="11" s="1"/>
  <c r="C1143" i="11"/>
  <c r="H1143" i="11" s="1"/>
  <c r="C1144" i="11"/>
  <c r="H1144" i="11" s="1"/>
  <c r="C1145" i="11"/>
  <c r="H1145" i="11" s="1"/>
  <c r="C1146" i="11"/>
  <c r="H1146" i="11" s="1"/>
  <c r="C1147" i="11"/>
  <c r="H1147" i="11" s="1"/>
  <c r="C1148" i="11"/>
  <c r="H1148" i="11" s="1"/>
  <c r="C1149" i="11"/>
  <c r="H1149" i="11" s="1"/>
  <c r="C1150" i="11"/>
  <c r="H1150" i="11" s="1"/>
  <c r="C1151" i="11"/>
  <c r="H1151" i="11" s="1"/>
  <c r="C1152" i="11"/>
  <c r="H1152" i="11" s="1"/>
  <c r="C1153" i="11"/>
  <c r="H1153" i="11" s="1"/>
  <c r="C1154" i="11"/>
  <c r="H1154" i="11" s="1"/>
  <c r="C1155" i="11"/>
  <c r="H1155" i="11" s="1"/>
  <c r="C1156" i="11"/>
  <c r="H1156" i="11" s="1"/>
  <c r="C1157" i="11"/>
  <c r="H1157" i="11" s="1"/>
  <c r="C1158" i="11"/>
  <c r="H1158" i="11" s="1"/>
  <c r="C1159" i="11"/>
  <c r="H1159" i="11" s="1"/>
  <c r="C1160" i="11"/>
  <c r="H1160" i="11" s="1"/>
  <c r="C1161" i="11"/>
  <c r="H1161" i="11" s="1"/>
  <c r="C1162" i="11"/>
  <c r="H1162" i="11" s="1"/>
  <c r="C1163" i="11"/>
  <c r="H1163" i="11" s="1"/>
  <c r="C1164" i="11"/>
  <c r="H1164" i="11" s="1"/>
  <c r="C1165" i="11"/>
  <c r="H1165" i="11" s="1"/>
  <c r="C1166" i="11"/>
  <c r="H1166" i="11" s="1"/>
  <c r="C1167" i="11"/>
  <c r="H1167" i="11" s="1"/>
  <c r="C1168" i="11"/>
  <c r="H1168" i="11" s="1"/>
  <c r="C1169" i="11"/>
  <c r="H1169" i="11" s="1"/>
  <c r="C1170" i="11"/>
  <c r="H1170" i="11" s="1"/>
  <c r="C1171" i="11"/>
  <c r="H1171" i="11" s="1"/>
  <c r="C1172" i="11"/>
  <c r="H1172" i="11" s="1"/>
  <c r="C1173" i="11"/>
  <c r="H1173" i="11" s="1"/>
  <c r="C1174" i="11"/>
  <c r="H1174" i="11" s="1"/>
  <c r="C1175" i="11"/>
  <c r="H1175" i="11" s="1"/>
  <c r="C1176" i="11"/>
  <c r="H1176" i="11" s="1"/>
  <c r="C1177" i="11"/>
  <c r="H1177" i="11" s="1"/>
  <c r="C1178" i="11"/>
  <c r="H1178" i="11" s="1"/>
  <c r="C1179" i="11"/>
  <c r="H1179" i="11" s="1"/>
  <c r="C1180" i="11"/>
  <c r="H1180" i="11" s="1"/>
  <c r="C1181" i="11"/>
  <c r="H1181" i="11" s="1"/>
  <c r="C1182" i="11"/>
  <c r="H1182" i="11" s="1"/>
  <c r="C1183" i="11"/>
  <c r="H1183" i="11" s="1"/>
  <c r="C1184" i="11"/>
  <c r="H1184" i="11" s="1"/>
  <c r="C1185" i="11"/>
  <c r="H1185" i="11" s="1"/>
  <c r="C1186" i="11"/>
  <c r="H1186" i="11" s="1"/>
  <c r="C1187" i="11"/>
  <c r="H1187" i="11" s="1"/>
  <c r="C1188" i="11"/>
  <c r="H1188" i="11" s="1"/>
  <c r="C1189" i="11"/>
  <c r="H1189" i="11" s="1"/>
  <c r="C1190" i="11"/>
  <c r="H1190" i="11" s="1"/>
  <c r="C1191" i="11"/>
  <c r="H1191" i="11" s="1"/>
  <c r="C1192" i="11"/>
  <c r="H1192" i="11" s="1"/>
  <c r="C1193" i="11"/>
  <c r="H1193" i="11" s="1"/>
  <c r="C1194" i="11"/>
  <c r="H1194" i="11" s="1"/>
  <c r="C1195" i="11"/>
  <c r="H1195" i="11" s="1"/>
  <c r="C1196" i="11"/>
  <c r="H1196" i="11" s="1"/>
  <c r="C1197" i="11"/>
  <c r="H1197" i="11" s="1"/>
  <c r="C1198" i="11"/>
  <c r="H1198" i="11" s="1"/>
  <c r="C1199" i="11"/>
  <c r="H1199" i="11" s="1"/>
  <c r="C1200" i="11"/>
  <c r="H1200" i="11" s="1"/>
  <c r="C1201" i="11"/>
  <c r="H1201" i="11" s="1"/>
  <c r="C1202" i="11"/>
  <c r="H1202" i="11" s="1"/>
  <c r="C1203" i="11"/>
  <c r="H1203" i="11" s="1"/>
  <c r="C1204" i="11"/>
  <c r="H1204" i="11" s="1"/>
  <c r="C1205" i="11"/>
  <c r="H1205" i="11" s="1"/>
  <c r="C1206" i="11"/>
  <c r="H1206" i="11" s="1"/>
  <c r="C1207" i="11"/>
  <c r="H1207" i="11" s="1"/>
  <c r="C1208" i="11"/>
  <c r="H1208" i="11" s="1"/>
  <c r="C1209" i="11"/>
  <c r="H1209" i="11" s="1"/>
  <c r="C1210" i="11"/>
  <c r="H1210" i="11" s="1"/>
  <c r="C1211" i="11"/>
  <c r="H1211" i="11" s="1"/>
  <c r="C1212" i="11"/>
  <c r="H1212" i="11" s="1"/>
  <c r="C1213" i="11"/>
  <c r="H1213" i="11" s="1"/>
  <c r="C1214" i="11"/>
  <c r="H1214" i="11" s="1"/>
  <c r="C1215" i="11"/>
  <c r="H1215" i="11" s="1"/>
  <c r="C1216" i="11"/>
  <c r="H1216" i="11" s="1"/>
  <c r="C1217" i="11"/>
  <c r="H1217" i="11" s="1"/>
  <c r="C1218" i="11"/>
  <c r="H1218" i="11" s="1"/>
  <c r="C1219" i="11"/>
  <c r="H1219" i="11" s="1"/>
  <c r="C1220" i="11"/>
  <c r="H1220" i="11" s="1"/>
  <c r="C1221" i="11"/>
  <c r="H1221" i="11" s="1"/>
  <c r="C1222" i="11"/>
  <c r="H1222" i="11" s="1"/>
  <c r="C1223" i="11"/>
  <c r="H1223" i="11" s="1"/>
  <c r="C1224" i="11"/>
  <c r="H1224" i="11" s="1"/>
  <c r="C1225" i="11"/>
  <c r="H1225" i="11" s="1"/>
  <c r="C1226" i="11"/>
  <c r="H1226" i="11" s="1"/>
  <c r="C1227" i="11"/>
  <c r="H1227" i="11" s="1"/>
  <c r="C1228" i="11"/>
  <c r="H1228" i="11" s="1"/>
  <c r="C1229" i="11"/>
  <c r="H1229" i="11" s="1"/>
  <c r="C1230" i="11"/>
  <c r="H1230" i="11" s="1"/>
  <c r="C1231" i="11"/>
  <c r="H1231" i="11" s="1"/>
  <c r="C1232" i="11"/>
  <c r="H1232" i="11" s="1"/>
  <c r="C1233" i="11"/>
  <c r="H1233" i="11" s="1"/>
  <c r="C1234" i="11"/>
  <c r="H1234" i="11" s="1"/>
  <c r="C1235" i="11"/>
  <c r="H1235" i="11" s="1"/>
  <c r="C1236" i="11"/>
  <c r="H1236" i="11" s="1"/>
  <c r="C1237" i="11"/>
  <c r="H1237" i="11" s="1"/>
  <c r="C1238" i="11"/>
  <c r="H1238" i="11" s="1"/>
  <c r="C1239" i="11"/>
  <c r="H1239" i="11" s="1"/>
  <c r="C1240" i="11"/>
  <c r="H1240" i="11" s="1"/>
  <c r="C1241" i="11"/>
  <c r="H1241" i="11" s="1"/>
  <c r="C1242" i="11"/>
  <c r="H1242" i="11" s="1"/>
  <c r="C1243" i="11"/>
  <c r="H1243" i="11" s="1"/>
  <c r="C1244" i="11"/>
  <c r="H1244" i="11" s="1"/>
  <c r="C1245" i="11"/>
  <c r="H1245" i="11" s="1"/>
  <c r="C1246" i="11"/>
  <c r="H1246" i="11" s="1"/>
  <c r="C1247" i="11"/>
  <c r="H1247" i="11" s="1"/>
  <c r="C1248" i="11"/>
  <c r="H1248" i="11" s="1"/>
  <c r="C1249" i="11"/>
  <c r="H1249" i="11" s="1"/>
  <c r="C1250" i="11"/>
  <c r="H1250" i="11" s="1"/>
  <c r="C1251" i="11"/>
  <c r="H1251" i="11" s="1"/>
  <c r="C1252" i="11"/>
  <c r="H1252" i="11" s="1"/>
  <c r="C1253" i="11"/>
  <c r="H1253" i="11" s="1"/>
  <c r="C1254" i="11"/>
  <c r="H1254" i="11" s="1"/>
  <c r="C1255" i="11"/>
  <c r="H1255" i="11" s="1"/>
  <c r="C1256" i="11"/>
  <c r="H1256" i="11" s="1"/>
  <c r="C1257" i="11"/>
  <c r="H1257" i="11" s="1"/>
  <c r="C1258" i="11"/>
  <c r="H1258" i="11" s="1"/>
  <c r="C1259" i="11"/>
  <c r="H1259" i="11" s="1"/>
  <c r="C1260" i="11"/>
  <c r="H1260" i="11" s="1"/>
  <c r="C1261" i="11"/>
  <c r="H1261" i="11" s="1"/>
  <c r="C1262" i="11"/>
  <c r="H1262" i="11" s="1"/>
  <c r="C1263" i="11"/>
  <c r="H1263" i="11" s="1"/>
  <c r="C1264" i="11"/>
  <c r="H1264" i="11" s="1"/>
  <c r="C1265" i="11"/>
  <c r="H1265" i="11" s="1"/>
  <c r="C1266" i="11"/>
  <c r="H1266" i="11" s="1"/>
  <c r="C1267" i="11"/>
  <c r="H1267" i="11" s="1"/>
  <c r="C1268" i="11"/>
  <c r="H1268" i="11" s="1"/>
  <c r="C1269" i="11"/>
  <c r="H1269" i="11" s="1"/>
  <c r="C1270" i="11"/>
  <c r="H1270" i="11" s="1"/>
  <c r="C1271" i="11"/>
  <c r="H1271" i="11" s="1"/>
  <c r="C1272" i="11"/>
  <c r="H1272" i="11" s="1"/>
  <c r="C1273" i="11"/>
  <c r="H1273" i="11" s="1"/>
  <c r="C1274" i="11"/>
  <c r="H1274" i="11" s="1"/>
  <c r="C1275" i="11"/>
  <c r="H1275" i="11" s="1"/>
  <c r="C1276" i="11"/>
  <c r="H1276" i="11" s="1"/>
  <c r="C1277" i="11"/>
  <c r="H1277" i="11" s="1"/>
  <c r="C1278" i="11"/>
  <c r="H1278" i="11" s="1"/>
  <c r="C1279" i="11"/>
  <c r="H1279" i="11" s="1"/>
  <c r="C1280" i="11"/>
  <c r="H1280" i="11" s="1"/>
  <c r="C1281" i="11"/>
  <c r="H1281" i="11" s="1"/>
  <c r="C1282" i="11"/>
  <c r="H1282" i="11" s="1"/>
  <c r="C1283" i="11"/>
  <c r="H1283" i="11" s="1"/>
  <c r="C1284" i="11"/>
  <c r="H1284" i="11" s="1"/>
  <c r="C1285" i="11"/>
  <c r="H1285" i="11" s="1"/>
  <c r="C1286" i="11"/>
  <c r="H1286" i="11" s="1"/>
  <c r="C1287" i="11"/>
  <c r="H1287" i="11" s="1"/>
  <c r="C1288" i="11"/>
  <c r="H1288" i="11" s="1"/>
  <c r="C1289" i="11"/>
  <c r="H1289" i="11" s="1"/>
  <c r="C1290" i="11"/>
  <c r="H1290" i="11" s="1"/>
  <c r="C1291" i="11"/>
  <c r="H1291" i="11" s="1"/>
  <c r="C1292" i="11"/>
  <c r="H1292" i="11" s="1"/>
  <c r="C1293" i="11"/>
  <c r="H1293" i="11" s="1"/>
  <c r="C1294" i="11"/>
  <c r="H1294" i="11" s="1"/>
  <c r="C1295" i="11"/>
  <c r="H1295" i="11" s="1"/>
  <c r="C1296" i="11"/>
  <c r="H1296" i="11" s="1"/>
  <c r="C1297" i="11"/>
  <c r="H1297" i="11" s="1"/>
  <c r="C1298" i="11"/>
  <c r="H1298" i="11" s="1"/>
  <c r="C1299" i="11"/>
  <c r="H1299" i="11" s="1"/>
  <c r="C1300" i="11"/>
  <c r="H1300" i="11" s="1"/>
  <c r="C1301" i="11"/>
  <c r="H1301" i="11" s="1"/>
  <c r="C1302" i="11"/>
  <c r="H1302" i="11" s="1"/>
  <c r="C1303" i="11"/>
  <c r="H1303" i="11" s="1"/>
  <c r="C1304" i="11"/>
  <c r="H1304" i="11" s="1"/>
  <c r="C1305" i="11"/>
  <c r="H1305" i="11" s="1"/>
  <c r="C1306" i="11"/>
  <c r="H1306" i="11" s="1"/>
  <c r="C1307" i="11"/>
  <c r="H1307" i="11" s="1"/>
  <c r="C1308" i="11"/>
  <c r="H1308" i="11" s="1"/>
  <c r="C1309" i="11"/>
  <c r="H1309" i="11" s="1"/>
  <c r="C1310" i="11"/>
  <c r="H1310" i="11" s="1"/>
  <c r="C1311" i="11"/>
  <c r="H1311" i="11" s="1"/>
  <c r="C1312" i="11"/>
  <c r="H1312" i="11" s="1"/>
  <c r="C1313" i="11"/>
  <c r="H1313" i="11" s="1"/>
  <c r="C1314" i="11"/>
  <c r="H1314" i="11" s="1"/>
  <c r="C1315" i="11"/>
  <c r="H1315" i="11" s="1"/>
  <c r="C1316" i="11"/>
  <c r="H1316" i="11" s="1"/>
  <c r="C1317" i="11"/>
  <c r="H1317" i="11" s="1"/>
  <c r="C1318" i="11"/>
  <c r="H1318" i="11" s="1"/>
  <c r="C1319" i="11"/>
  <c r="H1319" i="11" s="1"/>
  <c r="C1320" i="11"/>
  <c r="H1320" i="11" s="1"/>
  <c r="C1321" i="11"/>
  <c r="H1321" i="11" s="1"/>
  <c r="C1322" i="11"/>
  <c r="H1322" i="11" s="1"/>
  <c r="C1323" i="11"/>
  <c r="H1323" i="11" s="1"/>
  <c r="C1324" i="11"/>
  <c r="H1324" i="11" s="1"/>
  <c r="C1325" i="11"/>
  <c r="H1325" i="11" s="1"/>
  <c r="C1326" i="11"/>
  <c r="H1326" i="11" s="1"/>
  <c r="C1327" i="11"/>
  <c r="H1327" i="11" s="1"/>
  <c r="C1328" i="11"/>
  <c r="H1328" i="11" s="1"/>
  <c r="C1329" i="11"/>
  <c r="H1329" i="11" s="1"/>
  <c r="C1330" i="11"/>
  <c r="H1330" i="11" s="1"/>
  <c r="C1331" i="11"/>
  <c r="H1331" i="11" s="1"/>
  <c r="C1332" i="11"/>
  <c r="H1332" i="11" s="1"/>
  <c r="C1333" i="11"/>
  <c r="H1333" i="11" s="1"/>
  <c r="C1334" i="11"/>
  <c r="H1334" i="11" s="1"/>
  <c r="C1335" i="11"/>
  <c r="H1335" i="11" s="1"/>
  <c r="C1336" i="11"/>
  <c r="H1336" i="11" s="1"/>
  <c r="C1337" i="11"/>
  <c r="H1337" i="11" s="1"/>
  <c r="C1338" i="11"/>
  <c r="H1338" i="11" s="1"/>
  <c r="C1339" i="11"/>
  <c r="H1339" i="11" s="1"/>
  <c r="C1340" i="11"/>
  <c r="H1340" i="11" s="1"/>
  <c r="C1341" i="11"/>
  <c r="H1341" i="11" s="1"/>
  <c r="C1342" i="11"/>
  <c r="H1342" i="11" s="1"/>
  <c r="C1343" i="11"/>
  <c r="H1343" i="11" s="1"/>
  <c r="C1344" i="11"/>
  <c r="H1344" i="11" s="1"/>
  <c r="C1345" i="11"/>
  <c r="H1345" i="11" s="1"/>
  <c r="C1346" i="11"/>
  <c r="H1346" i="11" s="1"/>
  <c r="C1347" i="11"/>
  <c r="H1347" i="11" s="1"/>
  <c r="C1348" i="11"/>
  <c r="H1348" i="11" s="1"/>
  <c r="C1349" i="11"/>
  <c r="H1349" i="11" s="1"/>
  <c r="C1350" i="11"/>
  <c r="H1350" i="11" s="1"/>
  <c r="C1351" i="11"/>
  <c r="H1351" i="11" s="1"/>
  <c r="C1352" i="11"/>
  <c r="H1352" i="11" s="1"/>
  <c r="C1353" i="11"/>
  <c r="H1353" i="11" s="1"/>
  <c r="C1354" i="11"/>
  <c r="H1354" i="11" s="1"/>
  <c r="C1355" i="11"/>
  <c r="H1355" i="11" s="1"/>
  <c r="C1356" i="11"/>
  <c r="H1356" i="11" s="1"/>
  <c r="C1357" i="11"/>
  <c r="H1357" i="11" s="1"/>
  <c r="C1358" i="11"/>
  <c r="H1358" i="11" s="1"/>
  <c r="C1359" i="11"/>
  <c r="H1359" i="11" s="1"/>
  <c r="C1360" i="11"/>
  <c r="H1360" i="11" s="1"/>
  <c r="C1361" i="11"/>
  <c r="H1361" i="11" s="1"/>
  <c r="C1362" i="11"/>
  <c r="H1362" i="11" s="1"/>
  <c r="C1363" i="11"/>
  <c r="H1363" i="11" s="1"/>
  <c r="C1364" i="11"/>
  <c r="H1364" i="11" s="1"/>
  <c r="C1365" i="11"/>
  <c r="H1365" i="11" s="1"/>
  <c r="C1366" i="11"/>
  <c r="H1366" i="11" s="1"/>
  <c r="C1367" i="11"/>
  <c r="H1367" i="11" s="1"/>
  <c r="C1368" i="11"/>
  <c r="H1368" i="11" s="1"/>
  <c r="C1369" i="11"/>
  <c r="H1369" i="11" s="1"/>
  <c r="C1370" i="11"/>
  <c r="H1370" i="11" s="1"/>
  <c r="C1371" i="11"/>
  <c r="H1371" i="11" s="1"/>
  <c r="C1372" i="11"/>
  <c r="H1372" i="11" s="1"/>
  <c r="C1373" i="11"/>
  <c r="H1373" i="11" s="1"/>
  <c r="C1374" i="11"/>
  <c r="H1374" i="11" s="1"/>
  <c r="C1375" i="11"/>
  <c r="H1375" i="11" s="1"/>
  <c r="C1376" i="11"/>
  <c r="H1376" i="11" s="1"/>
  <c r="C1377" i="11"/>
  <c r="H1377" i="11" s="1"/>
  <c r="C1378" i="11"/>
  <c r="H1378" i="11" s="1"/>
  <c r="C1379" i="11"/>
  <c r="H1379" i="11" s="1"/>
  <c r="C1380" i="11"/>
  <c r="H1380" i="11" s="1"/>
  <c r="C1381" i="11"/>
  <c r="H1381" i="11" s="1"/>
  <c r="C1382" i="11"/>
  <c r="H1382" i="11" s="1"/>
  <c r="C1383" i="11"/>
  <c r="H1383" i="11" s="1"/>
  <c r="C1384" i="11"/>
  <c r="H1384" i="11" s="1"/>
  <c r="C1385" i="11"/>
  <c r="H1385" i="11" s="1"/>
  <c r="C1386" i="11"/>
  <c r="H1386" i="11" s="1"/>
  <c r="C1387" i="11"/>
  <c r="H1387" i="11" s="1"/>
  <c r="C1388" i="11"/>
  <c r="H1388" i="11" s="1"/>
  <c r="C1389" i="11"/>
  <c r="H1389" i="11" s="1"/>
  <c r="C1390" i="11"/>
  <c r="H1390" i="11" s="1"/>
  <c r="C1391" i="11"/>
  <c r="H1391" i="11" s="1"/>
  <c r="C1392" i="11"/>
  <c r="H1392" i="11" s="1"/>
  <c r="C1393" i="11"/>
  <c r="H1393" i="11" s="1"/>
  <c r="C1394" i="11"/>
  <c r="H1394" i="11" s="1"/>
  <c r="C1395" i="11"/>
  <c r="H1395" i="11" s="1"/>
  <c r="C1396" i="11"/>
  <c r="H1396" i="11" s="1"/>
  <c r="C1397" i="11"/>
  <c r="H1397" i="11" s="1"/>
  <c r="C1398" i="11"/>
  <c r="H1398" i="11" s="1"/>
  <c r="C1399" i="11"/>
  <c r="H1399" i="11" s="1"/>
  <c r="C1400" i="11"/>
  <c r="H1400" i="11" s="1"/>
  <c r="C1401" i="11"/>
  <c r="H1401" i="11" s="1"/>
  <c r="C1402" i="11"/>
  <c r="H1402" i="11" s="1"/>
  <c r="C1403" i="11"/>
  <c r="H1403" i="11" s="1"/>
  <c r="C1404" i="11"/>
  <c r="H1404" i="11" s="1"/>
  <c r="C1405" i="11"/>
  <c r="H1405" i="11" s="1"/>
  <c r="C1406" i="11"/>
  <c r="H1406" i="11" s="1"/>
  <c r="C1407" i="11"/>
  <c r="H1407" i="11" s="1"/>
  <c r="C1408" i="11"/>
  <c r="H1408" i="11" s="1"/>
  <c r="C1409" i="11"/>
  <c r="H1409" i="11" s="1"/>
  <c r="C1410" i="11"/>
  <c r="H1410" i="11" s="1"/>
  <c r="C1411" i="11"/>
  <c r="H1411" i="11" s="1"/>
  <c r="C1412" i="11"/>
  <c r="H1412" i="11" s="1"/>
  <c r="C1413" i="11"/>
  <c r="H1413" i="11" s="1"/>
  <c r="C1414" i="11"/>
  <c r="H1414" i="11" s="1"/>
  <c r="C1415" i="11"/>
  <c r="H1415" i="11" s="1"/>
  <c r="C1416" i="11"/>
  <c r="H1416" i="11" s="1"/>
  <c r="C1417" i="11"/>
  <c r="H1417" i="11" s="1"/>
  <c r="C1418" i="11"/>
  <c r="H1418" i="11" s="1"/>
  <c r="C1419" i="11"/>
  <c r="H1419" i="11" s="1"/>
  <c r="C1420" i="11"/>
  <c r="H1420" i="11" s="1"/>
  <c r="C1421" i="11"/>
  <c r="H1421" i="11" s="1"/>
  <c r="C1422" i="11"/>
  <c r="H1422" i="11" s="1"/>
  <c r="C1423" i="11"/>
  <c r="H1423" i="11" s="1"/>
  <c r="C1424" i="11"/>
  <c r="H1424" i="11" s="1"/>
  <c r="C1425" i="11"/>
  <c r="H1425" i="11" s="1"/>
  <c r="C1426" i="11"/>
  <c r="H1426" i="11" s="1"/>
  <c r="C1427" i="11"/>
  <c r="H1427" i="11" s="1"/>
  <c r="C1428" i="11"/>
  <c r="H1428" i="11" s="1"/>
  <c r="C1429" i="11"/>
  <c r="H1429" i="11" s="1"/>
  <c r="C1430" i="11"/>
  <c r="H1430" i="11" s="1"/>
  <c r="C1431" i="11"/>
  <c r="H1431" i="11" s="1"/>
  <c r="C1432" i="11"/>
  <c r="H1432" i="11" s="1"/>
  <c r="C1433" i="11"/>
  <c r="H1433" i="11" s="1"/>
  <c r="C1434" i="11"/>
  <c r="H1434" i="11" s="1"/>
  <c r="C1435" i="11"/>
  <c r="H1435" i="11" s="1"/>
  <c r="C1436" i="11"/>
  <c r="H1436" i="11" s="1"/>
  <c r="C1437" i="11"/>
  <c r="H1437" i="11" s="1"/>
  <c r="C1438" i="11"/>
  <c r="H1438" i="11" s="1"/>
  <c r="C1439" i="11"/>
  <c r="H1439" i="11" s="1"/>
  <c r="C1440" i="11"/>
  <c r="H1440" i="11" s="1"/>
  <c r="C1441" i="11"/>
  <c r="H1441" i="11" s="1"/>
  <c r="C1442" i="11"/>
  <c r="H1442" i="11" s="1"/>
  <c r="C1443" i="11"/>
  <c r="H1443" i="11" s="1"/>
  <c r="C1444" i="11"/>
  <c r="H1444" i="11" s="1"/>
  <c r="C1445" i="11"/>
  <c r="H1445" i="11" s="1"/>
  <c r="C1446" i="11"/>
  <c r="H1446" i="11" s="1"/>
  <c r="C1447" i="11"/>
  <c r="H1447" i="11" s="1"/>
  <c r="C1448" i="11"/>
  <c r="H1448" i="11" s="1"/>
  <c r="C1449" i="11"/>
  <c r="H1449" i="11" s="1"/>
  <c r="C1450" i="11"/>
  <c r="H1450" i="11" s="1"/>
  <c r="C1451" i="11"/>
  <c r="H1451" i="11" s="1"/>
  <c r="C1452" i="11"/>
  <c r="H1452" i="11" s="1"/>
  <c r="C1453" i="11"/>
  <c r="H1453" i="11" s="1"/>
  <c r="C1454" i="11"/>
  <c r="H1454" i="11" s="1"/>
  <c r="C1455" i="11"/>
  <c r="H1455" i="11" s="1"/>
  <c r="C1456" i="11"/>
  <c r="H1456" i="11" s="1"/>
  <c r="C1457" i="11"/>
  <c r="H1457" i="11" s="1"/>
  <c r="C1458" i="11"/>
  <c r="H1458" i="11" s="1"/>
  <c r="C1459" i="11"/>
  <c r="H1459" i="11" s="1"/>
  <c r="C1460" i="11"/>
  <c r="H1460" i="11" s="1"/>
  <c r="C1461" i="11"/>
  <c r="H1461" i="11" s="1"/>
  <c r="C1462" i="11"/>
  <c r="H1462" i="11" s="1"/>
  <c r="C1463" i="11"/>
  <c r="H1463" i="11" s="1"/>
  <c r="C1464" i="11"/>
  <c r="H1464" i="11" s="1"/>
  <c r="C1465" i="11"/>
  <c r="H1465" i="11" s="1"/>
  <c r="C1466" i="11"/>
  <c r="H1466" i="11" s="1"/>
  <c r="C1467" i="11"/>
  <c r="H1467" i="11" s="1"/>
  <c r="C1468" i="11"/>
  <c r="H1468" i="11" s="1"/>
  <c r="C1469" i="11"/>
  <c r="H1469" i="11" s="1"/>
  <c r="C1470" i="11"/>
  <c r="H1470" i="11" s="1"/>
  <c r="C1471" i="11"/>
  <c r="H1471" i="11" s="1"/>
  <c r="C1472" i="11"/>
  <c r="H1472" i="11" s="1"/>
  <c r="C1473" i="11"/>
  <c r="H1473" i="11" s="1"/>
  <c r="C1474" i="11"/>
  <c r="H1474" i="11" s="1"/>
  <c r="C1475" i="11"/>
  <c r="H1475" i="11" s="1"/>
  <c r="C1476" i="11"/>
  <c r="H1476" i="11" s="1"/>
  <c r="C1477" i="11"/>
  <c r="H1477" i="11" s="1"/>
  <c r="C1478" i="11"/>
  <c r="H1478" i="11" s="1"/>
  <c r="C1479" i="11"/>
  <c r="H1479" i="11" s="1"/>
  <c r="C1480" i="11"/>
  <c r="H1480" i="11" s="1"/>
  <c r="C1481" i="11"/>
  <c r="H1481" i="11" s="1"/>
  <c r="C1482" i="11"/>
  <c r="H1482" i="11" s="1"/>
  <c r="C1483" i="11"/>
  <c r="H1483" i="11" s="1"/>
  <c r="C1484" i="11"/>
  <c r="H1484" i="11" s="1"/>
  <c r="C1485" i="11"/>
  <c r="H1485" i="11" s="1"/>
  <c r="C1486" i="11"/>
  <c r="H1486" i="11" s="1"/>
  <c r="C1487" i="11"/>
  <c r="H1487" i="11" s="1"/>
  <c r="C1488" i="11"/>
  <c r="H1488" i="11" s="1"/>
  <c r="C1489" i="11"/>
  <c r="H1489" i="11" s="1"/>
  <c r="C1490" i="11"/>
  <c r="H1490" i="11" s="1"/>
  <c r="C1491" i="11"/>
  <c r="H1491" i="11" s="1"/>
  <c r="C1492" i="11"/>
  <c r="H1492" i="11" s="1"/>
  <c r="C1493" i="11"/>
  <c r="H1493" i="11" s="1"/>
  <c r="C1494" i="11"/>
  <c r="H1494" i="11" s="1"/>
  <c r="C1495" i="11"/>
  <c r="H1495" i="11" s="1"/>
  <c r="C1496" i="11"/>
  <c r="H1496" i="11" s="1"/>
  <c r="C1497" i="11"/>
  <c r="H1497" i="11" s="1"/>
  <c r="C1498" i="11"/>
  <c r="H1498" i="11" s="1"/>
  <c r="C1499" i="11"/>
  <c r="H1499" i="11" s="1"/>
  <c r="C1500" i="11"/>
  <c r="H1500" i="11" s="1"/>
  <c r="C1501" i="11"/>
  <c r="H1501" i="11" s="1"/>
  <c r="C1502" i="11"/>
  <c r="H1502" i="11" s="1"/>
  <c r="C1503" i="11"/>
  <c r="H1503" i="11" s="1"/>
  <c r="C1504" i="11"/>
  <c r="H1504" i="11" s="1"/>
  <c r="C1505" i="11"/>
  <c r="H1505" i="11" s="1"/>
  <c r="C1506" i="11"/>
  <c r="H1506" i="11" s="1"/>
  <c r="C1507" i="11"/>
  <c r="H1507" i="11" s="1"/>
  <c r="C1508" i="11"/>
  <c r="H1508" i="11" s="1"/>
  <c r="C1509" i="11"/>
  <c r="H1509" i="11" s="1"/>
  <c r="C1510" i="11"/>
  <c r="H1510" i="11" s="1"/>
  <c r="C1511" i="11"/>
  <c r="H1511" i="11" s="1"/>
  <c r="C1512" i="11"/>
  <c r="H1512" i="11" s="1"/>
  <c r="C1513" i="11"/>
  <c r="H1513" i="11" s="1"/>
  <c r="C1514" i="11"/>
  <c r="H1514" i="11" s="1"/>
  <c r="C3" i="11"/>
  <c r="H3" i="11" s="1"/>
  <c r="C2" i="11"/>
  <c r="H2" i="11" s="1"/>
  <c r="C4" i="9"/>
  <c r="H4" i="9" s="1"/>
  <c r="C5" i="9"/>
  <c r="H5" i="9" s="1"/>
  <c r="C6" i="9"/>
  <c r="H6" i="9" s="1"/>
  <c r="C7" i="9"/>
  <c r="H7" i="9" s="1"/>
  <c r="C8" i="9"/>
  <c r="H8" i="9" s="1"/>
  <c r="C9" i="9"/>
  <c r="H9" i="9" s="1"/>
  <c r="C10" i="9"/>
  <c r="H10" i="9" s="1"/>
  <c r="C11" i="9"/>
  <c r="H11" i="9" s="1"/>
  <c r="C12" i="9"/>
  <c r="H12" i="9" s="1"/>
  <c r="C13" i="9"/>
  <c r="H13" i="9" s="1"/>
  <c r="C14" i="9"/>
  <c r="H14" i="9" s="1"/>
  <c r="C15" i="9"/>
  <c r="H15" i="9" s="1"/>
  <c r="C16" i="9"/>
  <c r="H16" i="9" s="1"/>
  <c r="C17" i="9"/>
  <c r="H17" i="9" s="1"/>
  <c r="C18" i="9"/>
  <c r="H18" i="9" s="1"/>
  <c r="C19" i="9"/>
  <c r="H19" i="9" s="1"/>
  <c r="C20" i="9"/>
  <c r="H20" i="9" s="1"/>
  <c r="C21" i="9"/>
  <c r="H21" i="9" s="1"/>
  <c r="C22" i="9"/>
  <c r="H22" i="9" s="1"/>
  <c r="C23" i="9"/>
  <c r="H23" i="9" s="1"/>
  <c r="C24" i="9"/>
  <c r="H24" i="9" s="1"/>
  <c r="C25" i="9"/>
  <c r="H25" i="9" s="1"/>
  <c r="C26" i="9"/>
  <c r="H26" i="9" s="1"/>
  <c r="C27" i="9"/>
  <c r="H27" i="9" s="1"/>
  <c r="C28" i="9"/>
  <c r="H28" i="9" s="1"/>
  <c r="C29" i="9"/>
  <c r="H29" i="9" s="1"/>
  <c r="C30" i="9"/>
  <c r="H30" i="9" s="1"/>
  <c r="C31" i="9"/>
  <c r="H31" i="9" s="1"/>
  <c r="C32" i="9"/>
  <c r="H32" i="9" s="1"/>
  <c r="C33" i="9"/>
  <c r="H33" i="9" s="1"/>
  <c r="C34" i="9"/>
  <c r="H34" i="9" s="1"/>
  <c r="C35" i="9"/>
  <c r="H35" i="9" s="1"/>
  <c r="C36" i="9"/>
  <c r="H36" i="9" s="1"/>
  <c r="C37" i="9"/>
  <c r="H37" i="9" s="1"/>
  <c r="C38" i="9"/>
  <c r="H38" i="9" s="1"/>
  <c r="C39" i="9"/>
  <c r="H39" i="9" s="1"/>
  <c r="C40" i="9"/>
  <c r="H40" i="9" s="1"/>
  <c r="C41" i="9"/>
  <c r="H41" i="9" s="1"/>
  <c r="C42" i="9"/>
  <c r="H42" i="9" s="1"/>
  <c r="C43" i="9"/>
  <c r="H43" i="9" s="1"/>
  <c r="C44" i="9"/>
  <c r="H44" i="9" s="1"/>
  <c r="C45" i="9"/>
  <c r="H45" i="9" s="1"/>
  <c r="C46" i="9"/>
  <c r="H46" i="9" s="1"/>
  <c r="C47" i="9"/>
  <c r="H47" i="9" s="1"/>
  <c r="C48" i="9"/>
  <c r="H48" i="9" s="1"/>
  <c r="C49" i="9"/>
  <c r="H49" i="9" s="1"/>
  <c r="C50" i="9"/>
  <c r="H50" i="9" s="1"/>
  <c r="C51" i="9"/>
  <c r="H51" i="9" s="1"/>
  <c r="C52" i="9"/>
  <c r="H52" i="9" s="1"/>
  <c r="C53" i="9"/>
  <c r="H53" i="9" s="1"/>
  <c r="C54" i="9"/>
  <c r="H54" i="9" s="1"/>
  <c r="C55" i="9"/>
  <c r="H55" i="9" s="1"/>
  <c r="C56" i="9"/>
  <c r="H56" i="9" s="1"/>
  <c r="C57" i="9"/>
  <c r="H57" i="9" s="1"/>
  <c r="C58" i="9"/>
  <c r="H58" i="9" s="1"/>
  <c r="C59" i="9"/>
  <c r="H59" i="9" s="1"/>
  <c r="C60" i="9"/>
  <c r="H60" i="9" s="1"/>
  <c r="C61" i="9"/>
  <c r="H61" i="9" s="1"/>
  <c r="C62" i="9"/>
  <c r="H62" i="9" s="1"/>
  <c r="C63" i="9"/>
  <c r="H63" i="9" s="1"/>
  <c r="C64" i="9"/>
  <c r="H64" i="9" s="1"/>
  <c r="C65" i="9"/>
  <c r="H65" i="9" s="1"/>
  <c r="C66" i="9"/>
  <c r="H66" i="9" s="1"/>
  <c r="C67" i="9"/>
  <c r="H67" i="9" s="1"/>
  <c r="C68" i="9"/>
  <c r="H68" i="9" s="1"/>
  <c r="C69" i="9"/>
  <c r="H69" i="9" s="1"/>
  <c r="C70" i="9"/>
  <c r="H70" i="9" s="1"/>
  <c r="C71" i="9"/>
  <c r="H71" i="9" s="1"/>
  <c r="C72" i="9"/>
  <c r="H72" i="9" s="1"/>
  <c r="C73" i="9"/>
  <c r="H73" i="9" s="1"/>
  <c r="C74" i="9"/>
  <c r="H74" i="9" s="1"/>
  <c r="C75" i="9"/>
  <c r="H75" i="9" s="1"/>
  <c r="C76" i="9"/>
  <c r="H76" i="9" s="1"/>
  <c r="C77" i="9"/>
  <c r="H77" i="9" s="1"/>
  <c r="C78" i="9"/>
  <c r="H78" i="9" s="1"/>
  <c r="C79" i="9"/>
  <c r="H79" i="9" s="1"/>
  <c r="C80" i="9"/>
  <c r="H80" i="9" s="1"/>
  <c r="C81" i="9"/>
  <c r="H81" i="9" s="1"/>
  <c r="C82" i="9"/>
  <c r="H82" i="9" s="1"/>
  <c r="C83" i="9"/>
  <c r="H83" i="9" s="1"/>
  <c r="C84" i="9"/>
  <c r="H84" i="9" s="1"/>
  <c r="C85" i="9"/>
  <c r="H85" i="9" s="1"/>
  <c r="C86" i="9"/>
  <c r="H86" i="9" s="1"/>
  <c r="C87" i="9"/>
  <c r="H87" i="9" s="1"/>
  <c r="C88" i="9"/>
  <c r="H88" i="9" s="1"/>
  <c r="C89" i="9"/>
  <c r="H89" i="9" s="1"/>
  <c r="C90" i="9"/>
  <c r="H90" i="9" s="1"/>
  <c r="C91" i="9"/>
  <c r="H91" i="9" s="1"/>
  <c r="C92" i="9"/>
  <c r="H92" i="9" s="1"/>
  <c r="C93" i="9"/>
  <c r="H93" i="9" s="1"/>
  <c r="C94" i="9"/>
  <c r="H94" i="9" s="1"/>
  <c r="C95" i="9"/>
  <c r="H95" i="9" s="1"/>
  <c r="C96" i="9"/>
  <c r="H96" i="9" s="1"/>
  <c r="C97" i="9"/>
  <c r="H97" i="9" s="1"/>
  <c r="C98" i="9"/>
  <c r="H98" i="9" s="1"/>
  <c r="C99" i="9"/>
  <c r="H99" i="9" s="1"/>
  <c r="C100" i="9"/>
  <c r="H100" i="9" s="1"/>
  <c r="C101" i="9"/>
  <c r="H101" i="9" s="1"/>
  <c r="C102" i="9"/>
  <c r="H102" i="9" s="1"/>
  <c r="C103" i="9"/>
  <c r="H103" i="9" s="1"/>
  <c r="C104" i="9"/>
  <c r="H104" i="9" s="1"/>
  <c r="C105" i="9"/>
  <c r="H105" i="9" s="1"/>
  <c r="C106" i="9"/>
  <c r="H106" i="9" s="1"/>
  <c r="C107" i="9"/>
  <c r="H107" i="9" s="1"/>
  <c r="C108" i="9"/>
  <c r="H108" i="9" s="1"/>
  <c r="C109" i="9"/>
  <c r="H109" i="9" s="1"/>
  <c r="C110" i="9"/>
  <c r="H110" i="9" s="1"/>
  <c r="C111" i="9"/>
  <c r="H111" i="9" s="1"/>
  <c r="C112" i="9"/>
  <c r="H112" i="9" s="1"/>
  <c r="C113" i="9"/>
  <c r="H113" i="9" s="1"/>
  <c r="C114" i="9"/>
  <c r="H114" i="9" s="1"/>
  <c r="C115" i="9"/>
  <c r="H115" i="9" s="1"/>
  <c r="C116" i="9"/>
  <c r="H116" i="9" s="1"/>
  <c r="C117" i="9"/>
  <c r="H117" i="9" s="1"/>
  <c r="C118" i="9"/>
  <c r="H118" i="9" s="1"/>
  <c r="C119" i="9"/>
  <c r="H119" i="9" s="1"/>
  <c r="C120" i="9"/>
  <c r="H120" i="9" s="1"/>
  <c r="C121" i="9"/>
  <c r="H121" i="9" s="1"/>
  <c r="C122" i="9"/>
  <c r="H122" i="9" s="1"/>
  <c r="C123" i="9"/>
  <c r="H123" i="9" s="1"/>
  <c r="C124" i="9"/>
  <c r="H124" i="9" s="1"/>
  <c r="C125" i="9"/>
  <c r="H125" i="9" s="1"/>
  <c r="C126" i="9"/>
  <c r="H126" i="9" s="1"/>
  <c r="C127" i="9"/>
  <c r="H127" i="9" s="1"/>
  <c r="C128" i="9"/>
  <c r="H128" i="9" s="1"/>
  <c r="C129" i="9"/>
  <c r="H129" i="9" s="1"/>
  <c r="C130" i="9"/>
  <c r="H130" i="9" s="1"/>
  <c r="C131" i="9"/>
  <c r="H131" i="9" s="1"/>
  <c r="C132" i="9"/>
  <c r="H132" i="9" s="1"/>
  <c r="C133" i="9"/>
  <c r="H133" i="9" s="1"/>
  <c r="C134" i="9"/>
  <c r="H134" i="9" s="1"/>
  <c r="C135" i="9"/>
  <c r="H135" i="9" s="1"/>
  <c r="C136" i="9"/>
  <c r="H136" i="9" s="1"/>
  <c r="C137" i="9"/>
  <c r="H137" i="9" s="1"/>
  <c r="C138" i="9"/>
  <c r="H138" i="9" s="1"/>
  <c r="C139" i="9"/>
  <c r="H139" i="9" s="1"/>
  <c r="C140" i="9"/>
  <c r="H140" i="9" s="1"/>
  <c r="C141" i="9"/>
  <c r="H141" i="9" s="1"/>
  <c r="C142" i="9"/>
  <c r="H142" i="9" s="1"/>
  <c r="C143" i="9"/>
  <c r="H143" i="9" s="1"/>
  <c r="C144" i="9"/>
  <c r="H144" i="9" s="1"/>
  <c r="C145" i="9"/>
  <c r="H145" i="9" s="1"/>
  <c r="C146" i="9"/>
  <c r="H146" i="9" s="1"/>
  <c r="C147" i="9"/>
  <c r="H147" i="9" s="1"/>
  <c r="C148" i="9"/>
  <c r="H148" i="9" s="1"/>
  <c r="C149" i="9"/>
  <c r="H149" i="9" s="1"/>
  <c r="C150" i="9"/>
  <c r="H150" i="9" s="1"/>
  <c r="C151" i="9"/>
  <c r="H151" i="9" s="1"/>
  <c r="C152" i="9"/>
  <c r="H152" i="9" s="1"/>
  <c r="C153" i="9"/>
  <c r="H153" i="9" s="1"/>
  <c r="C154" i="9"/>
  <c r="H154" i="9" s="1"/>
  <c r="C155" i="9"/>
  <c r="H155" i="9" s="1"/>
  <c r="C156" i="9"/>
  <c r="H156" i="9" s="1"/>
  <c r="C157" i="9"/>
  <c r="H157" i="9" s="1"/>
  <c r="C158" i="9"/>
  <c r="H158" i="9" s="1"/>
  <c r="C159" i="9"/>
  <c r="H159" i="9" s="1"/>
  <c r="C160" i="9"/>
  <c r="H160" i="9" s="1"/>
  <c r="C161" i="9"/>
  <c r="H161" i="9" s="1"/>
  <c r="C162" i="9"/>
  <c r="H162" i="9" s="1"/>
  <c r="C163" i="9"/>
  <c r="H163" i="9" s="1"/>
  <c r="C164" i="9"/>
  <c r="H164" i="9" s="1"/>
  <c r="C165" i="9"/>
  <c r="H165" i="9" s="1"/>
  <c r="C166" i="9"/>
  <c r="H166" i="9" s="1"/>
  <c r="C167" i="9"/>
  <c r="H167" i="9" s="1"/>
  <c r="C168" i="9"/>
  <c r="H168" i="9" s="1"/>
  <c r="C169" i="9"/>
  <c r="H169" i="9" s="1"/>
  <c r="C170" i="9"/>
  <c r="H170" i="9" s="1"/>
  <c r="C171" i="9"/>
  <c r="H171" i="9" s="1"/>
  <c r="C172" i="9"/>
  <c r="H172" i="9" s="1"/>
  <c r="C173" i="9"/>
  <c r="H173" i="9" s="1"/>
  <c r="C174" i="9"/>
  <c r="H174" i="9" s="1"/>
  <c r="C175" i="9"/>
  <c r="H175" i="9" s="1"/>
  <c r="C176" i="9"/>
  <c r="H176" i="9" s="1"/>
  <c r="C177" i="9"/>
  <c r="H177" i="9" s="1"/>
  <c r="C178" i="9"/>
  <c r="H178" i="9" s="1"/>
  <c r="C179" i="9"/>
  <c r="H179" i="9" s="1"/>
  <c r="C180" i="9"/>
  <c r="H180" i="9" s="1"/>
  <c r="C181" i="9"/>
  <c r="H181" i="9" s="1"/>
  <c r="C182" i="9"/>
  <c r="H182" i="9" s="1"/>
  <c r="C183" i="9"/>
  <c r="H183" i="9" s="1"/>
  <c r="C184" i="9"/>
  <c r="H184" i="9" s="1"/>
  <c r="C185" i="9"/>
  <c r="H185" i="9" s="1"/>
  <c r="C186" i="9"/>
  <c r="H186" i="9" s="1"/>
  <c r="C187" i="9"/>
  <c r="H187" i="9" s="1"/>
  <c r="C188" i="9"/>
  <c r="H188" i="9" s="1"/>
  <c r="C189" i="9"/>
  <c r="H189" i="9" s="1"/>
  <c r="C190" i="9"/>
  <c r="H190" i="9" s="1"/>
  <c r="C191" i="9"/>
  <c r="H191" i="9" s="1"/>
  <c r="C192" i="9"/>
  <c r="H192" i="9" s="1"/>
  <c r="C193" i="9"/>
  <c r="H193" i="9" s="1"/>
  <c r="C194" i="9"/>
  <c r="H194" i="9" s="1"/>
  <c r="C195" i="9"/>
  <c r="H195" i="9" s="1"/>
  <c r="C196" i="9"/>
  <c r="H196" i="9" s="1"/>
  <c r="C197" i="9"/>
  <c r="H197" i="9" s="1"/>
  <c r="C198" i="9"/>
  <c r="H198" i="9" s="1"/>
  <c r="C199" i="9"/>
  <c r="H199" i="9" s="1"/>
  <c r="C200" i="9"/>
  <c r="H200" i="9" s="1"/>
  <c r="C201" i="9"/>
  <c r="H201" i="9" s="1"/>
  <c r="C202" i="9"/>
  <c r="H202" i="9" s="1"/>
  <c r="C203" i="9"/>
  <c r="H203" i="9" s="1"/>
  <c r="C204" i="9"/>
  <c r="H204" i="9" s="1"/>
  <c r="C205" i="9"/>
  <c r="H205" i="9" s="1"/>
  <c r="C206" i="9"/>
  <c r="H206" i="9" s="1"/>
  <c r="C207" i="9"/>
  <c r="H207" i="9" s="1"/>
  <c r="C208" i="9"/>
  <c r="H208" i="9" s="1"/>
  <c r="C209" i="9"/>
  <c r="H209" i="9" s="1"/>
  <c r="C210" i="9"/>
  <c r="H210" i="9" s="1"/>
  <c r="C211" i="9"/>
  <c r="H211" i="9" s="1"/>
  <c r="C212" i="9"/>
  <c r="H212" i="9" s="1"/>
  <c r="C213" i="9"/>
  <c r="H213" i="9" s="1"/>
  <c r="C214" i="9"/>
  <c r="H214" i="9" s="1"/>
  <c r="C215" i="9"/>
  <c r="H215" i="9" s="1"/>
  <c r="C216" i="9"/>
  <c r="H216" i="9" s="1"/>
  <c r="C217" i="9"/>
  <c r="H217" i="9" s="1"/>
  <c r="C218" i="9"/>
  <c r="H218" i="9" s="1"/>
  <c r="C219" i="9"/>
  <c r="H219" i="9" s="1"/>
  <c r="C220" i="9"/>
  <c r="H220" i="9" s="1"/>
  <c r="C221" i="9"/>
  <c r="H221" i="9" s="1"/>
  <c r="C222" i="9"/>
  <c r="H222" i="9" s="1"/>
  <c r="C223" i="9"/>
  <c r="H223" i="9" s="1"/>
  <c r="C224" i="9"/>
  <c r="H224" i="9" s="1"/>
  <c r="C225" i="9"/>
  <c r="H225" i="9" s="1"/>
  <c r="C226" i="9"/>
  <c r="H226" i="9" s="1"/>
  <c r="C227" i="9"/>
  <c r="H227" i="9" s="1"/>
  <c r="C228" i="9"/>
  <c r="H228" i="9" s="1"/>
  <c r="C229" i="9"/>
  <c r="H229" i="9" s="1"/>
  <c r="C230" i="9"/>
  <c r="H230" i="9" s="1"/>
  <c r="C231" i="9"/>
  <c r="H231" i="9" s="1"/>
  <c r="C232" i="9"/>
  <c r="H232" i="9" s="1"/>
  <c r="C233" i="9"/>
  <c r="H233" i="9" s="1"/>
  <c r="C234" i="9"/>
  <c r="H234" i="9" s="1"/>
  <c r="C235" i="9"/>
  <c r="H235" i="9" s="1"/>
  <c r="C236" i="9"/>
  <c r="H236" i="9" s="1"/>
  <c r="C237" i="9"/>
  <c r="H237" i="9" s="1"/>
  <c r="C238" i="9"/>
  <c r="H238" i="9" s="1"/>
  <c r="C239" i="9"/>
  <c r="H239" i="9" s="1"/>
  <c r="C240" i="9"/>
  <c r="H240" i="9" s="1"/>
  <c r="C241" i="9"/>
  <c r="H241" i="9" s="1"/>
  <c r="C242" i="9"/>
  <c r="H242" i="9" s="1"/>
  <c r="C243" i="9"/>
  <c r="H243" i="9" s="1"/>
  <c r="C244" i="9"/>
  <c r="H244" i="9" s="1"/>
  <c r="C245" i="9"/>
  <c r="H245" i="9" s="1"/>
  <c r="C246" i="9"/>
  <c r="H246" i="9" s="1"/>
  <c r="C247" i="9"/>
  <c r="H247" i="9" s="1"/>
  <c r="C248" i="9"/>
  <c r="H248" i="9" s="1"/>
  <c r="C249" i="9"/>
  <c r="H249" i="9" s="1"/>
  <c r="C250" i="9"/>
  <c r="H250" i="9" s="1"/>
  <c r="C251" i="9"/>
  <c r="H251" i="9" s="1"/>
  <c r="C252" i="9"/>
  <c r="H252" i="9" s="1"/>
  <c r="C253" i="9"/>
  <c r="H253" i="9" s="1"/>
  <c r="C254" i="9"/>
  <c r="H254" i="9" s="1"/>
  <c r="C255" i="9"/>
  <c r="H255" i="9" s="1"/>
  <c r="C256" i="9"/>
  <c r="H256" i="9" s="1"/>
  <c r="C257" i="9"/>
  <c r="H257" i="9" s="1"/>
  <c r="C258" i="9"/>
  <c r="H258" i="9" s="1"/>
  <c r="C259" i="9"/>
  <c r="H259" i="9" s="1"/>
  <c r="C260" i="9"/>
  <c r="H260" i="9" s="1"/>
  <c r="C261" i="9"/>
  <c r="H261" i="9" s="1"/>
  <c r="C262" i="9"/>
  <c r="H262" i="9" s="1"/>
  <c r="C263" i="9"/>
  <c r="H263" i="9" s="1"/>
  <c r="C264" i="9"/>
  <c r="H264" i="9" s="1"/>
  <c r="C265" i="9"/>
  <c r="H265" i="9" s="1"/>
  <c r="C266" i="9"/>
  <c r="H266" i="9" s="1"/>
  <c r="C267" i="9"/>
  <c r="H267" i="9" s="1"/>
  <c r="C268" i="9"/>
  <c r="H268" i="9" s="1"/>
  <c r="C269" i="9"/>
  <c r="H269" i="9" s="1"/>
  <c r="C270" i="9"/>
  <c r="H270" i="9" s="1"/>
  <c r="C271" i="9"/>
  <c r="H271" i="9" s="1"/>
  <c r="C272" i="9"/>
  <c r="H272" i="9" s="1"/>
  <c r="C273" i="9"/>
  <c r="H273" i="9" s="1"/>
  <c r="C274" i="9"/>
  <c r="H274" i="9" s="1"/>
  <c r="C275" i="9"/>
  <c r="H275" i="9" s="1"/>
  <c r="C276" i="9"/>
  <c r="H276" i="9" s="1"/>
  <c r="C277" i="9"/>
  <c r="H277" i="9" s="1"/>
  <c r="C278" i="9"/>
  <c r="H278" i="9" s="1"/>
  <c r="C279" i="9"/>
  <c r="H279" i="9" s="1"/>
  <c r="C280" i="9"/>
  <c r="H280" i="9" s="1"/>
  <c r="C281" i="9"/>
  <c r="H281" i="9" s="1"/>
  <c r="C282" i="9"/>
  <c r="H282" i="9" s="1"/>
  <c r="C283" i="9"/>
  <c r="H283" i="9" s="1"/>
  <c r="C284" i="9"/>
  <c r="H284" i="9" s="1"/>
  <c r="C285" i="9"/>
  <c r="H285" i="9" s="1"/>
  <c r="C286" i="9"/>
  <c r="H286" i="9" s="1"/>
  <c r="C287" i="9"/>
  <c r="H287" i="9" s="1"/>
  <c r="C288" i="9"/>
  <c r="H288" i="9" s="1"/>
  <c r="C289" i="9"/>
  <c r="H289" i="9" s="1"/>
  <c r="C290" i="9"/>
  <c r="H290" i="9" s="1"/>
  <c r="C291" i="9"/>
  <c r="H291" i="9" s="1"/>
  <c r="C292" i="9"/>
  <c r="H292" i="9" s="1"/>
  <c r="C293" i="9"/>
  <c r="H293" i="9" s="1"/>
  <c r="C294" i="9"/>
  <c r="H294" i="9" s="1"/>
  <c r="C295" i="9"/>
  <c r="H295" i="9" s="1"/>
  <c r="C296" i="9"/>
  <c r="H296" i="9" s="1"/>
  <c r="C297" i="9"/>
  <c r="H297" i="9" s="1"/>
  <c r="C298" i="9"/>
  <c r="H298" i="9" s="1"/>
  <c r="C299" i="9"/>
  <c r="H299" i="9" s="1"/>
  <c r="C300" i="9"/>
  <c r="H300" i="9" s="1"/>
  <c r="C301" i="9"/>
  <c r="H301" i="9" s="1"/>
  <c r="C302" i="9"/>
  <c r="H302" i="9" s="1"/>
  <c r="C303" i="9"/>
  <c r="H303" i="9" s="1"/>
  <c r="C304" i="9"/>
  <c r="H304" i="9" s="1"/>
  <c r="C305" i="9"/>
  <c r="H305" i="9" s="1"/>
  <c r="C306" i="9"/>
  <c r="H306" i="9" s="1"/>
  <c r="C307" i="9"/>
  <c r="H307" i="9" s="1"/>
  <c r="C308" i="9"/>
  <c r="H308" i="9" s="1"/>
  <c r="C309" i="9"/>
  <c r="H309" i="9" s="1"/>
  <c r="C310" i="9"/>
  <c r="H310" i="9" s="1"/>
  <c r="C311" i="9"/>
  <c r="H311" i="9" s="1"/>
  <c r="C312" i="9"/>
  <c r="H312" i="9" s="1"/>
  <c r="C313" i="9"/>
  <c r="H313" i="9" s="1"/>
  <c r="C314" i="9"/>
  <c r="H314" i="9" s="1"/>
  <c r="C315" i="9"/>
  <c r="H315" i="9" s="1"/>
  <c r="C316" i="9"/>
  <c r="H316" i="9" s="1"/>
  <c r="C317" i="9"/>
  <c r="H317" i="9" s="1"/>
  <c r="C318" i="9"/>
  <c r="H318" i="9" s="1"/>
  <c r="C319" i="9"/>
  <c r="H319" i="9" s="1"/>
  <c r="C320" i="9"/>
  <c r="H320" i="9" s="1"/>
  <c r="C321" i="9"/>
  <c r="H321" i="9" s="1"/>
  <c r="C322" i="9"/>
  <c r="H322" i="9" s="1"/>
  <c r="C323" i="9"/>
  <c r="H323" i="9" s="1"/>
  <c r="C324" i="9"/>
  <c r="H324" i="9" s="1"/>
  <c r="C325" i="9"/>
  <c r="H325" i="9" s="1"/>
  <c r="C326" i="9"/>
  <c r="H326" i="9" s="1"/>
  <c r="C327" i="9"/>
  <c r="H327" i="9" s="1"/>
  <c r="C328" i="9"/>
  <c r="H328" i="9" s="1"/>
  <c r="C329" i="9"/>
  <c r="H329" i="9" s="1"/>
  <c r="C330" i="9"/>
  <c r="H330" i="9" s="1"/>
  <c r="C331" i="9"/>
  <c r="H331" i="9" s="1"/>
  <c r="C332" i="9"/>
  <c r="H332" i="9" s="1"/>
  <c r="C333" i="9"/>
  <c r="H333" i="9" s="1"/>
  <c r="C334" i="9"/>
  <c r="H334" i="9" s="1"/>
  <c r="C335" i="9"/>
  <c r="H335" i="9" s="1"/>
  <c r="C336" i="9"/>
  <c r="H336" i="9" s="1"/>
  <c r="C337" i="9"/>
  <c r="H337" i="9" s="1"/>
  <c r="C338" i="9"/>
  <c r="H338" i="9" s="1"/>
  <c r="C339" i="9"/>
  <c r="H339" i="9" s="1"/>
  <c r="C340" i="9"/>
  <c r="H340" i="9" s="1"/>
  <c r="C341" i="9"/>
  <c r="H341" i="9" s="1"/>
  <c r="C342" i="9"/>
  <c r="H342" i="9" s="1"/>
  <c r="C343" i="9"/>
  <c r="H343" i="9" s="1"/>
  <c r="C344" i="9"/>
  <c r="H344" i="9" s="1"/>
  <c r="C345" i="9"/>
  <c r="H345" i="9" s="1"/>
  <c r="C346" i="9"/>
  <c r="H346" i="9" s="1"/>
  <c r="C347" i="9"/>
  <c r="H347" i="9" s="1"/>
  <c r="C348" i="9"/>
  <c r="H348" i="9" s="1"/>
  <c r="C349" i="9"/>
  <c r="H349" i="9" s="1"/>
  <c r="C350" i="9"/>
  <c r="H350" i="9" s="1"/>
  <c r="C351" i="9"/>
  <c r="H351" i="9" s="1"/>
  <c r="C352" i="9"/>
  <c r="H352" i="9" s="1"/>
  <c r="C353" i="9"/>
  <c r="H353" i="9" s="1"/>
  <c r="C354" i="9"/>
  <c r="H354" i="9" s="1"/>
  <c r="C355" i="9"/>
  <c r="H355" i="9" s="1"/>
  <c r="C356" i="9"/>
  <c r="H356" i="9" s="1"/>
  <c r="C357" i="9"/>
  <c r="H357" i="9" s="1"/>
  <c r="C358" i="9"/>
  <c r="H358" i="9" s="1"/>
  <c r="C359" i="9"/>
  <c r="H359" i="9" s="1"/>
  <c r="C360" i="9"/>
  <c r="H360" i="9" s="1"/>
  <c r="C361" i="9"/>
  <c r="H361" i="9" s="1"/>
  <c r="C362" i="9"/>
  <c r="H362" i="9" s="1"/>
  <c r="C363" i="9"/>
  <c r="H363" i="9" s="1"/>
  <c r="C364" i="9"/>
  <c r="H364" i="9" s="1"/>
  <c r="C365" i="9"/>
  <c r="H365" i="9" s="1"/>
  <c r="C366" i="9"/>
  <c r="H366" i="9" s="1"/>
  <c r="C367" i="9"/>
  <c r="H367" i="9" s="1"/>
  <c r="C368" i="9"/>
  <c r="H368" i="9" s="1"/>
  <c r="C369" i="9"/>
  <c r="H369" i="9" s="1"/>
  <c r="C370" i="9"/>
  <c r="H370" i="9" s="1"/>
  <c r="C371" i="9"/>
  <c r="H371" i="9" s="1"/>
  <c r="C372" i="9"/>
  <c r="H372" i="9" s="1"/>
  <c r="C373" i="9"/>
  <c r="H373" i="9" s="1"/>
  <c r="C374" i="9"/>
  <c r="H374" i="9" s="1"/>
  <c r="C375" i="9"/>
  <c r="H375" i="9" s="1"/>
  <c r="C376" i="9"/>
  <c r="H376" i="9" s="1"/>
  <c r="C377" i="9"/>
  <c r="H377" i="9" s="1"/>
  <c r="C378" i="9"/>
  <c r="H378" i="9" s="1"/>
  <c r="C379" i="9"/>
  <c r="H379" i="9" s="1"/>
  <c r="C380" i="9"/>
  <c r="H380" i="9" s="1"/>
  <c r="C381" i="9"/>
  <c r="H381" i="9" s="1"/>
  <c r="C382" i="9"/>
  <c r="H382" i="9" s="1"/>
  <c r="C383" i="9"/>
  <c r="H383" i="9" s="1"/>
  <c r="C384" i="9"/>
  <c r="H384" i="9" s="1"/>
  <c r="C385" i="9"/>
  <c r="H385" i="9" s="1"/>
  <c r="C386" i="9"/>
  <c r="H386" i="9" s="1"/>
  <c r="C387" i="9"/>
  <c r="H387" i="9" s="1"/>
  <c r="C388" i="9"/>
  <c r="H388" i="9" s="1"/>
  <c r="C389" i="9"/>
  <c r="H389" i="9" s="1"/>
  <c r="C390" i="9"/>
  <c r="H390" i="9" s="1"/>
  <c r="C391" i="9"/>
  <c r="H391" i="9" s="1"/>
  <c r="C392" i="9"/>
  <c r="H392" i="9" s="1"/>
  <c r="C393" i="9"/>
  <c r="H393" i="9" s="1"/>
  <c r="C394" i="9"/>
  <c r="H394" i="9" s="1"/>
  <c r="C395" i="9"/>
  <c r="H395" i="9" s="1"/>
  <c r="C396" i="9"/>
  <c r="H396" i="9" s="1"/>
  <c r="C397" i="9"/>
  <c r="H397" i="9" s="1"/>
  <c r="C398" i="9"/>
  <c r="H398" i="9" s="1"/>
  <c r="C399" i="9"/>
  <c r="H399" i="9" s="1"/>
  <c r="C400" i="9"/>
  <c r="H400" i="9" s="1"/>
  <c r="C401" i="9"/>
  <c r="H401" i="9" s="1"/>
  <c r="C402" i="9"/>
  <c r="H402" i="9" s="1"/>
  <c r="C403" i="9"/>
  <c r="H403" i="9" s="1"/>
  <c r="C404" i="9"/>
  <c r="H404" i="9" s="1"/>
  <c r="C405" i="9"/>
  <c r="H405" i="9" s="1"/>
  <c r="C406" i="9"/>
  <c r="H406" i="9" s="1"/>
  <c r="C407" i="9"/>
  <c r="H407" i="9" s="1"/>
  <c r="C408" i="9"/>
  <c r="H408" i="9" s="1"/>
  <c r="C409" i="9"/>
  <c r="H409" i="9" s="1"/>
  <c r="C410" i="9"/>
  <c r="H410" i="9" s="1"/>
  <c r="C411" i="9"/>
  <c r="H411" i="9" s="1"/>
  <c r="C412" i="9"/>
  <c r="H412" i="9" s="1"/>
  <c r="C413" i="9"/>
  <c r="H413" i="9" s="1"/>
  <c r="C414" i="9"/>
  <c r="H414" i="9" s="1"/>
  <c r="C415" i="9"/>
  <c r="H415" i="9" s="1"/>
  <c r="C416" i="9"/>
  <c r="H416" i="9" s="1"/>
  <c r="C417" i="9"/>
  <c r="H417" i="9" s="1"/>
  <c r="C418" i="9"/>
  <c r="H418" i="9" s="1"/>
  <c r="C419" i="9"/>
  <c r="H419" i="9" s="1"/>
  <c r="C420" i="9"/>
  <c r="H420" i="9" s="1"/>
  <c r="C421" i="9"/>
  <c r="H421" i="9" s="1"/>
  <c r="C422" i="9"/>
  <c r="H422" i="9" s="1"/>
  <c r="C423" i="9"/>
  <c r="H423" i="9" s="1"/>
  <c r="C424" i="9"/>
  <c r="H424" i="9" s="1"/>
  <c r="C425" i="9"/>
  <c r="H425" i="9" s="1"/>
  <c r="C426" i="9"/>
  <c r="H426" i="9" s="1"/>
  <c r="C427" i="9"/>
  <c r="H427" i="9" s="1"/>
  <c r="C428" i="9"/>
  <c r="H428" i="9" s="1"/>
  <c r="C429" i="9"/>
  <c r="H429" i="9" s="1"/>
  <c r="C430" i="9"/>
  <c r="H430" i="9" s="1"/>
  <c r="C431" i="9"/>
  <c r="H431" i="9" s="1"/>
  <c r="C432" i="9"/>
  <c r="H432" i="9" s="1"/>
  <c r="C433" i="9"/>
  <c r="H433" i="9" s="1"/>
  <c r="C434" i="9"/>
  <c r="H434" i="9" s="1"/>
  <c r="C435" i="9"/>
  <c r="H435" i="9" s="1"/>
  <c r="C436" i="9"/>
  <c r="H436" i="9" s="1"/>
  <c r="C437" i="9"/>
  <c r="H437" i="9" s="1"/>
  <c r="C438" i="9"/>
  <c r="H438" i="9" s="1"/>
  <c r="C439" i="9"/>
  <c r="H439" i="9" s="1"/>
  <c r="C440" i="9"/>
  <c r="H440" i="9" s="1"/>
  <c r="C441" i="9"/>
  <c r="H441" i="9" s="1"/>
  <c r="C442" i="9"/>
  <c r="H442" i="9" s="1"/>
  <c r="C443" i="9"/>
  <c r="H443" i="9" s="1"/>
  <c r="C444" i="9"/>
  <c r="H444" i="9" s="1"/>
  <c r="C445" i="9"/>
  <c r="H445" i="9" s="1"/>
  <c r="C446" i="9"/>
  <c r="H446" i="9" s="1"/>
  <c r="C447" i="9"/>
  <c r="H447" i="9" s="1"/>
  <c r="C448" i="9"/>
  <c r="H448" i="9" s="1"/>
  <c r="C449" i="9"/>
  <c r="H449" i="9" s="1"/>
  <c r="C450" i="9"/>
  <c r="H450" i="9" s="1"/>
  <c r="C451" i="9"/>
  <c r="H451" i="9" s="1"/>
  <c r="C452" i="9"/>
  <c r="H452" i="9" s="1"/>
  <c r="C453" i="9"/>
  <c r="H453" i="9" s="1"/>
  <c r="C454" i="9"/>
  <c r="H454" i="9" s="1"/>
  <c r="C455" i="9"/>
  <c r="H455" i="9" s="1"/>
  <c r="C456" i="9"/>
  <c r="H456" i="9" s="1"/>
  <c r="C457" i="9"/>
  <c r="H457" i="9" s="1"/>
  <c r="C458" i="9"/>
  <c r="H458" i="9" s="1"/>
  <c r="C459" i="9"/>
  <c r="H459" i="9" s="1"/>
  <c r="C460" i="9"/>
  <c r="H460" i="9" s="1"/>
  <c r="C461" i="9"/>
  <c r="H461" i="9" s="1"/>
  <c r="C462" i="9"/>
  <c r="H462" i="9" s="1"/>
  <c r="C463" i="9"/>
  <c r="H463" i="9" s="1"/>
  <c r="C464" i="9"/>
  <c r="H464" i="9" s="1"/>
  <c r="C465" i="9"/>
  <c r="H465" i="9" s="1"/>
  <c r="C466" i="9"/>
  <c r="H466" i="9" s="1"/>
  <c r="C467" i="9"/>
  <c r="H467" i="9" s="1"/>
  <c r="C468" i="9"/>
  <c r="H468" i="9" s="1"/>
  <c r="C469" i="9"/>
  <c r="H469" i="9" s="1"/>
  <c r="C470" i="9"/>
  <c r="H470" i="9" s="1"/>
  <c r="C471" i="9"/>
  <c r="H471" i="9" s="1"/>
  <c r="C472" i="9"/>
  <c r="H472" i="9" s="1"/>
  <c r="C473" i="9"/>
  <c r="H473" i="9" s="1"/>
  <c r="C474" i="9"/>
  <c r="H474" i="9" s="1"/>
  <c r="C475" i="9"/>
  <c r="H475" i="9" s="1"/>
  <c r="C476" i="9"/>
  <c r="H476" i="9" s="1"/>
  <c r="C477" i="9"/>
  <c r="H477" i="9" s="1"/>
  <c r="C478" i="9"/>
  <c r="H478" i="9" s="1"/>
  <c r="C479" i="9"/>
  <c r="H479" i="9" s="1"/>
  <c r="C480" i="9"/>
  <c r="H480" i="9" s="1"/>
  <c r="C481" i="9"/>
  <c r="H481" i="9" s="1"/>
  <c r="C482" i="9"/>
  <c r="H482" i="9" s="1"/>
  <c r="C483" i="9"/>
  <c r="H483" i="9" s="1"/>
  <c r="C484" i="9"/>
  <c r="H484" i="9" s="1"/>
  <c r="C485" i="9"/>
  <c r="H485" i="9" s="1"/>
  <c r="C486" i="9"/>
  <c r="H486" i="9" s="1"/>
  <c r="C487" i="9"/>
  <c r="H487" i="9" s="1"/>
  <c r="C488" i="9"/>
  <c r="H488" i="9" s="1"/>
  <c r="C489" i="9"/>
  <c r="H489" i="9" s="1"/>
  <c r="C490" i="9"/>
  <c r="H490" i="9" s="1"/>
  <c r="C491" i="9"/>
  <c r="H491" i="9" s="1"/>
  <c r="C492" i="9"/>
  <c r="H492" i="9" s="1"/>
  <c r="C493" i="9"/>
  <c r="H493" i="9" s="1"/>
  <c r="C494" i="9"/>
  <c r="H494" i="9" s="1"/>
  <c r="C495" i="9"/>
  <c r="H495" i="9" s="1"/>
  <c r="C496" i="9"/>
  <c r="H496" i="9" s="1"/>
  <c r="C497" i="9"/>
  <c r="H497" i="9" s="1"/>
  <c r="C498" i="9"/>
  <c r="H498" i="9" s="1"/>
  <c r="C499" i="9"/>
  <c r="H499" i="9" s="1"/>
  <c r="C500" i="9"/>
  <c r="H500" i="9" s="1"/>
  <c r="C501" i="9"/>
  <c r="H501" i="9" s="1"/>
  <c r="C502" i="9"/>
  <c r="H502" i="9" s="1"/>
  <c r="C503" i="9"/>
  <c r="H503" i="9" s="1"/>
  <c r="C504" i="9"/>
  <c r="H504" i="9" s="1"/>
  <c r="C505" i="9"/>
  <c r="H505" i="9" s="1"/>
  <c r="C506" i="9"/>
  <c r="H506" i="9" s="1"/>
  <c r="C507" i="9"/>
  <c r="H507" i="9" s="1"/>
  <c r="C508" i="9"/>
  <c r="H508" i="9" s="1"/>
  <c r="C509" i="9"/>
  <c r="H509" i="9" s="1"/>
  <c r="C510" i="9"/>
  <c r="H510" i="9" s="1"/>
  <c r="C511" i="9"/>
  <c r="H511" i="9" s="1"/>
  <c r="C512" i="9"/>
  <c r="H512" i="9" s="1"/>
  <c r="C513" i="9"/>
  <c r="H513" i="9" s="1"/>
  <c r="C514" i="9"/>
  <c r="H514" i="9" s="1"/>
  <c r="C515" i="9"/>
  <c r="H515" i="9" s="1"/>
  <c r="C516" i="9"/>
  <c r="H516" i="9" s="1"/>
  <c r="C517" i="9"/>
  <c r="H517" i="9" s="1"/>
  <c r="C518" i="9"/>
  <c r="H518" i="9" s="1"/>
  <c r="C519" i="9"/>
  <c r="H519" i="9" s="1"/>
  <c r="C520" i="9"/>
  <c r="H520" i="9" s="1"/>
  <c r="C521" i="9"/>
  <c r="H521" i="9" s="1"/>
  <c r="C522" i="9"/>
  <c r="H522" i="9" s="1"/>
  <c r="C523" i="9"/>
  <c r="H523" i="9" s="1"/>
  <c r="C524" i="9"/>
  <c r="H524" i="9" s="1"/>
  <c r="C525" i="9"/>
  <c r="H525" i="9" s="1"/>
  <c r="C526" i="9"/>
  <c r="H526" i="9" s="1"/>
  <c r="C527" i="9"/>
  <c r="H527" i="9" s="1"/>
  <c r="C528" i="9"/>
  <c r="H528" i="9" s="1"/>
  <c r="C529" i="9"/>
  <c r="H529" i="9" s="1"/>
  <c r="C530" i="9"/>
  <c r="H530" i="9" s="1"/>
  <c r="C531" i="9"/>
  <c r="H531" i="9" s="1"/>
  <c r="C532" i="9"/>
  <c r="H532" i="9" s="1"/>
  <c r="C533" i="9"/>
  <c r="H533" i="9" s="1"/>
  <c r="C534" i="9"/>
  <c r="H534" i="9" s="1"/>
  <c r="C535" i="9"/>
  <c r="H535" i="9" s="1"/>
  <c r="C536" i="9"/>
  <c r="H536" i="9" s="1"/>
  <c r="C537" i="9"/>
  <c r="H537" i="9" s="1"/>
  <c r="C538" i="9"/>
  <c r="H538" i="9" s="1"/>
  <c r="C539" i="9"/>
  <c r="H539" i="9" s="1"/>
  <c r="C540" i="9"/>
  <c r="H540" i="9" s="1"/>
  <c r="C541" i="9"/>
  <c r="H541" i="9" s="1"/>
  <c r="C542" i="9"/>
  <c r="H542" i="9" s="1"/>
  <c r="C543" i="9"/>
  <c r="H543" i="9" s="1"/>
  <c r="C544" i="9"/>
  <c r="H544" i="9" s="1"/>
  <c r="C545" i="9"/>
  <c r="H545" i="9" s="1"/>
  <c r="C546" i="9"/>
  <c r="H546" i="9" s="1"/>
  <c r="C547" i="9"/>
  <c r="H547" i="9" s="1"/>
  <c r="C548" i="9"/>
  <c r="H548" i="9" s="1"/>
  <c r="C549" i="9"/>
  <c r="H549" i="9" s="1"/>
  <c r="C550" i="9"/>
  <c r="H550" i="9" s="1"/>
  <c r="C551" i="9"/>
  <c r="H551" i="9" s="1"/>
  <c r="C552" i="9"/>
  <c r="H552" i="9" s="1"/>
  <c r="C553" i="9"/>
  <c r="H553" i="9" s="1"/>
  <c r="C554" i="9"/>
  <c r="H554" i="9" s="1"/>
  <c r="C555" i="9"/>
  <c r="H555" i="9" s="1"/>
  <c r="C556" i="9"/>
  <c r="H556" i="9" s="1"/>
  <c r="C557" i="9"/>
  <c r="H557" i="9" s="1"/>
  <c r="C558" i="9"/>
  <c r="H558" i="9" s="1"/>
  <c r="C559" i="9"/>
  <c r="H559" i="9" s="1"/>
  <c r="C560" i="9"/>
  <c r="H560" i="9" s="1"/>
  <c r="C561" i="9"/>
  <c r="H561" i="9" s="1"/>
  <c r="C562" i="9"/>
  <c r="H562" i="9" s="1"/>
  <c r="C563" i="9"/>
  <c r="H563" i="9" s="1"/>
  <c r="C564" i="9"/>
  <c r="H564" i="9" s="1"/>
  <c r="C565" i="9"/>
  <c r="H565" i="9" s="1"/>
  <c r="C566" i="9"/>
  <c r="H566" i="9" s="1"/>
  <c r="C567" i="9"/>
  <c r="H567" i="9" s="1"/>
  <c r="C568" i="9"/>
  <c r="H568" i="9" s="1"/>
  <c r="C569" i="9"/>
  <c r="H569" i="9" s="1"/>
  <c r="C570" i="9"/>
  <c r="H570" i="9" s="1"/>
  <c r="C571" i="9"/>
  <c r="H571" i="9" s="1"/>
  <c r="C572" i="9"/>
  <c r="H572" i="9" s="1"/>
  <c r="C573" i="9"/>
  <c r="H573" i="9" s="1"/>
  <c r="C574" i="9"/>
  <c r="H574" i="9" s="1"/>
  <c r="C575" i="9"/>
  <c r="H575" i="9" s="1"/>
  <c r="C576" i="9"/>
  <c r="H576" i="9" s="1"/>
  <c r="C577" i="9"/>
  <c r="H577" i="9" s="1"/>
  <c r="C578" i="9"/>
  <c r="H578" i="9" s="1"/>
  <c r="C579" i="9"/>
  <c r="H579" i="9" s="1"/>
  <c r="C580" i="9"/>
  <c r="H580" i="9" s="1"/>
  <c r="C581" i="9"/>
  <c r="H581" i="9" s="1"/>
  <c r="C582" i="9"/>
  <c r="H582" i="9" s="1"/>
  <c r="C583" i="9"/>
  <c r="H583" i="9" s="1"/>
  <c r="C584" i="9"/>
  <c r="H584" i="9" s="1"/>
  <c r="C585" i="9"/>
  <c r="H585" i="9" s="1"/>
  <c r="C586" i="9"/>
  <c r="H586" i="9" s="1"/>
  <c r="C587" i="9"/>
  <c r="H587" i="9" s="1"/>
  <c r="C588" i="9"/>
  <c r="H588" i="9" s="1"/>
  <c r="C589" i="9"/>
  <c r="H589" i="9" s="1"/>
  <c r="C590" i="9"/>
  <c r="H590" i="9" s="1"/>
  <c r="C591" i="9"/>
  <c r="H591" i="9" s="1"/>
  <c r="C592" i="9"/>
  <c r="H592" i="9" s="1"/>
  <c r="C593" i="9"/>
  <c r="H593" i="9" s="1"/>
  <c r="C594" i="9"/>
  <c r="H594" i="9" s="1"/>
  <c r="C595" i="9"/>
  <c r="H595" i="9" s="1"/>
  <c r="C596" i="9"/>
  <c r="H596" i="9" s="1"/>
  <c r="C597" i="9"/>
  <c r="H597" i="9" s="1"/>
  <c r="C598" i="9"/>
  <c r="H598" i="9" s="1"/>
  <c r="C599" i="9"/>
  <c r="H599" i="9" s="1"/>
  <c r="C600" i="9"/>
  <c r="H600" i="9" s="1"/>
  <c r="C601" i="9"/>
  <c r="H601" i="9" s="1"/>
  <c r="C602" i="9"/>
  <c r="H602" i="9" s="1"/>
  <c r="C603" i="9"/>
  <c r="H603" i="9" s="1"/>
  <c r="C604" i="9"/>
  <c r="H604" i="9" s="1"/>
  <c r="C605" i="9"/>
  <c r="H605" i="9" s="1"/>
  <c r="C606" i="9"/>
  <c r="H606" i="9" s="1"/>
  <c r="C607" i="9"/>
  <c r="H607" i="9" s="1"/>
  <c r="C608" i="9"/>
  <c r="H608" i="9" s="1"/>
  <c r="C609" i="9"/>
  <c r="H609" i="9" s="1"/>
  <c r="C610" i="9"/>
  <c r="H610" i="9" s="1"/>
  <c r="C611" i="9"/>
  <c r="H611" i="9" s="1"/>
  <c r="C612" i="9"/>
  <c r="H612" i="9" s="1"/>
  <c r="C613" i="9"/>
  <c r="H613" i="9" s="1"/>
  <c r="C614" i="9"/>
  <c r="H614" i="9" s="1"/>
  <c r="C615" i="9"/>
  <c r="H615" i="9" s="1"/>
  <c r="C616" i="9"/>
  <c r="H616" i="9" s="1"/>
  <c r="C617" i="9"/>
  <c r="H617" i="9" s="1"/>
  <c r="C618" i="9"/>
  <c r="H618" i="9" s="1"/>
  <c r="C619" i="9"/>
  <c r="H619" i="9" s="1"/>
  <c r="C620" i="9"/>
  <c r="H620" i="9" s="1"/>
  <c r="C621" i="9"/>
  <c r="H621" i="9" s="1"/>
  <c r="C622" i="9"/>
  <c r="H622" i="9" s="1"/>
  <c r="C623" i="9"/>
  <c r="H623" i="9" s="1"/>
  <c r="C624" i="9"/>
  <c r="H624" i="9" s="1"/>
  <c r="C625" i="9"/>
  <c r="H625" i="9" s="1"/>
  <c r="C626" i="9"/>
  <c r="H626" i="9" s="1"/>
  <c r="C627" i="9"/>
  <c r="H627" i="9" s="1"/>
  <c r="C628" i="9"/>
  <c r="H628" i="9" s="1"/>
  <c r="C629" i="9"/>
  <c r="H629" i="9" s="1"/>
  <c r="C630" i="9"/>
  <c r="H630" i="9" s="1"/>
  <c r="C631" i="9"/>
  <c r="H631" i="9" s="1"/>
  <c r="C632" i="9"/>
  <c r="H632" i="9" s="1"/>
  <c r="C633" i="9"/>
  <c r="H633" i="9" s="1"/>
  <c r="C634" i="9"/>
  <c r="H634" i="9" s="1"/>
  <c r="C635" i="9"/>
  <c r="H635" i="9" s="1"/>
  <c r="C636" i="9"/>
  <c r="H636" i="9" s="1"/>
  <c r="C637" i="9"/>
  <c r="H637" i="9" s="1"/>
  <c r="C638" i="9"/>
  <c r="H638" i="9" s="1"/>
  <c r="C639" i="9"/>
  <c r="H639" i="9" s="1"/>
  <c r="C640" i="9"/>
  <c r="H640" i="9" s="1"/>
  <c r="C641" i="9"/>
  <c r="H641" i="9" s="1"/>
  <c r="C642" i="9"/>
  <c r="H642" i="9" s="1"/>
  <c r="C643" i="9"/>
  <c r="H643" i="9" s="1"/>
  <c r="C644" i="9"/>
  <c r="H644" i="9" s="1"/>
  <c r="C645" i="9"/>
  <c r="H645" i="9" s="1"/>
  <c r="C646" i="9"/>
  <c r="H646" i="9" s="1"/>
  <c r="C647" i="9"/>
  <c r="H647" i="9" s="1"/>
  <c r="C648" i="9"/>
  <c r="H648" i="9" s="1"/>
  <c r="C649" i="9"/>
  <c r="H649" i="9" s="1"/>
  <c r="C650" i="9"/>
  <c r="H650" i="9" s="1"/>
  <c r="C651" i="9"/>
  <c r="H651" i="9" s="1"/>
  <c r="C652" i="9"/>
  <c r="H652" i="9" s="1"/>
  <c r="C653" i="9"/>
  <c r="H653" i="9" s="1"/>
  <c r="C654" i="9"/>
  <c r="H654" i="9" s="1"/>
  <c r="C655" i="9"/>
  <c r="H655" i="9" s="1"/>
  <c r="C656" i="9"/>
  <c r="H656" i="9" s="1"/>
  <c r="C657" i="9"/>
  <c r="H657" i="9" s="1"/>
  <c r="C658" i="9"/>
  <c r="H658" i="9" s="1"/>
  <c r="C659" i="9"/>
  <c r="H659" i="9" s="1"/>
  <c r="C660" i="9"/>
  <c r="H660" i="9" s="1"/>
  <c r="C661" i="9"/>
  <c r="H661" i="9" s="1"/>
  <c r="C662" i="9"/>
  <c r="H662" i="9" s="1"/>
  <c r="C663" i="9"/>
  <c r="H663" i="9" s="1"/>
  <c r="C664" i="9"/>
  <c r="H664" i="9" s="1"/>
  <c r="C665" i="9"/>
  <c r="H665" i="9" s="1"/>
  <c r="C666" i="9"/>
  <c r="H666" i="9" s="1"/>
  <c r="C667" i="9"/>
  <c r="H667" i="9" s="1"/>
  <c r="C668" i="9"/>
  <c r="H668" i="9" s="1"/>
  <c r="C669" i="9"/>
  <c r="H669" i="9" s="1"/>
  <c r="C670" i="9"/>
  <c r="H670" i="9" s="1"/>
  <c r="C671" i="9"/>
  <c r="H671" i="9" s="1"/>
  <c r="C672" i="9"/>
  <c r="H672" i="9" s="1"/>
  <c r="C673" i="9"/>
  <c r="H673" i="9" s="1"/>
  <c r="C674" i="9"/>
  <c r="H674" i="9" s="1"/>
  <c r="C675" i="9"/>
  <c r="H675" i="9" s="1"/>
  <c r="C676" i="9"/>
  <c r="H676" i="9" s="1"/>
  <c r="C677" i="9"/>
  <c r="H677" i="9" s="1"/>
  <c r="C678" i="9"/>
  <c r="H678" i="9" s="1"/>
  <c r="C679" i="9"/>
  <c r="H679" i="9" s="1"/>
  <c r="C680" i="9"/>
  <c r="H680" i="9" s="1"/>
  <c r="C681" i="9"/>
  <c r="H681" i="9" s="1"/>
  <c r="C682" i="9"/>
  <c r="H682" i="9" s="1"/>
  <c r="C683" i="9"/>
  <c r="H683" i="9" s="1"/>
  <c r="C684" i="9"/>
  <c r="H684" i="9" s="1"/>
  <c r="C685" i="9"/>
  <c r="H685" i="9" s="1"/>
  <c r="C686" i="9"/>
  <c r="H686" i="9" s="1"/>
  <c r="C687" i="9"/>
  <c r="H687" i="9" s="1"/>
  <c r="C688" i="9"/>
  <c r="H688" i="9" s="1"/>
  <c r="C689" i="9"/>
  <c r="H689" i="9" s="1"/>
  <c r="C690" i="9"/>
  <c r="H690" i="9" s="1"/>
  <c r="C691" i="9"/>
  <c r="H691" i="9" s="1"/>
  <c r="C692" i="9"/>
  <c r="H692" i="9" s="1"/>
  <c r="C693" i="9"/>
  <c r="H693" i="9" s="1"/>
  <c r="C694" i="9"/>
  <c r="H694" i="9" s="1"/>
  <c r="C695" i="9"/>
  <c r="H695" i="9" s="1"/>
  <c r="C696" i="9"/>
  <c r="H696" i="9" s="1"/>
  <c r="C697" i="9"/>
  <c r="H697" i="9" s="1"/>
  <c r="C698" i="9"/>
  <c r="H698" i="9" s="1"/>
  <c r="C699" i="9"/>
  <c r="H699" i="9" s="1"/>
  <c r="C700" i="9"/>
  <c r="H700" i="9" s="1"/>
  <c r="C701" i="9"/>
  <c r="H701" i="9" s="1"/>
  <c r="C702" i="9"/>
  <c r="H702" i="9" s="1"/>
  <c r="C703" i="9"/>
  <c r="H703" i="9" s="1"/>
  <c r="C704" i="9"/>
  <c r="H704" i="9" s="1"/>
  <c r="C705" i="9"/>
  <c r="H705" i="9" s="1"/>
  <c r="C706" i="9"/>
  <c r="H706" i="9" s="1"/>
  <c r="C707" i="9"/>
  <c r="H707" i="9" s="1"/>
  <c r="C708" i="9"/>
  <c r="H708" i="9" s="1"/>
  <c r="C709" i="9"/>
  <c r="H709" i="9" s="1"/>
  <c r="C710" i="9"/>
  <c r="H710" i="9" s="1"/>
  <c r="C711" i="9"/>
  <c r="H711" i="9" s="1"/>
  <c r="C712" i="9"/>
  <c r="H712" i="9" s="1"/>
  <c r="C713" i="9"/>
  <c r="H713" i="9" s="1"/>
  <c r="C714" i="9"/>
  <c r="H714" i="9" s="1"/>
  <c r="C715" i="9"/>
  <c r="H715" i="9" s="1"/>
  <c r="C716" i="9"/>
  <c r="H716" i="9" s="1"/>
  <c r="C717" i="9"/>
  <c r="H717" i="9" s="1"/>
  <c r="C718" i="9"/>
  <c r="H718" i="9" s="1"/>
  <c r="C719" i="9"/>
  <c r="H719" i="9" s="1"/>
  <c r="C720" i="9"/>
  <c r="H720" i="9" s="1"/>
  <c r="C721" i="9"/>
  <c r="H721" i="9" s="1"/>
  <c r="C722" i="9"/>
  <c r="H722" i="9" s="1"/>
  <c r="C723" i="9"/>
  <c r="H723" i="9" s="1"/>
  <c r="C724" i="9"/>
  <c r="H724" i="9" s="1"/>
  <c r="C725" i="9"/>
  <c r="H725" i="9" s="1"/>
  <c r="C726" i="9"/>
  <c r="H726" i="9" s="1"/>
  <c r="C727" i="9"/>
  <c r="H727" i="9" s="1"/>
  <c r="C728" i="9"/>
  <c r="H728" i="9" s="1"/>
  <c r="C729" i="9"/>
  <c r="H729" i="9" s="1"/>
  <c r="C730" i="9"/>
  <c r="H730" i="9" s="1"/>
  <c r="C731" i="9"/>
  <c r="H731" i="9" s="1"/>
  <c r="C732" i="9"/>
  <c r="H732" i="9" s="1"/>
  <c r="C733" i="9"/>
  <c r="H733" i="9" s="1"/>
  <c r="C734" i="9"/>
  <c r="H734" i="9" s="1"/>
  <c r="C735" i="9"/>
  <c r="H735" i="9" s="1"/>
  <c r="C736" i="9"/>
  <c r="H736" i="9" s="1"/>
  <c r="C737" i="9"/>
  <c r="H737" i="9" s="1"/>
  <c r="C738" i="9"/>
  <c r="H738" i="9" s="1"/>
  <c r="C739" i="9"/>
  <c r="H739" i="9" s="1"/>
  <c r="C740" i="9"/>
  <c r="H740" i="9" s="1"/>
  <c r="C741" i="9"/>
  <c r="H741" i="9" s="1"/>
  <c r="C742" i="9"/>
  <c r="H742" i="9" s="1"/>
  <c r="C743" i="9"/>
  <c r="H743" i="9" s="1"/>
  <c r="C744" i="9"/>
  <c r="H744" i="9" s="1"/>
  <c r="C745" i="9"/>
  <c r="H745" i="9" s="1"/>
  <c r="C746" i="9"/>
  <c r="H746" i="9" s="1"/>
  <c r="C747" i="9"/>
  <c r="H747" i="9" s="1"/>
  <c r="C748" i="9"/>
  <c r="H748" i="9" s="1"/>
  <c r="C749" i="9"/>
  <c r="H749" i="9" s="1"/>
  <c r="C750" i="9"/>
  <c r="H750" i="9" s="1"/>
  <c r="C751" i="9"/>
  <c r="H751" i="9" s="1"/>
  <c r="C752" i="9"/>
  <c r="H752" i="9" s="1"/>
  <c r="C753" i="9"/>
  <c r="H753" i="9" s="1"/>
  <c r="C754" i="9"/>
  <c r="H754" i="9" s="1"/>
  <c r="C755" i="9"/>
  <c r="H755" i="9" s="1"/>
  <c r="C756" i="9"/>
  <c r="H756" i="9" s="1"/>
  <c r="C757" i="9"/>
  <c r="H757" i="9" s="1"/>
  <c r="C758" i="9"/>
  <c r="H758" i="9" s="1"/>
  <c r="C759" i="9"/>
  <c r="H759" i="9" s="1"/>
  <c r="C760" i="9"/>
  <c r="H760" i="9" s="1"/>
  <c r="C761" i="9"/>
  <c r="H761" i="9" s="1"/>
  <c r="C762" i="9"/>
  <c r="H762" i="9" s="1"/>
  <c r="C763" i="9"/>
  <c r="H763" i="9" s="1"/>
  <c r="C764" i="9"/>
  <c r="H764" i="9" s="1"/>
  <c r="C765" i="9"/>
  <c r="H765" i="9" s="1"/>
  <c r="C766" i="9"/>
  <c r="H766" i="9" s="1"/>
  <c r="C767" i="9"/>
  <c r="H767" i="9" s="1"/>
  <c r="C768" i="9"/>
  <c r="H768" i="9" s="1"/>
  <c r="C769" i="9"/>
  <c r="H769" i="9" s="1"/>
  <c r="C770" i="9"/>
  <c r="H770" i="9" s="1"/>
  <c r="C771" i="9"/>
  <c r="H771" i="9" s="1"/>
  <c r="C772" i="9"/>
  <c r="H772" i="9" s="1"/>
  <c r="C773" i="9"/>
  <c r="H773" i="9" s="1"/>
  <c r="C774" i="9"/>
  <c r="H774" i="9" s="1"/>
  <c r="C775" i="9"/>
  <c r="H775" i="9" s="1"/>
  <c r="C776" i="9"/>
  <c r="H776" i="9" s="1"/>
  <c r="C777" i="9"/>
  <c r="H777" i="9" s="1"/>
  <c r="C778" i="9"/>
  <c r="H778" i="9" s="1"/>
  <c r="C779" i="9"/>
  <c r="H779" i="9" s="1"/>
  <c r="C780" i="9"/>
  <c r="H780" i="9" s="1"/>
  <c r="C781" i="9"/>
  <c r="H781" i="9" s="1"/>
  <c r="C782" i="9"/>
  <c r="H782" i="9" s="1"/>
  <c r="C783" i="9"/>
  <c r="H783" i="9" s="1"/>
  <c r="C784" i="9"/>
  <c r="H784" i="9" s="1"/>
  <c r="C785" i="9"/>
  <c r="H785" i="9" s="1"/>
  <c r="C786" i="9"/>
  <c r="H786" i="9" s="1"/>
  <c r="C787" i="9"/>
  <c r="H787" i="9" s="1"/>
  <c r="C788" i="9"/>
  <c r="H788" i="9" s="1"/>
  <c r="C789" i="9"/>
  <c r="H789" i="9" s="1"/>
  <c r="C790" i="9"/>
  <c r="H790" i="9" s="1"/>
  <c r="C791" i="9"/>
  <c r="H791" i="9" s="1"/>
  <c r="C792" i="9"/>
  <c r="H792" i="9" s="1"/>
  <c r="C793" i="9"/>
  <c r="H793" i="9" s="1"/>
  <c r="C794" i="9"/>
  <c r="H794" i="9" s="1"/>
  <c r="C795" i="9"/>
  <c r="H795" i="9" s="1"/>
  <c r="C796" i="9"/>
  <c r="H796" i="9" s="1"/>
  <c r="C797" i="9"/>
  <c r="H797" i="9" s="1"/>
  <c r="C798" i="9"/>
  <c r="H798" i="9" s="1"/>
  <c r="C799" i="9"/>
  <c r="H799" i="9" s="1"/>
  <c r="C800" i="9"/>
  <c r="H800" i="9" s="1"/>
  <c r="C801" i="9"/>
  <c r="H801" i="9" s="1"/>
  <c r="C802" i="9"/>
  <c r="H802" i="9" s="1"/>
  <c r="C803" i="9"/>
  <c r="H803" i="9" s="1"/>
  <c r="C804" i="9"/>
  <c r="H804" i="9" s="1"/>
  <c r="C805" i="9"/>
  <c r="H805" i="9" s="1"/>
  <c r="C806" i="9"/>
  <c r="H806" i="9" s="1"/>
  <c r="C807" i="9"/>
  <c r="H807" i="9" s="1"/>
  <c r="C808" i="9"/>
  <c r="H808" i="9" s="1"/>
  <c r="C809" i="9"/>
  <c r="H809" i="9" s="1"/>
  <c r="C810" i="9"/>
  <c r="H810" i="9" s="1"/>
  <c r="C811" i="9"/>
  <c r="H811" i="9" s="1"/>
  <c r="C812" i="9"/>
  <c r="H812" i="9" s="1"/>
  <c r="C813" i="9"/>
  <c r="H813" i="9" s="1"/>
  <c r="C814" i="9"/>
  <c r="H814" i="9" s="1"/>
  <c r="C815" i="9"/>
  <c r="H815" i="9" s="1"/>
  <c r="C816" i="9"/>
  <c r="H816" i="9" s="1"/>
  <c r="C817" i="9"/>
  <c r="H817" i="9" s="1"/>
  <c r="C818" i="9"/>
  <c r="H818" i="9" s="1"/>
  <c r="C819" i="9"/>
  <c r="H819" i="9" s="1"/>
  <c r="C820" i="9"/>
  <c r="H820" i="9" s="1"/>
  <c r="C821" i="9"/>
  <c r="H821" i="9" s="1"/>
  <c r="C822" i="9"/>
  <c r="H822" i="9" s="1"/>
  <c r="C823" i="9"/>
  <c r="H823" i="9" s="1"/>
  <c r="C824" i="9"/>
  <c r="H824" i="9" s="1"/>
  <c r="C825" i="9"/>
  <c r="H825" i="9" s="1"/>
  <c r="C826" i="9"/>
  <c r="H826" i="9" s="1"/>
  <c r="C827" i="9"/>
  <c r="H827" i="9" s="1"/>
  <c r="C828" i="9"/>
  <c r="H828" i="9" s="1"/>
  <c r="C829" i="9"/>
  <c r="H829" i="9" s="1"/>
  <c r="C830" i="9"/>
  <c r="H830" i="9" s="1"/>
  <c r="C831" i="9"/>
  <c r="H831" i="9" s="1"/>
  <c r="C832" i="9"/>
  <c r="H832" i="9" s="1"/>
  <c r="C833" i="9"/>
  <c r="H833" i="9" s="1"/>
  <c r="C834" i="9"/>
  <c r="H834" i="9" s="1"/>
  <c r="C835" i="9"/>
  <c r="H835" i="9" s="1"/>
  <c r="C836" i="9"/>
  <c r="H836" i="9" s="1"/>
  <c r="C837" i="9"/>
  <c r="H837" i="9" s="1"/>
  <c r="C838" i="9"/>
  <c r="H838" i="9" s="1"/>
  <c r="C839" i="9"/>
  <c r="H839" i="9" s="1"/>
  <c r="C840" i="9"/>
  <c r="H840" i="9" s="1"/>
  <c r="C841" i="9"/>
  <c r="H841" i="9" s="1"/>
  <c r="C842" i="9"/>
  <c r="H842" i="9" s="1"/>
  <c r="C843" i="9"/>
  <c r="H843" i="9" s="1"/>
  <c r="C844" i="9"/>
  <c r="H844" i="9" s="1"/>
  <c r="C845" i="9"/>
  <c r="H845" i="9" s="1"/>
  <c r="C846" i="9"/>
  <c r="H846" i="9" s="1"/>
  <c r="C847" i="9"/>
  <c r="H847" i="9" s="1"/>
  <c r="C848" i="9"/>
  <c r="H848" i="9" s="1"/>
  <c r="C849" i="9"/>
  <c r="H849" i="9" s="1"/>
  <c r="C850" i="9"/>
  <c r="H850" i="9" s="1"/>
  <c r="C851" i="9"/>
  <c r="H851" i="9" s="1"/>
  <c r="C852" i="9"/>
  <c r="H852" i="9" s="1"/>
  <c r="C853" i="9"/>
  <c r="H853" i="9" s="1"/>
  <c r="C854" i="9"/>
  <c r="H854" i="9" s="1"/>
  <c r="C855" i="9"/>
  <c r="H855" i="9" s="1"/>
  <c r="C856" i="9"/>
  <c r="H856" i="9" s="1"/>
  <c r="C857" i="9"/>
  <c r="H857" i="9" s="1"/>
  <c r="C858" i="9"/>
  <c r="H858" i="9" s="1"/>
  <c r="C859" i="9"/>
  <c r="H859" i="9" s="1"/>
  <c r="C860" i="9"/>
  <c r="H860" i="9" s="1"/>
  <c r="C861" i="9"/>
  <c r="H861" i="9" s="1"/>
  <c r="C862" i="9"/>
  <c r="H862" i="9" s="1"/>
  <c r="C863" i="9"/>
  <c r="H863" i="9" s="1"/>
  <c r="C864" i="9"/>
  <c r="H864" i="9" s="1"/>
  <c r="C865" i="9"/>
  <c r="H865" i="9" s="1"/>
  <c r="C866" i="9"/>
  <c r="H866" i="9" s="1"/>
  <c r="C867" i="9"/>
  <c r="H867" i="9" s="1"/>
  <c r="C868" i="9"/>
  <c r="H868" i="9" s="1"/>
  <c r="C869" i="9"/>
  <c r="H869" i="9" s="1"/>
  <c r="C870" i="9"/>
  <c r="H870" i="9" s="1"/>
  <c r="C871" i="9"/>
  <c r="H871" i="9" s="1"/>
  <c r="C872" i="9"/>
  <c r="H872" i="9" s="1"/>
  <c r="C873" i="9"/>
  <c r="H873" i="9" s="1"/>
  <c r="C874" i="9"/>
  <c r="H874" i="9" s="1"/>
  <c r="C875" i="9"/>
  <c r="H875" i="9" s="1"/>
  <c r="C876" i="9"/>
  <c r="H876" i="9" s="1"/>
  <c r="C877" i="9"/>
  <c r="H877" i="9" s="1"/>
  <c r="C878" i="9"/>
  <c r="H878" i="9" s="1"/>
  <c r="C879" i="9"/>
  <c r="H879" i="9" s="1"/>
  <c r="C880" i="9"/>
  <c r="H880" i="9" s="1"/>
  <c r="C881" i="9"/>
  <c r="H881" i="9" s="1"/>
  <c r="C882" i="9"/>
  <c r="H882" i="9" s="1"/>
  <c r="C883" i="9"/>
  <c r="H883" i="9" s="1"/>
  <c r="C884" i="9"/>
  <c r="H884" i="9" s="1"/>
  <c r="C885" i="9"/>
  <c r="H885" i="9" s="1"/>
  <c r="C886" i="9"/>
  <c r="H886" i="9" s="1"/>
  <c r="C887" i="9"/>
  <c r="H887" i="9" s="1"/>
  <c r="C888" i="9"/>
  <c r="H888" i="9" s="1"/>
  <c r="C889" i="9"/>
  <c r="H889" i="9" s="1"/>
  <c r="C890" i="9"/>
  <c r="H890" i="9" s="1"/>
  <c r="C891" i="9"/>
  <c r="H891" i="9" s="1"/>
  <c r="C892" i="9"/>
  <c r="H892" i="9" s="1"/>
  <c r="C893" i="9"/>
  <c r="H893" i="9" s="1"/>
  <c r="C894" i="9"/>
  <c r="H894" i="9" s="1"/>
  <c r="C895" i="9"/>
  <c r="H895" i="9" s="1"/>
  <c r="C896" i="9"/>
  <c r="H896" i="9" s="1"/>
  <c r="C897" i="9"/>
  <c r="H897" i="9" s="1"/>
  <c r="C898" i="9"/>
  <c r="H898" i="9" s="1"/>
  <c r="C899" i="9"/>
  <c r="H899" i="9" s="1"/>
  <c r="C900" i="9"/>
  <c r="H900" i="9" s="1"/>
  <c r="C901" i="9"/>
  <c r="H901" i="9" s="1"/>
  <c r="C902" i="9"/>
  <c r="H902" i="9" s="1"/>
  <c r="C903" i="9"/>
  <c r="H903" i="9" s="1"/>
  <c r="C904" i="9"/>
  <c r="H904" i="9" s="1"/>
  <c r="C905" i="9"/>
  <c r="H905" i="9" s="1"/>
  <c r="C906" i="9"/>
  <c r="H906" i="9" s="1"/>
  <c r="C907" i="9"/>
  <c r="H907" i="9" s="1"/>
  <c r="C908" i="9"/>
  <c r="H908" i="9" s="1"/>
  <c r="C909" i="9"/>
  <c r="H909" i="9" s="1"/>
  <c r="C910" i="9"/>
  <c r="H910" i="9" s="1"/>
  <c r="C911" i="9"/>
  <c r="H911" i="9" s="1"/>
  <c r="C912" i="9"/>
  <c r="H912" i="9" s="1"/>
  <c r="C913" i="9"/>
  <c r="H913" i="9" s="1"/>
  <c r="C914" i="9"/>
  <c r="H914" i="9" s="1"/>
  <c r="C915" i="9"/>
  <c r="H915" i="9" s="1"/>
  <c r="C916" i="9"/>
  <c r="H916" i="9" s="1"/>
  <c r="C917" i="9"/>
  <c r="H917" i="9" s="1"/>
  <c r="C918" i="9"/>
  <c r="H918" i="9" s="1"/>
  <c r="C919" i="9"/>
  <c r="H919" i="9" s="1"/>
  <c r="C920" i="9"/>
  <c r="H920" i="9" s="1"/>
  <c r="C921" i="9"/>
  <c r="H921" i="9" s="1"/>
  <c r="C922" i="9"/>
  <c r="H922" i="9" s="1"/>
  <c r="C923" i="9"/>
  <c r="H923" i="9" s="1"/>
  <c r="C924" i="9"/>
  <c r="H924" i="9" s="1"/>
  <c r="C925" i="9"/>
  <c r="H925" i="9" s="1"/>
  <c r="C926" i="9"/>
  <c r="H926" i="9" s="1"/>
  <c r="C927" i="9"/>
  <c r="H927" i="9" s="1"/>
  <c r="C928" i="9"/>
  <c r="H928" i="9" s="1"/>
  <c r="C929" i="9"/>
  <c r="H929" i="9" s="1"/>
  <c r="C930" i="9"/>
  <c r="H930" i="9" s="1"/>
  <c r="C931" i="9"/>
  <c r="H931" i="9" s="1"/>
  <c r="C932" i="9"/>
  <c r="H932" i="9" s="1"/>
  <c r="C933" i="9"/>
  <c r="H933" i="9" s="1"/>
  <c r="C934" i="9"/>
  <c r="H934" i="9" s="1"/>
  <c r="C935" i="9"/>
  <c r="H935" i="9" s="1"/>
  <c r="C936" i="9"/>
  <c r="H936" i="9" s="1"/>
  <c r="C937" i="9"/>
  <c r="H937" i="9" s="1"/>
  <c r="C938" i="9"/>
  <c r="H938" i="9" s="1"/>
  <c r="C939" i="9"/>
  <c r="H939" i="9" s="1"/>
  <c r="C940" i="9"/>
  <c r="H940" i="9" s="1"/>
  <c r="C941" i="9"/>
  <c r="H941" i="9" s="1"/>
  <c r="C942" i="9"/>
  <c r="H942" i="9" s="1"/>
  <c r="C943" i="9"/>
  <c r="H943" i="9" s="1"/>
  <c r="C944" i="9"/>
  <c r="H944" i="9" s="1"/>
  <c r="C945" i="9"/>
  <c r="H945" i="9" s="1"/>
  <c r="C946" i="9"/>
  <c r="H946" i="9" s="1"/>
  <c r="C947" i="9"/>
  <c r="H947" i="9" s="1"/>
  <c r="C948" i="9"/>
  <c r="H948" i="9" s="1"/>
  <c r="C949" i="9"/>
  <c r="H949" i="9" s="1"/>
  <c r="C950" i="9"/>
  <c r="H950" i="9" s="1"/>
  <c r="C951" i="9"/>
  <c r="H951" i="9" s="1"/>
  <c r="C952" i="9"/>
  <c r="H952" i="9" s="1"/>
  <c r="C953" i="9"/>
  <c r="H953" i="9" s="1"/>
  <c r="C954" i="9"/>
  <c r="H954" i="9" s="1"/>
  <c r="C955" i="9"/>
  <c r="H955" i="9" s="1"/>
  <c r="C956" i="9"/>
  <c r="H956" i="9" s="1"/>
  <c r="C957" i="9"/>
  <c r="H957" i="9" s="1"/>
  <c r="C958" i="9"/>
  <c r="H958" i="9" s="1"/>
  <c r="C959" i="9"/>
  <c r="H959" i="9" s="1"/>
  <c r="C960" i="9"/>
  <c r="H960" i="9" s="1"/>
  <c r="C961" i="9"/>
  <c r="H961" i="9" s="1"/>
  <c r="C962" i="9"/>
  <c r="H962" i="9" s="1"/>
  <c r="C963" i="9"/>
  <c r="H963" i="9" s="1"/>
  <c r="C964" i="9"/>
  <c r="H964" i="9" s="1"/>
  <c r="C965" i="9"/>
  <c r="H965" i="9" s="1"/>
  <c r="C966" i="9"/>
  <c r="H966" i="9" s="1"/>
  <c r="C967" i="9"/>
  <c r="H967" i="9" s="1"/>
  <c r="C968" i="9"/>
  <c r="H968" i="9" s="1"/>
  <c r="C969" i="9"/>
  <c r="H969" i="9" s="1"/>
  <c r="C970" i="9"/>
  <c r="H970" i="9" s="1"/>
  <c r="C971" i="9"/>
  <c r="H971" i="9" s="1"/>
  <c r="C972" i="9"/>
  <c r="H972" i="9" s="1"/>
  <c r="C973" i="9"/>
  <c r="H973" i="9" s="1"/>
  <c r="C974" i="9"/>
  <c r="H974" i="9" s="1"/>
  <c r="C975" i="9"/>
  <c r="H975" i="9" s="1"/>
  <c r="C976" i="9"/>
  <c r="H976" i="9" s="1"/>
  <c r="C977" i="9"/>
  <c r="H977" i="9" s="1"/>
  <c r="C978" i="9"/>
  <c r="H978" i="9" s="1"/>
  <c r="C979" i="9"/>
  <c r="H979" i="9" s="1"/>
  <c r="C980" i="9"/>
  <c r="H980" i="9" s="1"/>
  <c r="C981" i="9"/>
  <c r="H981" i="9" s="1"/>
  <c r="C982" i="9"/>
  <c r="H982" i="9" s="1"/>
  <c r="C983" i="9"/>
  <c r="H983" i="9" s="1"/>
  <c r="C984" i="9"/>
  <c r="H984" i="9" s="1"/>
  <c r="C985" i="9"/>
  <c r="H985" i="9" s="1"/>
  <c r="C986" i="9"/>
  <c r="H986" i="9" s="1"/>
  <c r="C987" i="9"/>
  <c r="H987" i="9" s="1"/>
  <c r="C988" i="9"/>
  <c r="H988" i="9" s="1"/>
  <c r="C989" i="9"/>
  <c r="H989" i="9" s="1"/>
  <c r="C990" i="9"/>
  <c r="H990" i="9" s="1"/>
  <c r="C991" i="9"/>
  <c r="H991" i="9" s="1"/>
  <c r="C992" i="9"/>
  <c r="H992" i="9" s="1"/>
  <c r="C993" i="9"/>
  <c r="H993" i="9" s="1"/>
  <c r="C994" i="9"/>
  <c r="H994" i="9" s="1"/>
  <c r="C995" i="9"/>
  <c r="H995" i="9" s="1"/>
  <c r="C996" i="9"/>
  <c r="H996" i="9" s="1"/>
  <c r="C997" i="9"/>
  <c r="H997" i="9" s="1"/>
  <c r="C998" i="9"/>
  <c r="H998" i="9" s="1"/>
  <c r="C999" i="9"/>
  <c r="H999" i="9" s="1"/>
  <c r="C1000" i="9"/>
  <c r="H1000" i="9" s="1"/>
  <c r="C1001" i="9"/>
  <c r="H1001" i="9" s="1"/>
  <c r="C1002" i="9"/>
  <c r="H1002" i="9" s="1"/>
  <c r="C1003" i="9"/>
  <c r="H1003" i="9" s="1"/>
  <c r="C1004" i="9"/>
  <c r="H1004" i="9" s="1"/>
  <c r="C1005" i="9"/>
  <c r="H1005" i="9" s="1"/>
  <c r="C1006" i="9"/>
  <c r="H1006" i="9" s="1"/>
  <c r="C1007" i="9"/>
  <c r="H1007" i="9" s="1"/>
  <c r="C1008" i="9"/>
  <c r="H1008" i="9" s="1"/>
  <c r="C1009" i="9"/>
  <c r="H1009" i="9" s="1"/>
  <c r="C1010" i="9"/>
  <c r="H1010" i="9" s="1"/>
  <c r="C1011" i="9"/>
  <c r="H1011" i="9" s="1"/>
  <c r="C1012" i="9"/>
  <c r="H1012" i="9" s="1"/>
  <c r="C1013" i="9"/>
  <c r="H1013" i="9" s="1"/>
  <c r="C1014" i="9"/>
  <c r="H1014" i="9" s="1"/>
  <c r="C1015" i="9"/>
  <c r="H1015" i="9" s="1"/>
  <c r="C1016" i="9"/>
  <c r="H1016" i="9" s="1"/>
  <c r="C1017" i="9"/>
  <c r="H1017" i="9" s="1"/>
  <c r="C1018" i="9"/>
  <c r="H1018" i="9" s="1"/>
  <c r="C1019" i="9"/>
  <c r="H1019" i="9" s="1"/>
  <c r="C1020" i="9"/>
  <c r="H1020" i="9" s="1"/>
  <c r="C1021" i="9"/>
  <c r="H1021" i="9" s="1"/>
  <c r="C1022" i="9"/>
  <c r="H1022" i="9" s="1"/>
  <c r="C1023" i="9"/>
  <c r="H1023" i="9" s="1"/>
  <c r="C1024" i="9"/>
  <c r="H1024" i="9" s="1"/>
  <c r="C1025" i="9"/>
  <c r="H1025" i="9" s="1"/>
  <c r="C1026" i="9"/>
  <c r="H1026" i="9" s="1"/>
  <c r="C1027" i="9"/>
  <c r="H1027" i="9" s="1"/>
  <c r="C1028" i="9"/>
  <c r="H1028" i="9" s="1"/>
  <c r="C1029" i="9"/>
  <c r="H1029" i="9" s="1"/>
  <c r="C1030" i="9"/>
  <c r="H1030" i="9" s="1"/>
  <c r="C1031" i="9"/>
  <c r="H1031" i="9" s="1"/>
  <c r="C1032" i="9"/>
  <c r="H1032" i="9" s="1"/>
  <c r="C1033" i="9"/>
  <c r="H1033" i="9" s="1"/>
  <c r="C1034" i="9"/>
  <c r="H1034" i="9" s="1"/>
  <c r="C1035" i="9"/>
  <c r="H1035" i="9" s="1"/>
  <c r="C1036" i="9"/>
  <c r="H1036" i="9" s="1"/>
  <c r="C1037" i="9"/>
  <c r="H1037" i="9" s="1"/>
  <c r="C1038" i="9"/>
  <c r="H1038" i="9" s="1"/>
  <c r="C1039" i="9"/>
  <c r="H1039" i="9" s="1"/>
  <c r="C1040" i="9"/>
  <c r="H1040" i="9" s="1"/>
  <c r="C1041" i="9"/>
  <c r="H1041" i="9" s="1"/>
  <c r="C1042" i="9"/>
  <c r="H1042" i="9" s="1"/>
  <c r="C1043" i="9"/>
  <c r="H1043" i="9" s="1"/>
  <c r="C1044" i="9"/>
  <c r="H1044" i="9" s="1"/>
  <c r="C1045" i="9"/>
  <c r="H1045" i="9" s="1"/>
  <c r="C1046" i="9"/>
  <c r="H1046" i="9" s="1"/>
  <c r="C1047" i="9"/>
  <c r="H1047" i="9" s="1"/>
  <c r="C1048" i="9"/>
  <c r="H1048" i="9" s="1"/>
  <c r="C1049" i="9"/>
  <c r="H1049" i="9" s="1"/>
  <c r="C1050" i="9"/>
  <c r="H1050" i="9" s="1"/>
  <c r="C1051" i="9"/>
  <c r="H1051" i="9" s="1"/>
  <c r="C1052" i="9"/>
  <c r="H1052" i="9" s="1"/>
  <c r="C1053" i="9"/>
  <c r="H1053" i="9" s="1"/>
  <c r="C1054" i="9"/>
  <c r="H1054" i="9" s="1"/>
  <c r="C1055" i="9"/>
  <c r="H1055" i="9" s="1"/>
  <c r="C1056" i="9"/>
  <c r="H1056" i="9" s="1"/>
  <c r="C1057" i="9"/>
  <c r="H1057" i="9" s="1"/>
  <c r="C1058" i="9"/>
  <c r="H1058" i="9" s="1"/>
  <c r="C1059" i="9"/>
  <c r="H1059" i="9" s="1"/>
  <c r="C1060" i="9"/>
  <c r="H1060" i="9" s="1"/>
  <c r="C1061" i="9"/>
  <c r="H1061" i="9" s="1"/>
  <c r="C1062" i="9"/>
  <c r="H1062" i="9" s="1"/>
  <c r="C1063" i="9"/>
  <c r="H1063" i="9" s="1"/>
  <c r="C1064" i="9"/>
  <c r="H1064" i="9" s="1"/>
  <c r="C1065" i="9"/>
  <c r="H1065" i="9" s="1"/>
  <c r="C1066" i="9"/>
  <c r="H1066" i="9" s="1"/>
  <c r="C1067" i="9"/>
  <c r="H1067" i="9" s="1"/>
  <c r="C1068" i="9"/>
  <c r="H1068" i="9" s="1"/>
  <c r="C1069" i="9"/>
  <c r="H1069" i="9" s="1"/>
  <c r="C1070" i="9"/>
  <c r="H1070" i="9" s="1"/>
  <c r="C1071" i="9"/>
  <c r="H1071" i="9" s="1"/>
  <c r="C1072" i="9"/>
  <c r="H1072" i="9" s="1"/>
  <c r="C1073" i="9"/>
  <c r="H1073" i="9" s="1"/>
  <c r="C1074" i="9"/>
  <c r="H1074" i="9" s="1"/>
  <c r="C1075" i="9"/>
  <c r="H1075" i="9" s="1"/>
  <c r="C1076" i="9"/>
  <c r="H1076" i="9" s="1"/>
  <c r="C1077" i="9"/>
  <c r="H1077" i="9" s="1"/>
  <c r="C1078" i="9"/>
  <c r="H1078" i="9" s="1"/>
  <c r="C1079" i="9"/>
  <c r="H1079" i="9" s="1"/>
  <c r="C1080" i="9"/>
  <c r="H1080" i="9" s="1"/>
  <c r="C1081" i="9"/>
  <c r="H1081" i="9" s="1"/>
  <c r="C1082" i="9"/>
  <c r="H1082" i="9" s="1"/>
  <c r="C1083" i="9"/>
  <c r="H1083" i="9" s="1"/>
  <c r="C1084" i="9"/>
  <c r="H1084" i="9" s="1"/>
  <c r="C1085" i="9"/>
  <c r="H1085" i="9" s="1"/>
  <c r="C1086" i="9"/>
  <c r="H1086" i="9" s="1"/>
  <c r="C1087" i="9"/>
  <c r="H1087" i="9" s="1"/>
  <c r="C1088" i="9"/>
  <c r="H1088" i="9" s="1"/>
  <c r="C1089" i="9"/>
  <c r="H1089" i="9" s="1"/>
  <c r="C1090" i="9"/>
  <c r="H1090" i="9" s="1"/>
  <c r="C1091" i="9"/>
  <c r="H1091" i="9" s="1"/>
  <c r="C1092" i="9"/>
  <c r="H1092" i="9" s="1"/>
  <c r="C1093" i="9"/>
  <c r="H1093" i="9" s="1"/>
  <c r="C1094" i="9"/>
  <c r="H1094" i="9" s="1"/>
  <c r="C1095" i="9"/>
  <c r="H1095" i="9" s="1"/>
  <c r="C1096" i="9"/>
  <c r="H1096" i="9" s="1"/>
  <c r="C1097" i="9"/>
  <c r="H1097" i="9" s="1"/>
  <c r="C1098" i="9"/>
  <c r="H1098" i="9" s="1"/>
  <c r="C1099" i="9"/>
  <c r="H1099" i="9" s="1"/>
  <c r="C1100" i="9"/>
  <c r="H1100" i="9" s="1"/>
  <c r="C1101" i="9"/>
  <c r="H1101" i="9" s="1"/>
  <c r="C1102" i="9"/>
  <c r="H1102" i="9" s="1"/>
  <c r="C1103" i="9"/>
  <c r="H1103" i="9" s="1"/>
  <c r="C1104" i="9"/>
  <c r="H1104" i="9" s="1"/>
  <c r="C1105" i="9"/>
  <c r="H1105" i="9" s="1"/>
  <c r="C1106" i="9"/>
  <c r="H1106" i="9" s="1"/>
  <c r="C1107" i="9"/>
  <c r="H1107" i="9" s="1"/>
  <c r="C1108" i="9"/>
  <c r="H1108" i="9" s="1"/>
  <c r="C1109" i="9"/>
  <c r="H1109" i="9" s="1"/>
  <c r="C1110" i="9"/>
  <c r="H1110" i="9" s="1"/>
  <c r="C1111" i="9"/>
  <c r="H1111" i="9" s="1"/>
  <c r="C1112" i="9"/>
  <c r="H1112" i="9" s="1"/>
  <c r="C1113" i="9"/>
  <c r="H1113" i="9" s="1"/>
  <c r="C1114" i="9"/>
  <c r="H1114" i="9" s="1"/>
  <c r="C1115" i="9"/>
  <c r="H1115" i="9" s="1"/>
  <c r="C1116" i="9"/>
  <c r="H1116" i="9" s="1"/>
  <c r="C1117" i="9"/>
  <c r="H1117" i="9" s="1"/>
  <c r="C1118" i="9"/>
  <c r="H1118" i="9" s="1"/>
  <c r="C1119" i="9"/>
  <c r="H1119" i="9" s="1"/>
  <c r="C1120" i="9"/>
  <c r="H1120" i="9" s="1"/>
  <c r="C1121" i="9"/>
  <c r="H1121" i="9" s="1"/>
  <c r="C1122" i="9"/>
  <c r="H1122" i="9" s="1"/>
  <c r="C1123" i="9"/>
  <c r="H1123" i="9" s="1"/>
  <c r="C1124" i="9"/>
  <c r="H1124" i="9" s="1"/>
  <c r="C1125" i="9"/>
  <c r="H1125" i="9" s="1"/>
  <c r="C1126" i="9"/>
  <c r="H1126" i="9" s="1"/>
  <c r="C1127" i="9"/>
  <c r="H1127" i="9" s="1"/>
  <c r="C1128" i="9"/>
  <c r="H1128" i="9" s="1"/>
  <c r="C1129" i="9"/>
  <c r="H1129" i="9" s="1"/>
  <c r="C1130" i="9"/>
  <c r="H1130" i="9" s="1"/>
  <c r="C1131" i="9"/>
  <c r="H1131" i="9" s="1"/>
  <c r="C1132" i="9"/>
  <c r="H1132" i="9" s="1"/>
  <c r="C1133" i="9"/>
  <c r="H1133" i="9" s="1"/>
  <c r="C1134" i="9"/>
  <c r="H1134" i="9" s="1"/>
  <c r="C1135" i="9"/>
  <c r="H1135" i="9" s="1"/>
  <c r="C1136" i="9"/>
  <c r="H1136" i="9" s="1"/>
  <c r="C1137" i="9"/>
  <c r="H1137" i="9" s="1"/>
  <c r="C1138" i="9"/>
  <c r="H1138" i="9" s="1"/>
  <c r="C1139" i="9"/>
  <c r="H1139" i="9" s="1"/>
  <c r="C1140" i="9"/>
  <c r="H1140" i="9" s="1"/>
  <c r="C1141" i="9"/>
  <c r="H1141" i="9" s="1"/>
  <c r="C1142" i="9"/>
  <c r="H1142" i="9" s="1"/>
  <c r="C1143" i="9"/>
  <c r="H1143" i="9" s="1"/>
  <c r="C1144" i="9"/>
  <c r="H1144" i="9" s="1"/>
  <c r="C1145" i="9"/>
  <c r="H1145" i="9" s="1"/>
  <c r="C1146" i="9"/>
  <c r="H1146" i="9" s="1"/>
  <c r="C1147" i="9"/>
  <c r="H1147" i="9" s="1"/>
  <c r="C1148" i="9"/>
  <c r="H1148" i="9" s="1"/>
  <c r="C1149" i="9"/>
  <c r="H1149" i="9" s="1"/>
  <c r="C1150" i="9"/>
  <c r="H1150" i="9" s="1"/>
  <c r="C1151" i="9"/>
  <c r="H1151" i="9" s="1"/>
  <c r="C1152" i="9"/>
  <c r="H1152" i="9" s="1"/>
  <c r="C1153" i="9"/>
  <c r="H1153" i="9" s="1"/>
  <c r="C1154" i="9"/>
  <c r="H1154" i="9" s="1"/>
  <c r="C1155" i="9"/>
  <c r="H1155" i="9" s="1"/>
  <c r="C1156" i="9"/>
  <c r="H1156" i="9" s="1"/>
  <c r="C1157" i="9"/>
  <c r="H1157" i="9" s="1"/>
  <c r="C1158" i="9"/>
  <c r="H1158" i="9" s="1"/>
  <c r="C1159" i="9"/>
  <c r="H1159" i="9" s="1"/>
  <c r="C1160" i="9"/>
  <c r="H1160" i="9" s="1"/>
  <c r="C1161" i="9"/>
  <c r="H1161" i="9" s="1"/>
  <c r="C1162" i="9"/>
  <c r="H1162" i="9" s="1"/>
  <c r="C1163" i="9"/>
  <c r="H1163" i="9" s="1"/>
  <c r="C1164" i="9"/>
  <c r="H1164" i="9" s="1"/>
  <c r="C1165" i="9"/>
  <c r="H1165" i="9" s="1"/>
  <c r="C1166" i="9"/>
  <c r="H1166" i="9" s="1"/>
  <c r="C1167" i="9"/>
  <c r="H1167" i="9" s="1"/>
  <c r="C1168" i="9"/>
  <c r="H1168" i="9" s="1"/>
  <c r="C1169" i="9"/>
  <c r="H1169" i="9" s="1"/>
  <c r="C1170" i="9"/>
  <c r="H1170" i="9" s="1"/>
  <c r="C1171" i="9"/>
  <c r="H1171" i="9" s="1"/>
  <c r="C1172" i="9"/>
  <c r="H1172" i="9" s="1"/>
  <c r="C1173" i="9"/>
  <c r="H1173" i="9" s="1"/>
  <c r="C1174" i="9"/>
  <c r="H1174" i="9" s="1"/>
  <c r="C1175" i="9"/>
  <c r="H1175" i="9" s="1"/>
  <c r="C1176" i="9"/>
  <c r="H1176" i="9" s="1"/>
  <c r="C1177" i="9"/>
  <c r="H1177" i="9" s="1"/>
  <c r="C1178" i="9"/>
  <c r="H1178" i="9" s="1"/>
  <c r="C1179" i="9"/>
  <c r="H1179" i="9" s="1"/>
  <c r="C1180" i="9"/>
  <c r="H1180" i="9" s="1"/>
  <c r="C1181" i="9"/>
  <c r="H1181" i="9" s="1"/>
  <c r="C1182" i="9"/>
  <c r="H1182" i="9" s="1"/>
  <c r="C1183" i="9"/>
  <c r="H1183" i="9" s="1"/>
  <c r="C1184" i="9"/>
  <c r="H1184" i="9" s="1"/>
  <c r="C1185" i="9"/>
  <c r="H1185" i="9" s="1"/>
  <c r="C1186" i="9"/>
  <c r="H1186" i="9" s="1"/>
  <c r="C1187" i="9"/>
  <c r="H1187" i="9" s="1"/>
  <c r="C1188" i="9"/>
  <c r="H1188" i="9" s="1"/>
  <c r="C1189" i="9"/>
  <c r="H1189" i="9" s="1"/>
  <c r="C1190" i="9"/>
  <c r="H1190" i="9" s="1"/>
  <c r="C1191" i="9"/>
  <c r="H1191" i="9" s="1"/>
  <c r="C1192" i="9"/>
  <c r="H1192" i="9" s="1"/>
  <c r="C1193" i="9"/>
  <c r="H1193" i="9" s="1"/>
  <c r="C1194" i="9"/>
  <c r="H1194" i="9" s="1"/>
  <c r="C1195" i="9"/>
  <c r="H1195" i="9" s="1"/>
  <c r="C1196" i="9"/>
  <c r="H1196" i="9" s="1"/>
  <c r="C1197" i="9"/>
  <c r="H1197" i="9" s="1"/>
  <c r="C1198" i="9"/>
  <c r="H1198" i="9" s="1"/>
  <c r="C1199" i="9"/>
  <c r="H1199" i="9" s="1"/>
  <c r="C1200" i="9"/>
  <c r="H1200" i="9" s="1"/>
  <c r="C1201" i="9"/>
  <c r="H1201" i="9" s="1"/>
  <c r="C1202" i="9"/>
  <c r="H1202" i="9" s="1"/>
  <c r="C1203" i="9"/>
  <c r="H1203" i="9" s="1"/>
  <c r="C1204" i="9"/>
  <c r="H1204" i="9" s="1"/>
  <c r="C1205" i="9"/>
  <c r="H1205" i="9" s="1"/>
  <c r="C1206" i="9"/>
  <c r="H1206" i="9" s="1"/>
  <c r="C1207" i="9"/>
  <c r="H1207" i="9" s="1"/>
  <c r="C1208" i="9"/>
  <c r="H1208" i="9" s="1"/>
  <c r="C1209" i="9"/>
  <c r="H1209" i="9" s="1"/>
  <c r="C1210" i="9"/>
  <c r="H1210" i="9" s="1"/>
  <c r="C1211" i="9"/>
  <c r="H1211" i="9" s="1"/>
  <c r="C1212" i="9"/>
  <c r="H1212" i="9" s="1"/>
  <c r="C1213" i="9"/>
  <c r="H1213" i="9" s="1"/>
  <c r="C1214" i="9"/>
  <c r="H1214" i="9" s="1"/>
  <c r="C1215" i="9"/>
  <c r="H1215" i="9" s="1"/>
  <c r="C1216" i="9"/>
  <c r="H1216" i="9" s="1"/>
  <c r="C1217" i="9"/>
  <c r="H1217" i="9" s="1"/>
  <c r="C1218" i="9"/>
  <c r="H1218" i="9" s="1"/>
  <c r="C1219" i="9"/>
  <c r="H1219" i="9" s="1"/>
  <c r="C1220" i="9"/>
  <c r="H1220" i="9" s="1"/>
  <c r="C1221" i="9"/>
  <c r="H1221" i="9" s="1"/>
  <c r="C1222" i="9"/>
  <c r="H1222" i="9" s="1"/>
  <c r="C1223" i="9"/>
  <c r="H1223" i="9" s="1"/>
  <c r="C1224" i="9"/>
  <c r="H1224" i="9" s="1"/>
  <c r="C1225" i="9"/>
  <c r="H1225" i="9" s="1"/>
  <c r="C1226" i="9"/>
  <c r="H1226" i="9" s="1"/>
  <c r="C1227" i="9"/>
  <c r="H1227" i="9" s="1"/>
  <c r="C1228" i="9"/>
  <c r="H1228" i="9" s="1"/>
  <c r="C1229" i="9"/>
  <c r="H1229" i="9" s="1"/>
  <c r="C1230" i="9"/>
  <c r="H1230" i="9" s="1"/>
  <c r="C1231" i="9"/>
  <c r="H1231" i="9" s="1"/>
  <c r="C1232" i="9"/>
  <c r="H1232" i="9" s="1"/>
  <c r="C1233" i="9"/>
  <c r="H1233" i="9" s="1"/>
  <c r="C1234" i="9"/>
  <c r="H1234" i="9" s="1"/>
  <c r="C1235" i="9"/>
  <c r="H1235" i="9" s="1"/>
  <c r="C1236" i="9"/>
  <c r="H1236" i="9" s="1"/>
  <c r="C1237" i="9"/>
  <c r="H1237" i="9" s="1"/>
  <c r="C1238" i="9"/>
  <c r="H1238" i="9" s="1"/>
  <c r="C1239" i="9"/>
  <c r="H1239" i="9" s="1"/>
  <c r="C1240" i="9"/>
  <c r="H1240" i="9" s="1"/>
  <c r="C1241" i="9"/>
  <c r="H1241" i="9" s="1"/>
  <c r="C1242" i="9"/>
  <c r="H1242" i="9" s="1"/>
  <c r="C1243" i="9"/>
  <c r="H1243" i="9" s="1"/>
  <c r="C1244" i="9"/>
  <c r="H1244" i="9" s="1"/>
  <c r="C1245" i="9"/>
  <c r="H1245" i="9" s="1"/>
  <c r="C1246" i="9"/>
  <c r="H1246" i="9" s="1"/>
  <c r="C1247" i="9"/>
  <c r="H1247" i="9" s="1"/>
  <c r="C1248" i="9"/>
  <c r="H1248" i="9" s="1"/>
  <c r="C1249" i="9"/>
  <c r="H1249" i="9" s="1"/>
  <c r="C1250" i="9"/>
  <c r="H1250" i="9" s="1"/>
  <c r="C1251" i="9"/>
  <c r="H1251" i="9" s="1"/>
  <c r="C1252" i="9"/>
  <c r="H1252" i="9" s="1"/>
  <c r="C1253" i="9"/>
  <c r="H1253" i="9" s="1"/>
  <c r="C1254" i="9"/>
  <c r="H1254" i="9" s="1"/>
  <c r="C1255" i="9"/>
  <c r="H1255" i="9" s="1"/>
  <c r="C1256" i="9"/>
  <c r="H1256" i="9" s="1"/>
  <c r="C1257" i="9"/>
  <c r="H1257" i="9" s="1"/>
  <c r="C1258" i="9"/>
  <c r="H1258" i="9" s="1"/>
  <c r="C1259" i="9"/>
  <c r="H1259" i="9" s="1"/>
  <c r="C1260" i="9"/>
  <c r="H1260" i="9" s="1"/>
  <c r="C1261" i="9"/>
  <c r="H1261" i="9" s="1"/>
  <c r="C1262" i="9"/>
  <c r="H1262" i="9" s="1"/>
  <c r="C1263" i="9"/>
  <c r="H1263" i="9" s="1"/>
  <c r="C1264" i="9"/>
  <c r="H1264" i="9" s="1"/>
  <c r="C1265" i="9"/>
  <c r="H1265" i="9" s="1"/>
  <c r="C1266" i="9"/>
  <c r="H1266" i="9" s="1"/>
  <c r="C1267" i="9"/>
  <c r="H1267" i="9" s="1"/>
  <c r="C1268" i="9"/>
  <c r="H1268" i="9" s="1"/>
  <c r="C1269" i="9"/>
  <c r="H1269" i="9" s="1"/>
  <c r="C1270" i="9"/>
  <c r="H1270" i="9" s="1"/>
  <c r="C1271" i="9"/>
  <c r="H1271" i="9" s="1"/>
  <c r="C1272" i="9"/>
  <c r="H1272" i="9" s="1"/>
  <c r="C1273" i="9"/>
  <c r="H1273" i="9" s="1"/>
  <c r="C1274" i="9"/>
  <c r="H1274" i="9" s="1"/>
  <c r="C1275" i="9"/>
  <c r="H1275" i="9" s="1"/>
  <c r="C1276" i="9"/>
  <c r="H1276" i="9" s="1"/>
  <c r="C1277" i="9"/>
  <c r="H1277" i="9" s="1"/>
  <c r="C1278" i="9"/>
  <c r="H1278" i="9" s="1"/>
  <c r="C1279" i="9"/>
  <c r="H1279" i="9" s="1"/>
  <c r="C1280" i="9"/>
  <c r="H1280" i="9" s="1"/>
  <c r="C1281" i="9"/>
  <c r="H1281" i="9" s="1"/>
  <c r="C1282" i="9"/>
  <c r="H1282" i="9" s="1"/>
  <c r="C1283" i="9"/>
  <c r="H1283" i="9" s="1"/>
  <c r="C1284" i="9"/>
  <c r="H1284" i="9" s="1"/>
  <c r="C1285" i="9"/>
  <c r="H1285" i="9" s="1"/>
  <c r="C1286" i="9"/>
  <c r="H1286" i="9" s="1"/>
  <c r="C1287" i="9"/>
  <c r="H1287" i="9" s="1"/>
  <c r="C1288" i="9"/>
  <c r="H1288" i="9" s="1"/>
  <c r="C1289" i="9"/>
  <c r="H1289" i="9" s="1"/>
  <c r="C1290" i="9"/>
  <c r="H1290" i="9" s="1"/>
  <c r="C1291" i="9"/>
  <c r="H1291" i="9" s="1"/>
  <c r="C1292" i="9"/>
  <c r="H1292" i="9" s="1"/>
  <c r="C1293" i="9"/>
  <c r="H1293" i="9" s="1"/>
  <c r="C1294" i="9"/>
  <c r="H1294" i="9" s="1"/>
  <c r="C1295" i="9"/>
  <c r="H1295" i="9" s="1"/>
  <c r="C1296" i="9"/>
  <c r="H1296" i="9" s="1"/>
  <c r="C1297" i="9"/>
  <c r="H1297" i="9" s="1"/>
  <c r="C1298" i="9"/>
  <c r="H1298" i="9" s="1"/>
  <c r="C1299" i="9"/>
  <c r="H1299" i="9" s="1"/>
  <c r="C1300" i="9"/>
  <c r="H1300" i="9" s="1"/>
  <c r="C1301" i="9"/>
  <c r="H1301" i="9" s="1"/>
  <c r="C1302" i="9"/>
  <c r="H1302" i="9" s="1"/>
  <c r="C1303" i="9"/>
  <c r="H1303" i="9" s="1"/>
  <c r="C1304" i="9"/>
  <c r="H1304" i="9" s="1"/>
  <c r="C1305" i="9"/>
  <c r="H1305" i="9" s="1"/>
  <c r="C1306" i="9"/>
  <c r="H1306" i="9" s="1"/>
  <c r="C1307" i="9"/>
  <c r="H1307" i="9" s="1"/>
  <c r="C1308" i="9"/>
  <c r="H1308" i="9" s="1"/>
  <c r="C1309" i="9"/>
  <c r="H1309" i="9" s="1"/>
  <c r="C1310" i="9"/>
  <c r="H1310" i="9" s="1"/>
  <c r="C1311" i="9"/>
  <c r="H1311" i="9" s="1"/>
  <c r="C1312" i="9"/>
  <c r="H1312" i="9" s="1"/>
  <c r="C1313" i="9"/>
  <c r="H1313" i="9" s="1"/>
  <c r="C1314" i="9"/>
  <c r="H1314" i="9" s="1"/>
  <c r="C1315" i="9"/>
  <c r="H1315" i="9" s="1"/>
  <c r="C1316" i="9"/>
  <c r="H1316" i="9" s="1"/>
  <c r="C1317" i="9"/>
  <c r="H1317" i="9" s="1"/>
  <c r="C1318" i="9"/>
  <c r="H1318" i="9" s="1"/>
  <c r="C1319" i="9"/>
  <c r="H1319" i="9" s="1"/>
  <c r="C1320" i="9"/>
  <c r="H1320" i="9" s="1"/>
  <c r="C1321" i="9"/>
  <c r="H1321" i="9" s="1"/>
  <c r="C1322" i="9"/>
  <c r="H1322" i="9" s="1"/>
  <c r="C1323" i="9"/>
  <c r="H1323" i="9" s="1"/>
  <c r="C1324" i="9"/>
  <c r="H1324" i="9" s="1"/>
  <c r="C1325" i="9"/>
  <c r="H1325" i="9" s="1"/>
  <c r="C1326" i="9"/>
  <c r="H1326" i="9" s="1"/>
  <c r="C1327" i="9"/>
  <c r="H1327" i="9" s="1"/>
  <c r="C1328" i="9"/>
  <c r="H1328" i="9" s="1"/>
  <c r="C1329" i="9"/>
  <c r="H1329" i="9" s="1"/>
  <c r="C1330" i="9"/>
  <c r="H1330" i="9" s="1"/>
  <c r="C1331" i="9"/>
  <c r="H1331" i="9" s="1"/>
  <c r="C1332" i="9"/>
  <c r="H1332" i="9" s="1"/>
  <c r="C1333" i="9"/>
  <c r="H1333" i="9" s="1"/>
  <c r="C1334" i="9"/>
  <c r="H1334" i="9" s="1"/>
  <c r="C1335" i="9"/>
  <c r="H1335" i="9" s="1"/>
  <c r="C1336" i="9"/>
  <c r="H1336" i="9" s="1"/>
  <c r="C1337" i="9"/>
  <c r="H1337" i="9" s="1"/>
  <c r="C1338" i="9"/>
  <c r="H1338" i="9" s="1"/>
  <c r="C1339" i="9"/>
  <c r="H1339" i="9" s="1"/>
  <c r="C1340" i="9"/>
  <c r="H1340" i="9" s="1"/>
  <c r="C1341" i="9"/>
  <c r="H1341" i="9" s="1"/>
  <c r="C1342" i="9"/>
  <c r="H1342" i="9" s="1"/>
  <c r="C1343" i="9"/>
  <c r="H1343" i="9" s="1"/>
  <c r="C1344" i="9"/>
  <c r="H1344" i="9" s="1"/>
  <c r="C1345" i="9"/>
  <c r="H1345" i="9" s="1"/>
  <c r="C1346" i="9"/>
  <c r="H1346" i="9" s="1"/>
  <c r="C1347" i="9"/>
  <c r="H1347" i="9" s="1"/>
  <c r="C1348" i="9"/>
  <c r="H1348" i="9" s="1"/>
  <c r="C1349" i="9"/>
  <c r="H1349" i="9" s="1"/>
  <c r="C1350" i="9"/>
  <c r="H1350" i="9" s="1"/>
  <c r="C1351" i="9"/>
  <c r="H1351" i="9" s="1"/>
  <c r="C1352" i="9"/>
  <c r="H1352" i="9" s="1"/>
  <c r="C1353" i="9"/>
  <c r="H1353" i="9" s="1"/>
  <c r="C1354" i="9"/>
  <c r="H1354" i="9" s="1"/>
  <c r="C1355" i="9"/>
  <c r="H1355" i="9" s="1"/>
  <c r="C1356" i="9"/>
  <c r="H1356" i="9" s="1"/>
  <c r="C1357" i="9"/>
  <c r="H1357" i="9" s="1"/>
  <c r="C1358" i="9"/>
  <c r="H1358" i="9" s="1"/>
  <c r="C1359" i="9"/>
  <c r="H1359" i="9" s="1"/>
  <c r="C1360" i="9"/>
  <c r="H1360" i="9" s="1"/>
  <c r="C1361" i="9"/>
  <c r="H1361" i="9" s="1"/>
  <c r="C1362" i="9"/>
  <c r="H1362" i="9" s="1"/>
  <c r="C1363" i="9"/>
  <c r="H1363" i="9" s="1"/>
  <c r="C1364" i="9"/>
  <c r="H1364" i="9" s="1"/>
  <c r="C1365" i="9"/>
  <c r="H1365" i="9" s="1"/>
  <c r="C1366" i="9"/>
  <c r="H1366" i="9" s="1"/>
  <c r="C1367" i="9"/>
  <c r="H1367" i="9" s="1"/>
  <c r="C1368" i="9"/>
  <c r="H1368" i="9" s="1"/>
  <c r="C1369" i="9"/>
  <c r="H1369" i="9" s="1"/>
  <c r="C1370" i="9"/>
  <c r="H1370" i="9" s="1"/>
  <c r="C1371" i="9"/>
  <c r="H1371" i="9" s="1"/>
  <c r="C1372" i="9"/>
  <c r="H1372" i="9" s="1"/>
  <c r="C1373" i="9"/>
  <c r="H1373" i="9" s="1"/>
  <c r="C1374" i="9"/>
  <c r="H1374" i="9" s="1"/>
  <c r="C1375" i="9"/>
  <c r="H1375" i="9" s="1"/>
  <c r="C1376" i="9"/>
  <c r="H1376" i="9" s="1"/>
  <c r="C1377" i="9"/>
  <c r="H1377" i="9" s="1"/>
  <c r="C1378" i="9"/>
  <c r="H1378" i="9" s="1"/>
  <c r="C1379" i="9"/>
  <c r="H1379" i="9" s="1"/>
  <c r="C1380" i="9"/>
  <c r="H1380" i="9" s="1"/>
  <c r="C1381" i="9"/>
  <c r="H1381" i="9" s="1"/>
  <c r="C1382" i="9"/>
  <c r="H1382" i="9" s="1"/>
  <c r="C1383" i="9"/>
  <c r="H1383" i="9" s="1"/>
  <c r="C1384" i="9"/>
  <c r="H1384" i="9" s="1"/>
  <c r="C1385" i="9"/>
  <c r="H1385" i="9" s="1"/>
  <c r="C1386" i="9"/>
  <c r="H1386" i="9" s="1"/>
  <c r="C1387" i="9"/>
  <c r="H1387" i="9" s="1"/>
  <c r="C1388" i="9"/>
  <c r="H1388" i="9" s="1"/>
  <c r="C1389" i="9"/>
  <c r="H1389" i="9" s="1"/>
  <c r="C1390" i="9"/>
  <c r="H1390" i="9" s="1"/>
  <c r="C1391" i="9"/>
  <c r="H1391" i="9" s="1"/>
  <c r="C1392" i="9"/>
  <c r="H1392" i="9" s="1"/>
  <c r="C1393" i="9"/>
  <c r="H1393" i="9" s="1"/>
  <c r="C1394" i="9"/>
  <c r="H1394" i="9" s="1"/>
  <c r="C1395" i="9"/>
  <c r="H1395" i="9" s="1"/>
  <c r="C1396" i="9"/>
  <c r="H1396" i="9" s="1"/>
  <c r="C1397" i="9"/>
  <c r="H1397" i="9" s="1"/>
  <c r="C1398" i="9"/>
  <c r="H1398" i="9" s="1"/>
  <c r="C1399" i="9"/>
  <c r="H1399" i="9" s="1"/>
  <c r="C1400" i="9"/>
  <c r="H1400" i="9" s="1"/>
  <c r="C1401" i="9"/>
  <c r="H1401" i="9" s="1"/>
  <c r="C1402" i="9"/>
  <c r="H1402" i="9" s="1"/>
  <c r="C1403" i="9"/>
  <c r="H1403" i="9" s="1"/>
  <c r="C1404" i="9"/>
  <c r="H1404" i="9" s="1"/>
  <c r="C1405" i="9"/>
  <c r="H1405" i="9" s="1"/>
  <c r="C1406" i="9"/>
  <c r="H1406" i="9" s="1"/>
  <c r="C1407" i="9"/>
  <c r="H1407" i="9" s="1"/>
  <c r="C1408" i="9"/>
  <c r="H1408" i="9" s="1"/>
  <c r="C1409" i="9"/>
  <c r="H1409" i="9" s="1"/>
  <c r="C1410" i="9"/>
  <c r="H1410" i="9" s="1"/>
  <c r="C1411" i="9"/>
  <c r="H1411" i="9" s="1"/>
  <c r="C1412" i="9"/>
  <c r="H1412" i="9" s="1"/>
  <c r="C1413" i="9"/>
  <c r="H1413" i="9" s="1"/>
  <c r="C1414" i="9"/>
  <c r="H1414" i="9" s="1"/>
  <c r="C1415" i="9"/>
  <c r="H1415" i="9" s="1"/>
  <c r="C1416" i="9"/>
  <c r="H1416" i="9" s="1"/>
  <c r="C1417" i="9"/>
  <c r="H1417" i="9" s="1"/>
  <c r="C1418" i="9"/>
  <c r="H1418" i="9" s="1"/>
  <c r="C1419" i="9"/>
  <c r="H1419" i="9" s="1"/>
  <c r="C1420" i="9"/>
  <c r="H1420" i="9" s="1"/>
  <c r="C1421" i="9"/>
  <c r="H1421" i="9" s="1"/>
  <c r="C1422" i="9"/>
  <c r="H1422" i="9" s="1"/>
  <c r="C1423" i="9"/>
  <c r="H1423" i="9" s="1"/>
  <c r="C1424" i="9"/>
  <c r="H1424" i="9" s="1"/>
  <c r="C1425" i="9"/>
  <c r="H1425" i="9" s="1"/>
  <c r="C1426" i="9"/>
  <c r="H1426" i="9" s="1"/>
  <c r="C1427" i="9"/>
  <c r="H1427" i="9" s="1"/>
  <c r="C1428" i="9"/>
  <c r="H1428" i="9" s="1"/>
  <c r="C1429" i="9"/>
  <c r="H1429" i="9" s="1"/>
  <c r="C1430" i="9"/>
  <c r="H1430" i="9" s="1"/>
  <c r="C1431" i="9"/>
  <c r="H1431" i="9" s="1"/>
  <c r="C1432" i="9"/>
  <c r="H1432" i="9" s="1"/>
  <c r="C1433" i="9"/>
  <c r="H1433" i="9" s="1"/>
  <c r="C1434" i="9"/>
  <c r="H1434" i="9" s="1"/>
  <c r="C1435" i="9"/>
  <c r="H1435" i="9" s="1"/>
  <c r="C1436" i="9"/>
  <c r="H1436" i="9" s="1"/>
  <c r="C1437" i="9"/>
  <c r="H1437" i="9" s="1"/>
  <c r="C1438" i="9"/>
  <c r="H1438" i="9" s="1"/>
  <c r="C1439" i="9"/>
  <c r="H1439" i="9" s="1"/>
  <c r="C1440" i="9"/>
  <c r="H1440" i="9" s="1"/>
  <c r="C1441" i="9"/>
  <c r="H1441" i="9" s="1"/>
  <c r="C1442" i="9"/>
  <c r="H1442" i="9" s="1"/>
  <c r="C1443" i="9"/>
  <c r="H1443" i="9" s="1"/>
  <c r="C1444" i="9"/>
  <c r="H1444" i="9" s="1"/>
  <c r="C1445" i="9"/>
  <c r="H1445" i="9" s="1"/>
  <c r="C1446" i="9"/>
  <c r="H1446" i="9" s="1"/>
  <c r="C1447" i="9"/>
  <c r="H1447" i="9" s="1"/>
  <c r="C1448" i="9"/>
  <c r="H1448" i="9" s="1"/>
  <c r="C1449" i="9"/>
  <c r="H1449" i="9" s="1"/>
  <c r="C1450" i="9"/>
  <c r="H1450" i="9" s="1"/>
  <c r="C1451" i="9"/>
  <c r="H1451" i="9" s="1"/>
  <c r="C1452" i="9"/>
  <c r="H1452" i="9" s="1"/>
  <c r="C1453" i="9"/>
  <c r="H1453" i="9" s="1"/>
  <c r="C1454" i="9"/>
  <c r="H1454" i="9" s="1"/>
  <c r="C1455" i="9"/>
  <c r="H1455" i="9" s="1"/>
  <c r="C1456" i="9"/>
  <c r="H1456" i="9" s="1"/>
  <c r="C1457" i="9"/>
  <c r="H1457" i="9" s="1"/>
  <c r="C1458" i="9"/>
  <c r="H1458" i="9" s="1"/>
  <c r="C1459" i="9"/>
  <c r="H1459" i="9" s="1"/>
  <c r="C1460" i="9"/>
  <c r="H1460" i="9" s="1"/>
  <c r="C1461" i="9"/>
  <c r="H1461" i="9" s="1"/>
  <c r="C1462" i="9"/>
  <c r="H1462" i="9" s="1"/>
  <c r="C1463" i="9"/>
  <c r="H1463" i="9" s="1"/>
  <c r="C1464" i="9"/>
  <c r="H1464" i="9" s="1"/>
  <c r="C1465" i="9"/>
  <c r="H1465" i="9" s="1"/>
  <c r="C1466" i="9"/>
  <c r="H1466" i="9" s="1"/>
  <c r="C1467" i="9"/>
  <c r="H1467" i="9" s="1"/>
  <c r="C1468" i="9"/>
  <c r="H1468" i="9" s="1"/>
  <c r="C1469" i="9"/>
  <c r="H1469" i="9" s="1"/>
  <c r="C1470" i="9"/>
  <c r="H1470" i="9" s="1"/>
  <c r="C1471" i="9"/>
  <c r="H1471" i="9" s="1"/>
  <c r="C1472" i="9"/>
  <c r="H1472" i="9" s="1"/>
  <c r="C1473" i="9"/>
  <c r="H1473" i="9" s="1"/>
  <c r="C1474" i="9"/>
  <c r="H1474" i="9" s="1"/>
  <c r="C1475" i="9"/>
  <c r="H1475" i="9" s="1"/>
  <c r="C1476" i="9"/>
  <c r="H1476" i="9" s="1"/>
  <c r="C1477" i="9"/>
  <c r="H1477" i="9" s="1"/>
  <c r="C1478" i="9"/>
  <c r="H1478" i="9" s="1"/>
  <c r="C1479" i="9"/>
  <c r="H1479" i="9" s="1"/>
  <c r="C1480" i="9"/>
  <c r="H1480" i="9" s="1"/>
  <c r="C1481" i="9"/>
  <c r="H1481" i="9" s="1"/>
  <c r="C1482" i="9"/>
  <c r="H1482" i="9" s="1"/>
  <c r="C1483" i="9"/>
  <c r="H1483" i="9" s="1"/>
  <c r="C1484" i="9"/>
  <c r="H1484" i="9" s="1"/>
  <c r="C1485" i="9"/>
  <c r="H1485" i="9" s="1"/>
  <c r="C1486" i="9"/>
  <c r="H1486" i="9" s="1"/>
  <c r="C1487" i="9"/>
  <c r="H1487" i="9" s="1"/>
  <c r="C1488" i="9"/>
  <c r="H1488" i="9" s="1"/>
  <c r="C1489" i="9"/>
  <c r="H1489" i="9" s="1"/>
  <c r="C1490" i="9"/>
  <c r="H1490" i="9" s="1"/>
  <c r="C1491" i="9"/>
  <c r="H1491" i="9" s="1"/>
  <c r="C1492" i="9"/>
  <c r="H1492" i="9" s="1"/>
  <c r="C1493" i="9"/>
  <c r="H1493" i="9" s="1"/>
  <c r="C1494" i="9"/>
  <c r="H1494" i="9" s="1"/>
  <c r="C1495" i="9"/>
  <c r="H1495" i="9" s="1"/>
  <c r="C1496" i="9"/>
  <c r="H1496" i="9" s="1"/>
  <c r="C1497" i="9"/>
  <c r="H1497" i="9" s="1"/>
  <c r="C1498" i="9"/>
  <c r="H1498" i="9" s="1"/>
  <c r="C1499" i="9"/>
  <c r="H1499" i="9" s="1"/>
  <c r="C1500" i="9"/>
  <c r="H1500" i="9" s="1"/>
  <c r="C1501" i="9"/>
  <c r="H1501" i="9" s="1"/>
  <c r="C1502" i="9"/>
  <c r="H1502" i="9" s="1"/>
  <c r="C1503" i="9"/>
  <c r="H1503" i="9" s="1"/>
  <c r="C1504" i="9"/>
  <c r="H1504" i="9" s="1"/>
  <c r="C1505" i="9"/>
  <c r="H1505" i="9" s="1"/>
  <c r="C1506" i="9"/>
  <c r="H1506" i="9" s="1"/>
  <c r="C1507" i="9"/>
  <c r="H1507" i="9" s="1"/>
  <c r="C1508" i="9"/>
  <c r="H1508" i="9" s="1"/>
  <c r="C1509" i="9"/>
  <c r="H1509" i="9" s="1"/>
  <c r="C1510" i="9"/>
  <c r="H1510" i="9" s="1"/>
  <c r="C1511" i="9"/>
  <c r="H1511" i="9" s="1"/>
  <c r="C1512" i="9"/>
  <c r="H1512" i="9" s="1"/>
  <c r="C1513" i="9"/>
  <c r="H1513" i="9" s="1"/>
  <c r="C1514" i="9"/>
  <c r="H1514" i="9" s="1"/>
  <c r="C3" i="9"/>
  <c r="H3" i="9" s="1"/>
  <c r="C2" i="9"/>
  <c r="H2" i="9" s="1"/>
  <c r="C7" i="2"/>
  <c r="H7" i="2" s="1"/>
  <c r="C4" i="2"/>
  <c r="H4" i="2" s="1"/>
  <c r="C5" i="2"/>
  <c r="H5" i="2" s="1"/>
  <c r="C6" i="2"/>
  <c r="H6" i="2" s="1"/>
  <c r="C8" i="2"/>
  <c r="H8" i="2" s="1"/>
  <c r="C9" i="2"/>
  <c r="H9" i="2" s="1"/>
  <c r="C10" i="2"/>
  <c r="H10" i="2" s="1"/>
  <c r="C11" i="2"/>
  <c r="H11" i="2" s="1"/>
  <c r="C12" i="2"/>
  <c r="H12" i="2" s="1"/>
  <c r="C13" i="2"/>
  <c r="H13" i="2" s="1"/>
  <c r="C14" i="2"/>
  <c r="H14" i="2" s="1"/>
  <c r="C15" i="2"/>
  <c r="H15" i="2" s="1"/>
  <c r="C16" i="2"/>
  <c r="H16" i="2" s="1"/>
  <c r="C17" i="2"/>
  <c r="H17" i="2" s="1"/>
  <c r="C18" i="2"/>
  <c r="H18" i="2" s="1"/>
  <c r="C19" i="2"/>
  <c r="H19" i="2" s="1"/>
  <c r="C20" i="2"/>
  <c r="H20" i="2" s="1"/>
  <c r="C21" i="2"/>
  <c r="H21" i="2" s="1"/>
  <c r="C22" i="2"/>
  <c r="H22" i="2" s="1"/>
  <c r="C23" i="2"/>
  <c r="H23" i="2" s="1"/>
  <c r="C24" i="2"/>
  <c r="H24" i="2" s="1"/>
  <c r="C25" i="2"/>
  <c r="H25" i="2" s="1"/>
  <c r="C26" i="2"/>
  <c r="H26" i="2" s="1"/>
  <c r="C27" i="2"/>
  <c r="H27" i="2" s="1"/>
  <c r="C28" i="2"/>
  <c r="H28" i="2" s="1"/>
  <c r="C29" i="2"/>
  <c r="H29" i="2" s="1"/>
  <c r="C30" i="2"/>
  <c r="H30" i="2" s="1"/>
  <c r="C31" i="2"/>
  <c r="H31" i="2" s="1"/>
  <c r="C32" i="2"/>
  <c r="H32" i="2" s="1"/>
  <c r="C33" i="2"/>
  <c r="H33" i="2" s="1"/>
  <c r="C34" i="2"/>
  <c r="H34" i="2" s="1"/>
  <c r="C35" i="2"/>
  <c r="H35" i="2" s="1"/>
  <c r="C36" i="2"/>
  <c r="H36" i="2" s="1"/>
  <c r="C37" i="2"/>
  <c r="H37" i="2" s="1"/>
  <c r="C38" i="2"/>
  <c r="H38" i="2" s="1"/>
  <c r="C39" i="2"/>
  <c r="H39" i="2" s="1"/>
  <c r="C40" i="2"/>
  <c r="H40" i="2" s="1"/>
  <c r="C41" i="2"/>
  <c r="H41" i="2" s="1"/>
  <c r="C42" i="2"/>
  <c r="H42" i="2" s="1"/>
  <c r="C43" i="2"/>
  <c r="H43" i="2" s="1"/>
  <c r="C44" i="2"/>
  <c r="H44" i="2" s="1"/>
  <c r="C45" i="2"/>
  <c r="H45" i="2" s="1"/>
  <c r="C46" i="2"/>
  <c r="H46" i="2" s="1"/>
  <c r="C47" i="2"/>
  <c r="H47" i="2" s="1"/>
  <c r="C48" i="2"/>
  <c r="H48" i="2" s="1"/>
  <c r="C49" i="2"/>
  <c r="H49" i="2" s="1"/>
  <c r="C50" i="2"/>
  <c r="H50" i="2" s="1"/>
  <c r="C51" i="2"/>
  <c r="H51" i="2" s="1"/>
  <c r="C52" i="2"/>
  <c r="H52" i="2" s="1"/>
  <c r="C53" i="2"/>
  <c r="H53" i="2" s="1"/>
  <c r="C54" i="2"/>
  <c r="H54" i="2" s="1"/>
  <c r="C55" i="2"/>
  <c r="H55" i="2" s="1"/>
  <c r="C56" i="2"/>
  <c r="H56" i="2" s="1"/>
  <c r="C57" i="2"/>
  <c r="H57" i="2" s="1"/>
  <c r="C58" i="2"/>
  <c r="H58" i="2" s="1"/>
  <c r="C59" i="2"/>
  <c r="H59" i="2" s="1"/>
  <c r="C60" i="2"/>
  <c r="H60" i="2" s="1"/>
  <c r="C61" i="2"/>
  <c r="H61" i="2" s="1"/>
  <c r="C62" i="2"/>
  <c r="H62" i="2" s="1"/>
  <c r="C63" i="2"/>
  <c r="H63" i="2" s="1"/>
  <c r="C64" i="2"/>
  <c r="H64" i="2" s="1"/>
  <c r="C65" i="2"/>
  <c r="H65" i="2" s="1"/>
  <c r="C66" i="2"/>
  <c r="H66" i="2" s="1"/>
  <c r="C67" i="2"/>
  <c r="H67" i="2" s="1"/>
  <c r="C68" i="2"/>
  <c r="H68" i="2" s="1"/>
  <c r="C69" i="2"/>
  <c r="H69" i="2" s="1"/>
  <c r="C70" i="2"/>
  <c r="H70" i="2" s="1"/>
  <c r="C71" i="2"/>
  <c r="H71" i="2" s="1"/>
  <c r="C72" i="2"/>
  <c r="H72" i="2" s="1"/>
  <c r="C73" i="2"/>
  <c r="H73" i="2" s="1"/>
  <c r="C74" i="2"/>
  <c r="H74" i="2" s="1"/>
  <c r="C75" i="2"/>
  <c r="H75" i="2" s="1"/>
  <c r="C76" i="2"/>
  <c r="H76" i="2" s="1"/>
  <c r="C77" i="2"/>
  <c r="H77" i="2" s="1"/>
  <c r="C78" i="2"/>
  <c r="H78" i="2" s="1"/>
  <c r="C79" i="2"/>
  <c r="H79" i="2" s="1"/>
  <c r="C80" i="2"/>
  <c r="H80" i="2" s="1"/>
  <c r="C81" i="2"/>
  <c r="H81" i="2" s="1"/>
  <c r="C82" i="2"/>
  <c r="H82" i="2" s="1"/>
  <c r="C83" i="2"/>
  <c r="H83" i="2" s="1"/>
  <c r="C84" i="2"/>
  <c r="H84" i="2" s="1"/>
  <c r="C85" i="2"/>
  <c r="H85" i="2" s="1"/>
  <c r="C86" i="2"/>
  <c r="H86" i="2" s="1"/>
  <c r="C87" i="2"/>
  <c r="H87" i="2" s="1"/>
  <c r="C88" i="2"/>
  <c r="H88" i="2" s="1"/>
  <c r="C89" i="2"/>
  <c r="H89" i="2" s="1"/>
  <c r="C90" i="2"/>
  <c r="H90" i="2" s="1"/>
  <c r="C91" i="2"/>
  <c r="H91" i="2" s="1"/>
  <c r="C92" i="2"/>
  <c r="H92" i="2" s="1"/>
  <c r="C93" i="2"/>
  <c r="H93" i="2" s="1"/>
  <c r="C94" i="2"/>
  <c r="H94" i="2" s="1"/>
  <c r="C95" i="2"/>
  <c r="H95" i="2" s="1"/>
  <c r="C96" i="2"/>
  <c r="H96" i="2" s="1"/>
  <c r="C97" i="2"/>
  <c r="H97" i="2" s="1"/>
  <c r="C98" i="2"/>
  <c r="H98" i="2" s="1"/>
  <c r="C99" i="2"/>
  <c r="H99" i="2" s="1"/>
  <c r="C100" i="2"/>
  <c r="H100" i="2" s="1"/>
  <c r="C101" i="2"/>
  <c r="H101" i="2" s="1"/>
  <c r="C102" i="2"/>
  <c r="H102" i="2" s="1"/>
  <c r="C103" i="2"/>
  <c r="H103" i="2" s="1"/>
  <c r="C104" i="2"/>
  <c r="H104" i="2" s="1"/>
  <c r="C105" i="2"/>
  <c r="H105" i="2" s="1"/>
  <c r="C106" i="2"/>
  <c r="H106" i="2" s="1"/>
  <c r="C107" i="2"/>
  <c r="H107" i="2" s="1"/>
  <c r="C108" i="2"/>
  <c r="H108" i="2" s="1"/>
  <c r="C109" i="2"/>
  <c r="H109" i="2" s="1"/>
  <c r="C110" i="2"/>
  <c r="H110" i="2" s="1"/>
  <c r="C111" i="2"/>
  <c r="H111" i="2" s="1"/>
  <c r="C112" i="2"/>
  <c r="H112" i="2" s="1"/>
  <c r="C113" i="2"/>
  <c r="H113" i="2" s="1"/>
  <c r="C114" i="2"/>
  <c r="H114" i="2" s="1"/>
  <c r="C115" i="2"/>
  <c r="H115" i="2" s="1"/>
  <c r="C116" i="2"/>
  <c r="H116" i="2" s="1"/>
  <c r="C117" i="2"/>
  <c r="H117" i="2" s="1"/>
  <c r="C118" i="2"/>
  <c r="H118" i="2" s="1"/>
  <c r="C119" i="2"/>
  <c r="H119" i="2" s="1"/>
  <c r="C120" i="2"/>
  <c r="H120" i="2" s="1"/>
  <c r="C121" i="2"/>
  <c r="H121" i="2" s="1"/>
  <c r="C122" i="2"/>
  <c r="H122" i="2" s="1"/>
  <c r="C123" i="2"/>
  <c r="H123" i="2" s="1"/>
  <c r="C124" i="2"/>
  <c r="H124" i="2" s="1"/>
  <c r="C125" i="2"/>
  <c r="H125" i="2" s="1"/>
  <c r="C126" i="2"/>
  <c r="H126" i="2" s="1"/>
  <c r="C127" i="2"/>
  <c r="H127" i="2" s="1"/>
  <c r="C128" i="2"/>
  <c r="H128" i="2" s="1"/>
  <c r="C129" i="2"/>
  <c r="H129" i="2" s="1"/>
  <c r="C130" i="2"/>
  <c r="H130" i="2" s="1"/>
  <c r="C131" i="2"/>
  <c r="H131" i="2" s="1"/>
  <c r="C132" i="2"/>
  <c r="H132" i="2" s="1"/>
  <c r="C133" i="2"/>
  <c r="H133" i="2" s="1"/>
  <c r="C134" i="2"/>
  <c r="H134" i="2" s="1"/>
  <c r="C135" i="2"/>
  <c r="H135" i="2" s="1"/>
  <c r="C136" i="2"/>
  <c r="H136" i="2" s="1"/>
  <c r="C137" i="2"/>
  <c r="H137" i="2" s="1"/>
  <c r="C138" i="2"/>
  <c r="H138" i="2" s="1"/>
  <c r="C139" i="2"/>
  <c r="H139" i="2" s="1"/>
  <c r="C140" i="2"/>
  <c r="H140" i="2" s="1"/>
  <c r="C141" i="2"/>
  <c r="H141" i="2" s="1"/>
  <c r="C142" i="2"/>
  <c r="H142" i="2" s="1"/>
  <c r="C143" i="2"/>
  <c r="H143" i="2" s="1"/>
  <c r="C144" i="2"/>
  <c r="H144" i="2" s="1"/>
  <c r="C145" i="2"/>
  <c r="H145" i="2" s="1"/>
  <c r="C146" i="2"/>
  <c r="H146" i="2" s="1"/>
  <c r="C147" i="2"/>
  <c r="H147" i="2" s="1"/>
  <c r="C148" i="2"/>
  <c r="H148" i="2" s="1"/>
  <c r="C149" i="2"/>
  <c r="H149" i="2" s="1"/>
  <c r="C150" i="2"/>
  <c r="H150" i="2" s="1"/>
  <c r="C151" i="2"/>
  <c r="H151" i="2" s="1"/>
  <c r="C152" i="2"/>
  <c r="H152" i="2" s="1"/>
  <c r="C153" i="2"/>
  <c r="H153" i="2" s="1"/>
  <c r="C154" i="2"/>
  <c r="H154" i="2" s="1"/>
  <c r="C155" i="2"/>
  <c r="H155" i="2" s="1"/>
  <c r="C156" i="2"/>
  <c r="H156" i="2" s="1"/>
  <c r="C157" i="2"/>
  <c r="H157" i="2" s="1"/>
  <c r="C158" i="2"/>
  <c r="H158" i="2" s="1"/>
  <c r="C159" i="2"/>
  <c r="H159" i="2" s="1"/>
  <c r="C160" i="2"/>
  <c r="H160" i="2" s="1"/>
  <c r="C161" i="2"/>
  <c r="H161" i="2" s="1"/>
  <c r="C162" i="2"/>
  <c r="H162" i="2" s="1"/>
  <c r="C163" i="2"/>
  <c r="H163" i="2" s="1"/>
  <c r="C164" i="2"/>
  <c r="H164" i="2" s="1"/>
  <c r="C165" i="2"/>
  <c r="H165" i="2" s="1"/>
  <c r="C166" i="2"/>
  <c r="H166" i="2" s="1"/>
  <c r="C167" i="2"/>
  <c r="H167" i="2" s="1"/>
  <c r="C168" i="2"/>
  <c r="H168" i="2" s="1"/>
  <c r="C169" i="2"/>
  <c r="H169" i="2" s="1"/>
  <c r="C170" i="2"/>
  <c r="H170" i="2" s="1"/>
  <c r="C171" i="2"/>
  <c r="H171" i="2" s="1"/>
  <c r="C172" i="2"/>
  <c r="H172" i="2" s="1"/>
  <c r="C173" i="2"/>
  <c r="H173" i="2" s="1"/>
  <c r="C174" i="2"/>
  <c r="H174" i="2" s="1"/>
  <c r="C175" i="2"/>
  <c r="H175" i="2" s="1"/>
  <c r="C176" i="2"/>
  <c r="H176" i="2" s="1"/>
  <c r="C177" i="2"/>
  <c r="H177" i="2" s="1"/>
  <c r="C178" i="2"/>
  <c r="H178" i="2" s="1"/>
  <c r="C179" i="2"/>
  <c r="H179" i="2" s="1"/>
  <c r="C180" i="2"/>
  <c r="H180" i="2" s="1"/>
  <c r="C181" i="2"/>
  <c r="H181" i="2" s="1"/>
  <c r="C182" i="2"/>
  <c r="H182" i="2" s="1"/>
  <c r="C183" i="2"/>
  <c r="H183" i="2" s="1"/>
  <c r="C184" i="2"/>
  <c r="H184" i="2" s="1"/>
  <c r="C185" i="2"/>
  <c r="H185" i="2" s="1"/>
  <c r="C186" i="2"/>
  <c r="H186" i="2" s="1"/>
  <c r="C187" i="2"/>
  <c r="H187" i="2" s="1"/>
  <c r="C188" i="2"/>
  <c r="H188" i="2" s="1"/>
  <c r="C189" i="2"/>
  <c r="H189" i="2" s="1"/>
  <c r="C190" i="2"/>
  <c r="H190" i="2" s="1"/>
  <c r="C191" i="2"/>
  <c r="H191" i="2" s="1"/>
  <c r="C192" i="2"/>
  <c r="H192" i="2" s="1"/>
  <c r="C193" i="2"/>
  <c r="H193" i="2" s="1"/>
  <c r="C194" i="2"/>
  <c r="H194" i="2" s="1"/>
  <c r="C195" i="2"/>
  <c r="H195" i="2" s="1"/>
  <c r="C196" i="2"/>
  <c r="H196" i="2" s="1"/>
  <c r="C197" i="2"/>
  <c r="H197" i="2" s="1"/>
  <c r="C198" i="2"/>
  <c r="H198" i="2" s="1"/>
  <c r="C199" i="2"/>
  <c r="H199" i="2" s="1"/>
  <c r="C200" i="2"/>
  <c r="H200" i="2" s="1"/>
  <c r="C201" i="2"/>
  <c r="H201" i="2" s="1"/>
  <c r="C202" i="2"/>
  <c r="H202" i="2" s="1"/>
  <c r="C203" i="2"/>
  <c r="H203" i="2" s="1"/>
  <c r="C204" i="2"/>
  <c r="H204" i="2" s="1"/>
  <c r="C205" i="2"/>
  <c r="H205" i="2" s="1"/>
  <c r="C206" i="2"/>
  <c r="H206" i="2" s="1"/>
  <c r="C207" i="2"/>
  <c r="H207" i="2" s="1"/>
  <c r="C208" i="2"/>
  <c r="H208" i="2" s="1"/>
  <c r="C209" i="2"/>
  <c r="H209" i="2" s="1"/>
  <c r="C210" i="2"/>
  <c r="H210" i="2" s="1"/>
  <c r="C211" i="2"/>
  <c r="H211" i="2" s="1"/>
  <c r="C212" i="2"/>
  <c r="H212" i="2" s="1"/>
  <c r="C213" i="2"/>
  <c r="H213" i="2" s="1"/>
  <c r="C214" i="2"/>
  <c r="H214" i="2" s="1"/>
  <c r="C215" i="2"/>
  <c r="H215" i="2" s="1"/>
  <c r="C216" i="2"/>
  <c r="H216" i="2" s="1"/>
  <c r="C217" i="2"/>
  <c r="H217" i="2" s="1"/>
  <c r="C218" i="2"/>
  <c r="H218" i="2" s="1"/>
  <c r="C219" i="2"/>
  <c r="H219" i="2" s="1"/>
  <c r="C220" i="2"/>
  <c r="H220" i="2" s="1"/>
  <c r="C221" i="2"/>
  <c r="H221" i="2" s="1"/>
  <c r="C222" i="2"/>
  <c r="H222" i="2" s="1"/>
  <c r="C223" i="2"/>
  <c r="H223" i="2" s="1"/>
  <c r="C224" i="2"/>
  <c r="H224" i="2" s="1"/>
  <c r="C225" i="2"/>
  <c r="H225" i="2" s="1"/>
  <c r="C226" i="2"/>
  <c r="H226" i="2" s="1"/>
  <c r="C227" i="2"/>
  <c r="H227" i="2" s="1"/>
  <c r="C228" i="2"/>
  <c r="H228" i="2" s="1"/>
  <c r="C229" i="2"/>
  <c r="H229" i="2" s="1"/>
  <c r="C230" i="2"/>
  <c r="H230" i="2" s="1"/>
  <c r="C231" i="2"/>
  <c r="H231" i="2" s="1"/>
  <c r="C232" i="2"/>
  <c r="H232" i="2" s="1"/>
  <c r="C233" i="2"/>
  <c r="H233" i="2" s="1"/>
  <c r="C234" i="2"/>
  <c r="H234" i="2" s="1"/>
  <c r="C235" i="2"/>
  <c r="H235" i="2" s="1"/>
  <c r="C236" i="2"/>
  <c r="H236" i="2" s="1"/>
  <c r="C237" i="2"/>
  <c r="H237" i="2" s="1"/>
  <c r="C238" i="2"/>
  <c r="H238" i="2" s="1"/>
  <c r="C239" i="2"/>
  <c r="H239" i="2" s="1"/>
  <c r="C240" i="2"/>
  <c r="H240" i="2" s="1"/>
  <c r="C241" i="2"/>
  <c r="H241" i="2" s="1"/>
  <c r="C242" i="2"/>
  <c r="H242" i="2" s="1"/>
  <c r="C243" i="2"/>
  <c r="H243" i="2" s="1"/>
  <c r="C244" i="2"/>
  <c r="H244" i="2" s="1"/>
  <c r="C245" i="2"/>
  <c r="H245" i="2" s="1"/>
  <c r="C246" i="2"/>
  <c r="H246" i="2" s="1"/>
  <c r="C247" i="2"/>
  <c r="H247" i="2" s="1"/>
  <c r="C248" i="2"/>
  <c r="H248" i="2" s="1"/>
  <c r="C249" i="2"/>
  <c r="H249" i="2" s="1"/>
  <c r="C250" i="2"/>
  <c r="H250" i="2" s="1"/>
  <c r="C251" i="2"/>
  <c r="H251" i="2" s="1"/>
  <c r="C252" i="2"/>
  <c r="H252" i="2" s="1"/>
  <c r="C253" i="2"/>
  <c r="H253" i="2" s="1"/>
  <c r="C254" i="2"/>
  <c r="H254" i="2" s="1"/>
  <c r="C255" i="2"/>
  <c r="H255" i="2" s="1"/>
  <c r="C256" i="2"/>
  <c r="H256" i="2" s="1"/>
  <c r="C257" i="2"/>
  <c r="H257" i="2" s="1"/>
  <c r="C258" i="2"/>
  <c r="H258" i="2" s="1"/>
  <c r="C259" i="2"/>
  <c r="H259" i="2" s="1"/>
  <c r="C260" i="2"/>
  <c r="H260" i="2" s="1"/>
  <c r="C261" i="2"/>
  <c r="H261" i="2" s="1"/>
  <c r="C262" i="2"/>
  <c r="H262" i="2" s="1"/>
  <c r="C263" i="2"/>
  <c r="H263" i="2" s="1"/>
  <c r="C264" i="2"/>
  <c r="H264" i="2" s="1"/>
  <c r="C265" i="2"/>
  <c r="H265" i="2" s="1"/>
  <c r="C266" i="2"/>
  <c r="H266" i="2" s="1"/>
  <c r="C267" i="2"/>
  <c r="H267" i="2" s="1"/>
  <c r="C268" i="2"/>
  <c r="H268" i="2" s="1"/>
  <c r="C269" i="2"/>
  <c r="H269" i="2" s="1"/>
  <c r="C270" i="2"/>
  <c r="H270" i="2" s="1"/>
  <c r="C271" i="2"/>
  <c r="H271" i="2" s="1"/>
  <c r="C272" i="2"/>
  <c r="H272" i="2" s="1"/>
  <c r="C273" i="2"/>
  <c r="H273" i="2" s="1"/>
  <c r="C274" i="2"/>
  <c r="H274" i="2" s="1"/>
  <c r="C275" i="2"/>
  <c r="H275" i="2" s="1"/>
  <c r="C276" i="2"/>
  <c r="H276" i="2" s="1"/>
  <c r="C277" i="2"/>
  <c r="H277" i="2" s="1"/>
  <c r="C278" i="2"/>
  <c r="H278" i="2" s="1"/>
  <c r="C279" i="2"/>
  <c r="H279" i="2" s="1"/>
  <c r="C280" i="2"/>
  <c r="H280" i="2" s="1"/>
  <c r="C281" i="2"/>
  <c r="H281" i="2" s="1"/>
  <c r="C282" i="2"/>
  <c r="H282" i="2" s="1"/>
  <c r="C283" i="2"/>
  <c r="H283" i="2" s="1"/>
  <c r="C284" i="2"/>
  <c r="H284" i="2" s="1"/>
  <c r="C285" i="2"/>
  <c r="H285" i="2" s="1"/>
  <c r="C286" i="2"/>
  <c r="H286" i="2" s="1"/>
  <c r="C287" i="2"/>
  <c r="H287" i="2" s="1"/>
  <c r="C288" i="2"/>
  <c r="H288" i="2" s="1"/>
  <c r="C289" i="2"/>
  <c r="H289" i="2" s="1"/>
  <c r="C290" i="2"/>
  <c r="H290" i="2" s="1"/>
  <c r="C291" i="2"/>
  <c r="H291" i="2" s="1"/>
  <c r="C292" i="2"/>
  <c r="H292" i="2" s="1"/>
  <c r="C293" i="2"/>
  <c r="H293" i="2" s="1"/>
  <c r="C294" i="2"/>
  <c r="H294" i="2" s="1"/>
  <c r="C295" i="2"/>
  <c r="H295" i="2" s="1"/>
  <c r="C296" i="2"/>
  <c r="H296" i="2" s="1"/>
  <c r="C297" i="2"/>
  <c r="H297" i="2" s="1"/>
  <c r="C298" i="2"/>
  <c r="H298" i="2" s="1"/>
  <c r="C299" i="2"/>
  <c r="H299" i="2" s="1"/>
  <c r="C300" i="2"/>
  <c r="H300" i="2" s="1"/>
  <c r="C301" i="2"/>
  <c r="H301" i="2" s="1"/>
  <c r="C302" i="2"/>
  <c r="H302" i="2" s="1"/>
  <c r="C303" i="2"/>
  <c r="H303" i="2" s="1"/>
  <c r="C304" i="2"/>
  <c r="H304" i="2" s="1"/>
  <c r="C305" i="2"/>
  <c r="H305" i="2" s="1"/>
  <c r="C306" i="2"/>
  <c r="H306" i="2" s="1"/>
  <c r="C307" i="2"/>
  <c r="H307" i="2" s="1"/>
  <c r="C308" i="2"/>
  <c r="H308" i="2" s="1"/>
  <c r="C309" i="2"/>
  <c r="H309" i="2" s="1"/>
  <c r="C310" i="2"/>
  <c r="H310" i="2" s="1"/>
  <c r="C311" i="2"/>
  <c r="H311" i="2" s="1"/>
  <c r="C312" i="2"/>
  <c r="H312" i="2" s="1"/>
  <c r="C313" i="2"/>
  <c r="H313" i="2" s="1"/>
  <c r="C314" i="2"/>
  <c r="H314" i="2" s="1"/>
  <c r="C315" i="2"/>
  <c r="H315" i="2" s="1"/>
  <c r="C316" i="2"/>
  <c r="H316" i="2" s="1"/>
  <c r="C317" i="2"/>
  <c r="H317" i="2" s="1"/>
  <c r="C318" i="2"/>
  <c r="H318" i="2" s="1"/>
  <c r="C319" i="2"/>
  <c r="H319" i="2" s="1"/>
  <c r="C320" i="2"/>
  <c r="H320" i="2" s="1"/>
  <c r="C321" i="2"/>
  <c r="H321" i="2" s="1"/>
  <c r="C322" i="2"/>
  <c r="H322" i="2" s="1"/>
  <c r="C323" i="2"/>
  <c r="H323" i="2" s="1"/>
  <c r="C324" i="2"/>
  <c r="H324" i="2" s="1"/>
  <c r="C325" i="2"/>
  <c r="H325" i="2" s="1"/>
  <c r="C326" i="2"/>
  <c r="H326" i="2" s="1"/>
  <c r="C327" i="2"/>
  <c r="H327" i="2" s="1"/>
  <c r="C328" i="2"/>
  <c r="H328" i="2" s="1"/>
  <c r="C329" i="2"/>
  <c r="H329" i="2" s="1"/>
  <c r="C330" i="2"/>
  <c r="H330" i="2" s="1"/>
  <c r="C331" i="2"/>
  <c r="H331" i="2" s="1"/>
  <c r="C332" i="2"/>
  <c r="H332" i="2" s="1"/>
  <c r="C333" i="2"/>
  <c r="H333" i="2" s="1"/>
  <c r="C334" i="2"/>
  <c r="H334" i="2" s="1"/>
  <c r="C335" i="2"/>
  <c r="H335" i="2" s="1"/>
  <c r="C336" i="2"/>
  <c r="H336" i="2" s="1"/>
  <c r="C337" i="2"/>
  <c r="H337" i="2" s="1"/>
  <c r="C338" i="2"/>
  <c r="H338" i="2" s="1"/>
  <c r="C339" i="2"/>
  <c r="H339" i="2" s="1"/>
  <c r="C340" i="2"/>
  <c r="H340" i="2" s="1"/>
  <c r="C341" i="2"/>
  <c r="H341" i="2" s="1"/>
  <c r="C342" i="2"/>
  <c r="H342" i="2" s="1"/>
  <c r="C343" i="2"/>
  <c r="H343" i="2" s="1"/>
  <c r="C344" i="2"/>
  <c r="H344" i="2" s="1"/>
  <c r="C345" i="2"/>
  <c r="H345" i="2" s="1"/>
  <c r="C346" i="2"/>
  <c r="H346" i="2" s="1"/>
  <c r="C347" i="2"/>
  <c r="H347" i="2" s="1"/>
  <c r="C348" i="2"/>
  <c r="H348" i="2" s="1"/>
  <c r="C349" i="2"/>
  <c r="H349" i="2" s="1"/>
  <c r="C350" i="2"/>
  <c r="H350" i="2" s="1"/>
  <c r="C351" i="2"/>
  <c r="H351" i="2" s="1"/>
  <c r="C352" i="2"/>
  <c r="H352" i="2" s="1"/>
  <c r="C353" i="2"/>
  <c r="H353" i="2" s="1"/>
  <c r="C354" i="2"/>
  <c r="H354" i="2" s="1"/>
  <c r="C355" i="2"/>
  <c r="H355" i="2" s="1"/>
  <c r="C356" i="2"/>
  <c r="H356" i="2" s="1"/>
  <c r="C357" i="2"/>
  <c r="H357" i="2" s="1"/>
  <c r="C358" i="2"/>
  <c r="H358" i="2" s="1"/>
  <c r="C359" i="2"/>
  <c r="H359" i="2" s="1"/>
  <c r="C360" i="2"/>
  <c r="H360" i="2" s="1"/>
  <c r="C361" i="2"/>
  <c r="H361" i="2" s="1"/>
  <c r="C362" i="2"/>
  <c r="H362" i="2" s="1"/>
  <c r="C363" i="2"/>
  <c r="H363" i="2" s="1"/>
  <c r="C364" i="2"/>
  <c r="H364" i="2" s="1"/>
  <c r="C365" i="2"/>
  <c r="H365" i="2" s="1"/>
  <c r="C366" i="2"/>
  <c r="H366" i="2" s="1"/>
  <c r="C367" i="2"/>
  <c r="H367" i="2" s="1"/>
  <c r="C368" i="2"/>
  <c r="H368" i="2" s="1"/>
  <c r="C369" i="2"/>
  <c r="H369" i="2" s="1"/>
  <c r="C370" i="2"/>
  <c r="H370" i="2" s="1"/>
  <c r="C371" i="2"/>
  <c r="H371" i="2" s="1"/>
  <c r="C372" i="2"/>
  <c r="H372" i="2" s="1"/>
  <c r="C373" i="2"/>
  <c r="H373" i="2" s="1"/>
  <c r="C374" i="2"/>
  <c r="H374" i="2" s="1"/>
  <c r="C375" i="2"/>
  <c r="H375" i="2" s="1"/>
  <c r="C376" i="2"/>
  <c r="H376" i="2" s="1"/>
  <c r="C377" i="2"/>
  <c r="H377" i="2" s="1"/>
  <c r="C378" i="2"/>
  <c r="H378" i="2" s="1"/>
  <c r="C379" i="2"/>
  <c r="H379" i="2" s="1"/>
  <c r="C380" i="2"/>
  <c r="H380" i="2" s="1"/>
  <c r="C381" i="2"/>
  <c r="H381" i="2" s="1"/>
  <c r="C382" i="2"/>
  <c r="H382" i="2" s="1"/>
  <c r="C383" i="2"/>
  <c r="H383" i="2" s="1"/>
  <c r="C384" i="2"/>
  <c r="H384" i="2" s="1"/>
  <c r="C3" i="2"/>
  <c r="H3" i="2" s="1"/>
  <c r="C2" i="2"/>
  <c r="H2" i="2" s="1"/>
  <c r="O1393" i="9" l="1"/>
  <c r="O24" i="8"/>
  <c r="O915" i="9"/>
  <c r="O1217" i="9"/>
  <c r="O402" i="9"/>
  <c r="O331" i="9"/>
  <c r="O245" i="9"/>
  <c r="O1238" i="9"/>
  <c r="O1133" i="9"/>
  <c r="O1021" i="9"/>
  <c r="O686" i="9"/>
  <c r="O663" i="9"/>
  <c r="O170" i="9"/>
  <c r="O51" i="9"/>
  <c r="O1010" i="9"/>
  <c r="O950" i="9"/>
  <c r="O865" i="9"/>
  <c r="O648" i="9"/>
  <c r="O577" i="9"/>
  <c r="O506" i="9"/>
  <c r="O132" i="9"/>
  <c r="O481" i="9"/>
  <c r="O194" i="9"/>
  <c r="O760" i="9"/>
  <c r="O987" i="9"/>
  <c r="O1150" i="9"/>
  <c r="O900" i="9"/>
  <c r="O831" i="9"/>
  <c r="O814" i="9"/>
  <c r="O635" i="9"/>
  <c r="O553" i="9"/>
  <c r="O264" i="9"/>
  <c r="O1083" i="9"/>
  <c r="O1324" i="9"/>
  <c r="O1307" i="9"/>
  <c r="O1282" i="9"/>
  <c r="O779" i="9"/>
  <c r="O743" i="9"/>
  <c r="O528" i="9"/>
  <c r="O455" i="9"/>
  <c r="O71" i="9"/>
  <c r="O1049" i="9"/>
  <c r="O1103" i="9"/>
  <c r="O970" i="9"/>
  <c r="O153" i="9"/>
  <c r="O220" i="9"/>
  <c r="O1198" i="9"/>
  <c r="O428" i="9"/>
  <c r="O380" i="9"/>
  <c r="O283" i="9"/>
  <c r="O795" i="9"/>
  <c r="O1366" i="9"/>
  <c r="O930" i="9"/>
  <c r="O703" i="9"/>
  <c r="O596" i="9"/>
  <c r="O307" i="9"/>
  <c r="O116" i="9"/>
  <c r="O92" i="9"/>
  <c r="O1349" i="9"/>
  <c r="O1256" i="9"/>
  <c r="O1183" i="9"/>
  <c r="O881" i="9"/>
  <c r="O847" i="9"/>
  <c r="O726" i="9"/>
  <c r="O618" i="9"/>
  <c r="O354" i="9"/>
  <c r="O725" i="8"/>
  <c r="O713" i="8"/>
  <c r="O701" i="8"/>
  <c r="O669" i="8"/>
  <c r="O657" i="8"/>
  <c r="O601" i="8"/>
  <c r="O549" i="8"/>
  <c r="O517" i="8"/>
  <c r="O489" i="8"/>
  <c r="O481" i="8"/>
  <c r="O401" i="8"/>
  <c r="O357" i="8"/>
  <c r="O333" i="8"/>
  <c r="O269" i="8"/>
  <c r="O213" i="8"/>
  <c r="O189" i="8"/>
  <c r="O644" i="8"/>
  <c r="O528" i="8"/>
  <c r="O244" i="8"/>
  <c r="O164" i="8"/>
  <c r="O128" i="8"/>
  <c r="O735" i="8"/>
  <c r="O679" i="8"/>
  <c r="O615" i="8"/>
  <c r="O563" i="8"/>
  <c r="O507" i="8"/>
  <c r="O499" i="8"/>
  <c r="O451" i="8"/>
  <c r="O443" i="8"/>
  <c r="O431" i="8"/>
  <c r="O411" i="8"/>
  <c r="O391" i="8"/>
  <c r="O255" i="8"/>
  <c r="O175" i="8"/>
  <c r="O151" i="8"/>
  <c r="O139" i="8"/>
  <c r="O115" i="8"/>
  <c r="O59" i="8"/>
  <c r="O47" i="8"/>
  <c r="O81" i="8"/>
  <c r="O69" i="8"/>
  <c r="O636" i="8"/>
  <c r="O556" i="8"/>
  <c r="O540" i="8"/>
  <c r="O460" i="8"/>
  <c r="O348" i="8"/>
  <c r="O320" i="8"/>
  <c r="O92" i="8"/>
  <c r="O690" i="8"/>
  <c r="O626" i="8"/>
  <c r="O586" i="8"/>
  <c r="O574" i="8"/>
  <c r="O470" i="8"/>
  <c r="O422" i="8"/>
  <c r="O378" i="8"/>
  <c r="O370" i="8"/>
  <c r="O310" i="8"/>
  <c r="O298" i="8"/>
  <c r="O282" i="8"/>
  <c r="O226" i="8"/>
  <c r="O202" i="8"/>
  <c r="O102" i="8"/>
  <c r="J25" i="9"/>
  <c r="F1514" i="11"/>
  <c r="F1513" i="11"/>
  <c r="F1512" i="11"/>
  <c r="F1511" i="11"/>
  <c r="F1510" i="11"/>
  <c r="F1509" i="11"/>
  <c r="F1508" i="11"/>
  <c r="F1507" i="11"/>
  <c r="F1506" i="11"/>
  <c r="F1505" i="11"/>
  <c r="F1504" i="11"/>
  <c r="F1503" i="11"/>
  <c r="F1502" i="11"/>
  <c r="F1501" i="11"/>
  <c r="F1500" i="11"/>
  <c r="F1499" i="11"/>
  <c r="F1498" i="11"/>
  <c r="F1497" i="11"/>
  <c r="F1496" i="11"/>
  <c r="F1495" i="11"/>
  <c r="F1494" i="11"/>
  <c r="F1493" i="11"/>
  <c r="F1492" i="11"/>
  <c r="F1491" i="11"/>
  <c r="F1490" i="11"/>
  <c r="F1489" i="11"/>
  <c r="F1488" i="11"/>
  <c r="F1487" i="11"/>
  <c r="F1486" i="11"/>
  <c r="F1485" i="11"/>
  <c r="F1484" i="11"/>
  <c r="F1483" i="11"/>
  <c r="F1482" i="11"/>
  <c r="F1481" i="11"/>
  <c r="F1480" i="11"/>
  <c r="F1479" i="11"/>
  <c r="F1478" i="11"/>
  <c r="F1477" i="11"/>
  <c r="F1476" i="11"/>
  <c r="F1475" i="11"/>
  <c r="F1474" i="11"/>
  <c r="F1473" i="11"/>
  <c r="F1472" i="11"/>
  <c r="F1471" i="11"/>
  <c r="F1470" i="11"/>
  <c r="F1469" i="11"/>
  <c r="F1468" i="11"/>
  <c r="F1467" i="11"/>
  <c r="F1466" i="11"/>
  <c r="F1465" i="11"/>
  <c r="F1464" i="11"/>
  <c r="F1463" i="11"/>
  <c r="F1462" i="11"/>
  <c r="F1461" i="11"/>
  <c r="F1460" i="11"/>
  <c r="F1459" i="11"/>
  <c r="F1458" i="11"/>
  <c r="F1457" i="11"/>
  <c r="F1456" i="11"/>
  <c r="F1455" i="11"/>
  <c r="F1454" i="11"/>
  <c r="F1453" i="11"/>
  <c r="F1452" i="11"/>
  <c r="F1451" i="11"/>
  <c r="F1450" i="11"/>
  <c r="F1449" i="11"/>
  <c r="F1448" i="11"/>
  <c r="F1447" i="11"/>
  <c r="F1446" i="11"/>
  <c r="F1445" i="11"/>
  <c r="F1444" i="11"/>
  <c r="F1443" i="11"/>
  <c r="F1442" i="11"/>
  <c r="F1441" i="11"/>
  <c r="F1440" i="11"/>
  <c r="F1439" i="11"/>
  <c r="F1438" i="11"/>
  <c r="F1437" i="11"/>
  <c r="F1436" i="11"/>
  <c r="F1435" i="11"/>
  <c r="F1434" i="11"/>
  <c r="F1433" i="11"/>
  <c r="F1432" i="11"/>
  <c r="F1431" i="11"/>
  <c r="F1430" i="11"/>
  <c r="F1429" i="11"/>
  <c r="F1428" i="11"/>
  <c r="F1427" i="11"/>
  <c r="F1426" i="11"/>
  <c r="F1425" i="11"/>
  <c r="F1424" i="11"/>
  <c r="F1423" i="11"/>
  <c r="F1422" i="11"/>
  <c r="F1421" i="11"/>
  <c r="F1420" i="11"/>
  <c r="F1419" i="11"/>
  <c r="F1418" i="11"/>
  <c r="F1417" i="11"/>
  <c r="F1416" i="11"/>
  <c r="F1415" i="11"/>
  <c r="F1414" i="11"/>
  <c r="F1413" i="11"/>
  <c r="F1412" i="11"/>
  <c r="F1411" i="11"/>
  <c r="F1410" i="11"/>
  <c r="F1409" i="11"/>
  <c r="F1408" i="11"/>
  <c r="F1407" i="11"/>
  <c r="F1406" i="11"/>
  <c r="F1405" i="11"/>
  <c r="F1404" i="11"/>
  <c r="F1403" i="11"/>
  <c r="F1402" i="11"/>
  <c r="F1401" i="11"/>
  <c r="F1400" i="11"/>
  <c r="F1399" i="11"/>
  <c r="F1398" i="11"/>
  <c r="F1397" i="11"/>
  <c r="F1396" i="11"/>
  <c r="F1395" i="11"/>
  <c r="F1394" i="11"/>
  <c r="F1393" i="11"/>
  <c r="F1392" i="11"/>
  <c r="F1391" i="11"/>
  <c r="F1390" i="11"/>
  <c r="F1389" i="11"/>
  <c r="F1388" i="11"/>
  <c r="F1387" i="11"/>
  <c r="F1386" i="11"/>
  <c r="F1385" i="11"/>
  <c r="F1384" i="11"/>
  <c r="F1383" i="11"/>
  <c r="F1382" i="11"/>
  <c r="F1381" i="11"/>
  <c r="F1380" i="11"/>
  <c r="F1379" i="11"/>
  <c r="F1378" i="11"/>
  <c r="F1377" i="11"/>
  <c r="F1376" i="11"/>
  <c r="J1376" i="11" s="1"/>
  <c r="F1375" i="11"/>
  <c r="F1374" i="11"/>
  <c r="F1373" i="11"/>
  <c r="F1372" i="11"/>
  <c r="F1371" i="11"/>
  <c r="F1370" i="11"/>
  <c r="F1369" i="11"/>
  <c r="F1368" i="11"/>
  <c r="F1367" i="11"/>
  <c r="F1366" i="11"/>
  <c r="F1365" i="11"/>
  <c r="F1364" i="11"/>
  <c r="F1363" i="11"/>
  <c r="F1362" i="11"/>
  <c r="F1361" i="11"/>
  <c r="F1360" i="11"/>
  <c r="F1359" i="11"/>
  <c r="F1358" i="11"/>
  <c r="F1357" i="11"/>
  <c r="F1356" i="11"/>
  <c r="F1355" i="11"/>
  <c r="F1354" i="11"/>
  <c r="F1353" i="11"/>
  <c r="J1350" i="11" s="1"/>
  <c r="F1352" i="11"/>
  <c r="F1351" i="11"/>
  <c r="F1350" i="11"/>
  <c r="F1349" i="11"/>
  <c r="F1348" i="11"/>
  <c r="F1347" i="11"/>
  <c r="F1346" i="11"/>
  <c r="F1345" i="11"/>
  <c r="F1344" i="11"/>
  <c r="F1343" i="11"/>
  <c r="F1342" i="11"/>
  <c r="F1341" i="11"/>
  <c r="F1340" i="11"/>
  <c r="F1339" i="11"/>
  <c r="F1338" i="11"/>
  <c r="F1337" i="11"/>
  <c r="F1336" i="11"/>
  <c r="F1335" i="11"/>
  <c r="F1334" i="11"/>
  <c r="F1333" i="11"/>
  <c r="F1332" i="11"/>
  <c r="F1331" i="11"/>
  <c r="F1330" i="11"/>
  <c r="F1329" i="11"/>
  <c r="F1328" i="11"/>
  <c r="F1327" i="11"/>
  <c r="F1326" i="11"/>
  <c r="F1325" i="11"/>
  <c r="F1324" i="11"/>
  <c r="F1323" i="11"/>
  <c r="F1322" i="11"/>
  <c r="F1321" i="11"/>
  <c r="F1320" i="11"/>
  <c r="F1319" i="11"/>
  <c r="F1318" i="11"/>
  <c r="F1317" i="11"/>
  <c r="F1316" i="11"/>
  <c r="F1315" i="11"/>
  <c r="F1314" i="11"/>
  <c r="F1313" i="11"/>
  <c r="F1312" i="11"/>
  <c r="F1311" i="11"/>
  <c r="F1310" i="11"/>
  <c r="F1309" i="11"/>
  <c r="F1308" i="11"/>
  <c r="F1307" i="11"/>
  <c r="F1306" i="11"/>
  <c r="F1305" i="11"/>
  <c r="F1304" i="11"/>
  <c r="F1303" i="11"/>
  <c r="F1302" i="11"/>
  <c r="F1301" i="11"/>
  <c r="F1300" i="11"/>
  <c r="F1299" i="11"/>
  <c r="F1298" i="11"/>
  <c r="F1297" i="11"/>
  <c r="F1296" i="11"/>
  <c r="F1295" i="11"/>
  <c r="F1294" i="11"/>
  <c r="F1293" i="11"/>
  <c r="F1292" i="11"/>
  <c r="F1291" i="11"/>
  <c r="F1290" i="11"/>
  <c r="F1289" i="11"/>
  <c r="F1288" i="11"/>
  <c r="F1287" i="11"/>
  <c r="F1286" i="11"/>
  <c r="J1286" i="11" s="1"/>
  <c r="F1285" i="11"/>
  <c r="F1284" i="11"/>
  <c r="F1283" i="11"/>
  <c r="F1282" i="11"/>
  <c r="F1281" i="11"/>
  <c r="F1280" i="11"/>
  <c r="F1279" i="11"/>
  <c r="F1278" i="11"/>
  <c r="F1277" i="11"/>
  <c r="F1276" i="11"/>
  <c r="F1275" i="11"/>
  <c r="F1274" i="11"/>
  <c r="F1273" i="11"/>
  <c r="F1272" i="11"/>
  <c r="F1271" i="11"/>
  <c r="F1270" i="11"/>
  <c r="F1269" i="11"/>
  <c r="F1268" i="11"/>
  <c r="F1267" i="11"/>
  <c r="F1266" i="11"/>
  <c r="F1265" i="11"/>
  <c r="F1264" i="11"/>
  <c r="F1263" i="11"/>
  <c r="F1262" i="11"/>
  <c r="F1261" i="11"/>
  <c r="F1260" i="11"/>
  <c r="F1259" i="11"/>
  <c r="F1258" i="11"/>
  <c r="F1257" i="11"/>
  <c r="F1256" i="11"/>
  <c r="F1255" i="11"/>
  <c r="F1254" i="11"/>
  <c r="F1253" i="11"/>
  <c r="F1252" i="11"/>
  <c r="F1251" i="11"/>
  <c r="F1250" i="11"/>
  <c r="F1249" i="11"/>
  <c r="F1248" i="11"/>
  <c r="F1247" i="11"/>
  <c r="F1246" i="11"/>
  <c r="F1245" i="11"/>
  <c r="F1244" i="11"/>
  <c r="F1243" i="11"/>
  <c r="F1242" i="11"/>
  <c r="F1241" i="11"/>
  <c r="F1240" i="11"/>
  <c r="F1239" i="11"/>
  <c r="F1238" i="11"/>
  <c r="F1237" i="11"/>
  <c r="F1236" i="11"/>
  <c r="F1235" i="11"/>
  <c r="F1234" i="11"/>
  <c r="F1233" i="11"/>
  <c r="F1232" i="11"/>
  <c r="F1231" i="11"/>
  <c r="F1230" i="11"/>
  <c r="F1229" i="11"/>
  <c r="F1228" i="11"/>
  <c r="F1227" i="11"/>
  <c r="F1226" i="11"/>
  <c r="F1225" i="11"/>
  <c r="F1224" i="11"/>
  <c r="F1223" i="11"/>
  <c r="F1222" i="11"/>
  <c r="F1221" i="11"/>
  <c r="F1220" i="11"/>
  <c r="F1219" i="11"/>
  <c r="F1218" i="11"/>
  <c r="F1217" i="11"/>
  <c r="F1216" i="11"/>
  <c r="F1215" i="11"/>
  <c r="F1214" i="11"/>
  <c r="F1213" i="11"/>
  <c r="F1212" i="11"/>
  <c r="F1211" i="11"/>
  <c r="F1210" i="11"/>
  <c r="F1209" i="11"/>
  <c r="F1208" i="11"/>
  <c r="F1207" i="11"/>
  <c r="F1206" i="11"/>
  <c r="F1205" i="11"/>
  <c r="F1204" i="11"/>
  <c r="F1203" i="11"/>
  <c r="F1202" i="11"/>
  <c r="F1201" i="11"/>
  <c r="F1200" i="11"/>
  <c r="J1199" i="11"/>
  <c r="F1199" i="11"/>
  <c r="F1198" i="11"/>
  <c r="F1197" i="11"/>
  <c r="F1196" i="11"/>
  <c r="F1195" i="11"/>
  <c r="F1194" i="11"/>
  <c r="F1193" i="11"/>
  <c r="F1192" i="11"/>
  <c r="F1191" i="11"/>
  <c r="F1190" i="11"/>
  <c r="F1189" i="11"/>
  <c r="F1188" i="11"/>
  <c r="F1187" i="11"/>
  <c r="F1186" i="11"/>
  <c r="F1185" i="11"/>
  <c r="F1184" i="11"/>
  <c r="F1183" i="11"/>
  <c r="F1182" i="11"/>
  <c r="F1181" i="11"/>
  <c r="F1180" i="11"/>
  <c r="F1179" i="11"/>
  <c r="F1178" i="11"/>
  <c r="F1177" i="11"/>
  <c r="F1176" i="11"/>
  <c r="F1175" i="11"/>
  <c r="F1174" i="11"/>
  <c r="F1173" i="11"/>
  <c r="F1172" i="11"/>
  <c r="F1171" i="11"/>
  <c r="F1170" i="11"/>
  <c r="F1169" i="11"/>
  <c r="F1168" i="11"/>
  <c r="F1167" i="11"/>
  <c r="F1166" i="11"/>
  <c r="F1165" i="11"/>
  <c r="F1164" i="11"/>
  <c r="F1163" i="11"/>
  <c r="F1162" i="11"/>
  <c r="F1161" i="11"/>
  <c r="F1160" i="11"/>
  <c r="F1159" i="11"/>
  <c r="F1158" i="11"/>
  <c r="F1157" i="11"/>
  <c r="F1156" i="11"/>
  <c r="F1155" i="11"/>
  <c r="F1154" i="11"/>
  <c r="F1153" i="11"/>
  <c r="F1152" i="11"/>
  <c r="F1151" i="11"/>
  <c r="F1150" i="11"/>
  <c r="F1149" i="11"/>
  <c r="F1148" i="11"/>
  <c r="F1147" i="11"/>
  <c r="F1146" i="11"/>
  <c r="F1145" i="11"/>
  <c r="F1144" i="11"/>
  <c r="F1143" i="11"/>
  <c r="J1143" i="11" s="1"/>
  <c r="F1142" i="11"/>
  <c r="F1141" i="11"/>
  <c r="F1140" i="11"/>
  <c r="F1139" i="11"/>
  <c r="F1138" i="11"/>
  <c r="F1137" i="11"/>
  <c r="F1136" i="11"/>
  <c r="F1135" i="11"/>
  <c r="F1134" i="11"/>
  <c r="F1133" i="11"/>
  <c r="F1132" i="11"/>
  <c r="F1131" i="11"/>
  <c r="F1130" i="11"/>
  <c r="F1129" i="11"/>
  <c r="F1128" i="11"/>
  <c r="F1127" i="11"/>
  <c r="F1126" i="11"/>
  <c r="F1125" i="11"/>
  <c r="F1124" i="11"/>
  <c r="F1123" i="11"/>
  <c r="F1122" i="11"/>
  <c r="F1121" i="11"/>
  <c r="F1120" i="11"/>
  <c r="F1119" i="11"/>
  <c r="F1118" i="11"/>
  <c r="F1117" i="11"/>
  <c r="F1116" i="11"/>
  <c r="F1115" i="11"/>
  <c r="F1114" i="11"/>
  <c r="F1113" i="11"/>
  <c r="J1112" i="11"/>
  <c r="F1112" i="11"/>
  <c r="F1111" i="11"/>
  <c r="F1110" i="11"/>
  <c r="F1109" i="11"/>
  <c r="F1108" i="11"/>
  <c r="F1107" i="11"/>
  <c r="F1106" i="11"/>
  <c r="F1105" i="11"/>
  <c r="F1104" i="11"/>
  <c r="F1103" i="11"/>
  <c r="F1102" i="11"/>
  <c r="F1101" i="11"/>
  <c r="F1100" i="11"/>
  <c r="F1099" i="11"/>
  <c r="F1098" i="11"/>
  <c r="F1097" i="11"/>
  <c r="F1096" i="11"/>
  <c r="F1095" i="11"/>
  <c r="F1094" i="11"/>
  <c r="F1093" i="11"/>
  <c r="F1092" i="11"/>
  <c r="F1091" i="11"/>
  <c r="F1090" i="11"/>
  <c r="F1089" i="11"/>
  <c r="F1088" i="11"/>
  <c r="F1087" i="11"/>
  <c r="F1086" i="11"/>
  <c r="F1085" i="11"/>
  <c r="F1084" i="11"/>
  <c r="F1083" i="11"/>
  <c r="F1082" i="11"/>
  <c r="F1081" i="11"/>
  <c r="F1080" i="11"/>
  <c r="F1079" i="11"/>
  <c r="F1078" i="11"/>
  <c r="F1077" i="11"/>
  <c r="F1076" i="11"/>
  <c r="F1075" i="11"/>
  <c r="F1074" i="11"/>
  <c r="F1073" i="11"/>
  <c r="F1072" i="11"/>
  <c r="F1071" i="11"/>
  <c r="F1070" i="11"/>
  <c r="F1069" i="11"/>
  <c r="F1068" i="11"/>
  <c r="F1067" i="11"/>
  <c r="F1066" i="11"/>
  <c r="F1065" i="11"/>
  <c r="F1064" i="11"/>
  <c r="F1063" i="11"/>
  <c r="F1062" i="11"/>
  <c r="F1061" i="11"/>
  <c r="F1060" i="11"/>
  <c r="F1059" i="11"/>
  <c r="F1058" i="11"/>
  <c r="F1057" i="11"/>
  <c r="J1057" i="11" s="1"/>
  <c r="F1056" i="11"/>
  <c r="F1055" i="11"/>
  <c r="F1054" i="11"/>
  <c r="F1053" i="11"/>
  <c r="F1052" i="11"/>
  <c r="F1051" i="11"/>
  <c r="F1050" i="11"/>
  <c r="F1049" i="11"/>
  <c r="F1048" i="11"/>
  <c r="F1047" i="11"/>
  <c r="F1046" i="11"/>
  <c r="F1045" i="11"/>
  <c r="F1044" i="11"/>
  <c r="F1043" i="11"/>
  <c r="F1042" i="11"/>
  <c r="F1041" i="11"/>
  <c r="F1040" i="11"/>
  <c r="F1039" i="11"/>
  <c r="F1038" i="11"/>
  <c r="F1037" i="11"/>
  <c r="F1036" i="11"/>
  <c r="F1035" i="11"/>
  <c r="F1034" i="11"/>
  <c r="F1033" i="11"/>
  <c r="F1032" i="11"/>
  <c r="F1031" i="11"/>
  <c r="F1030" i="11"/>
  <c r="F1029" i="11"/>
  <c r="F1028" i="11"/>
  <c r="F1027" i="11"/>
  <c r="F1026" i="11"/>
  <c r="F1025" i="11"/>
  <c r="F1024" i="11"/>
  <c r="F1023" i="11"/>
  <c r="F1022" i="11"/>
  <c r="F1021" i="11"/>
  <c r="F1020" i="11"/>
  <c r="F1019" i="11"/>
  <c r="F1018" i="11"/>
  <c r="F1017" i="11"/>
  <c r="F1016" i="11"/>
  <c r="F1015" i="11"/>
  <c r="F1014" i="11"/>
  <c r="F1013" i="11"/>
  <c r="F1012" i="11"/>
  <c r="F1011" i="11"/>
  <c r="F1010" i="11"/>
  <c r="F1009" i="11"/>
  <c r="F1008" i="11"/>
  <c r="F1007" i="11"/>
  <c r="F1006" i="11"/>
  <c r="F1005" i="11"/>
  <c r="F1004" i="11"/>
  <c r="F1003" i="11"/>
  <c r="F1002" i="11"/>
  <c r="F1001" i="11"/>
  <c r="F1000" i="11"/>
  <c r="F999" i="11"/>
  <c r="F998" i="11"/>
  <c r="F997" i="11"/>
  <c r="F996" i="11"/>
  <c r="F995" i="11"/>
  <c r="F994" i="11"/>
  <c r="F993" i="11"/>
  <c r="F992" i="11"/>
  <c r="F991" i="11"/>
  <c r="F990" i="11"/>
  <c r="F989" i="11"/>
  <c r="F988" i="11"/>
  <c r="F987" i="11"/>
  <c r="F986" i="11"/>
  <c r="F985" i="11"/>
  <c r="F984" i="11"/>
  <c r="F983" i="11"/>
  <c r="F982" i="11"/>
  <c r="F981" i="11"/>
  <c r="F980" i="11"/>
  <c r="F979" i="11"/>
  <c r="F978" i="11"/>
  <c r="F977" i="11"/>
  <c r="F976" i="11"/>
  <c r="J976" i="11" s="1"/>
  <c r="F975" i="11"/>
  <c r="F974" i="11"/>
  <c r="F973" i="11"/>
  <c r="F972" i="11"/>
  <c r="F971" i="11"/>
  <c r="F970" i="11"/>
  <c r="F969" i="11"/>
  <c r="F968" i="11"/>
  <c r="F967" i="11"/>
  <c r="F966" i="11"/>
  <c r="F965" i="11"/>
  <c r="F964" i="11"/>
  <c r="F963" i="11"/>
  <c r="F962" i="11"/>
  <c r="F961" i="11"/>
  <c r="F960" i="11"/>
  <c r="F959" i="11"/>
  <c r="F958" i="11"/>
  <c r="F957" i="11"/>
  <c r="F956" i="11"/>
  <c r="J956" i="11" s="1"/>
  <c r="F955" i="11"/>
  <c r="F954" i="11"/>
  <c r="F953" i="11"/>
  <c r="F952" i="11"/>
  <c r="F951" i="11"/>
  <c r="F950" i="11"/>
  <c r="F949" i="11"/>
  <c r="F948" i="11"/>
  <c r="F947" i="11"/>
  <c r="F946" i="11"/>
  <c r="F945" i="11"/>
  <c r="F944" i="11"/>
  <c r="F943" i="11"/>
  <c r="F942" i="11"/>
  <c r="F941" i="11"/>
  <c r="F940" i="11"/>
  <c r="F939" i="11"/>
  <c r="F938" i="11"/>
  <c r="F937" i="11"/>
  <c r="F936" i="11"/>
  <c r="F935" i="11"/>
  <c r="F934" i="11"/>
  <c r="F933" i="11"/>
  <c r="J933" i="11" s="1"/>
  <c r="F932" i="11"/>
  <c r="F931" i="11"/>
  <c r="F930" i="11"/>
  <c r="F929" i="11"/>
  <c r="F928" i="11"/>
  <c r="F927" i="11"/>
  <c r="F926" i="11"/>
  <c r="F925" i="11"/>
  <c r="F924" i="11"/>
  <c r="F923" i="11"/>
  <c r="F922" i="11"/>
  <c r="F921" i="11"/>
  <c r="F920" i="11"/>
  <c r="F919" i="11"/>
  <c r="F918" i="11"/>
  <c r="F917" i="11"/>
  <c r="F916" i="11"/>
  <c r="F915" i="11"/>
  <c r="F914" i="11"/>
  <c r="F913" i="11"/>
  <c r="F912" i="11"/>
  <c r="F911" i="11"/>
  <c r="F910" i="11"/>
  <c r="F909" i="11"/>
  <c r="F908" i="11"/>
  <c r="F907" i="11"/>
  <c r="F906" i="11"/>
  <c r="F905" i="11"/>
  <c r="F904" i="11"/>
  <c r="F903" i="11"/>
  <c r="F902" i="11"/>
  <c r="F901" i="11"/>
  <c r="F900" i="11"/>
  <c r="F899" i="11"/>
  <c r="F898" i="11"/>
  <c r="F897" i="11"/>
  <c r="F896" i="11"/>
  <c r="F895" i="11"/>
  <c r="F894" i="11"/>
  <c r="F893" i="11"/>
  <c r="F892" i="11"/>
  <c r="F891" i="11"/>
  <c r="F890" i="11"/>
  <c r="F889" i="11"/>
  <c r="F888" i="11"/>
  <c r="F887" i="11"/>
  <c r="F886" i="11"/>
  <c r="F885" i="11"/>
  <c r="F884" i="11"/>
  <c r="J884" i="11" s="1"/>
  <c r="F883" i="11"/>
  <c r="F882" i="11"/>
  <c r="F881" i="11"/>
  <c r="F880" i="11"/>
  <c r="F879" i="11"/>
  <c r="F878" i="11"/>
  <c r="F877" i="11"/>
  <c r="F876" i="11"/>
  <c r="F875" i="11"/>
  <c r="F874" i="11"/>
  <c r="F873" i="11"/>
  <c r="F872" i="11"/>
  <c r="F871" i="11"/>
  <c r="F870" i="11"/>
  <c r="J870" i="11" s="1"/>
  <c r="F869" i="11"/>
  <c r="F868" i="11"/>
  <c r="F867" i="11"/>
  <c r="F866" i="11"/>
  <c r="F865" i="11"/>
  <c r="F864" i="11"/>
  <c r="F863" i="11"/>
  <c r="F862" i="11"/>
  <c r="F861" i="11"/>
  <c r="F860" i="11"/>
  <c r="F859" i="11"/>
  <c r="F858" i="11"/>
  <c r="F857" i="11"/>
  <c r="F856" i="11"/>
  <c r="F855" i="11"/>
  <c r="F854" i="11"/>
  <c r="F853" i="11"/>
  <c r="F852" i="11"/>
  <c r="F851" i="11"/>
  <c r="F850" i="11"/>
  <c r="F849" i="11"/>
  <c r="F848" i="11"/>
  <c r="F847" i="11"/>
  <c r="F846" i="11"/>
  <c r="F845" i="11"/>
  <c r="F844" i="11"/>
  <c r="F843" i="11"/>
  <c r="F842" i="11"/>
  <c r="F841" i="11"/>
  <c r="F840" i="11"/>
  <c r="F839" i="11"/>
  <c r="F838" i="11"/>
  <c r="F837" i="11"/>
  <c r="F836" i="11"/>
  <c r="F835" i="11"/>
  <c r="F834" i="11"/>
  <c r="J833" i="11"/>
  <c r="F833" i="11"/>
  <c r="F832" i="11"/>
  <c r="F831" i="11"/>
  <c r="F830" i="11"/>
  <c r="F829" i="11"/>
  <c r="F828" i="11"/>
  <c r="F827" i="11"/>
  <c r="F826" i="11"/>
  <c r="F825" i="11"/>
  <c r="F824" i="11"/>
  <c r="F823" i="11"/>
  <c r="F822" i="11"/>
  <c r="F821" i="11"/>
  <c r="F820" i="11"/>
  <c r="F819" i="11"/>
  <c r="F818" i="11"/>
  <c r="J817" i="11"/>
  <c r="F817" i="11"/>
  <c r="F816" i="11"/>
  <c r="F815" i="11"/>
  <c r="F814" i="11"/>
  <c r="F813" i="11"/>
  <c r="F812" i="11"/>
  <c r="F811" i="11"/>
  <c r="F810" i="11"/>
  <c r="F809" i="11"/>
  <c r="F808" i="11"/>
  <c r="F807" i="11"/>
  <c r="F806" i="11"/>
  <c r="F805" i="11"/>
  <c r="F804" i="11"/>
  <c r="F803" i="11"/>
  <c r="F802" i="11"/>
  <c r="F801" i="11"/>
  <c r="F800" i="11"/>
  <c r="F799" i="11"/>
  <c r="J799" i="11" s="1"/>
  <c r="F798" i="11"/>
  <c r="F797" i="11"/>
  <c r="F796" i="11"/>
  <c r="F795" i="11"/>
  <c r="F794" i="11"/>
  <c r="F793" i="11"/>
  <c r="F792" i="11"/>
  <c r="F791" i="11"/>
  <c r="F790" i="11"/>
  <c r="F789" i="11"/>
  <c r="F788" i="11"/>
  <c r="F787" i="11"/>
  <c r="F786" i="11"/>
  <c r="F785" i="11"/>
  <c r="F784" i="11"/>
  <c r="F783" i="11"/>
  <c r="F782" i="11"/>
  <c r="F781" i="11"/>
  <c r="F780" i="11"/>
  <c r="F779" i="11"/>
  <c r="F778" i="11"/>
  <c r="F777" i="11"/>
  <c r="F776" i="11"/>
  <c r="F775" i="11"/>
  <c r="F774" i="11"/>
  <c r="F773" i="11"/>
  <c r="F772" i="11"/>
  <c r="F771" i="11"/>
  <c r="F770" i="11"/>
  <c r="F769" i="11"/>
  <c r="F768" i="11"/>
  <c r="F767" i="11"/>
  <c r="F766" i="11"/>
  <c r="J765" i="11"/>
  <c r="F765" i="11"/>
  <c r="F764" i="11"/>
  <c r="F763" i="11"/>
  <c r="F762" i="11"/>
  <c r="F761" i="11"/>
  <c r="F760" i="11"/>
  <c r="F759" i="11"/>
  <c r="F758" i="11"/>
  <c r="F757" i="11"/>
  <c r="F756" i="11"/>
  <c r="F755" i="11"/>
  <c r="F754" i="11"/>
  <c r="F753" i="11"/>
  <c r="F752" i="11"/>
  <c r="F751" i="11"/>
  <c r="F750" i="11"/>
  <c r="F749" i="11"/>
  <c r="F748" i="11"/>
  <c r="F747" i="11"/>
  <c r="F746" i="11"/>
  <c r="F745" i="11"/>
  <c r="F744" i="11"/>
  <c r="F743" i="11"/>
  <c r="F742" i="11"/>
  <c r="F741" i="11"/>
  <c r="F740" i="11"/>
  <c r="F739" i="11"/>
  <c r="F738" i="11"/>
  <c r="F737" i="11"/>
  <c r="F736" i="11"/>
  <c r="F735" i="11"/>
  <c r="F734" i="11"/>
  <c r="F733" i="11"/>
  <c r="F732" i="11"/>
  <c r="F731" i="11"/>
  <c r="F730" i="11"/>
  <c r="F729" i="11"/>
  <c r="F728" i="11"/>
  <c r="F727" i="11"/>
  <c r="F726" i="11"/>
  <c r="F725" i="11"/>
  <c r="F724" i="11"/>
  <c r="F723" i="11"/>
  <c r="F722" i="11"/>
  <c r="F721" i="11"/>
  <c r="F720" i="11"/>
  <c r="F719" i="11"/>
  <c r="F718" i="11"/>
  <c r="F717" i="11"/>
  <c r="F716" i="11"/>
  <c r="F715" i="11"/>
  <c r="F714" i="11"/>
  <c r="F713" i="11"/>
  <c r="F712" i="11"/>
  <c r="F711" i="11"/>
  <c r="F710" i="11"/>
  <c r="F709" i="11"/>
  <c r="F708" i="11"/>
  <c r="F707" i="11"/>
  <c r="F706" i="11"/>
  <c r="F705" i="11"/>
  <c r="F704" i="11"/>
  <c r="F703" i="11"/>
  <c r="F702" i="11"/>
  <c r="F701" i="11"/>
  <c r="F700" i="11"/>
  <c r="F699" i="11"/>
  <c r="F698" i="11"/>
  <c r="F697" i="11"/>
  <c r="F696" i="11"/>
  <c r="F695" i="11"/>
  <c r="F694" i="11"/>
  <c r="F693" i="11"/>
  <c r="F692" i="11"/>
  <c r="F691" i="11"/>
  <c r="F690" i="11"/>
  <c r="F689" i="11"/>
  <c r="F688" i="11"/>
  <c r="F687" i="11"/>
  <c r="F686" i="11"/>
  <c r="F685" i="11"/>
  <c r="F684" i="11"/>
  <c r="F683" i="11"/>
  <c r="F682" i="11"/>
  <c r="F681" i="11"/>
  <c r="F680" i="11"/>
  <c r="F679" i="11"/>
  <c r="F678" i="11"/>
  <c r="F677" i="11"/>
  <c r="F676" i="11"/>
  <c r="F675" i="11"/>
  <c r="F674" i="11"/>
  <c r="F673" i="11"/>
  <c r="F672" i="11"/>
  <c r="F671" i="11"/>
  <c r="F670" i="11"/>
  <c r="F669" i="11"/>
  <c r="F668" i="11"/>
  <c r="F667" i="11"/>
  <c r="F666" i="11"/>
  <c r="F665" i="11"/>
  <c r="F664" i="11"/>
  <c r="F663" i="11"/>
  <c r="F662" i="11"/>
  <c r="F661" i="11"/>
  <c r="F660" i="11"/>
  <c r="F659" i="11"/>
  <c r="F658" i="11"/>
  <c r="F657" i="11"/>
  <c r="F656" i="11"/>
  <c r="F655" i="11"/>
  <c r="F654" i="11"/>
  <c r="F653" i="11"/>
  <c r="F652" i="11"/>
  <c r="F651" i="11"/>
  <c r="F650" i="11"/>
  <c r="F649" i="11"/>
  <c r="F648" i="11"/>
  <c r="F647" i="11"/>
  <c r="F646" i="11"/>
  <c r="F645" i="11"/>
  <c r="F644" i="11"/>
  <c r="F643" i="11"/>
  <c r="F642" i="11"/>
  <c r="F641" i="11"/>
  <c r="F640" i="11"/>
  <c r="F639" i="11"/>
  <c r="F638" i="11"/>
  <c r="F637" i="11"/>
  <c r="F636" i="11"/>
  <c r="F635" i="11"/>
  <c r="F634" i="11"/>
  <c r="F633" i="11"/>
  <c r="F632" i="11"/>
  <c r="F631" i="11"/>
  <c r="F630" i="11"/>
  <c r="F629" i="11"/>
  <c r="F628" i="11"/>
  <c r="F627" i="11"/>
  <c r="F626" i="11"/>
  <c r="F625" i="11"/>
  <c r="F624" i="11"/>
  <c r="F623" i="11"/>
  <c r="F622" i="11"/>
  <c r="F621" i="11"/>
  <c r="F620" i="11"/>
  <c r="F619" i="11"/>
  <c r="F618" i="11"/>
  <c r="F617" i="11"/>
  <c r="F616" i="11"/>
  <c r="F615" i="11"/>
  <c r="F614" i="11"/>
  <c r="F613" i="11"/>
  <c r="F612" i="11"/>
  <c r="F611" i="11"/>
  <c r="F610" i="11"/>
  <c r="F609" i="11"/>
  <c r="F608" i="11"/>
  <c r="F607" i="11"/>
  <c r="F606" i="11"/>
  <c r="F605" i="11"/>
  <c r="F604" i="11"/>
  <c r="F603" i="11"/>
  <c r="F602" i="11"/>
  <c r="J602" i="11" s="1"/>
  <c r="F601" i="11"/>
  <c r="F600" i="11"/>
  <c r="F599" i="11"/>
  <c r="F598" i="11"/>
  <c r="F597" i="11"/>
  <c r="F596" i="11"/>
  <c r="F595" i="11"/>
  <c r="F594" i="11"/>
  <c r="F593" i="11"/>
  <c r="F592" i="11"/>
  <c r="F591" i="11"/>
  <c r="F590" i="11"/>
  <c r="F589" i="11"/>
  <c r="F588" i="11"/>
  <c r="F587" i="11"/>
  <c r="F586" i="11"/>
  <c r="F585" i="11"/>
  <c r="F584" i="11"/>
  <c r="F583" i="11"/>
  <c r="F582" i="11"/>
  <c r="F581" i="11"/>
  <c r="J581" i="11" s="1"/>
  <c r="F580" i="11"/>
  <c r="F579" i="11"/>
  <c r="F578" i="11"/>
  <c r="F577" i="11"/>
  <c r="F576" i="11"/>
  <c r="F575" i="11"/>
  <c r="F574" i="11"/>
  <c r="F573" i="11"/>
  <c r="F572" i="11"/>
  <c r="F571" i="11"/>
  <c r="F570" i="11"/>
  <c r="F569" i="11"/>
  <c r="F568" i="11"/>
  <c r="F567" i="11"/>
  <c r="F566" i="11"/>
  <c r="F565" i="11"/>
  <c r="F564" i="11"/>
  <c r="F563" i="11"/>
  <c r="F562" i="11"/>
  <c r="F561" i="11"/>
  <c r="F560" i="11"/>
  <c r="F559" i="11"/>
  <c r="F558" i="11"/>
  <c r="F557" i="11"/>
  <c r="F556" i="11"/>
  <c r="F555" i="11"/>
  <c r="F554" i="11"/>
  <c r="F553" i="11"/>
  <c r="F552" i="11"/>
  <c r="F551" i="11"/>
  <c r="F550" i="11"/>
  <c r="F549" i="11"/>
  <c r="F548" i="11"/>
  <c r="F547" i="11"/>
  <c r="F546" i="11"/>
  <c r="F545" i="11"/>
  <c r="F544" i="11"/>
  <c r="F543" i="11"/>
  <c r="F542" i="11"/>
  <c r="F541" i="11"/>
  <c r="F540" i="11"/>
  <c r="F539" i="11"/>
  <c r="F538" i="11"/>
  <c r="F537" i="11"/>
  <c r="F536" i="11"/>
  <c r="F535" i="11"/>
  <c r="F534" i="11"/>
  <c r="F533" i="11"/>
  <c r="F532" i="11"/>
  <c r="F531" i="11"/>
  <c r="F530" i="11"/>
  <c r="F529" i="11"/>
  <c r="F528" i="11"/>
  <c r="F527" i="11"/>
  <c r="F526" i="11"/>
  <c r="F525" i="11"/>
  <c r="F524" i="11"/>
  <c r="F523" i="11"/>
  <c r="F522" i="11"/>
  <c r="F521" i="11"/>
  <c r="F520" i="11"/>
  <c r="F519" i="11"/>
  <c r="F518" i="11"/>
  <c r="F517" i="11"/>
  <c r="F516" i="11"/>
  <c r="F515" i="11"/>
  <c r="F514" i="11"/>
  <c r="F513" i="11"/>
  <c r="F512" i="11"/>
  <c r="F511" i="11"/>
  <c r="F510" i="11"/>
  <c r="F509" i="11"/>
  <c r="F508" i="1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F494" i="11"/>
  <c r="F493" i="11"/>
  <c r="F492" i="11"/>
  <c r="F491" i="11"/>
  <c r="F490" i="11"/>
  <c r="F489" i="11"/>
  <c r="F488" i="11"/>
  <c r="F487" i="11"/>
  <c r="F486" i="11"/>
  <c r="F485" i="11"/>
  <c r="F484" i="11"/>
  <c r="F483" i="11"/>
  <c r="F482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65" i="11"/>
  <c r="F464" i="11"/>
  <c r="F463" i="11"/>
  <c r="F462" i="11"/>
  <c r="F461" i="11"/>
  <c r="F460" i="11"/>
  <c r="F459" i="11"/>
  <c r="F458" i="11"/>
  <c r="F457" i="11"/>
  <c r="F456" i="11"/>
  <c r="F455" i="11"/>
  <c r="F454" i="11"/>
  <c r="F453" i="11"/>
  <c r="F452" i="11"/>
  <c r="F451" i="11"/>
  <c r="F450" i="11"/>
  <c r="F449" i="11"/>
  <c r="F448" i="11"/>
  <c r="F447" i="11"/>
  <c r="F446" i="11"/>
  <c r="F445" i="11"/>
  <c r="F444" i="11"/>
  <c r="F443" i="11"/>
  <c r="F442" i="11"/>
  <c r="F441" i="11"/>
  <c r="F440" i="11"/>
  <c r="F439" i="11"/>
  <c r="F438" i="11"/>
  <c r="F437" i="11"/>
  <c r="F436" i="11"/>
  <c r="F435" i="11"/>
  <c r="F434" i="11"/>
  <c r="F433" i="11"/>
  <c r="F432" i="11"/>
  <c r="F431" i="11"/>
  <c r="F430" i="11"/>
  <c r="F429" i="11"/>
  <c r="F428" i="11"/>
  <c r="F427" i="11"/>
  <c r="F426" i="11"/>
  <c r="F425" i="11"/>
  <c r="F424" i="11"/>
  <c r="F423" i="11"/>
  <c r="F422" i="11"/>
  <c r="F421" i="11"/>
  <c r="F420" i="11"/>
  <c r="F419" i="11"/>
  <c r="F418" i="11"/>
  <c r="F417" i="11"/>
  <c r="F416" i="11"/>
  <c r="F415" i="11"/>
  <c r="F414" i="11"/>
  <c r="F413" i="11"/>
  <c r="F412" i="11"/>
  <c r="F411" i="11"/>
  <c r="F410" i="11"/>
  <c r="F409" i="11"/>
  <c r="F408" i="11"/>
  <c r="F407" i="11"/>
  <c r="F406" i="11"/>
  <c r="F405" i="11"/>
  <c r="F404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D227" i="11"/>
  <c r="F226" i="11"/>
  <c r="D226" i="11"/>
  <c r="F225" i="11"/>
  <c r="D225" i="11"/>
  <c r="F224" i="11"/>
  <c r="D224" i="11"/>
  <c r="F223" i="11"/>
  <c r="D223" i="11"/>
  <c r="F222" i="11"/>
  <c r="D222" i="11"/>
  <c r="F221" i="11"/>
  <c r="D221" i="11"/>
  <c r="F220" i="11"/>
  <c r="D220" i="11"/>
  <c r="F219" i="11"/>
  <c r="D219" i="11"/>
  <c r="F218" i="11"/>
  <c r="D218" i="11"/>
  <c r="F217" i="11"/>
  <c r="D217" i="11"/>
  <c r="F216" i="11"/>
  <c r="D216" i="11"/>
  <c r="F215" i="11"/>
  <c r="D215" i="11"/>
  <c r="F214" i="11"/>
  <c r="D214" i="11"/>
  <c r="F213" i="11"/>
  <c r="D213" i="11"/>
  <c r="F212" i="11"/>
  <c r="D212" i="11"/>
  <c r="F211" i="11"/>
  <c r="D211" i="11"/>
  <c r="F210" i="11"/>
  <c r="D210" i="11"/>
  <c r="F209" i="11"/>
  <c r="D209" i="11"/>
  <c r="F208" i="11"/>
  <c r="D208" i="11"/>
  <c r="F207" i="11"/>
  <c r="D207" i="11"/>
  <c r="F206" i="11"/>
  <c r="D206" i="11"/>
  <c r="F205" i="11"/>
  <c r="D205" i="11"/>
  <c r="F204" i="11"/>
  <c r="D204" i="11"/>
  <c r="F203" i="11"/>
  <c r="D203" i="11"/>
  <c r="F202" i="11"/>
  <c r="D202" i="11"/>
  <c r="F201" i="11"/>
  <c r="D201" i="11"/>
  <c r="F200" i="11"/>
  <c r="D200" i="11"/>
  <c r="F199" i="11"/>
  <c r="D199" i="11"/>
  <c r="F198" i="11"/>
  <c r="D198" i="11"/>
  <c r="F197" i="11"/>
  <c r="D197" i="11"/>
  <c r="F196" i="11"/>
  <c r="D196" i="11"/>
  <c r="F195" i="11"/>
  <c r="D195" i="11"/>
  <c r="F194" i="11"/>
  <c r="D194" i="11"/>
  <c r="F193" i="11"/>
  <c r="D193" i="11"/>
  <c r="F192" i="11"/>
  <c r="D192" i="11"/>
  <c r="F191" i="11"/>
  <c r="D191" i="11"/>
  <c r="F190" i="11"/>
  <c r="D190" i="11"/>
  <c r="F189" i="11"/>
  <c r="D189" i="11"/>
  <c r="F188" i="11"/>
  <c r="D188" i="11"/>
  <c r="F187" i="11"/>
  <c r="D187" i="11"/>
  <c r="F186" i="11"/>
  <c r="D186" i="11"/>
  <c r="F185" i="11"/>
  <c r="D185" i="11"/>
  <c r="F184" i="11"/>
  <c r="D184" i="11"/>
  <c r="F183" i="11"/>
  <c r="D183" i="11"/>
  <c r="F182" i="11"/>
  <c r="D182" i="11"/>
  <c r="F181" i="11"/>
  <c r="D181" i="11"/>
  <c r="F180" i="11"/>
  <c r="D180" i="11"/>
  <c r="F179" i="11"/>
  <c r="D179" i="11"/>
  <c r="F178" i="11"/>
  <c r="D178" i="11"/>
  <c r="F177" i="11"/>
  <c r="D177" i="11"/>
  <c r="F176" i="11"/>
  <c r="D176" i="11"/>
  <c r="F175" i="11"/>
  <c r="D175" i="11"/>
  <c r="F174" i="11"/>
  <c r="D174" i="11"/>
  <c r="F173" i="11"/>
  <c r="D173" i="11"/>
  <c r="F172" i="11"/>
  <c r="D172" i="11"/>
  <c r="F171" i="11"/>
  <c r="D171" i="11"/>
  <c r="F170" i="11"/>
  <c r="D170" i="11"/>
  <c r="F169" i="11"/>
  <c r="D169" i="11"/>
  <c r="F168" i="11"/>
  <c r="D168" i="11"/>
  <c r="F167" i="11"/>
  <c r="D167" i="11"/>
  <c r="F166" i="11"/>
  <c r="D166" i="11"/>
  <c r="F165" i="11"/>
  <c r="D165" i="11"/>
  <c r="F164" i="11"/>
  <c r="D164" i="11"/>
  <c r="F163" i="11"/>
  <c r="D163" i="11"/>
  <c r="F162" i="11"/>
  <c r="D162" i="11"/>
  <c r="F161" i="11"/>
  <c r="D161" i="11"/>
  <c r="F160" i="11"/>
  <c r="D160" i="11"/>
  <c r="F159" i="11"/>
  <c r="D159" i="11"/>
  <c r="F158" i="11"/>
  <c r="D158" i="11"/>
  <c r="F157" i="11"/>
  <c r="D157" i="11"/>
  <c r="F156" i="11"/>
  <c r="D156" i="11"/>
  <c r="F155" i="11"/>
  <c r="D155" i="11"/>
  <c r="F154" i="11"/>
  <c r="D154" i="11"/>
  <c r="F153" i="11"/>
  <c r="D153" i="11"/>
  <c r="F152" i="11"/>
  <c r="D152" i="11"/>
  <c r="F151" i="11"/>
  <c r="D151" i="11"/>
  <c r="F150" i="11"/>
  <c r="D150" i="11"/>
  <c r="F149" i="11"/>
  <c r="D149" i="11"/>
  <c r="F148" i="11"/>
  <c r="D148" i="11"/>
  <c r="F147" i="11"/>
  <c r="D147" i="11"/>
  <c r="F146" i="11"/>
  <c r="D146" i="11"/>
  <c r="F145" i="11"/>
  <c r="D145" i="11"/>
  <c r="F144" i="11"/>
  <c r="D144" i="11"/>
  <c r="F143" i="11"/>
  <c r="D143" i="11"/>
  <c r="F142" i="11"/>
  <c r="D142" i="11"/>
  <c r="F141" i="11"/>
  <c r="D141" i="11"/>
  <c r="F140" i="11"/>
  <c r="D140" i="11"/>
  <c r="F139" i="11"/>
  <c r="D139" i="11"/>
  <c r="F138" i="11"/>
  <c r="D138" i="11"/>
  <c r="F137" i="11"/>
  <c r="D137" i="11"/>
  <c r="F136" i="11"/>
  <c r="D136" i="11"/>
  <c r="F135" i="11"/>
  <c r="D135" i="11"/>
  <c r="F134" i="11"/>
  <c r="D134" i="11"/>
  <c r="F133" i="11"/>
  <c r="D133" i="11"/>
  <c r="F132" i="11"/>
  <c r="D132" i="11"/>
  <c r="F131" i="11"/>
  <c r="D131" i="11"/>
  <c r="F130" i="11"/>
  <c r="D130" i="11"/>
  <c r="F129" i="11"/>
  <c r="D129" i="11"/>
  <c r="F128" i="11"/>
  <c r="D128" i="11"/>
  <c r="F127" i="11"/>
  <c r="D127" i="11"/>
  <c r="F126" i="11"/>
  <c r="D126" i="11"/>
  <c r="F125" i="11"/>
  <c r="D125" i="11"/>
  <c r="F124" i="11"/>
  <c r="D124" i="11"/>
  <c r="F123" i="11"/>
  <c r="D123" i="11"/>
  <c r="F122" i="11"/>
  <c r="D122" i="11"/>
  <c r="F121" i="11"/>
  <c r="D121" i="11"/>
  <c r="F120" i="11"/>
  <c r="D120" i="11"/>
  <c r="F119" i="11"/>
  <c r="D119" i="11"/>
  <c r="F118" i="11"/>
  <c r="D118" i="11"/>
  <c r="F117" i="11"/>
  <c r="D117" i="11"/>
  <c r="F116" i="11"/>
  <c r="D116" i="11"/>
  <c r="F115" i="11"/>
  <c r="D115" i="11"/>
  <c r="F114" i="11"/>
  <c r="D114" i="11"/>
  <c r="F113" i="11"/>
  <c r="D113" i="11"/>
  <c r="F112" i="11"/>
  <c r="D112" i="11"/>
  <c r="F111" i="11"/>
  <c r="D111" i="11"/>
  <c r="F110" i="11"/>
  <c r="D110" i="11"/>
  <c r="F109" i="11"/>
  <c r="D109" i="11"/>
  <c r="F108" i="11"/>
  <c r="D108" i="11"/>
  <c r="F107" i="11"/>
  <c r="D107" i="11"/>
  <c r="F106" i="11"/>
  <c r="D106" i="11"/>
  <c r="F105" i="11"/>
  <c r="D105" i="11"/>
  <c r="F104" i="11"/>
  <c r="D104" i="11"/>
  <c r="F103" i="11"/>
  <c r="D103" i="11"/>
  <c r="F102" i="11"/>
  <c r="D102" i="11"/>
  <c r="F101" i="11"/>
  <c r="D101" i="11"/>
  <c r="F100" i="11"/>
  <c r="D100" i="11"/>
  <c r="F99" i="11"/>
  <c r="D99" i="11"/>
  <c r="F98" i="11"/>
  <c r="D98" i="11"/>
  <c r="F97" i="11"/>
  <c r="D97" i="11"/>
  <c r="F96" i="11"/>
  <c r="D96" i="11"/>
  <c r="F95" i="11"/>
  <c r="D95" i="11"/>
  <c r="F94" i="11"/>
  <c r="D94" i="11"/>
  <c r="F93" i="11"/>
  <c r="D93" i="11"/>
  <c r="F92" i="11"/>
  <c r="D92" i="11"/>
  <c r="F91" i="11"/>
  <c r="D91" i="11"/>
  <c r="F90" i="11"/>
  <c r="D90" i="11"/>
  <c r="F89" i="11"/>
  <c r="D89" i="11"/>
  <c r="F88" i="11"/>
  <c r="D88" i="11"/>
  <c r="F87" i="11"/>
  <c r="D87" i="11"/>
  <c r="F86" i="11"/>
  <c r="D86" i="11"/>
  <c r="F85" i="11"/>
  <c r="D85" i="11"/>
  <c r="F84" i="11"/>
  <c r="D84" i="11"/>
  <c r="F83" i="11"/>
  <c r="D83" i="11"/>
  <c r="F82" i="11"/>
  <c r="D82" i="11"/>
  <c r="F81" i="11"/>
  <c r="D81" i="11"/>
  <c r="F80" i="11"/>
  <c r="D80" i="11"/>
  <c r="F79" i="11"/>
  <c r="D79" i="11"/>
  <c r="F78" i="11"/>
  <c r="D78" i="11"/>
  <c r="F77" i="11"/>
  <c r="D77" i="11"/>
  <c r="F76" i="11"/>
  <c r="D76" i="11"/>
  <c r="F75" i="11"/>
  <c r="D75" i="11"/>
  <c r="F74" i="11"/>
  <c r="D74" i="11"/>
  <c r="F73" i="11"/>
  <c r="D73" i="11"/>
  <c r="F72" i="11"/>
  <c r="D72" i="11"/>
  <c r="F71" i="11"/>
  <c r="D71" i="11"/>
  <c r="F70" i="11"/>
  <c r="D70" i="11"/>
  <c r="F69" i="11"/>
  <c r="D69" i="11"/>
  <c r="F68" i="11"/>
  <c r="D68" i="11"/>
  <c r="F67" i="11"/>
  <c r="D67" i="11"/>
  <c r="F66" i="11"/>
  <c r="D66" i="11"/>
  <c r="F65" i="11"/>
  <c r="D65" i="11"/>
  <c r="F64" i="11"/>
  <c r="D64" i="11"/>
  <c r="F63" i="11"/>
  <c r="D63" i="11"/>
  <c r="F62" i="11"/>
  <c r="D62" i="11"/>
  <c r="F61" i="11"/>
  <c r="D61" i="11"/>
  <c r="F60" i="11"/>
  <c r="D60" i="11"/>
  <c r="F59" i="11"/>
  <c r="D59" i="11"/>
  <c r="F58" i="11"/>
  <c r="D58" i="11"/>
  <c r="F57" i="11"/>
  <c r="D57" i="11"/>
  <c r="F56" i="11"/>
  <c r="D56" i="11"/>
  <c r="F55" i="11"/>
  <c r="D55" i="11"/>
  <c r="F54" i="11"/>
  <c r="D54" i="11"/>
  <c r="F53" i="11"/>
  <c r="D53" i="11"/>
  <c r="F52" i="11"/>
  <c r="D52" i="11"/>
  <c r="F51" i="11"/>
  <c r="D51" i="11"/>
  <c r="F50" i="11"/>
  <c r="D50" i="11"/>
  <c r="F49" i="11"/>
  <c r="D49" i="11"/>
  <c r="F48" i="11"/>
  <c r="D48" i="11"/>
  <c r="F47" i="11"/>
  <c r="D47" i="11"/>
  <c r="F46" i="11"/>
  <c r="D46" i="11"/>
  <c r="F45" i="11"/>
  <c r="D45" i="11"/>
  <c r="F44" i="11"/>
  <c r="D44" i="11"/>
  <c r="F43" i="11"/>
  <c r="D43" i="11"/>
  <c r="F42" i="11"/>
  <c r="D42" i="11"/>
  <c r="F41" i="11"/>
  <c r="D41" i="11"/>
  <c r="F40" i="11"/>
  <c r="D40" i="11"/>
  <c r="F39" i="11"/>
  <c r="D39" i="11"/>
  <c r="F38" i="11"/>
  <c r="D38" i="11"/>
  <c r="F37" i="11"/>
  <c r="D37" i="11"/>
  <c r="F36" i="11"/>
  <c r="D36" i="11"/>
  <c r="F35" i="11"/>
  <c r="D35" i="11"/>
  <c r="N34" i="11"/>
  <c r="F34" i="11"/>
  <c r="D34" i="11"/>
  <c r="N33" i="11"/>
  <c r="F33" i="11"/>
  <c r="D33" i="11"/>
  <c r="N32" i="11"/>
  <c r="F32" i="11"/>
  <c r="D32" i="11"/>
  <c r="N31" i="11"/>
  <c r="F31" i="11"/>
  <c r="D31" i="11"/>
  <c r="N30" i="11"/>
  <c r="F30" i="11"/>
  <c r="D30" i="11"/>
  <c r="N29" i="11"/>
  <c r="F29" i="11"/>
  <c r="D29" i="11"/>
  <c r="N28" i="11"/>
  <c r="F28" i="11"/>
  <c r="D28" i="11"/>
  <c r="F27" i="11"/>
  <c r="D27" i="11"/>
  <c r="F26" i="11"/>
  <c r="D26" i="11"/>
  <c r="F25" i="11"/>
  <c r="D25" i="11"/>
  <c r="F24" i="11"/>
  <c r="D24" i="11"/>
  <c r="F23" i="11"/>
  <c r="D23" i="11"/>
  <c r="F22" i="11"/>
  <c r="D22" i="11"/>
  <c r="F21" i="11"/>
  <c r="D21" i="11"/>
  <c r="F20" i="11"/>
  <c r="D20" i="11"/>
  <c r="F19" i="11"/>
  <c r="D19" i="11"/>
  <c r="F18" i="11"/>
  <c r="D18" i="11"/>
  <c r="F17" i="11"/>
  <c r="D17" i="11"/>
  <c r="F16" i="11"/>
  <c r="D16" i="11"/>
  <c r="F15" i="11"/>
  <c r="D15" i="11"/>
  <c r="F14" i="11"/>
  <c r="D14" i="11"/>
  <c r="F13" i="11"/>
  <c r="D13" i="11"/>
  <c r="F12" i="11"/>
  <c r="D12" i="11"/>
  <c r="F11" i="11"/>
  <c r="D11" i="11"/>
  <c r="F10" i="11"/>
  <c r="D10" i="11"/>
  <c r="F9" i="11"/>
  <c r="D9" i="11"/>
  <c r="F8" i="11"/>
  <c r="D8" i="11"/>
  <c r="F7" i="11"/>
  <c r="D7" i="11"/>
  <c r="F6" i="11"/>
  <c r="D6" i="11"/>
  <c r="F5" i="11"/>
  <c r="D5" i="11"/>
  <c r="F4" i="11"/>
  <c r="D4" i="11"/>
  <c r="F3" i="11"/>
  <c r="D3" i="11"/>
  <c r="F2" i="11"/>
  <c r="D2" i="11"/>
  <c r="K77" i="11" l="1"/>
  <c r="J339" i="11"/>
  <c r="J201" i="11"/>
  <c r="J312" i="11"/>
  <c r="J385" i="11"/>
  <c r="J511" i="11"/>
  <c r="J249" i="11"/>
  <c r="J285" i="11"/>
  <c r="J407" i="11"/>
  <c r="J462" i="11"/>
  <c r="K174" i="11"/>
  <c r="J26" i="11"/>
  <c r="K26" i="11"/>
  <c r="J57" i="11"/>
  <c r="J98" i="11"/>
  <c r="K98" i="11"/>
  <c r="K122" i="11"/>
  <c r="K201" i="11"/>
  <c r="J906" i="11"/>
  <c r="K134" i="11"/>
  <c r="K158" i="11"/>
  <c r="J853" i="11"/>
  <c r="J122" i="11"/>
  <c r="J174" i="11"/>
  <c r="J158" i="11"/>
  <c r="J537" i="11"/>
  <c r="J622" i="11"/>
  <c r="J77" i="11"/>
  <c r="L77" i="11" s="1"/>
  <c r="J134" i="11"/>
  <c r="L134" i="11" s="1"/>
  <c r="K57" i="11"/>
  <c r="L57" i="11" s="1"/>
  <c r="J226" i="11"/>
  <c r="J270" i="11"/>
  <c r="J358" i="11"/>
  <c r="J670" i="11"/>
  <c r="J749" i="11"/>
  <c r="J992" i="11"/>
  <c r="J562" i="11"/>
  <c r="J639" i="11"/>
  <c r="J690" i="11"/>
  <c r="J918" i="11"/>
  <c r="J432" i="11"/>
  <c r="J486" i="11"/>
  <c r="J651" i="11"/>
  <c r="J707" i="11"/>
  <c r="J729" i="11"/>
  <c r="J785" i="11"/>
  <c r="J1022" i="11"/>
  <c r="J1264" i="11"/>
  <c r="J1015" i="11"/>
  <c r="J1085" i="11"/>
  <c r="J1153" i="11"/>
  <c r="J1188" i="11"/>
  <c r="J1220" i="11"/>
  <c r="J1241" i="11"/>
  <c r="J1330" i="11"/>
  <c r="J1313" i="11"/>
  <c r="J1397" i="11"/>
  <c r="C2" i="1"/>
  <c r="AR70" i="7"/>
  <c r="J1397" i="9"/>
  <c r="J1376" i="9"/>
  <c r="J1350" i="9"/>
  <c r="J1330" i="9"/>
  <c r="J1313" i="9"/>
  <c r="J1286" i="9"/>
  <c r="J1264" i="9"/>
  <c r="J1241" i="9"/>
  <c r="J1220" i="9"/>
  <c r="J1199" i="9"/>
  <c r="J1188" i="9"/>
  <c r="J1153" i="9"/>
  <c r="J1143" i="9"/>
  <c r="J1112" i="9"/>
  <c r="J1085" i="9"/>
  <c r="J1057" i="9"/>
  <c r="J1022" i="9"/>
  <c r="J1015" i="9"/>
  <c r="J992" i="9"/>
  <c r="J976" i="9"/>
  <c r="J956" i="9"/>
  <c r="J933" i="9"/>
  <c r="J918" i="9"/>
  <c r="J906" i="9"/>
  <c r="J884" i="9"/>
  <c r="J870" i="9"/>
  <c r="J853" i="9"/>
  <c r="J833" i="9"/>
  <c r="J817" i="9"/>
  <c r="J799" i="9"/>
  <c r="J785" i="9"/>
  <c r="J765" i="9"/>
  <c r="J749" i="9"/>
  <c r="J729" i="9"/>
  <c r="J707" i="9"/>
  <c r="J690" i="9"/>
  <c r="J670" i="9"/>
  <c r="J651" i="9"/>
  <c r="J639" i="9"/>
  <c r="J622" i="9"/>
  <c r="J602" i="9"/>
  <c r="J581" i="9"/>
  <c r="J562" i="9"/>
  <c r="J537" i="9"/>
  <c r="J511" i="9"/>
  <c r="J486" i="9"/>
  <c r="J462" i="9"/>
  <c r="J432" i="9"/>
  <c r="J407" i="9"/>
  <c r="J385" i="9"/>
  <c r="J358" i="9"/>
  <c r="J339" i="9"/>
  <c r="J312" i="9"/>
  <c r="J285" i="9"/>
  <c r="J270" i="9"/>
  <c r="J249" i="9"/>
  <c r="J226" i="9"/>
  <c r="J201" i="9"/>
  <c r="J174" i="9"/>
  <c r="J158" i="9"/>
  <c r="J134" i="9"/>
  <c r="J122" i="9"/>
  <c r="J98" i="9"/>
  <c r="J77" i="9"/>
  <c r="J57" i="9"/>
  <c r="L174" i="11" l="1"/>
  <c r="L98" i="11"/>
  <c r="AS70" i="7"/>
  <c r="L201" i="11"/>
  <c r="L26" i="11"/>
  <c r="L122" i="11"/>
  <c r="L158" i="11"/>
  <c r="D228" i="11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D59" i="9"/>
  <c r="F58" i="9"/>
  <c r="D58" i="9"/>
  <c r="F57" i="9"/>
  <c r="D57" i="9"/>
  <c r="F56" i="9"/>
  <c r="D56" i="9"/>
  <c r="F55" i="9"/>
  <c r="D55" i="9"/>
  <c r="F54" i="9"/>
  <c r="D54" i="9"/>
  <c r="F53" i="9"/>
  <c r="D53" i="9"/>
  <c r="F52" i="9"/>
  <c r="D52" i="9"/>
  <c r="F51" i="9"/>
  <c r="D51" i="9"/>
  <c r="F50" i="9"/>
  <c r="D50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F4" i="9"/>
  <c r="D4" i="9"/>
  <c r="F3" i="9"/>
  <c r="D3" i="9"/>
  <c r="F2" i="9"/>
  <c r="D2" i="9"/>
  <c r="U70" i="7"/>
  <c r="V70" i="7"/>
  <c r="D414" i="9" l="1"/>
  <c r="D462" i="9"/>
  <c r="D398" i="9"/>
  <c r="D446" i="9"/>
  <c r="D430" i="9"/>
  <c r="D610" i="9"/>
  <c r="D578" i="9"/>
  <c r="D546" i="9"/>
  <c r="D514" i="9"/>
  <c r="D482" i="9"/>
  <c r="D458" i="9"/>
  <c r="D442" i="9"/>
  <c r="D426" i="9"/>
  <c r="D410" i="9"/>
  <c r="D394" i="9"/>
  <c r="D638" i="9"/>
  <c r="D622" i="9"/>
  <c r="D606" i="9"/>
  <c r="D590" i="9"/>
  <c r="D574" i="9"/>
  <c r="D558" i="9"/>
  <c r="D542" i="9"/>
  <c r="D526" i="9"/>
  <c r="D510" i="9"/>
  <c r="D494" i="9"/>
  <c r="D478" i="9"/>
  <c r="D626" i="9"/>
  <c r="D594" i="9"/>
  <c r="D562" i="9"/>
  <c r="D530" i="9"/>
  <c r="D498" i="9"/>
  <c r="D470" i="9"/>
  <c r="D454" i="9"/>
  <c r="D438" i="9"/>
  <c r="D422" i="9"/>
  <c r="D406" i="9"/>
  <c r="D390" i="9"/>
  <c r="D634" i="9"/>
  <c r="D618" i="9"/>
  <c r="D602" i="9"/>
  <c r="D586" i="9"/>
  <c r="D570" i="9"/>
  <c r="D554" i="9"/>
  <c r="D538" i="9"/>
  <c r="D522" i="9"/>
  <c r="D506" i="9"/>
  <c r="D490" i="9"/>
  <c r="D474" i="9"/>
  <c r="D466" i="9"/>
  <c r="D450" i="9"/>
  <c r="D434" i="9"/>
  <c r="D418" i="9"/>
  <c r="D402" i="9"/>
  <c r="D386" i="9"/>
  <c r="D630" i="9"/>
  <c r="D614" i="9"/>
  <c r="D598" i="9"/>
  <c r="D582" i="9"/>
  <c r="D566" i="9"/>
  <c r="D550" i="9"/>
  <c r="D534" i="9"/>
  <c r="D518" i="9"/>
  <c r="D502" i="9"/>
  <c r="D486" i="9"/>
  <c r="D640" i="9"/>
  <c r="D473" i="9"/>
  <c r="D469" i="9"/>
  <c r="D465" i="9"/>
  <c r="D461" i="9"/>
  <c r="D457" i="9"/>
  <c r="D453" i="9"/>
  <c r="D449" i="9"/>
  <c r="D445" i="9"/>
  <c r="D441" i="9"/>
  <c r="D437" i="9"/>
  <c r="D433" i="9"/>
  <c r="D429" i="9"/>
  <c r="D425" i="9"/>
  <c r="D421" i="9"/>
  <c r="D417" i="9"/>
  <c r="D413" i="9"/>
  <c r="D409" i="9"/>
  <c r="D405" i="9"/>
  <c r="D401" i="9"/>
  <c r="D397" i="9"/>
  <c r="D393" i="9"/>
  <c r="D389" i="9"/>
  <c r="D385" i="9"/>
  <c r="D637" i="9"/>
  <c r="D633" i="9"/>
  <c r="D629" i="9"/>
  <c r="D625" i="9"/>
  <c r="D621" i="9"/>
  <c r="D617" i="9"/>
  <c r="D613" i="9"/>
  <c r="D609" i="9"/>
  <c r="D605" i="9"/>
  <c r="D601" i="9"/>
  <c r="D597" i="9"/>
  <c r="D593" i="9"/>
  <c r="D589" i="9"/>
  <c r="D585" i="9"/>
  <c r="D581" i="9"/>
  <c r="D577" i="9"/>
  <c r="D573" i="9"/>
  <c r="D569" i="9"/>
  <c r="D565" i="9"/>
  <c r="D561" i="9"/>
  <c r="D557" i="9"/>
  <c r="D553" i="9"/>
  <c r="D549" i="9"/>
  <c r="D545" i="9"/>
  <c r="D541" i="9"/>
  <c r="D537" i="9"/>
  <c r="D533" i="9"/>
  <c r="D529" i="9"/>
  <c r="D525" i="9"/>
  <c r="D521" i="9"/>
  <c r="D517" i="9"/>
  <c r="D513" i="9"/>
  <c r="D509" i="9"/>
  <c r="D505" i="9"/>
  <c r="D501" i="9"/>
  <c r="D497" i="9"/>
  <c r="D493" i="9"/>
  <c r="D489" i="9"/>
  <c r="D485" i="9"/>
  <c r="D481" i="9"/>
  <c r="D477" i="9"/>
  <c r="D648" i="9"/>
  <c r="D472" i="9"/>
  <c r="D468" i="9"/>
  <c r="D464" i="9"/>
  <c r="D460" i="9"/>
  <c r="D456" i="9"/>
  <c r="D452" i="9"/>
  <c r="D448" i="9"/>
  <c r="D444" i="9"/>
  <c r="D440" i="9"/>
  <c r="D436" i="9"/>
  <c r="D432" i="9"/>
  <c r="D428" i="9"/>
  <c r="D424" i="9"/>
  <c r="D420" i="9"/>
  <c r="D416" i="9"/>
  <c r="D412" i="9"/>
  <c r="D408" i="9"/>
  <c r="D404" i="9"/>
  <c r="D400" i="9"/>
  <c r="D396" i="9"/>
  <c r="D392" i="9"/>
  <c r="D388" i="9"/>
  <c r="D636" i="9"/>
  <c r="D632" i="9"/>
  <c r="D628" i="9"/>
  <c r="D624" i="9"/>
  <c r="D620" i="9"/>
  <c r="D616" i="9"/>
  <c r="D612" i="9"/>
  <c r="D608" i="9"/>
  <c r="D604" i="9"/>
  <c r="D600" i="9"/>
  <c r="D596" i="9"/>
  <c r="D592" i="9"/>
  <c r="D588" i="9"/>
  <c r="D584" i="9"/>
  <c r="D580" i="9"/>
  <c r="D576" i="9"/>
  <c r="D572" i="9"/>
  <c r="D568" i="9"/>
  <c r="D564" i="9"/>
  <c r="D560" i="9"/>
  <c r="D556" i="9"/>
  <c r="D552" i="9"/>
  <c r="D548" i="9"/>
  <c r="D544" i="9"/>
  <c r="D540" i="9"/>
  <c r="D536" i="9"/>
  <c r="D532" i="9"/>
  <c r="D528" i="9"/>
  <c r="D524" i="9"/>
  <c r="D520" i="9"/>
  <c r="D516" i="9"/>
  <c r="D512" i="9"/>
  <c r="D508" i="9"/>
  <c r="D504" i="9"/>
  <c r="D500" i="9"/>
  <c r="D496" i="9"/>
  <c r="D492" i="9"/>
  <c r="D488" i="9"/>
  <c r="D484" i="9"/>
  <c r="D480" i="9"/>
  <c r="D476" i="9"/>
  <c r="D645" i="9"/>
  <c r="D652" i="9"/>
  <c r="D471" i="9"/>
  <c r="D467" i="9"/>
  <c r="D463" i="9"/>
  <c r="D459" i="9"/>
  <c r="D455" i="9"/>
  <c r="D451" i="9"/>
  <c r="D447" i="9"/>
  <c r="D443" i="9"/>
  <c r="D439" i="9"/>
  <c r="D435" i="9"/>
  <c r="D431" i="9"/>
  <c r="D427" i="9"/>
  <c r="D423" i="9"/>
  <c r="D419" i="9"/>
  <c r="D415" i="9"/>
  <c r="D411" i="9"/>
  <c r="D407" i="9"/>
  <c r="D403" i="9"/>
  <c r="D399" i="9"/>
  <c r="D395" i="9"/>
  <c r="D391" i="9"/>
  <c r="D387" i="9"/>
  <c r="D639" i="9"/>
  <c r="D635" i="9"/>
  <c r="D631" i="9"/>
  <c r="D627" i="9"/>
  <c r="D623" i="9"/>
  <c r="D619" i="9"/>
  <c r="D615" i="9"/>
  <c r="D611" i="9"/>
  <c r="D607" i="9"/>
  <c r="D603" i="9"/>
  <c r="D599" i="9"/>
  <c r="D595" i="9"/>
  <c r="D591" i="9"/>
  <c r="D587" i="9"/>
  <c r="D583" i="9"/>
  <c r="D579" i="9"/>
  <c r="D575" i="9"/>
  <c r="D571" i="9"/>
  <c r="D567" i="9"/>
  <c r="D563" i="9"/>
  <c r="D559" i="9"/>
  <c r="D555" i="9"/>
  <c r="D551" i="9"/>
  <c r="D547" i="9"/>
  <c r="D543" i="9"/>
  <c r="D539" i="9"/>
  <c r="D535" i="9"/>
  <c r="D531" i="9"/>
  <c r="D527" i="9"/>
  <c r="D523" i="9"/>
  <c r="D519" i="9"/>
  <c r="D515" i="9"/>
  <c r="D511" i="9"/>
  <c r="D507" i="9"/>
  <c r="D503" i="9"/>
  <c r="D499" i="9"/>
  <c r="D495" i="9"/>
  <c r="D491" i="9"/>
  <c r="D487" i="9"/>
  <c r="D483" i="9"/>
  <c r="D479" i="9"/>
  <c r="D475" i="9"/>
  <c r="D653" i="9"/>
  <c r="D644" i="9"/>
  <c r="D649" i="9"/>
  <c r="D641" i="9"/>
  <c r="D229" i="11"/>
  <c r="D655" i="9"/>
  <c r="D651" i="9"/>
  <c r="D647" i="9"/>
  <c r="D643" i="9"/>
  <c r="D654" i="9"/>
  <c r="D650" i="9"/>
  <c r="D646" i="9"/>
  <c r="P635" i="9" s="1"/>
  <c r="D642" i="9"/>
  <c r="J753" i="8"/>
  <c r="J739" i="8"/>
  <c r="J727" i="8"/>
  <c r="J715" i="8"/>
  <c r="J703" i="8"/>
  <c r="J692" i="8"/>
  <c r="J681" i="8"/>
  <c r="J671" i="8"/>
  <c r="J662" i="8"/>
  <c r="J649" i="8"/>
  <c r="J637" i="8"/>
  <c r="J627" i="8"/>
  <c r="J619" i="8"/>
  <c r="J605" i="8"/>
  <c r="J587" i="8"/>
  <c r="J577" i="8"/>
  <c r="J564" i="8"/>
  <c r="J558" i="8"/>
  <c r="J551" i="8"/>
  <c r="J543" i="8"/>
  <c r="J530" i="8"/>
  <c r="J518" i="8"/>
  <c r="J510" i="8"/>
  <c r="J501" i="8"/>
  <c r="J491" i="8"/>
  <c r="J483" i="8"/>
  <c r="J472" i="8"/>
  <c r="J462" i="8"/>
  <c r="J453" i="8"/>
  <c r="J444" i="8"/>
  <c r="J433" i="8"/>
  <c r="J425" i="8"/>
  <c r="J413" i="8"/>
  <c r="J403" i="8"/>
  <c r="J394" i="8"/>
  <c r="J381" i="8"/>
  <c r="J372" i="8"/>
  <c r="J359" i="8"/>
  <c r="J352" i="8"/>
  <c r="J336" i="8"/>
  <c r="J324" i="8"/>
  <c r="J312" i="8"/>
  <c r="J302" i="8"/>
  <c r="J285" i="8"/>
  <c r="J272" i="8"/>
  <c r="J258" i="8"/>
  <c r="J247" i="8"/>
  <c r="J230" i="8"/>
  <c r="J215" i="8"/>
  <c r="J205" i="8"/>
  <c r="J191" i="8"/>
  <c r="J179" i="8"/>
  <c r="J167" i="8"/>
  <c r="J153" i="8"/>
  <c r="J142" i="8"/>
  <c r="J131" i="8"/>
  <c r="J118" i="8"/>
  <c r="J105" i="8"/>
  <c r="J95" i="8"/>
  <c r="J83" i="8"/>
  <c r="J71" i="8"/>
  <c r="F552" i="8"/>
  <c r="F548" i="8"/>
  <c r="P577" i="9" l="1"/>
  <c r="P428" i="9"/>
  <c r="Q428" i="9" s="1"/>
  <c r="P553" i="9"/>
  <c r="Q553" i="9" s="1"/>
  <c r="P618" i="9"/>
  <c r="Q618" i="9" s="1"/>
  <c r="P455" i="9"/>
  <c r="Q455" i="9" s="1"/>
  <c r="P596" i="9"/>
  <c r="Q596" i="9" s="1"/>
  <c r="P528" i="9"/>
  <c r="Q528" i="9" s="1"/>
  <c r="P506" i="9"/>
  <c r="Q506" i="9" s="1"/>
  <c r="P402" i="9"/>
  <c r="Q402" i="9" s="1"/>
  <c r="P481" i="9"/>
  <c r="Q481" i="9" s="1"/>
  <c r="L320" i="14"/>
  <c r="L224" i="14"/>
  <c r="AE224" i="14" s="1"/>
  <c r="L310" i="14"/>
  <c r="L227" i="14"/>
  <c r="AE227" i="14" s="1"/>
  <c r="AD283" i="14"/>
  <c r="L270" i="14"/>
  <c r="L253" i="14"/>
  <c r="AE253" i="14" s="1"/>
  <c r="L251" i="14"/>
  <c r="L271" i="14"/>
  <c r="L249" i="14"/>
  <c r="AE249" i="14" s="1"/>
  <c r="AD287" i="14"/>
  <c r="L327" i="14"/>
  <c r="L274" i="14"/>
  <c r="L262" i="14"/>
  <c r="AD277" i="14"/>
  <c r="AD241" i="14"/>
  <c r="AD296" i="14"/>
  <c r="L234" i="14"/>
  <c r="L330" i="14"/>
  <c r="L286" i="14"/>
  <c r="L318" i="14"/>
  <c r="AD227" i="14"/>
  <c r="AD253" i="14"/>
  <c r="L264" i="14"/>
  <c r="L258" i="14"/>
  <c r="L298" i="14"/>
  <c r="L309" i="14"/>
  <c r="AD289" i="14"/>
  <c r="L289" i="14"/>
  <c r="AE289" i="14" s="1"/>
  <c r="AD249" i="14"/>
  <c r="L247" i="14"/>
  <c r="AD301" i="14"/>
  <c r="L301" i="14"/>
  <c r="AE301" i="14" s="1"/>
  <c r="L260" i="14"/>
  <c r="Q577" i="9"/>
  <c r="L307" i="14"/>
  <c r="Q635" i="9"/>
  <c r="D230" i="11"/>
  <c r="D656" i="9"/>
  <c r="D60" i="9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9" i="8"/>
  <c r="F550" i="8"/>
  <c r="F551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I3" i="1"/>
  <c r="I2" i="1"/>
  <c r="C9" i="1"/>
  <c r="I9" i="1" s="1"/>
  <c r="C8" i="1"/>
  <c r="I8" i="1" s="1"/>
  <c r="C7" i="1"/>
  <c r="I7" i="1" s="1"/>
  <c r="C6" i="1"/>
  <c r="I6" i="1" s="1"/>
  <c r="C5" i="1"/>
  <c r="I5" i="1" s="1"/>
  <c r="C4" i="1"/>
  <c r="I4" i="1" s="1"/>
  <c r="C3" i="1"/>
  <c r="F10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D59" i="8"/>
  <c r="F58" i="8"/>
  <c r="D58" i="8"/>
  <c r="F57" i="8"/>
  <c r="D57" i="8"/>
  <c r="F56" i="8"/>
  <c r="D56" i="8"/>
  <c r="F55" i="8"/>
  <c r="D55" i="8"/>
  <c r="F54" i="8"/>
  <c r="D54" i="8"/>
  <c r="F53" i="8"/>
  <c r="D53" i="8"/>
  <c r="F52" i="8"/>
  <c r="D52" i="8"/>
  <c r="F51" i="8"/>
  <c r="D51" i="8"/>
  <c r="F50" i="8"/>
  <c r="D50" i="8"/>
  <c r="F49" i="8"/>
  <c r="D49" i="8"/>
  <c r="F48" i="8"/>
  <c r="D48" i="8"/>
  <c r="F47" i="8"/>
  <c r="D47" i="8"/>
  <c r="F46" i="8"/>
  <c r="D46" i="8"/>
  <c r="F45" i="8"/>
  <c r="D45" i="8"/>
  <c r="F44" i="8"/>
  <c r="D44" i="8"/>
  <c r="F43" i="8"/>
  <c r="D43" i="8"/>
  <c r="F42" i="8"/>
  <c r="D42" i="8"/>
  <c r="F41" i="8"/>
  <c r="D41" i="8"/>
  <c r="F40" i="8"/>
  <c r="D40" i="8"/>
  <c r="F39" i="8"/>
  <c r="D39" i="8"/>
  <c r="F38" i="8"/>
  <c r="J38" i="8" s="1"/>
  <c r="D38" i="8"/>
  <c r="F37" i="8"/>
  <c r="D37" i="8"/>
  <c r="F36" i="8"/>
  <c r="D36" i="8"/>
  <c r="F35" i="8"/>
  <c r="D35" i="8"/>
  <c r="F34" i="8"/>
  <c r="D34" i="8"/>
  <c r="F33" i="8"/>
  <c r="D33" i="8"/>
  <c r="P24" i="8" s="1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D10" i="8"/>
  <c r="F9" i="8"/>
  <c r="D9" i="8"/>
  <c r="F8" i="8"/>
  <c r="D8" i="8"/>
  <c r="F7" i="8"/>
  <c r="D7" i="8"/>
  <c r="F6" i="8"/>
  <c r="D6" i="8"/>
  <c r="F5" i="8"/>
  <c r="D5" i="8"/>
  <c r="F4" i="8"/>
  <c r="D4" i="8"/>
  <c r="F3" i="8"/>
  <c r="F2" i="8"/>
  <c r="D2" i="8"/>
  <c r="L277" i="14" l="1"/>
  <c r="AE277" i="14" s="1"/>
  <c r="L331" i="14"/>
  <c r="L296" i="14"/>
  <c r="AE296" i="14" s="1"/>
  <c r="L240" i="14"/>
  <c r="L269" i="14"/>
  <c r="L294" i="14"/>
  <c r="L287" i="14"/>
  <c r="AE287" i="14" s="1"/>
  <c r="AD224" i="14"/>
  <c r="L219" i="14"/>
  <c r="L218" i="14"/>
  <c r="L239" i="14"/>
  <c r="L245" i="14"/>
  <c r="L241" i="14"/>
  <c r="AE241" i="14" s="1"/>
  <c r="L283" i="14"/>
  <c r="AE283" i="14" s="1"/>
  <c r="L222" i="14"/>
  <c r="L256" i="14"/>
  <c r="L231" i="14"/>
  <c r="L303" i="14"/>
  <c r="L316" i="14"/>
  <c r="L281" i="14"/>
  <c r="L223" i="14"/>
  <c r="L248" i="14"/>
  <c r="L278" i="14"/>
  <c r="AD299" i="14"/>
  <c r="L299" i="14"/>
  <c r="AE299" i="14" s="1"/>
  <c r="L235" i="14"/>
  <c r="L302" i="14"/>
  <c r="L238" i="14"/>
  <c r="L279" i="14"/>
  <c r="L236" i="14"/>
  <c r="AD313" i="14"/>
  <c r="L313" i="14"/>
  <c r="AE313" i="14" s="1"/>
  <c r="L266" i="14"/>
  <c r="L328" i="14"/>
  <c r="L276" i="14"/>
  <c r="L233" i="14"/>
  <c r="L297" i="14"/>
  <c r="L280" i="14"/>
  <c r="L257" i="14"/>
  <c r="L315" i="14"/>
  <c r="L292" i="14"/>
  <c r="L220" i="14"/>
  <c r="AD285" i="14"/>
  <c r="L285" i="14"/>
  <c r="AE285" i="14" s="1"/>
  <c r="L268" i="14"/>
  <c r="L312" i="14"/>
  <c r="L275" i="14"/>
  <c r="L232" i="14"/>
  <c r="L216" i="14"/>
  <c r="L215" i="14"/>
  <c r="L226" i="14"/>
  <c r="L230" i="14"/>
  <c r="L304" i="14"/>
  <c r="L305" i="14"/>
  <c r="L246" i="14"/>
  <c r="L314" i="14"/>
  <c r="L252" i="14"/>
  <c r="L213" i="14"/>
  <c r="L242" i="14"/>
  <c r="L317" i="14"/>
  <c r="L300" i="14"/>
  <c r="L295" i="14"/>
  <c r="L214" i="14"/>
  <c r="L221" i="14"/>
  <c r="AD229" i="14"/>
  <c r="L229" i="14"/>
  <c r="AE229" i="14" s="1"/>
  <c r="L291" i="14"/>
  <c r="L282" i="14"/>
  <c r="L250" i="14"/>
  <c r="AD273" i="14"/>
  <c r="L273" i="14"/>
  <c r="AE273" i="14" s="1"/>
  <c r="L293" i="14"/>
  <c r="L255" i="14"/>
  <c r="L267" i="14"/>
  <c r="L228" i="14"/>
  <c r="L225" i="14"/>
  <c r="L244" i="14"/>
  <c r="L254" i="14"/>
  <c r="L272" i="14"/>
  <c r="L290" i="14"/>
  <c r="L288" i="14"/>
  <c r="L263" i="14"/>
  <c r="L261" i="14"/>
  <c r="L243" i="14"/>
  <c r="L217" i="14"/>
  <c r="L284" i="14"/>
  <c r="AD319" i="14"/>
  <c r="L319" i="14"/>
  <c r="AE319" i="14" s="1"/>
  <c r="L212" i="14"/>
  <c r="L311" i="14"/>
  <c r="L308" i="14"/>
  <c r="L306" i="14"/>
  <c r="L237" i="14"/>
  <c r="L259" i="14"/>
  <c r="P35" i="8"/>
  <c r="Q35" i="8" s="1"/>
  <c r="Q24" i="8"/>
  <c r="J62" i="8"/>
  <c r="J49" i="8"/>
  <c r="J27" i="8"/>
  <c r="D231" i="11"/>
  <c r="D657" i="9"/>
  <c r="D61" i="9"/>
  <c r="J12" i="8"/>
  <c r="D385" i="8"/>
  <c r="D60" i="8"/>
  <c r="C68" i="7"/>
  <c r="D68" i="7"/>
  <c r="B68" i="7"/>
  <c r="P47" i="8" l="1"/>
  <c r="Q47" i="8" s="1"/>
  <c r="D232" i="11"/>
  <c r="D658" i="9"/>
  <c r="D62" i="9"/>
  <c r="D386" i="8"/>
  <c r="D61" i="8"/>
  <c r="J373" i="2"/>
  <c r="J362" i="2"/>
  <c r="J356" i="2"/>
  <c r="J349" i="2"/>
  <c r="J338" i="2"/>
  <c r="J332" i="2"/>
  <c r="J327" i="2"/>
  <c r="J322" i="2"/>
  <c r="J315" i="2"/>
  <c r="J310" i="2"/>
  <c r="J305" i="2"/>
  <c r="J294" i="2"/>
  <c r="J288" i="2"/>
  <c r="J283" i="2"/>
  <c r="J274" i="2"/>
  <c r="J269" i="2"/>
  <c r="J259" i="2"/>
  <c r="J252" i="2"/>
  <c r="J248" i="2"/>
  <c r="J243" i="2"/>
  <c r="J237" i="2"/>
  <c r="J234" i="2"/>
  <c r="J225" i="2"/>
  <c r="J222" i="2"/>
  <c r="J217" i="2"/>
  <c r="J212" i="2"/>
  <c r="J209" i="2"/>
  <c r="J204" i="2"/>
  <c r="J200" i="2"/>
  <c r="J195" i="2"/>
  <c r="J191" i="2"/>
  <c r="J186" i="2"/>
  <c r="J182" i="2"/>
  <c r="J176" i="2"/>
  <c r="J171" i="2"/>
  <c r="J166" i="2"/>
  <c r="J163" i="2"/>
  <c r="J159" i="2"/>
  <c r="J154" i="2"/>
  <c r="J149" i="2"/>
  <c r="J144" i="2"/>
  <c r="J138" i="2"/>
  <c r="J131" i="2"/>
  <c r="J125" i="2"/>
  <c r="J119" i="2"/>
  <c r="J111" i="2"/>
  <c r="J105" i="2"/>
  <c r="J98" i="2"/>
  <c r="J91" i="2"/>
  <c r="J87" i="2"/>
  <c r="J80" i="2"/>
  <c r="J73" i="2"/>
  <c r="J70" i="2"/>
  <c r="J64" i="2"/>
  <c r="J58" i="2"/>
  <c r="J52" i="2"/>
  <c r="J45" i="2"/>
  <c r="J41" i="2"/>
  <c r="J35" i="2"/>
  <c r="J32" i="2"/>
  <c r="J26" i="2"/>
  <c r="J8" i="2"/>
  <c r="J16" i="2"/>
  <c r="J21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A59" i="2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N33" i="2"/>
  <c r="N34" i="2"/>
  <c r="N31" i="2"/>
  <c r="N32" i="2"/>
  <c r="N29" i="2"/>
  <c r="N30" i="2"/>
  <c r="N28" i="2"/>
  <c r="D233" i="11" l="1"/>
  <c r="D659" i="9"/>
  <c r="D63" i="9"/>
  <c r="D387" i="8"/>
  <c r="D62" i="8"/>
  <c r="A169" i="2"/>
  <c r="D168" i="2"/>
  <c r="J2" i="1"/>
  <c r="F3" i="1"/>
  <c r="F4" i="1"/>
  <c r="F5" i="1"/>
  <c r="F6" i="1"/>
  <c r="F7" i="1"/>
  <c r="F8" i="1"/>
  <c r="F9" i="1"/>
  <c r="F2" i="1"/>
  <c r="P648" i="9" l="1"/>
  <c r="D234" i="11"/>
  <c r="D660" i="9"/>
  <c r="D64" i="9"/>
  <c r="D388" i="8"/>
  <c r="G3" i="1"/>
  <c r="G5" i="1"/>
  <c r="G9" i="1"/>
  <c r="G8" i="1"/>
  <c r="G7" i="1"/>
  <c r="G6" i="1"/>
  <c r="G2" i="1"/>
  <c r="G4" i="1"/>
  <c r="D63" i="8"/>
  <c r="A170" i="2"/>
  <c r="D16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2" i="2"/>
  <c r="D235" i="11" l="1"/>
  <c r="D661" i="9"/>
  <c r="D65" i="9"/>
  <c r="D389" i="8"/>
  <c r="D64" i="8"/>
  <c r="A171" i="2"/>
  <c r="D17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K8" i="2" s="1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K35" i="2" s="1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K58" i="2" s="1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K119" i="2" s="1"/>
  <c r="L119" i="2" s="1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K138" i="2" s="1"/>
  <c r="L138" i="2" s="1"/>
  <c r="D145" i="2"/>
  <c r="D146" i="2"/>
  <c r="D147" i="2"/>
  <c r="D148" i="2"/>
  <c r="D149" i="2"/>
  <c r="K144" i="2" s="1"/>
  <c r="L144" i="2" s="1"/>
  <c r="D150" i="2"/>
  <c r="D151" i="2"/>
  <c r="D152" i="2"/>
  <c r="D153" i="2"/>
  <c r="D154" i="2"/>
  <c r="D155" i="2"/>
  <c r="D156" i="2"/>
  <c r="D157" i="2"/>
  <c r="D158" i="2"/>
  <c r="D159" i="2"/>
  <c r="K154" i="2" s="1"/>
  <c r="L154" i="2" s="1"/>
  <c r="D160" i="2"/>
  <c r="D161" i="2"/>
  <c r="D162" i="2"/>
  <c r="D163" i="2"/>
  <c r="D164" i="2"/>
  <c r="D165" i="2"/>
  <c r="D166" i="2"/>
  <c r="D167" i="2"/>
  <c r="D2" i="2"/>
  <c r="J9" i="1"/>
  <c r="J8" i="1"/>
  <c r="J7" i="1"/>
  <c r="J6" i="1"/>
  <c r="J5" i="1"/>
  <c r="J4" i="1"/>
  <c r="J3" i="1"/>
  <c r="K70" i="2" l="1"/>
  <c r="K41" i="2"/>
  <c r="K16" i="2"/>
  <c r="K98" i="2"/>
  <c r="L98" i="2" s="1"/>
  <c r="K87" i="2"/>
  <c r="L87" i="2" s="1"/>
  <c r="K111" i="2"/>
  <c r="L111" i="2" s="1"/>
  <c r="K159" i="2"/>
  <c r="L159" i="2" s="1"/>
  <c r="K73" i="2"/>
  <c r="L73" i="2" s="1"/>
  <c r="K45" i="2"/>
  <c r="L45" i="2" s="1"/>
  <c r="K125" i="2"/>
  <c r="L125" i="2" s="1"/>
  <c r="K105" i="2"/>
  <c r="L105" i="2" s="1"/>
  <c r="K80" i="2"/>
  <c r="L80" i="2" s="1"/>
  <c r="K32" i="2"/>
  <c r="L32" i="2" s="1"/>
  <c r="K163" i="2"/>
  <c r="L163" i="2" s="1"/>
  <c r="K149" i="2"/>
  <c r="L149" i="2" s="1"/>
  <c r="K131" i="2"/>
  <c r="L131" i="2" s="1"/>
  <c r="K91" i="2"/>
  <c r="L91" i="2" s="1"/>
  <c r="K64" i="2"/>
  <c r="K52" i="2"/>
  <c r="K21" i="2"/>
  <c r="D236" i="11"/>
  <c r="D662" i="9"/>
  <c r="D66" i="9"/>
  <c r="D390" i="8"/>
  <c r="D65" i="8"/>
  <c r="L70" i="2"/>
  <c r="L58" i="2"/>
  <c r="L35" i="2"/>
  <c r="A172" i="2"/>
  <c r="D171" i="2"/>
  <c r="K166" i="2" s="1"/>
  <c r="L166" i="2" s="1"/>
  <c r="L52" i="2"/>
  <c r="L21" i="2"/>
  <c r="L64" i="2"/>
  <c r="K26" i="2"/>
  <c r="L26" i="2" s="1"/>
  <c r="L8" i="2"/>
  <c r="L41" i="2"/>
  <c r="L16" i="2"/>
  <c r="D237" i="11" l="1"/>
  <c r="D663" i="9"/>
  <c r="D67" i="9"/>
  <c r="P51" i="9" s="1"/>
  <c r="D391" i="8"/>
  <c r="D66" i="8"/>
  <c r="A173" i="2"/>
  <c r="D172" i="2"/>
  <c r="D238" i="11" l="1"/>
  <c r="D664" i="9"/>
  <c r="D68" i="9"/>
  <c r="D392" i="8"/>
  <c r="D67" i="8"/>
  <c r="A174" i="2"/>
  <c r="D173" i="2"/>
  <c r="D239" i="11" l="1"/>
  <c r="D665" i="9"/>
  <c r="D69" i="9"/>
  <c r="D393" i="8"/>
  <c r="D68" i="8"/>
  <c r="A175" i="2"/>
  <c r="D174" i="2"/>
  <c r="D240" i="11" l="1"/>
  <c r="D666" i="9"/>
  <c r="D70" i="9"/>
  <c r="D394" i="8"/>
  <c r="D69" i="8"/>
  <c r="A176" i="2"/>
  <c r="D175" i="2"/>
  <c r="D241" i="11" l="1"/>
  <c r="D667" i="9"/>
  <c r="D71" i="9"/>
  <c r="D395" i="8"/>
  <c r="D70" i="8"/>
  <c r="P59" i="8" s="1"/>
  <c r="A177" i="2"/>
  <c r="D176" i="2"/>
  <c r="K171" i="2" s="1"/>
  <c r="L171" i="2" s="1"/>
  <c r="Q59" i="8" l="1"/>
  <c r="L340" i="14"/>
  <c r="D242" i="11"/>
  <c r="D668" i="9"/>
  <c r="D72" i="9"/>
  <c r="Q51" i="9" s="1"/>
  <c r="D396" i="8"/>
  <c r="D71" i="8"/>
  <c r="A178" i="2"/>
  <c r="D177" i="2"/>
  <c r="Q648" i="9" l="1"/>
  <c r="D243" i="11"/>
  <c r="D669" i="9"/>
  <c r="D73" i="9"/>
  <c r="D397" i="8"/>
  <c r="D72" i="8"/>
  <c r="A179" i="2"/>
  <c r="D178" i="2"/>
  <c r="D244" i="11" l="1"/>
  <c r="D670" i="9"/>
  <c r="D74" i="9"/>
  <c r="D398" i="8"/>
  <c r="D73" i="8"/>
  <c r="A180" i="2"/>
  <c r="D179" i="2"/>
  <c r="D245" i="11" l="1"/>
  <c r="D671" i="9"/>
  <c r="D75" i="9"/>
  <c r="D399" i="8"/>
  <c r="D74" i="8"/>
  <c r="A181" i="2"/>
  <c r="D180" i="2"/>
  <c r="L341" i="14" l="1"/>
  <c r="D246" i="11"/>
  <c r="D672" i="9"/>
  <c r="D76" i="9"/>
  <c r="D400" i="8"/>
  <c r="D75" i="8"/>
  <c r="A182" i="2"/>
  <c r="D181" i="2"/>
  <c r="L342" i="14" l="1"/>
  <c r="D247" i="11"/>
  <c r="D673" i="9"/>
  <c r="D77" i="9"/>
  <c r="D401" i="8"/>
  <c r="D76" i="8"/>
  <c r="A183" i="2"/>
  <c r="D182" i="2"/>
  <c r="K176" i="2" s="1"/>
  <c r="L176" i="2" s="1"/>
  <c r="AD343" i="14" l="1"/>
  <c r="L343" i="14"/>
  <c r="AE343" i="14" s="1"/>
  <c r="D248" i="11"/>
  <c r="D674" i="9"/>
  <c r="D78" i="9"/>
  <c r="K57" i="9" s="1"/>
  <c r="L57" i="9" s="1"/>
  <c r="D402" i="8"/>
  <c r="D77" i="8"/>
  <c r="A184" i="2"/>
  <c r="D183" i="2"/>
  <c r="AD344" i="14" l="1"/>
  <c r="L344" i="14"/>
  <c r="AE344" i="14" s="1"/>
  <c r="D249" i="11"/>
  <c r="K226" i="11" s="1"/>
  <c r="L226" i="11" s="1"/>
  <c r="D675" i="9"/>
  <c r="D79" i="9"/>
  <c r="D403" i="8"/>
  <c r="D78" i="8"/>
  <c r="A185" i="2"/>
  <c r="D184" i="2"/>
  <c r="D250" i="11" l="1"/>
  <c r="D676" i="9"/>
  <c r="D80" i="9"/>
  <c r="D404" i="8"/>
  <c r="D79" i="8"/>
  <c r="A186" i="2"/>
  <c r="D185" i="2"/>
  <c r="AD345" i="14" l="1"/>
  <c r="L345" i="14"/>
  <c r="AE345" i="14" s="1"/>
  <c r="D251" i="11"/>
  <c r="D677" i="9"/>
  <c r="D81" i="9"/>
  <c r="D405" i="8"/>
  <c r="D80" i="8"/>
  <c r="A187" i="2"/>
  <c r="D186" i="2"/>
  <c r="K182" i="2" s="1"/>
  <c r="L182" i="2" s="1"/>
  <c r="L346" i="14" l="1"/>
  <c r="D252" i="11"/>
  <c r="D678" i="9"/>
  <c r="D82" i="9"/>
  <c r="D406" i="8"/>
  <c r="D81" i="8"/>
  <c r="A188" i="2"/>
  <c r="D187" i="2"/>
  <c r="D253" i="11" l="1"/>
  <c r="D679" i="9"/>
  <c r="D83" i="9"/>
  <c r="D407" i="8"/>
  <c r="D82" i="8"/>
  <c r="A189" i="2"/>
  <c r="D188" i="2"/>
  <c r="P69" i="8" l="1"/>
  <c r="Q69" i="8" s="1"/>
  <c r="AD347" i="14"/>
  <c r="L347" i="14"/>
  <c r="AE347" i="14" s="1"/>
  <c r="D254" i="11"/>
  <c r="D680" i="9"/>
  <c r="D84" i="9"/>
  <c r="D408" i="8"/>
  <c r="D83" i="8"/>
  <c r="A190" i="2"/>
  <c r="D189" i="2"/>
  <c r="AD348" i="14" l="1"/>
  <c r="L348" i="14"/>
  <c r="AE348" i="14" s="1"/>
  <c r="D255" i="11"/>
  <c r="D681" i="9"/>
  <c r="D85" i="9"/>
  <c r="D409" i="8"/>
  <c r="D84" i="8"/>
  <c r="A191" i="2"/>
  <c r="D190" i="2"/>
  <c r="L349" i="14" l="1"/>
  <c r="AE349" i="14" s="1"/>
  <c r="AD349" i="14"/>
  <c r="D256" i="11"/>
  <c r="D682" i="9"/>
  <c r="D86" i="9"/>
  <c r="D410" i="8"/>
  <c r="D85" i="8"/>
  <c r="A192" i="2"/>
  <c r="D191" i="2"/>
  <c r="K186" i="2" s="1"/>
  <c r="L186" i="2" s="1"/>
  <c r="L4" i="14" l="1"/>
  <c r="D257" i="11"/>
  <c r="D683" i="9"/>
  <c r="D87" i="9"/>
  <c r="D411" i="8"/>
  <c r="D86" i="8"/>
  <c r="A193" i="2"/>
  <c r="D192" i="2"/>
  <c r="P663" i="9" l="1"/>
  <c r="D258" i="11"/>
  <c r="D684" i="9"/>
  <c r="D88" i="9"/>
  <c r="P71" i="9" s="1"/>
  <c r="D412" i="8"/>
  <c r="P401" i="8" s="1"/>
  <c r="D87" i="8"/>
  <c r="A194" i="2"/>
  <c r="D193" i="2"/>
  <c r="Q401" i="8" l="1"/>
  <c r="L350" i="14"/>
  <c r="D259" i="11"/>
  <c r="D685" i="9"/>
  <c r="D89" i="9"/>
  <c r="D413" i="8"/>
  <c r="D88" i="8"/>
  <c r="A195" i="2"/>
  <c r="D194" i="2"/>
  <c r="D260" i="11" l="1"/>
  <c r="D686" i="9"/>
  <c r="D90" i="9"/>
  <c r="D414" i="8"/>
  <c r="D89" i="8"/>
  <c r="A196" i="2"/>
  <c r="D195" i="2"/>
  <c r="K191" i="2" s="1"/>
  <c r="L191" i="2" s="1"/>
  <c r="D261" i="11" l="1"/>
  <c r="D687" i="9"/>
  <c r="D91" i="9"/>
  <c r="D415" i="8"/>
  <c r="D90" i="8"/>
  <c r="A197" i="2"/>
  <c r="D196" i="2"/>
  <c r="Q663" i="9" l="1"/>
  <c r="L352" i="14"/>
  <c r="L351" i="14"/>
  <c r="D262" i="11"/>
  <c r="D688" i="9"/>
  <c r="D92" i="9"/>
  <c r="D416" i="8"/>
  <c r="D91" i="8"/>
  <c r="A198" i="2"/>
  <c r="D197" i="2"/>
  <c r="D263" i="11" l="1"/>
  <c r="D689" i="9"/>
  <c r="D93" i="9"/>
  <c r="D417" i="8"/>
  <c r="D92" i="8"/>
  <c r="A199" i="2"/>
  <c r="D198" i="2"/>
  <c r="Q71" i="9" l="1"/>
  <c r="D264" i="11"/>
  <c r="D690" i="9"/>
  <c r="D94" i="9"/>
  <c r="D418" i="8"/>
  <c r="D93" i="8"/>
  <c r="A200" i="2"/>
  <c r="D199" i="2"/>
  <c r="P81" i="8" l="1"/>
  <c r="Q81" i="8" s="1"/>
  <c r="D265" i="11"/>
  <c r="D691" i="9"/>
  <c r="D95" i="9"/>
  <c r="D419" i="8"/>
  <c r="D94" i="8"/>
  <c r="A201" i="2"/>
  <c r="D200" i="2"/>
  <c r="K195" i="2" s="1"/>
  <c r="L195" i="2" s="1"/>
  <c r="L28" i="14" l="1"/>
  <c r="L354" i="14"/>
  <c r="L353" i="14"/>
  <c r="D266" i="11"/>
  <c r="D692" i="9"/>
  <c r="D96" i="9"/>
  <c r="D420" i="8"/>
  <c r="D95" i="8"/>
  <c r="A202" i="2"/>
  <c r="D201" i="2"/>
  <c r="D267" i="11" l="1"/>
  <c r="D693" i="9"/>
  <c r="D97" i="9"/>
  <c r="D421" i="8"/>
  <c r="D96" i="8"/>
  <c r="A203" i="2"/>
  <c r="D202" i="2"/>
  <c r="L355" i="14" l="1"/>
  <c r="D268" i="11"/>
  <c r="D694" i="9"/>
  <c r="D98" i="9"/>
  <c r="D422" i="8"/>
  <c r="D97" i="8"/>
  <c r="A204" i="2"/>
  <c r="D203" i="2"/>
  <c r="L356" i="14" l="1"/>
  <c r="D269" i="11"/>
  <c r="D695" i="9"/>
  <c r="D99" i="9"/>
  <c r="D423" i="8"/>
  <c r="D98" i="8"/>
  <c r="A205" i="2"/>
  <c r="D204" i="2"/>
  <c r="K200" i="2" s="1"/>
  <c r="L200" i="2" s="1"/>
  <c r="P411" i="8" l="1"/>
  <c r="Q411" i="8" s="1"/>
  <c r="K77" i="9"/>
  <c r="L77" i="9" s="1"/>
  <c r="AD357" i="14"/>
  <c r="L357" i="14"/>
  <c r="AE357" i="14" s="1"/>
  <c r="L29" i="14"/>
  <c r="D270" i="11"/>
  <c r="K249" i="11" s="1"/>
  <c r="L249" i="11" s="1"/>
  <c r="D696" i="9"/>
  <c r="D100" i="9"/>
  <c r="L30" i="14" s="1"/>
  <c r="D424" i="8"/>
  <c r="D99" i="8"/>
  <c r="A206" i="2"/>
  <c r="D205" i="2"/>
  <c r="L358" i="14" l="1"/>
  <c r="D271" i="11"/>
  <c r="D697" i="9"/>
  <c r="D101" i="9"/>
  <c r="D425" i="8"/>
  <c r="D100" i="8"/>
  <c r="A207" i="2"/>
  <c r="D206" i="2"/>
  <c r="L31" i="14" l="1"/>
  <c r="D272" i="11"/>
  <c r="D698" i="9"/>
  <c r="D102" i="9"/>
  <c r="D426" i="8"/>
  <c r="D101" i="8"/>
  <c r="A208" i="2"/>
  <c r="D207" i="2"/>
  <c r="L360" i="14" l="1"/>
  <c r="L359" i="14"/>
  <c r="D273" i="11"/>
  <c r="D699" i="9"/>
  <c r="D103" i="9"/>
  <c r="D427" i="8"/>
  <c r="D102" i="8"/>
  <c r="A209" i="2"/>
  <c r="D208" i="2"/>
  <c r="L361" i="14" l="1"/>
  <c r="AE361" i="14" s="1"/>
  <c r="AD361" i="14"/>
  <c r="L32" i="14"/>
  <c r="D274" i="11"/>
  <c r="D700" i="9"/>
  <c r="D104" i="9"/>
  <c r="D428" i="8"/>
  <c r="D103" i="8"/>
  <c r="P92" i="8" s="1"/>
  <c r="A210" i="2"/>
  <c r="D209" i="2"/>
  <c r="K204" i="2" s="1"/>
  <c r="L204" i="2" s="1"/>
  <c r="P686" i="9" l="1"/>
  <c r="Q92" i="8"/>
  <c r="L33" i="14"/>
  <c r="L362" i="14"/>
  <c r="D275" i="11"/>
  <c r="D701" i="9"/>
  <c r="D105" i="9"/>
  <c r="D429" i="8"/>
  <c r="D104" i="8"/>
  <c r="A211" i="2"/>
  <c r="D210" i="2"/>
  <c r="D276" i="11" l="1"/>
  <c r="D702" i="9"/>
  <c r="D106" i="9"/>
  <c r="D430" i="8"/>
  <c r="D105" i="8"/>
  <c r="A212" i="2"/>
  <c r="D211" i="2"/>
  <c r="L34" i="14" l="1"/>
  <c r="D277" i="11"/>
  <c r="D703" i="9"/>
  <c r="D107" i="9"/>
  <c r="D431" i="8"/>
  <c r="D106" i="8"/>
  <c r="A213" i="2"/>
  <c r="D212" i="2"/>
  <c r="K209" i="2" s="1"/>
  <c r="L209" i="2" s="1"/>
  <c r="L35" i="14" l="1"/>
  <c r="D278" i="11"/>
  <c r="D704" i="9"/>
  <c r="D108" i="9"/>
  <c r="D432" i="8"/>
  <c r="D107" i="8"/>
  <c r="A214" i="2"/>
  <c r="D213" i="2"/>
  <c r="P422" i="8" l="1"/>
  <c r="L363" i="14"/>
  <c r="D279" i="11"/>
  <c r="D705" i="9"/>
  <c r="D109" i="9"/>
  <c r="D433" i="8"/>
  <c r="D108" i="8"/>
  <c r="A215" i="2"/>
  <c r="D214" i="2"/>
  <c r="L364" i="14" l="1"/>
  <c r="L36" i="14"/>
  <c r="Q422" i="8"/>
  <c r="D280" i="11"/>
  <c r="D706" i="9"/>
  <c r="D110" i="9"/>
  <c r="D434" i="8"/>
  <c r="D109" i="8"/>
  <c r="A216" i="2"/>
  <c r="D215" i="2"/>
  <c r="AD37" i="14" l="1"/>
  <c r="L37" i="14"/>
  <c r="AE37" i="14" s="1"/>
  <c r="Q686" i="9"/>
  <c r="D281" i="11"/>
  <c r="D707" i="9"/>
  <c r="D111" i="9"/>
  <c r="D435" i="8"/>
  <c r="D110" i="8"/>
  <c r="A217" i="2"/>
  <c r="D216" i="2"/>
  <c r="L365" i="14" l="1"/>
  <c r="D282" i="11"/>
  <c r="D708" i="9"/>
  <c r="D112" i="9"/>
  <c r="D436" i="8"/>
  <c r="D111" i="8"/>
  <c r="A218" i="2"/>
  <c r="D217" i="2"/>
  <c r="K212" i="2" s="1"/>
  <c r="L212" i="2" s="1"/>
  <c r="P92" i="9" l="1"/>
  <c r="L366" i="14"/>
  <c r="L38" i="14"/>
  <c r="D283" i="11"/>
  <c r="D709" i="9"/>
  <c r="D113" i="9"/>
  <c r="D437" i="8"/>
  <c r="D112" i="8"/>
  <c r="A219" i="2"/>
  <c r="D218" i="2"/>
  <c r="D284" i="11" l="1"/>
  <c r="D710" i="9"/>
  <c r="D114" i="9"/>
  <c r="D438" i="8"/>
  <c r="D113" i="8"/>
  <c r="A220" i="2"/>
  <c r="D219" i="2"/>
  <c r="L367" i="14" l="1"/>
  <c r="D285" i="11"/>
  <c r="K270" i="11" s="1"/>
  <c r="L270" i="11" s="1"/>
  <c r="D711" i="9"/>
  <c r="D115" i="9"/>
  <c r="D439" i="8"/>
  <c r="D114" i="8"/>
  <c r="A221" i="2"/>
  <c r="D220" i="2"/>
  <c r="D286" i="11" l="1"/>
  <c r="D712" i="9"/>
  <c r="D116" i="9"/>
  <c r="D440" i="8"/>
  <c r="D115" i="8"/>
  <c r="A222" i="2"/>
  <c r="D221" i="2"/>
  <c r="AD368" i="14" l="1"/>
  <c r="L368" i="14"/>
  <c r="AE368" i="14" s="1"/>
  <c r="D287" i="11"/>
  <c r="D713" i="9"/>
  <c r="D117" i="9"/>
  <c r="D441" i="8"/>
  <c r="D116" i="8"/>
  <c r="A223" i="2"/>
  <c r="D222" i="2"/>
  <c r="K217" i="2" s="1"/>
  <c r="L217" i="2" s="1"/>
  <c r="P102" i="8" l="1"/>
  <c r="Q102" i="8" s="1"/>
  <c r="Q92" i="9"/>
  <c r="L39" i="14"/>
  <c r="D288" i="11"/>
  <c r="D714" i="9"/>
  <c r="D118" i="9"/>
  <c r="D442" i="8"/>
  <c r="D117" i="8"/>
  <c r="A224" i="2"/>
  <c r="D223" i="2"/>
  <c r="L369" i="14" l="1"/>
  <c r="D289" i="11"/>
  <c r="D715" i="9"/>
  <c r="D119" i="9"/>
  <c r="D443" i="8"/>
  <c r="D118" i="8"/>
  <c r="A225" i="2"/>
  <c r="D224" i="2"/>
  <c r="L40" i="14" l="1"/>
  <c r="D290" i="11"/>
  <c r="D716" i="9"/>
  <c r="D120" i="9"/>
  <c r="D444" i="8"/>
  <c r="D119" i="8"/>
  <c r="A226" i="2"/>
  <c r="D225" i="2"/>
  <c r="K222" i="2" s="1"/>
  <c r="L222" i="2" s="1"/>
  <c r="D291" i="11" l="1"/>
  <c r="D717" i="9"/>
  <c r="D121" i="9"/>
  <c r="D445" i="8"/>
  <c r="D120" i="8"/>
  <c r="A227" i="2"/>
  <c r="D226" i="2"/>
  <c r="P431" i="8" l="1"/>
  <c r="Q431" i="8" s="1"/>
  <c r="D292" i="11"/>
  <c r="D718" i="9"/>
  <c r="D122" i="9"/>
  <c r="D446" i="8"/>
  <c r="D121" i="8"/>
  <c r="A228" i="2"/>
  <c r="D227" i="2"/>
  <c r="L370" i="14" l="1"/>
  <c r="AD371" i="14"/>
  <c r="L371" i="14"/>
  <c r="AE371" i="14" s="1"/>
  <c r="D293" i="11"/>
  <c r="D719" i="9"/>
  <c r="D123" i="9"/>
  <c r="D447" i="8"/>
  <c r="D122" i="8"/>
  <c r="A229" i="2"/>
  <c r="D228" i="2"/>
  <c r="K98" i="9" l="1"/>
  <c r="L98" i="9" s="1"/>
  <c r="L42" i="14"/>
  <c r="L41" i="14"/>
  <c r="D294" i="11"/>
  <c r="D720" i="9"/>
  <c r="D124" i="9"/>
  <c r="D448" i="8"/>
  <c r="D123" i="8"/>
  <c r="A230" i="2"/>
  <c r="D229" i="2"/>
  <c r="L43" i="14" l="1"/>
  <c r="L372" i="14"/>
  <c r="D295" i="11"/>
  <c r="D721" i="9"/>
  <c r="D125" i="9"/>
  <c r="D449" i="8"/>
  <c r="D124" i="8"/>
  <c r="A231" i="2"/>
  <c r="D230" i="2"/>
  <c r="AD44" i="14" l="1"/>
  <c r="L44" i="14"/>
  <c r="AE44" i="14" s="1"/>
  <c r="D296" i="11"/>
  <c r="D722" i="9"/>
  <c r="D126" i="9"/>
  <c r="D450" i="8"/>
  <c r="D125" i="8"/>
  <c r="A232" i="2"/>
  <c r="D231" i="2"/>
  <c r="L45" i="14" l="1"/>
  <c r="AD373" i="14"/>
  <c r="L373" i="14"/>
  <c r="AE373" i="14" s="1"/>
  <c r="D297" i="11"/>
  <c r="D723" i="9"/>
  <c r="D127" i="9"/>
  <c r="D451" i="8"/>
  <c r="D126" i="8"/>
  <c r="A233" i="2"/>
  <c r="D232" i="2"/>
  <c r="P703" i="9" l="1"/>
  <c r="L46" i="14"/>
  <c r="D298" i="11"/>
  <c r="D724" i="9"/>
  <c r="D128" i="9"/>
  <c r="D452" i="8"/>
  <c r="D127" i="8"/>
  <c r="A234" i="2"/>
  <c r="D233" i="2"/>
  <c r="P443" i="8" l="1"/>
  <c r="L374" i="14"/>
  <c r="AD47" i="14"/>
  <c r="L47" i="14"/>
  <c r="AE47" i="14" s="1"/>
  <c r="D299" i="11"/>
  <c r="D725" i="9"/>
  <c r="D129" i="9"/>
  <c r="D453" i="8"/>
  <c r="D128" i="8"/>
  <c r="A235" i="2"/>
  <c r="D234" i="2"/>
  <c r="K225" i="2" s="1"/>
  <c r="L225" i="2" s="1"/>
  <c r="L48" i="14" l="1"/>
  <c r="D300" i="11"/>
  <c r="D726" i="9"/>
  <c r="D130" i="9"/>
  <c r="D454" i="8"/>
  <c r="D129" i="8"/>
  <c r="P115" i="8" s="1"/>
  <c r="Q115" i="8" s="1"/>
  <c r="A236" i="2"/>
  <c r="D235" i="2"/>
  <c r="P116" i="9" l="1"/>
  <c r="Q443" i="8"/>
  <c r="D301" i="11"/>
  <c r="D727" i="9"/>
  <c r="D131" i="9"/>
  <c r="D455" i="8"/>
  <c r="D130" i="8"/>
  <c r="A237" i="2"/>
  <c r="D236" i="2"/>
  <c r="Q703" i="9" l="1"/>
  <c r="L375" i="14"/>
  <c r="D302" i="11"/>
  <c r="D728" i="9"/>
  <c r="D132" i="9"/>
  <c r="D456" i="8"/>
  <c r="D131" i="8"/>
  <c r="A238" i="2"/>
  <c r="D237" i="2"/>
  <c r="K234" i="2" s="1"/>
  <c r="L234" i="2" s="1"/>
  <c r="L376" i="14" l="1"/>
  <c r="D303" i="11"/>
  <c r="D729" i="9"/>
  <c r="D133" i="9"/>
  <c r="D457" i="8"/>
  <c r="D132" i="8"/>
  <c r="A239" i="2"/>
  <c r="D238" i="2"/>
  <c r="K25" i="9" l="1"/>
  <c r="L25" i="9" s="1"/>
  <c r="L51" i="14"/>
  <c r="D304" i="11"/>
  <c r="D730" i="9"/>
  <c r="D134" i="9"/>
  <c r="D458" i="8"/>
  <c r="D133" i="8"/>
  <c r="A240" i="2"/>
  <c r="D239" i="2"/>
  <c r="L378" i="14" l="1"/>
  <c r="L377" i="14"/>
  <c r="D305" i="11"/>
  <c r="D731" i="9"/>
  <c r="D135" i="9"/>
  <c r="D459" i="8"/>
  <c r="D134" i="8"/>
  <c r="A241" i="2"/>
  <c r="D240" i="2"/>
  <c r="K122" i="9" l="1"/>
  <c r="L122" i="9" s="1"/>
  <c r="L379" i="14"/>
  <c r="L53" i="14"/>
  <c r="D306" i="11"/>
  <c r="D732" i="9"/>
  <c r="D136" i="9"/>
  <c r="D460" i="8"/>
  <c r="D135" i="8"/>
  <c r="A242" i="2"/>
  <c r="D241" i="2"/>
  <c r="Q116" i="9" l="1"/>
  <c r="AD380" i="14"/>
  <c r="L380" i="14"/>
  <c r="AE380" i="14" s="1"/>
  <c r="D307" i="11"/>
  <c r="D733" i="9"/>
  <c r="D137" i="9"/>
  <c r="D461" i="8"/>
  <c r="P451" i="8" s="1"/>
  <c r="D136" i="8"/>
  <c r="A243" i="2"/>
  <c r="D242" i="2"/>
  <c r="L54" i="14" l="1"/>
  <c r="D308" i="11"/>
  <c r="D734" i="9"/>
  <c r="D138" i="9"/>
  <c r="D462" i="8"/>
  <c r="D137" i="8"/>
  <c r="A244" i="2"/>
  <c r="D243" i="2"/>
  <c r="K237" i="2" s="1"/>
  <c r="L237" i="2" s="1"/>
  <c r="Q451" i="8" l="1"/>
  <c r="D309" i="11"/>
  <c r="D735" i="9"/>
  <c r="D139" i="9"/>
  <c r="D463" i="8"/>
  <c r="D138" i="8"/>
  <c r="A245" i="2"/>
  <c r="D244" i="2"/>
  <c r="AD383" i="14" l="1"/>
  <c r="L383" i="14"/>
  <c r="AE383" i="14" s="1"/>
  <c r="L382" i="14"/>
  <c r="D310" i="11"/>
  <c r="D736" i="9"/>
  <c r="D140" i="9"/>
  <c r="L56" i="14" s="1"/>
  <c r="D464" i="8"/>
  <c r="D139" i="8"/>
  <c r="A246" i="2"/>
  <c r="D245" i="2"/>
  <c r="L384" i="14" l="1"/>
  <c r="D311" i="11"/>
  <c r="D737" i="9"/>
  <c r="D141" i="9"/>
  <c r="D465" i="8"/>
  <c r="D140" i="8"/>
  <c r="A247" i="2"/>
  <c r="D246" i="2"/>
  <c r="P128" i="8" l="1"/>
  <c r="Q128" i="8" s="1"/>
  <c r="L5" i="14"/>
  <c r="D312" i="11"/>
  <c r="K285" i="11" s="1"/>
  <c r="L285" i="11" s="1"/>
  <c r="D738" i="9"/>
  <c r="D142" i="9"/>
  <c r="D466" i="8"/>
  <c r="D141" i="8"/>
  <c r="A248" i="2"/>
  <c r="D247" i="2"/>
  <c r="D313" i="11" l="1"/>
  <c r="D739" i="9"/>
  <c r="D143" i="9"/>
  <c r="L58" i="14" s="1"/>
  <c r="D467" i="8"/>
  <c r="D142" i="8"/>
  <c r="A249" i="2"/>
  <c r="D248" i="2"/>
  <c r="K243" i="2" s="1"/>
  <c r="L243" i="2" s="1"/>
  <c r="P726" i="9" l="1"/>
  <c r="D314" i="11"/>
  <c r="D740" i="9"/>
  <c r="D144" i="9"/>
  <c r="D468" i="8"/>
  <c r="D143" i="8"/>
  <c r="A250" i="2"/>
  <c r="D249" i="2"/>
  <c r="D315" i="11" l="1"/>
  <c r="D741" i="9"/>
  <c r="D145" i="9"/>
  <c r="D469" i="8"/>
  <c r="D144" i="8"/>
  <c r="A251" i="2"/>
  <c r="D250" i="2"/>
  <c r="L59" i="14" l="1"/>
  <c r="D316" i="11"/>
  <c r="D742" i="9"/>
  <c r="D146" i="9"/>
  <c r="D470" i="8"/>
  <c r="D145" i="8"/>
  <c r="A252" i="2"/>
  <c r="D251" i="2"/>
  <c r="D317" i="11" l="1"/>
  <c r="D743" i="9"/>
  <c r="D147" i="9"/>
  <c r="D471" i="8"/>
  <c r="P460" i="8" s="1"/>
  <c r="D146" i="8"/>
  <c r="A253" i="2"/>
  <c r="D252" i="2"/>
  <c r="K248" i="2" s="1"/>
  <c r="L248" i="2" s="1"/>
  <c r="Q460" i="8" l="1"/>
  <c r="L60" i="14"/>
  <c r="D318" i="11"/>
  <c r="D744" i="9"/>
  <c r="D148" i="9"/>
  <c r="D472" i="8"/>
  <c r="D147" i="8"/>
  <c r="A254" i="2"/>
  <c r="D253" i="2"/>
  <c r="AD61" i="14" l="1"/>
  <c r="L61" i="14"/>
  <c r="AE61" i="14" s="1"/>
  <c r="D319" i="11"/>
  <c r="D745" i="9"/>
  <c r="D149" i="9"/>
  <c r="D473" i="8"/>
  <c r="D148" i="8"/>
  <c r="A255" i="2"/>
  <c r="D254" i="2"/>
  <c r="D320" i="11" l="1"/>
  <c r="D746" i="9"/>
  <c r="D150" i="9"/>
  <c r="D474" i="8"/>
  <c r="D149" i="8"/>
  <c r="A256" i="2"/>
  <c r="D255" i="2"/>
  <c r="P132" i="9" l="1"/>
  <c r="Q726" i="9"/>
  <c r="D321" i="11"/>
  <c r="D747" i="9"/>
  <c r="D151" i="9"/>
  <c r="L62" i="14" s="1"/>
  <c r="D475" i="8"/>
  <c r="D150" i="8"/>
  <c r="A257" i="2"/>
  <c r="D256" i="2"/>
  <c r="D322" i="11" l="1"/>
  <c r="D748" i="9"/>
  <c r="D152" i="9"/>
  <c r="D476" i="8"/>
  <c r="D151" i="8"/>
  <c r="A258" i="2"/>
  <c r="D257" i="2"/>
  <c r="D323" i="11" l="1"/>
  <c r="D749" i="9"/>
  <c r="D153" i="9"/>
  <c r="D477" i="8"/>
  <c r="D152" i="8"/>
  <c r="A259" i="2"/>
  <c r="D258" i="2"/>
  <c r="P139" i="8" l="1"/>
  <c r="Q139" i="8" s="1"/>
  <c r="D324" i="11"/>
  <c r="D750" i="9"/>
  <c r="D154" i="9"/>
  <c r="D478" i="8"/>
  <c r="D153" i="8"/>
  <c r="A260" i="2"/>
  <c r="D259" i="2"/>
  <c r="K252" i="2" s="1"/>
  <c r="L252" i="2" s="1"/>
  <c r="K27" i="8" l="1"/>
  <c r="L27" i="8" s="1"/>
  <c r="Q132" i="9"/>
  <c r="L63" i="14"/>
  <c r="D325" i="11"/>
  <c r="D751" i="9"/>
  <c r="D155" i="9"/>
  <c r="D479" i="8"/>
  <c r="D154" i="8"/>
  <c r="A261" i="2"/>
  <c r="D260" i="2"/>
  <c r="D326" i="11" l="1"/>
  <c r="D752" i="9"/>
  <c r="D156" i="9"/>
  <c r="D480" i="8"/>
  <c r="D155" i="8"/>
  <c r="A262" i="2"/>
  <c r="D261" i="2"/>
  <c r="L64" i="14" l="1"/>
  <c r="D327" i="11"/>
  <c r="D753" i="9"/>
  <c r="D157" i="9"/>
  <c r="D481" i="8"/>
  <c r="D156" i="8"/>
  <c r="A263" i="2"/>
  <c r="D262" i="2"/>
  <c r="D328" i="11" l="1"/>
  <c r="D754" i="9"/>
  <c r="D158" i="9"/>
  <c r="D482" i="8"/>
  <c r="P470" i="8" s="1"/>
  <c r="Q470" i="8" s="1"/>
  <c r="D157" i="8"/>
  <c r="A264" i="2"/>
  <c r="D263" i="2"/>
  <c r="D329" i="11" l="1"/>
  <c r="D755" i="9"/>
  <c r="D159" i="9"/>
  <c r="D483" i="8"/>
  <c r="D158" i="8"/>
  <c r="A265" i="2"/>
  <c r="D264" i="2"/>
  <c r="K394" i="8" l="1"/>
  <c r="L394" i="8" s="1"/>
  <c r="K134" i="9"/>
  <c r="L134" i="9" s="1"/>
  <c r="L65" i="14"/>
  <c r="L66" i="14"/>
  <c r="D330" i="11"/>
  <c r="D756" i="9"/>
  <c r="D160" i="9"/>
  <c r="D484" i="8"/>
  <c r="D159" i="8"/>
  <c r="A266" i="2"/>
  <c r="D265" i="2"/>
  <c r="L6" i="14" l="1"/>
  <c r="L67" i="14"/>
  <c r="D331" i="11"/>
  <c r="D757" i="9"/>
  <c r="D161" i="9"/>
  <c r="D485" i="8"/>
  <c r="D160" i="8"/>
  <c r="A267" i="2"/>
  <c r="D266" i="2"/>
  <c r="P743" i="9" l="1"/>
  <c r="AD68" i="14"/>
  <c r="L68" i="14"/>
  <c r="AE68" i="14" s="1"/>
  <c r="D332" i="11"/>
  <c r="D758" i="9"/>
  <c r="D162" i="9"/>
  <c r="D486" i="8"/>
  <c r="D161" i="8"/>
  <c r="A268" i="2"/>
  <c r="D267" i="2"/>
  <c r="L69" i="14" l="1"/>
  <c r="D333" i="11"/>
  <c r="D759" i="9"/>
  <c r="D163" i="9"/>
  <c r="D487" i="8"/>
  <c r="D162" i="8"/>
  <c r="A269" i="2"/>
  <c r="D268" i="2"/>
  <c r="L70" i="14" l="1"/>
  <c r="D334" i="11"/>
  <c r="D760" i="9"/>
  <c r="D164" i="9"/>
  <c r="D488" i="8"/>
  <c r="D163" i="8"/>
  <c r="A270" i="2"/>
  <c r="D269" i="2"/>
  <c r="K259" i="2" s="1"/>
  <c r="L259" i="2" s="1"/>
  <c r="AD71" i="14" l="1"/>
  <c r="L71" i="14"/>
  <c r="AE71" i="14" s="1"/>
  <c r="D335" i="11"/>
  <c r="D761" i="9"/>
  <c r="D165" i="9"/>
  <c r="D489" i="8"/>
  <c r="D164" i="8"/>
  <c r="A271" i="2"/>
  <c r="D270" i="2"/>
  <c r="L72" i="14" l="1"/>
  <c r="L399" i="14"/>
  <c r="D336" i="11"/>
  <c r="D762" i="9"/>
  <c r="D166" i="9"/>
  <c r="D490" i="8"/>
  <c r="D165" i="8"/>
  <c r="A272" i="2"/>
  <c r="D271" i="2"/>
  <c r="P151" i="8" l="1"/>
  <c r="Q151" i="8" s="1"/>
  <c r="P481" i="8"/>
  <c r="AD73" i="14"/>
  <c r="L73" i="14"/>
  <c r="AE73" i="14" s="1"/>
  <c r="D337" i="11"/>
  <c r="D763" i="9"/>
  <c r="D167" i="9"/>
  <c r="D491" i="8"/>
  <c r="D166" i="8"/>
  <c r="A273" i="2"/>
  <c r="D272" i="2"/>
  <c r="P153" i="9" l="1"/>
  <c r="L74" i="14"/>
  <c r="Q743" i="9"/>
  <c r="D338" i="11"/>
  <c r="D764" i="9"/>
  <c r="D168" i="9"/>
  <c r="D492" i="8"/>
  <c r="D167" i="8"/>
  <c r="A274" i="2"/>
  <c r="D273" i="2"/>
  <c r="K38" i="8" l="1"/>
  <c r="L38" i="8" s="1"/>
  <c r="K62" i="8"/>
  <c r="L62" i="8" s="1"/>
  <c r="Q481" i="8"/>
  <c r="L400" i="14"/>
  <c r="AE400" i="14" s="1"/>
  <c r="AD400" i="14"/>
  <c r="D339" i="11"/>
  <c r="K312" i="11" s="1"/>
  <c r="L312" i="11" s="1"/>
  <c r="D765" i="9"/>
  <c r="D169" i="9"/>
  <c r="D493" i="8"/>
  <c r="D168" i="8"/>
  <c r="A275" i="2"/>
  <c r="D274" i="2"/>
  <c r="K269" i="2" s="1"/>
  <c r="L269" i="2" s="1"/>
  <c r="D340" i="11" l="1"/>
  <c r="D766" i="9"/>
  <c r="D170" i="9"/>
  <c r="D494" i="8"/>
  <c r="D169" i="8"/>
  <c r="A276" i="2"/>
  <c r="D275" i="2"/>
  <c r="L401" i="14" l="1"/>
  <c r="AE401" i="14" s="1"/>
  <c r="AD401" i="14"/>
  <c r="AD402" i="14"/>
  <c r="L402" i="14"/>
  <c r="AE402" i="14" s="1"/>
  <c r="D341" i="11"/>
  <c r="D767" i="9"/>
  <c r="D171" i="9"/>
  <c r="D495" i="8"/>
  <c r="D170" i="8"/>
  <c r="A277" i="2"/>
  <c r="D276" i="2"/>
  <c r="L75" i="14" l="1"/>
  <c r="AD403" i="14"/>
  <c r="L403" i="14"/>
  <c r="AE403" i="14" s="1"/>
  <c r="D342" i="11"/>
  <c r="D768" i="9"/>
  <c r="D172" i="9"/>
  <c r="D496" i="8"/>
  <c r="D171" i="8"/>
  <c r="A278" i="2"/>
  <c r="D277" i="2"/>
  <c r="AD404" i="14" l="1"/>
  <c r="L404" i="14"/>
  <c r="AE404" i="14" s="1"/>
  <c r="L76" i="14"/>
  <c r="D343" i="11"/>
  <c r="D769" i="9"/>
  <c r="D173" i="9"/>
  <c r="D497" i="8"/>
  <c r="D172" i="8"/>
  <c r="A279" i="2"/>
  <c r="D278" i="2"/>
  <c r="Q153" i="9" l="1"/>
  <c r="AD405" i="14"/>
  <c r="L405" i="14"/>
  <c r="AE405" i="14" s="1"/>
  <c r="D344" i="11"/>
  <c r="D770" i="9"/>
  <c r="D174" i="9"/>
  <c r="D498" i="8"/>
  <c r="D173" i="8"/>
  <c r="A280" i="2"/>
  <c r="D279" i="2"/>
  <c r="AD406" i="14" l="1"/>
  <c r="L406" i="14"/>
  <c r="AE406" i="14" s="1"/>
  <c r="L77" i="14"/>
  <c r="D345" i="11"/>
  <c r="D771" i="9"/>
  <c r="D175" i="9"/>
  <c r="D499" i="8"/>
  <c r="D174" i="8"/>
  <c r="A281" i="2"/>
  <c r="D280" i="2"/>
  <c r="K158" i="9" l="1"/>
  <c r="L158" i="9" s="1"/>
  <c r="L407" i="14"/>
  <c r="AE407" i="14" s="1"/>
  <c r="AD407" i="14"/>
  <c r="D346" i="11"/>
  <c r="D772" i="9"/>
  <c r="D176" i="9"/>
  <c r="L78" i="14" s="1"/>
  <c r="D500" i="8"/>
  <c r="P489" i="8" s="1"/>
  <c r="D175" i="8"/>
  <c r="A282" i="2"/>
  <c r="D281" i="2"/>
  <c r="Q489" i="8" l="1"/>
  <c r="AD408" i="14"/>
  <c r="L408" i="14"/>
  <c r="AE408" i="14" s="1"/>
  <c r="D347" i="11"/>
  <c r="D773" i="9"/>
  <c r="D177" i="9"/>
  <c r="D501" i="8"/>
  <c r="D176" i="8"/>
  <c r="A283" i="2"/>
  <c r="D282" i="2"/>
  <c r="K403" i="8" l="1"/>
  <c r="L403" i="8" s="1"/>
  <c r="K425" i="8"/>
  <c r="L425" i="8" s="1"/>
  <c r="P164" i="8"/>
  <c r="Q164" i="8" s="1"/>
  <c r="AD79" i="14"/>
  <c r="L79" i="14"/>
  <c r="AE79" i="14" s="1"/>
  <c r="AD409" i="14"/>
  <c r="L409" i="14"/>
  <c r="AE409" i="14" s="1"/>
  <c r="D348" i="11"/>
  <c r="D774" i="9"/>
  <c r="D178" i="9"/>
  <c r="D502" i="8"/>
  <c r="D177" i="8"/>
  <c r="A284" i="2"/>
  <c r="D283" i="2"/>
  <c r="K274" i="2" s="1"/>
  <c r="L274" i="2" s="1"/>
  <c r="L7" i="14" l="1"/>
  <c r="D349" i="11"/>
  <c r="D775" i="9"/>
  <c r="D179" i="9"/>
  <c r="D503" i="8"/>
  <c r="D178" i="8"/>
  <c r="A285" i="2"/>
  <c r="D284" i="2"/>
  <c r="P760" i="9" l="1"/>
  <c r="L80" i="14"/>
  <c r="D350" i="11"/>
  <c r="D776" i="9"/>
  <c r="D180" i="9"/>
  <c r="D504" i="8"/>
  <c r="D179" i="8"/>
  <c r="A286" i="2"/>
  <c r="D285" i="2"/>
  <c r="AD81" i="14" l="1"/>
  <c r="L81" i="14"/>
  <c r="AE81" i="14" s="1"/>
  <c r="D351" i="11"/>
  <c r="D777" i="9"/>
  <c r="D181" i="9"/>
  <c r="D505" i="8"/>
  <c r="D180" i="8"/>
  <c r="A287" i="2"/>
  <c r="D286" i="2"/>
  <c r="L82" i="14" l="1"/>
  <c r="AE82" i="14" s="1"/>
  <c r="L410" i="14"/>
  <c r="D352" i="11"/>
  <c r="D778" i="9"/>
  <c r="D182" i="9"/>
  <c r="D506" i="8"/>
  <c r="D181" i="8"/>
  <c r="A288" i="2"/>
  <c r="D287" i="2"/>
  <c r="AD82" i="14" l="1"/>
  <c r="D353" i="11"/>
  <c r="D779" i="9"/>
  <c r="D183" i="9"/>
  <c r="D507" i="8"/>
  <c r="D182" i="8"/>
  <c r="A289" i="2"/>
  <c r="D288" i="2"/>
  <c r="K283" i="2" s="1"/>
  <c r="L283" i="2" s="1"/>
  <c r="L83" i="14" l="1"/>
  <c r="D354" i="11"/>
  <c r="D780" i="9"/>
  <c r="D184" i="9"/>
  <c r="D508" i="8"/>
  <c r="D183" i="8"/>
  <c r="A290" i="2"/>
  <c r="D289" i="2"/>
  <c r="P499" i="8" l="1"/>
  <c r="Q760" i="9"/>
  <c r="L411" i="14"/>
  <c r="D355" i="11"/>
  <c r="D781" i="9"/>
  <c r="D185" i="9"/>
  <c r="L84" i="14" s="1"/>
  <c r="AE84" i="14" s="1"/>
  <c r="D509" i="8"/>
  <c r="D184" i="8"/>
  <c r="A291" i="2"/>
  <c r="D290" i="2"/>
  <c r="L412" i="14" l="1"/>
  <c r="AD84" i="14"/>
  <c r="D356" i="11"/>
  <c r="D782" i="9"/>
  <c r="D186" i="9"/>
  <c r="D510" i="8"/>
  <c r="D185" i="8"/>
  <c r="A292" i="2"/>
  <c r="D291" i="2"/>
  <c r="AD85" i="14" l="1"/>
  <c r="L85" i="14"/>
  <c r="AE85" i="14" s="1"/>
  <c r="Q499" i="8"/>
  <c r="D357" i="11"/>
  <c r="D783" i="9"/>
  <c r="D187" i="9"/>
  <c r="D511" i="8"/>
  <c r="D186" i="8"/>
  <c r="A293" i="2"/>
  <c r="D292" i="2"/>
  <c r="D358" i="11" l="1"/>
  <c r="K339" i="11" s="1"/>
  <c r="L339" i="11" s="1"/>
  <c r="D784" i="9"/>
  <c r="D188" i="9"/>
  <c r="D512" i="8"/>
  <c r="D187" i="8"/>
  <c r="A294" i="2"/>
  <c r="D293" i="2"/>
  <c r="D359" i="11" l="1"/>
  <c r="D785" i="9"/>
  <c r="D189" i="9"/>
  <c r="D513" i="8"/>
  <c r="D188" i="8"/>
  <c r="A295" i="2"/>
  <c r="D294" i="2"/>
  <c r="K288" i="2" s="1"/>
  <c r="L288" i="2" s="1"/>
  <c r="P170" i="9" l="1"/>
  <c r="D360" i="11"/>
  <c r="D786" i="9"/>
  <c r="D190" i="9"/>
  <c r="D514" i="8"/>
  <c r="D189" i="8"/>
  <c r="A296" i="2"/>
  <c r="D295" i="2"/>
  <c r="L86" i="14" l="1"/>
  <c r="L414" i="14"/>
  <c r="L413" i="14"/>
  <c r="D361" i="11"/>
  <c r="D787" i="9"/>
  <c r="D191" i="9"/>
  <c r="D515" i="8"/>
  <c r="D190" i="8"/>
  <c r="A297" i="2"/>
  <c r="D296" i="2"/>
  <c r="P175" i="8" l="1"/>
  <c r="Q175" i="8" s="1"/>
  <c r="L415" i="14"/>
  <c r="D362" i="11"/>
  <c r="D788" i="9"/>
  <c r="D192" i="9"/>
  <c r="D516" i="8"/>
  <c r="D191" i="8"/>
  <c r="K12" i="8" s="1"/>
  <c r="L12" i="8" s="1"/>
  <c r="A298" i="2"/>
  <c r="D297" i="2"/>
  <c r="L416" i="14" l="1"/>
  <c r="D363" i="11"/>
  <c r="D789" i="9"/>
  <c r="D193" i="9"/>
  <c r="D517" i="8"/>
  <c r="D192" i="8"/>
  <c r="A299" i="2"/>
  <c r="D298" i="2"/>
  <c r="D364" i="11" l="1"/>
  <c r="D790" i="9"/>
  <c r="D194" i="9"/>
  <c r="D518" i="8"/>
  <c r="D193" i="8"/>
  <c r="A300" i="2"/>
  <c r="D299" i="2"/>
  <c r="D365" i="11" l="1"/>
  <c r="D791" i="9"/>
  <c r="D195" i="9"/>
  <c r="D519" i="8"/>
  <c r="D194" i="8"/>
  <c r="A301" i="2"/>
  <c r="D300" i="2"/>
  <c r="P507" i="8" l="1"/>
  <c r="Q507" i="8" s="1"/>
  <c r="Q170" i="9"/>
  <c r="L87" i="14"/>
  <c r="D366" i="11"/>
  <c r="D792" i="9"/>
  <c r="P779" i="9" s="1"/>
  <c r="D196" i="9"/>
  <c r="D520" i="8"/>
  <c r="D195" i="8"/>
  <c r="A302" i="2"/>
  <c r="D301" i="2"/>
  <c r="AD8" i="14" l="1"/>
  <c r="L8" i="14"/>
  <c r="AE8" i="14" s="1"/>
  <c r="D367" i="11"/>
  <c r="D793" i="9"/>
  <c r="D197" i="9"/>
  <c r="D521" i="8"/>
  <c r="D196" i="8"/>
  <c r="A303" i="2"/>
  <c r="D302" i="2"/>
  <c r="L422" i="14" l="1"/>
  <c r="D368" i="11"/>
  <c r="D794" i="9"/>
  <c r="D198" i="9"/>
  <c r="D522" i="8"/>
  <c r="D197" i="8"/>
  <c r="A304" i="2"/>
  <c r="D303" i="2"/>
  <c r="L88" i="14" l="1"/>
  <c r="D369" i="11"/>
  <c r="D795" i="9"/>
  <c r="D199" i="9"/>
  <c r="D523" i="8"/>
  <c r="D198" i="8"/>
  <c r="A305" i="2"/>
  <c r="D304" i="2"/>
  <c r="D370" i="11" l="1"/>
  <c r="D796" i="9"/>
  <c r="D200" i="9"/>
  <c r="D524" i="8"/>
  <c r="D199" i="8"/>
  <c r="A306" i="2"/>
  <c r="D305" i="2"/>
  <c r="K294" i="2" s="1"/>
  <c r="L294" i="2" s="1"/>
  <c r="L423" i="14" l="1"/>
  <c r="L424" i="14"/>
  <c r="D371" i="11"/>
  <c r="D797" i="9"/>
  <c r="D201" i="9"/>
  <c r="D525" i="8"/>
  <c r="D200" i="8"/>
  <c r="A307" i="2"/>
  <c r="D306" i="2"/>
  <c r="L89" i="14" l="1"/>
  <c r="D372" i="11"/>
  <c r="D798" i="9"/>
  <c r="D202" i="9"/>
  <c r="D526" i="8"/>
  <c r="D201" i="8"/>
  <c r="A308" i="2"/>
  <c r="D307" i="2"/>
  <c r="K174" i="9" l="1"/>
  <c r="L174" i="9" s="1"/>
  <c r="D373" i="11"/>
  <c r="D799" i="9"/>
  <c r="D203" i="9"/>
  <c r="D527" i="8"/>
  <c r="D202" i="8"/>
  <c r="A309" i="2"/>
  <c r="D308" i="2"/>
  <c r="L90" i="14" l="1"/>
  <c r="Q779" i="9"/>
  <c r="D374" i="11"/>
  <c r="D800" i="9"/>
  <c r="D204" i="9"/>
  <c r="D528" i="8"/>
  <c r="D203" i="8"/>
  <c r="A310" i="2"/>
  <c r="D309" i="2"/>
  <c r="P189" i="8" l="1"/>
  <c r="Q189" i="8" s="1"/>
  <c r="L425" i="14"/>
  <c r="AE425" i="14" s="1"/>
  <c r="AD425" i="14"/>
  <c r="L91" i="14"/>
  <c r="D375" i="11"/>
  <c r="D801" i="9"/>
  <c r="D205" i="9"/>
  <c r="D529" i="8"/>
  <c r="D204" i="8"/>
  <c r="A311" i="2"/>
  <c r="D310" i="2"/>
  <c r="K305" i="2" s="1"/>
  <c r="L305" i="2" s="1"/>
  <c r="P517" i="8" l="1"/>
  <c r="Q517" i="8" s="1"/>
  <c r="L92" i="14"/>
  <c r="L426" i="14"/>
  <c r="D376" i="11"/>
  <c r="D802" i="9"/>
  <c r="D206" i="9"/>
  <c r="D530" i="8"/>
  <c r="D205" i="8"/>
  <c r="A312" i="2"/>
  <c r="D311" i="2"/>
  <c r="K413" i="8" l="1"/>
  <c r="L413" i="8" s="1"/>
  <c r="K444" i="8"/>
  <c r="L444" i="8" s="1"/>
  <c r="K49" i="8"/>
  <c r="L49" i="8" s="1"/>
  <c r="L427" i="14"/>
  <c r="D377" i="11"/>
  <c r="D803" i="9"/>
  <c r="D207" i="9"/>
  <c r="D531" i="8"/>
  <c r="D206" i="8"/>
  <c r="A313" i="2"/>
  <c r="D312" i="2"/>
  <c r="L93" i="14" l="1"/>
  <c r="D378" i="11"/>
  <c r="D804" i="9"/>
  <c r="D208" i="9"/>
  <c r="D532" i="8"/>
  <c r="D207" i="8"/>
  <c r="A314" i="2"/>
  <c r="D313" i="2"/>
  <c r="L428" i="14" l="1"/>
  <c r="AE428" i="14" s="1"/>
  <c r="AD428" i="14"/>
  <c r="D379" i="11"/>
  <c r="D805" i="9"/>
  <c r="D209" i="9"/>
  <c r="D533" i="8"/>
  <c r="D208" i="8"/>
  <c r="A315" i="2"/>
  <c r="D314" i="2"/>
  <c r="L94" i="14" l="1"/>
  <c r="L429" i="14"/>
  <c r="D380" i="11"/>
  <c r="D806" i="9"/>
  <c r="D210" i="9"/>
  <c r="D534" i="8"/>
  <c r="D209" i="8"/>
  <c r="A316" i="2"/>
  <c r="D315" i="2"/>
  <c r="K310" i="2" s="1"/>
  <c r="L310" i="2" s="1"/>
  <c r="L95" i="14" l="1"/>
  <c r="D381" i="11"/>
  <c r="D807" i="9"/>
  <c r="D211" i="9"/>
  <c r="D535" i="8"/>
  <c r="D210" i="8"/>
  <c r="A317" i="2"/>
  <c r="D316" i="2"/>
  <c r="L96" i="14" l="1"/>
  <c r="L430" i="14"/>
  <c r="D382" i="11"/>
  <c r="D808" i="9"/>
  <c r="D212" i="9"/>
  <c r="D536" i="8"/>
  <c r="D211" i="8"/>
  <c r="A318" i="2"/>
  <c r="D317" i="2"/>
  <c r="AD431" i="14" l="1"/>
  <c r="L431" i="14"/>
  <c r="AE431" i="14" s="1"/>
  <c r="D383" i="11"/>
  <c r="D809" i="9"/>
  <c r="D213" i="9"/>
  <c r="D537" i="8"/>
  <c r="D212" i="8"/>
  <c r="A319" i="2"/>
  <c r="D318" i="2"/>
  <c r="L432" i="14" l="1"/>
  <c r="AD97" i="14"/>
  <c r="L97" i="14"/>
  <c r="AE97" i="14" s="1"/>
  <c r="D384" i="11"/>
  <c r="D810" i="9"/>
  <c r="D214" i="9"/>
  <c r="D538" i="8"/>
  <c r="D213" i="8"/>
  <c r="A320" i="2"/>
  <c r="D319" i="2"/>
  <c r="D385" i="11" l="1"/>
  <c r="K358" i="11" s="1"/>
  <c r="L358" i="11" s="1"/>
  <c r="D811" i="9"/>
  <c r="D215" i="9"/>
  <c r="D539" i="8"/>
  <c r="D214" i="8"/>
  <c r="A321" i="2"/>
  <c r="D320" i="2"/>
  <c r="P202" i="8" l="1"/>
  <c r="Q202" i="8" s="1"/>
  <c r="AD433" i="14"/>
  <c r="L433" i="14"/>
  <c r="AE433" i="14" s="1"/>
  <c r="D386" i="11"/>
  <c r="D812" i="9"/>
  <c r="P795" i="9" s="1"/>
  <c r="D216" i="9"/>
  <c r="D540" i="8"/>
  <c r="D215" i="8"/>
  <c r="A322" i="2"/>
  <c r="D321" i="2"/>
  <c r="P194" i="9" l="1"/>
  <c r="K71" i="8"/>
  <c r="L71" i="8" s="1"/>
  <c r="K95" i="8"/>
  <c r="L95" i="8" s="1"/>
  <c r="L9" i="14"/>
  <c r="D387" i="11"/>
  <c r="D813" i="9"/>
  <c r="D217" i="9"/>
  <c r="D541" i="8"/>
  <c r="P528" i="8" s="1"/>
  <c r="Q528" i="8" s="1"/>
  <c r="D216" i="8"/>
  <c r="A323" i="2"/>
  <c r="D322" i="2"/>
  <c r="K315" i="2" s="1"/>
  <c r="L315" i="2" s="1"/>
  <c r="L98" i="14" l="1"/>
  <c r="L434" i="14"/>
  <c r="D388" i="11"/>
  <c r="D814" i="9"/>
  <c r="D218" i="9"/>
  <c r="D542" i="8"/>
  <c r="D217" i="8"/>
  <c r="A324" i="2"/>
  <c r="D323" i="2"/>
  <c r="D389" i="11" l="1"/>
  <c r="D815" i="9"/>
  <c r="D219" i="9"/>
  <c r="D543" i="8"/>
  <c r="D218" i="8"/>
  <c r="A325" i="2"/>
  <c r="D324" i="2"/>
  <c r="K433" i="8" l="1"/>
  <c r="L433" i="8" s="1"/>
  <c r="K453" i="8"/>
  <c r="L453" i="8" s="1"/>
  <c r="L435" i="14"/>
  <c r="Q795" i="9"/>
  <c r="D390" i="11"/>
  <c r="D816" i="9"/>
  <c r="D220" i="9"/>
  <c r="D544" i="8"/>
  <c r="D219" i="8"/>
  <c r="A326" i="2"/>
  <c r="D325" i="2"/>
  <c r="L436" i="14" l="1"/>
  <c r="D391" i="11"/>
  <c r="D817" i="9"/>
  <c r="D221" i="9"/>
  <c r="D545" i="8"/>
  <c r="D220" i="8"/>
  <c r="A327" i="2"/>
  <c r="D326" i="2"/>
  <c r="Q194" i="9" l="1"/>
  <c r="L99" i="14"/>
  <c r="D392" i="11"/>
  <c r="D818" i="9"/>
  <c r="D222" i="9"/>
  <c r="D546" i="8"/>
  <c r="D221" i="8"/>
  <c r="A328" i="2"/>
  <c r="D327" i="2"/>
  <c r="K322" i="2" s="1"/>
  <c r="L322" i="2" s="1"/>
  <c r="D548" i="8" l="1"/>
  <c r="D393" i="11"/>
  <c r="D819" i="9"/>
  <c r="D223" i="9"/>
  <c r="D547" i="8"/>
  <c r="D222" i="8"/>
  <c r="A329" i="2"/>
  <c r="D328" i="2"/>
  <c r="L100" i="14" l="1"/>
  <c r="L438" i="14"/>
  <c r="D394" i="11"/>
  <c r="D820" i="9"/>
  <c r="D224" i="9"/>
  <c r="D223" i="8"/>
  <c r="A330" i="2"/>
  <c r="D329" i="2"/>
  <c r="L439" i="14" l="1"/>
  <c r="D395" i="11"/>
  <c r="D821" i="9"/>
  <c r="D225" i="9"/>
  <c r="D224" i="8"/>
  <c r="A331" i="2"/>
  <c r="D330" i="2"/>
  <c r="AD440" i="14" l="1"/>
  <c r="L440" i="14"/>
  <c r="AE440" i="14" s="1"/>
  <c r="D396" i="11"/>
  <c r="D822" i="9"/>
  <c r="D226" i="9"/>
  <c r="D225" i="8"/>
  <c r="A332" i="2"/>
  <c r="D331" i="2"/>
  <c r="D397" i="11" l="1"/>
  <c r="D823" i="9"/>
  <c r="D227" i="9"/>
  <c r="D549" i="8"/>
  <c r="D226" i="8"/>
  <c r="A333" i="2"/>
  <c r="D332" i="2"/>
  <c r="K327" i="2" s="1"/>
  <c r="L327" i="2" s="1"/>
  <c r="K201" i="9" l="1"/>
  <c r="L101" i="14"/>
  <c r="D398" i="11"/>
  <c r="D824" i="9"/>
  <c r="D228" i="9"/>
  <c r="D550" i="8"/>
  <c r="D227" i="8"/>
  <c r="A334" i="2"/>
  <c r="D333" i="2"/>
  <c r="P814" i="9" l="1"/>
  <c r="P540" i="8"/>
  <c r="P213" i="8"/>
  <c r="Q213" i="8" s="1"/>
  <c r="L201" i="9"/>
  <c r="L442" i="14"/>
  <c r="D399" i="11"/>
  <c r="D825" i="9"/>
  <c r="D229" i="9"/>
  <c r="D551" i="8"/>
  <c r="D228" i="8"/>
  <c r="A335" i="2"/>
  <c r="D334" i="2"/>
  <c r="L103" i="14" l="1"/>
  <c r="L102" i="14"/>
  <c r="Q540" i="8"/>
  <c r="D400" i="11"/>
  <c r="D826" i="9"/>
  <c r="D230" i="9"/>
  <c r="D552" i="8"/>
  <c r="D229" i="8"/>
  <c r="A336" i="2"/>
  <c r="D335" i="2"/>
  <c r="D401" i="11" l="1"/>
  <c r="D827" i="9"/>
  <c r="D231" i="9"/>
  <c r="D553" i="8"/>
  <c r="D230" i="8"/>
  <c r="A337" i="2"/>
  <c r="D336" i="2"/>
  <c r="K83" i="8" l="1"/>
  <c r="L83" i="8" s="1"/>
  <c r="L444" i="14"/>
  <c r="L443" i="14"/>
  <c r="AE443" i="14" s="1"/>
  <c r="AD443" i="14"/>
  <c r="L104" i="14"/>
  <c r="D402" i="11"/>
  <c r="D828" i="9"/>
  <c r="D232" i="9"/>
  <c r="D554" i="8"/>
  <c r="D231" i="8"/>
  <c r="K215" i="8" s="1"/>
  <c r="L215" i="8" s="1"/>
  <c r="A338" i="2"/>
  <c r="D337" i="2"/>
  <c r="AD445" i="14" l="1"/>
  <c r="L445" i="14"/>
  <c r="AE445" i="14" s="1"/>
  <c r="D403" i="11"/>
  <c r="D829" i="9"/>
  <c r="D233" i="9"/>
  <c r="D555" i="8"/>
  <c r="D232" i="8"/>
  <c r="A339" i="2"/>
  <c r="D338" i="2"/>
  <c r="K332" i="2" s="1"/>
  <c r="L332" i="2" s="1"/>
  <c r="AD105" i="14" l="1"/>
  <c r="L105" i="14"/>
  <c r="AE105" i="14" s="1"/>
  <c r="L446" i="14"/>
  <c r="D404" i="11"/>
  <c r="D830" i="9"/>
  <c r="D234" i="9"/>
  <c r="D556" i="8"/>
  <c r="D233" i="8"/>
  <c r="A340" i="2"/>
  <c r="D339" i="2"/>
  <c r="D405" i="11" l="1"/>
  <c r="D831" i="9"/>
  <c r="D235" i="9"/>
  <c r="D557" i="8"/>
  <c r="D234" i="8"/>
  <c r="A341" i="2"/>
  <c r="D340" i="2"/>
  <c r="P549" i="8" l="1"/>
  <c r="L106" i="14"/>
  <c r="D406" i="11"/>
  <c r="D832" i="9"/>
  <c r="D236" i="9"/>
  <c r="D558" i="8"/>
  <c r="D235" i="8"/>
  <c r="A342" i="2"/>
  <c r="D341" i="2"/>
  <c r="K462" i="8" l="1"/>
  <c r="L462" i="8" s="1"/>
  <c r="K483" i="8"/>
  <c r="L483" i="8" s="1"/>
  <c r="L447" i="14"/>
  <c r="L448" i="14"/>
  <c r="D407" i="11"/>
  <c r="K385" i="11" s="1"/>
  <c r="L385" i="11" s="1"/>
  <c r="D833" i="9"/>
  <c r="D237" i="9"/>
  <c r="D559" i="8"/>
  <c r="D236" i="8"/>
  <c r="A343" i="2"/>
  <c r="D342" i="2"/>
  <c r="K385" i="9" l="1"/>
  <c r="L385" i="9" s="1"/>
  <c r="L107" i="14"/>
  <c r="D408" i="11"/>
  <c r="D834" i="9"/>
  <c r="D238" i="9"/>
  <c r="D560" i="8"/>
  <c r="D237" i="8"/>
  <c r="A344" i="2"/>
  <c r="D343" i="2"/>
  <c r="Q549" i="8" l="1"/>
  <c r="L108" i="14"/>
  <c r="Q814" i="9"/>
  <c r="L449" i="14"/>
  <c r="D409" i="11"/>
  <c r="D835" i="9"/>
  <c r="D239" i="9"/>
  <c r="D561" i="8"/>
  <c r="D238" i="8"/>
  <c r="A345" i="2"/>
  <c r="D344" i="2"/>
  <c r="L451" i="14" l="1"/>
  <c r="L450" i="14"/>
  <c r="D410" i="11"/>
  <c r="D836" i="9"/>
  <c r="D240" i="9"/>
  <c r="D562" i="8"/>
  <c r="D239" i="8"/>
  <c r="A346" i="2"/>
  <c r="D345" i="2"/>
  <c r="L452" i="14" l="1"/>
  <c r="AD109" i="14"/>
  <c r="L109" i="14"/>
  <c r="AE109" i="14" s="1"/>
  <c r="D411" i="11"/>
  <c r="D837" i="9"/>
  <c r="D241" i="9"/>
  <c r="D563" i="8"/>
  <c r="D240" i="8"/>
  <c r="A347" i="2"/>
  <c r="D346" i="2"/>
  <c r="AD453" i="14" l="1"/>
  <c r="L453" i="14"/>
  <c r="AE453" i="14" s="1"/>
  <c r="D412" i="11"/>
  <c r="D838" i="9"/>
  <c r="D242" i="9"/>
  <c r="D564" i="8"/>
  <c r="D241" i="8"/>
  <c r="A348" i="2"/>
  <c r="D347" i="2"/>
  <c r="P220" i="9" l="1"/>
  <c r="L454" i="14"/>
  <c r="L110" i="14"/>
  <c r="D413" i="11"/>
  <c r="D839" i="9"/>
  <c r="D243" i="9"/>
  <c r="D565" i="8"/>
  <c r="D242" i="8"/>
  <c r="A349" i="2"/>
  <c r="D348" i="2"/>
  <c r="P556" i="8" l="1"/>
  <c r="L455" i="14"/>
  <c r="D414" i="11"/>
  <c r="D840" i="9"/>
  <c r="D244" i="9"/>
  <c r="D566" i="8"/>
  <c r="D243" i="8"/>
  <c r="A350" i="2"/>
  <c r="D349" i="2"/>
  <c r="K338" i="2" s="1"/>
  <c r="L338" i="2" s="1"/>
  <c r="L456" i="14" l="1"/>
  <c r="D415" i="11"/>
  <c r="D841" i="9"/>
  <c r="D245" i="9"/>
  <c r="D567" i="8"/>
  <c r="D244" i="8"/>
  <c r="A351" i="2"/>
  <c r="D350" i="2"/>
  <c r="Q556" i="8" l="1"/>
  <c r="AD457" i="14"/>
  <c r="L457" i="14"/>
  <c r="AE457" i="14" s="1"/>
  <c r="D416" i="11"/>
  <c r="D842" i="9"/>
  <c r="D246" i="9"/>
  <c r="D568" i="8"/>
  <c r="D245" i="8"/>
  <c r="P226" i="8" s="1"/>
  <c r="Q226" i="8" s="1"/>
  <c r="A352" i="2"/>
  <c r="D351" i="2"/>
  <c r="L10" i="14" l="1"/>
  <c r="Q220" i="9"/>
  <c r="L112" i="14"/>
  <c r="L111" i="14"/>
  <c r="D417" i="11"/>
  <c r="D843" i="9"/>
  <c r="D247" i="9"/>
  <c r="D569" i="8"/>
  <c r="D246" i="8"/>
  <c r="A353" i="2"/>
  <c r="D352" i="2"/>
  <c r="P831" i="9" l="1"/>
  <c r="D418" i="11"/>
  <c r="D844" i="9"/>
  <c r="D248" i="9"/>
  <c r="D570" i="8"/>
  <c r="D247" i="8"/>
  <c r="A354" i="2"/>
  <c r="D353" i="2"/>
  <c r="K230" i="8" l="1"/>
  <c r="L230" i="8" s="1"/>
  <c r="D419" i="11"/>
  <c r="D845" i="9"/>
  <c r="D249" i="9"/>
  <c r="D571" i="8"/>
  <c r="D248" i="8"/>
  <c r="A355" i="2"/>
  <c r="D354" i="2"/>
  <c r="AE220" i="14" l="1"/>
  <c r="AD220" i="14"/>
  <c r="L458" i="14"/>
  <c r="D420" i="11"/>
  <c r="D846" i="9"/>
  <c r="D250" i="9"/>
  <c r="D572" i="8"/>
  <c r="D249" i="8"/>
  <c r="A356" i="2"/>
  <c r="D355" i="2"/>
  <c r="AE222" i="14" l="1"/>
  <c r="AD222" i="14"/>
  <c r="AE221" i="14"/>
  <c r="AD221" i="14"/>
  <c r="K226" i="9"/>
  <c r="L114" i="14"/>
  <c r="L113" i="14"/>
  <c r="D421" i="11"/>
  <c r="D847" i="9"/>
  <c r="D251" i="9"/>
  <c r="D573" i="8"/>
  <c r="D250" i="8"/>
  <c r="A357" i="2"/>
  <c r="D356" i="2"/>
  <c r="K349" i="2" s="1"/>
  <c r="L349" i="2" s="1"/>
  <c r="AE223" i="14" l="1"/>
  <c r="AD223" i="14"/>
  <c r="L115" i="14"/>
  <c r="D422" i="11"/>
  <c r="D848" i="9"/>
  <c r="D252" i="9"/>
  <c r="D574" i="8"/>
  <c r="D251" i="8"/>
  <c r="A358" i="2"/>
  <c r="D357" i="2"/>
  <c r="AE219" i="14" l="1"/>
  <c r="AD219" i="14"/>
  <c r="AE225" i="14"/>
  <c r="AD225" i="14"/>
  <c r="AD116" i="14"/>
  <c r="L116" i="14"/>
  <c r="AE116" i="14" s="1"/>
  <c r="L459" i="14"/>
  <c r="D423" i="11"/>
  <c r="D849" i="9"/>
  <c r="D253" i="9"/>
  <c r="D575" i="8"/>
  <c r="D252" i="8"/>
  <c r="A359" i="2"/>
  <c r="D358" i="2"/>
  <c r="AD218" i="14" l="1"/>
  <c r="AE218" i="14"/>
  <c r="P563" i="8"/>
  <c r="Q563" i="8" s="1"/>
  <c r="AE226" i="14"/>
  <c r="AD226" i="14"/>
  <c r="L226" i="9"/>
  <c r="L460" i="14"/>
  <c r="D424" i="11"/>
  <c r="D850" i="9"/>
  <c r="D254" i="9"/>
  <c r="D576" i="8"/>
  <c r="D253" i="8"/>
  <c r="A360" i="2"/>
  <c r="D359" i="2"/>
  <c r="AE228" i="14" l="1"/>
  <c r="AD228" i="14"/>
  <c r="L117" i="14"/>
  <c r="L118" i="14"/>
  <c r="D425" i="11"/>
  <c r="D851" i="9"/>
  <c r="D255" i="9"/>
  <c r="D577" i="8"/>
  <c r="D254" i="8"/>
  <c r="A361" i="2"/>
  <c r="D360" i="2"/>
  <c r="AE217" i="14" l="1"/>
  <c r="AD217" i="14"/>
  <c r="AE216" i="14"/>
  <c r="AD216" i="14"/>
  <c r="K472" i="8"/>
  <c r="L472" i="8" s="1"/>
  <c r="AD119" i="14"/>
  <c r="L119" i="14"/>
  <c r="AE119" i="14" s="1"/>
  <c r="Q831" i="9"/>
  <c r="D426" i="11"/>
  <c r="D852" i="9"/>
  <c r="D256" i="9"/>
  <c r="D578" i="8"/>
  <c r="D255" i="8"/>
  <c r="A362" i="2"/>
  <c r="D361" i="2"/>
  <c r="L120" i="14" l="1"/>
  <c r="D427" i="11"/>
  <c r="D853" i="9"/>
  <c r="D257" i="9"/>
  <c r="D579" i="8"/>
  <c r="D256" i="8"/>
  <c r="P244" i="8" s="1"/>
  <c r="Q244" i="8" s="1"/>
  <c r="A363" i="2"/>
  <c r="D362" i="2"/>
  <c r="K356" i="2" s="1"/>
  <c r="L356" i="2" s="1"/>
  <c r="AE230" i="14" l="1"/>
  <c r="AD230" i="14"/>
  <c r="AE215" i="14"/>
  <c r="AD215" i="14"/>
  <c r="K639" i="9"/>
  <c r="L639" i="9" s="1"/>
  <c r="AD121" i="14"/>
  <c r="L121" i="14"/>
  <c r="AE121" i="14" s="1"/>
  <c r="D428" i="11"/>
  <c r="D854" i="9"/>
  <c r="D258" i="9"/>
  <c r="D580" i="8"/>
  <c r="D257" i="8"/>
  <c r="A364" i="2"/>
  <c r="D363" i="2"/>
  <c r="AE231" i="14" l="1"/>
  <c r="AD231" i="14"/>
  <c r="L462" i="14"/>
  <c r="L461" i="14"/>
  <c r="D429" i="11"/>
  <c r="D855" i="9"/>
  <c r="D259" i="9"/>
  <c r="D581" i="8"/>
  <c r="D258" i="8"/>
  <c r="A365" i="2"/>
  <c r="D364" i="2"/>
  <c r="AE214" i="14" l="1"/>
  <c r="AD214" i="14"/>
  <c r="AE213" i="14"/>
  <c r="AD213" i="14"/>
  <c r="L463" i="14"/>
  <c r="D430" i="11"/>
  <c r="D856" i="9"/>
  <c r="D260" i="9"/>
  <c r="D582" i="8"/>
  <c r="D259" i="8"/>
  <c r="A366" i="2"/>
  <c r="D365" i="2"/>
  <c r="P245" i="9" l="1"/>
  <c r="AE232" i="14"/>
  <c r="AD232" i="14"/>
  <c r="L464" i="14"/>
  <c r="D431" i="11"/>
  <c r="D857" i="9"/>
  <c r="D261" i="9"/>
  <c r="D583" i="8"/>
  <c r="D260" i="8"/>
  <c r="A367" i="2"/>
  <c r="D366" i="2"/>
  <c r="L122" i="14" l="1"/>
  <c r="AE212" i="14"/>
  <c r="AD212" i="14"/>
  <c r="AE233" i="14"/>
  <c r="AD233" i="14"/>
  <c r="AE234" i="14"/>
  <c r="AD234" i="14"/>
  <c r="AD465" i="14"/>
  <c r="L465" i="14"/>
  <c r="AE465" i="14" s="1"/>
  <c r="D432" i="11"/>
  <c r="K407" i="11" s="1"/>
  <c r="L407" i="11" s="1"/>
  <c r="D858" i="9"/>
  <c r="D262" i="9"/>
  <c r="D584" i="8"/>
  <c r="D261" i="8"/>
  <c r="A368" i="2"/>
  <c r="D367" i="2"/>
  <c r="AD235" i="14" l="1"/>
  <c r="L466" i="14"/>
  <c r="D433" i="11"/>
  <c r="D859" i="9"/>
  <c r="D263" i="9"/>
  <c r="D585" i="8"/>
  <c r="D262" i="8"/>
  <c r="A369" i="2"/>
  <c r="D368" i="2"/>
  <c r="AE235" i="14" l="1"/>
  <c r="L467" i="14"/>
  <c r="D434" i="11"/>
  <c r="D860" i="9"/>
  <c r="D264" i="9"/>
  <c r="D586" i="8"/>
  <c r="D263" i="8"/>
  <c r="A370" i="2"/>
  <c r="D369" i="2"/>
  <c r="AE236" i="14" l="1"/>
  <c r="AD236" i="14"/>
  <c r="AE237" i="14"/>
  <c r="AD237" i="14"/>
  <c r="L11" i="14"/>
  <c r="AE11" i="14" s="1"/>
  <c r="AD11" i="14"/>
  <c r="D435" i="11"/>
  <c r="D861" i="9"/>
  <c r="D265" i="9"/>
  <c r="D587" i="8"/>
  <c r="D264" i="8"/>
  <c r="A371" i="2"/>
  <c r="D370" i="2"/>
  <c r="K491" i="8" l="1"/>
  <c r="L491" i="8" s="1"/>
  <c r="K501" i="8"/>
  <c r="L501" i="8" s="1"/>
  <c r="K510" i="8"/>
  <c r="L510" i="8" s="1"/>
  <c r="AE238" i="14"/>
  <c r="AD238" i="14"/>
  <c r="Q245" i="9"/>
  <c r="L468" i="14"/>
  <c r="L123" i="14"/>
  <c r="D436" i="11"/>
  <c r="D862" i="9"/>
  <c r="D266" i="9"/>
  <c r="D588" i="8"/>
  <c r="D265" i="8"/>
  <c r="A372" i="2"/>
  <c r="D371" i="2"/>
  <c r="P847" i="9" l="1"/>
  <c r="P574" i="8"/>
  <c r="Q574" i="8" s="1"/>
  <c r="AE239" i="14"/>
  <c r="AD239" i="14"/>
  <c r="L124" i="14"/>
  <c r="D437" i="11"/>
  <c r="D863" i="9"/>
  <c r="D267" i="9"/>
  <c r="D589" i="8"/>
  <c r="D266" i="8"/>
  <c r="A373" i="2"/>
  <c r="D372" i="2"/>
  <c r="AE240" i="14" l="1"/>
  <c r="AD240" i="14"/>
  <c r="D438" i="11"/>
  <c r="D864" i="9"/>
  <c r="D268" i="9"/>
  <c r="D590" i="8"/>
  <c r="D267" i="8"/>
  <c r="A374" i="2"/>
  <c r="D373" i="2"/>
  <c r="K362" i="2" s="1"/>
  <c r="L362" i="2" s="1"/>
  <c r="D439" i="11" l="1"/>
  <c r="D865" i="9"/>
  <c r="D269" i="9"/>
  <c r="D591" i="8"/>
  <c r="D268" i="8"/>
  <c r="A375" i="2"/>
  <c r="D374" i="2"/>
  <c r="D440" i="11" l="1"/>
  <c r="D866" i="9"/>
  <c r="D270" i="9"/>
  <c r="D592" i="8"/>
  <c r="D269" i="8"/>
  <c r="A376" i="2"/>
  <c r="D375" i="2"/>
  <c r="AE242" i="14" l="1"/>
  <c r="AD242" i="14"/>
  <c r="D441" i="11"/>
  <c r="D867" i="9"/>
  <c r="D271" i="9"/>
  <c r="D593" i="8"/>
  <c r="D270" i="8"/>
  <c r="A377" i="2"/>
  <c r="D376" i="2"/>
  <c r="P255" i="8" l="1"/>
  <c r="Q255" i="8" s="1"/>
  <c r="K249" i="9"/>
  <c r="L126" i="14"/>
  <c r="Q847" i="9"/>
  <c r="L125" i="14"/>
  <c r="D442" i="11"/>
  <c r="D868" i="9"/>
  <c r="D272" i="9"/>
  <c r="D594" i="8"/>
  <c r="D271" i="8"/>
  <c r="A378" i="2"/>
  <c r="D377" i="2"/>
  <c r="AE243" i="14" l="1"/>
  <c r="AD243" i="14"/>
  <c r="L472" i="14"/>
  <c r="D443" i="11"/>
  <c r="D869" i="9"/>
  <c r="D273" i="9"/>
  <c r="D595" i="8"/>
  <c r="D272" i="8"/>
  <c r="A379" i="2"/>
  <c r="D378" i="2"/>
  <c r="K105" i="8" l="1"/>
  <c r="L105" i="8" s="1"/>
  <c r="K131" i="8"/>
  <c r="L131" i="8" s="1"/>
  <c r="L127" i="14"/>
  <c r="D444" i="11"/>
  <c r="D870" i="9"/>
  <c r="D274" i="9"/>
  <c r="D596" i="8"/>
  <c r="D273" i="8"/>
  <c r="K258" i="8" s="1"/>
  <c r="L258" i="8" s="1"/>
  <c r="A380" i="2"/>
  <c r="D379" i="2"/>
  <c r="AE244" i="14" l="1"/>
  <c r="AD244" i="14"/>
  <c r="D445" i="11"/>
  <c r="D871" i="9"/>
  <c r="D275" i="9"/>
  <c r="D597" i="8"/>
  <c r="D274" i="8"/>
  <c r="A381" i="2"/>
  <c r="D380" i="2"/>
  <c r="AE245" i="14" l="1"/>
  <c r="AD245" i="14"/>
  <c r="AE246" i="14"/>
  <c r="AD246" i="14"/>
  <c r="L474" i="14"/>
  <c r="L128" i="14"/>
  <c r="L473" i="14"/>
  <c r="D446" i="11"/>
  <c r="D872" i="9"/>
  <c r="D276" i="9"/>
  <c r="D598" i="8"/>
  <c r="D275" i="8"/>
  <c r="A382" i="2"/>
  <c r="D381" i="2"/>
  <c r="K373" i="2" s="1"/>
  <c r="L373" i="2" s="1"/>
  <c r="AE247" i="14" l="1"/>
  <c r="AD247" i="14"/>
  <c r="L249" i="9"/>
  <c r="AD475" i="14"/>
  <c r="L475" i="14"/>
  <c r="AE475" i="14" s="1"/>
  <c r="D447" i="11"/>
  <c r="D873" i="9"/>
  <c r="D277" i="9"/>
  <c r="D599" i="8"/>
  <c r="D276" i="8"/>
  <c r="A383" i="2"/>
  <c r="D382" i="2"/>
  <c r="AE248" i="14" l="1"/>
  <c r="AD248" i="14"/>
  <c r="AD129" i="14"/>
  <c r="L129" i="14"/>
  <c r="AE129" i="14" s="1"/>
  <c r="L130" i="14"/>
  <c r="L476" i="14"/>
  <c r="D448" i="11"/>
  <c r="D874" i="9"/>
  <c r="D278" i="9"/>
  <c r="D600" i="8"/>
  <c r="D277" i="8"/>
  <c r="A384" i="2"/>
  <c r="D384" i="2" s="1"/>
  <c r="D383" i="2"/>
  <c r="AE250" i="14" l="1"/>
  <c r="AD250" i="14"/>
  <c r="AD477" i="14"/>
  <c r="L477" i="14"/>
  <c r="AE477" i="14" s="1"/>
  <c r="L131" i="14"/>
  <c r="D449" i="11"/>
  <c r="D875" i="9"/>
  <c r="D279" i="9"/>
  <c r="D601" i="8"/>
  <c r="D278" i="8"/>
  <c r="AE251" i="14" l="1"/>
  <c r="AD251" i="14"/>
  <c r="L478" i="14"/>
  <c r="D450" i="11"/>
  <c r="D876" i="9"/>
  <c r="D280" i="9"/>
  <c r="D602" i="8"/>
  <c r="D279" i="8"/>
  <c r="P586" i="8" l="1"/>
  <c r="Q586" i="8" s="1"/>
  <c r="AE252" i="14"/>
  <c r="AD252" i="14"/>
  <c r="L132" i="14"/>
  <c r="AD479" i="14"/>
  <c r="L479" i="14"/>
  <c r="AE479" i="14" s="1"/>
  <c r="D451" i="11"/>
  <c r="D877" i="9"/>
  <c r="D281" i="9"/>
  <c r="D603" i="8"/>
  <c r="D280" i="8"/>
  <c r="P264" i="9" l="1"/>
  <c r="AD133" i="14"/>
  <c r="L133" i="14"/>
  <c r="AE133" i="14" s="1"/>
  <c r="L480" i="14"/>
  <c r="D452" i="11"/>
  <c r="D878" i="9"/>
  <c r="D282" i="9"/>
  <c r="D604" i="8"/>
  <c r="D281" i="8"/>
  <c r="L481" i="14" l="1"/>
  <c r="AE481" i="14" s="1"/>
  <c r="L134" i="14"/>
  <c r="AD481" i="14"/>
  <c r="D453" i="11"/>
  <c r="D879" i="9"/>
  <c r="D283" i="9"/>
  <c r="D605" i="8"/>
  <c r="D282" i="8"/>
  <c r="P865" i="9" l="1"/>
  <c r="AD254" i="14"/>
  <c r="AE254" i="14"/>
  <c r="P269" i="8"/>
  <c r="Q269" i="8" s="1"/>
  <c r="L12" i="14"/>
  <c r="D454" i="11"/>
  <c r="D880" i="9"/>
  <c r="D284" i="9"/>
  <c r="D606" i="8"/>
  <c r="K587" i="8" s="1"/>
  <c r="L587" i="8" s="1"/>
  <c r="D283" i="8"/>
  <c r="Q264" i="9" l="1"/>
  <c r="D455" i="11"/>
  <c r="D881" i="9"/>
  <c r="D285" i="9"/>
  <c r="D607" i="8"/>
  <c r="D284" i="8"/>
  <c r="AE255" i="14" l="1"/>
  <c r="AD255" i="14"/>
  <c r="L482" i="14"/>
  <c r="L136" i="14"/>
  <c r="D456" i="11"/>
  <c r="D882" i="9"/>
  <c r="D286" i="9"/>
  <c r="D608" i="8"/>
  <c r="D285" i="8"/>
  <c r="K118" i="8" l="1"/>
  <c r="L118" i="8" s="1"/>
  <c r="K142" i="8"/>
  <c r="L142" i="8" s="1"/>
  <c r="K272" i="8"/>
  <c r="K270" i="9"/>
  <c r="L483" i="14"/>
  <c r="D457" i="11"/>
  <c r="D883" i="9"/>
  <c r="D287" i="9"/>
  <c r="D609" i="8"/>
  <c r="D286" i="8"/>
  <c r="AE256" i="14" l="1"/>
  <c r="AD256" i="14"/>
  <c r="L272" i="8"/>
  <c r="L484" i="14"/>
  <c r="D458" i="11"/>
  <c r="D884" i="9"/>
  <c r="D288" i="9"/>
  <c r="D610" i="8"/>
  <c r="D287" i="8"/>
  <c r="AE257" i="14" l="1"/>
  <c r="AD257" i="14"/>
  <c r="L138" i="14"/>
  <c r="D459" i="11"/>
  <c r="D885" i="9"/>
  <c r="D289" i="9"/>
  <c r="D611" i="8"/>
  <c r="D288" i="8"/>
  <c r="AE258" i="14" l="1"/>
  <c r="AD258" i="14"/>
  <c r="AE259" i="14"/>
  <c r="AD259" i="14"/>
  <c r="Q865" i="9"/>
  <c r="D460" i="11"/>
  <c r="D886" i="9"/>
  <c r="D290" i="9"/>
  <c r="D612" i="8"/>
  <c r="D289" i="8"/>
  <c r="AE260" i="14" l="1"/>
  <c r="AD260" i="14"/>
  <c r="L486" i="14"/>
  <c r="D461" i="11"/>
  <c r="D887" i="9"/>
  <c r="D291" i="9"/>
  <c r="D613" i="8"/>
  <c r="D290" i="8"/>
  <c r="AE261" i="14" l="1"/>
  <c r="AD261" i="14"/>
  <c r="L487" i="14"/>
  <c r="D462" i="11"/>
  <c r="K432" i="11" s="1"/>
  <c r="L432" i="11" s="1"/>
  <c r="D888" i="9"/>
  <c r="D292" i="9"/>
  <c r="D614" i="8"/>
  <c r="D291" i="8"/>
  <c r="AE262" i="14" l="1"/>
  <c r="AD262" i="14"/>
  <c r="L140" i="14"/>
  <c r="AD488" i="14"/>
  <c r="L488" i="14"/>
  <c r="AE488" i="14" s="1"/>
  <c r="D463" i="11"/>
  <c r="D889" i="9"/>
  <c r="D293" i="9"/>
  <c r="D615" i="8"/>
  <c r="D292" i="8"/>
  <c r="AE263" i="14" l="1"/>
  <c r="AD263" i="14"/>
  <c r="P601" i="8"/>
  <c r="Q601" i="8" s="1"/>
  <c r="D464" i="11"/>
  <c r="D890" i="9"/>
  <c r="D294" i="9"/>
  <c r="D616" i="8"/>
  <c r="D293" i="8"/>
  <c r="AE264" i="14" l="1"/>
  <c r="AD264" i="14"/>
  <c r="L490" i="14"/>
  <c r="D465" i="11"/>
  <c r="D891" i="9"/>
  <c r="D295" i="9"/>
  <c r="D617" i="8"/>
  <c r="D294" i="8"/>
  <c r="AD265" i="14" l="1"/>
  <c r="AE265" i="14"/>
  <c r="D466" i="11"/>
  <c r="D892" i="9"/>
  <c r="D296" i="9"/>
  <c r="D618" i="8"/>
  <c r="D295" i="8"/>
  <c r="AD491" i="14" l="1"/>
  <c r="L491" i="14"/>
  <c r="AE491" i="14" s="1"/>
  <c r="L142" i="14"/>
  <c r="D467" i="11"/>
  <c r="D893" i="9"/>
  <c r="D297" i="9"/>
  <c r="D619" i="8"/>
  <c r="D296" i="8"/>
  <c r="L270" i="9" l="1"/>
  <c r="L492" i="14"/>
  <c r="D468" i="11"/>
  <c r="D894" i="9"/>
  <c r="D298" i="9"/>
  <c r="D620" i="8"/>
  <c r="D297" i="8"/>
  <c r="AE266" i="14" l="1"/>
  <c r="AD266" i="14"/>
  <c r="L493" i="14"/>
  <c r="AE493" i="14" s="1"/>
  <c r="L143" i="14"/>
  <c r="AD493" i="14"/>
  <c r="D469" i="11"/>
  <c r="D895" i="9"/>
  <c r="D299" i="9"/>
  <c r="D621" i="8"/>
  <c r="D298" i="8"/>
  <c r="L13" i="14" l="1"/>
  <c r="AE13" i="14" s="1"/>
  <c r="AD13" i="14"/>
  <c r="D470" i="11"/>
  <c r="D896" i="9"/>
  <c r="D300" i="9"/>
  <c r="D622" i="8"/>
  <c r="D299" i="8"/>
  <c r="P881" i="9" l="1"/>
  <c r="P282" i="8"/>
  <c r="Q282" i="8" s="1"/>
  <c r="AD631" i="14"/>
  <c r="AE631" i="14"/>
  <c r="L144" i="14"/>
  <c r="D471" i="11"/>
  <c r="D897" i="9"/>
  <c r="D301" i="9"/>
  <c r="D623" i="8"/>
  <c r="D300" i="8"/>
  <c r="AE267" i="14" l="1"/>
  <c r="AD267" i="14"/>
  <c r="AD633" i="14"/>
  <c r="AE633" i="14"/>
  <c r="AD145" i="14"/>
  <c r="L145" i="14"/>
  <c r="AE145" i="14" s="1"/>
  <c r="D472" i="11"/>
  <c r="D898" i="9"/>
  <c r="D302" i="9"/>
  <c r="D624" i="8"/>
  <c r="D301" i="8"/>
  <c r="L494" i="14" l="1"/>
  <c r="D473" i="11"/>
  <c r="D899" i="9"/>
  <c r="D303" i="9"/>
  <c r="D625" i="8"/>
  <c r="D302" i="8"/>
  <c r="AE268" i="14" l="1"/>
  <c r="AD268" i="14"/>
  <c r="K285" i="8"/>
  <c r="L285" i="8" s="1"/>
  <c r="AD635" i="14"/>
  <c r="AE635" i="14"/>
  <c r="D474" i="11"/>
  <c r="D900" i="9"/>
  <c r="D304" i="9"/>
  <c r="D626" i="8"/>
  <c r="D303" i="8"/>
  <c r="P283" i="9" l="1"/>
  <c r="AD637" i="14"/>
  <c r="AE637" i="14"/>
  <c r="L146" i="14"/>
  <c r="D475" i="11"/>
  <c r="D901" i="9"/>
  <c r="D305" i="9"/>
  <c r="D627" i="8"/>
  <c r="D304" i="8"/>
  <c r="K543" i="8" l="1"/>
  <c r="L543" i="8" s="1"/>
  <c r="K551" i="8"/>
  <c r="L551" i="8" s="1"/>
  <c r="K558" i="8"/>
  <c r="L558" i="8" s="1"/>
  <c r="AE269" i="14"/>
  <c r="AD269" i="14"/>
  <c r="AE270" i="14"/>
  <c r="AD270" i="14"/>
  <c r="L495" i="14"/>
  <c r="Q881" i="9"/>
  <c r="D476" i="11"/>
  <c r="D902" i="9"/>
  <c r="D306" i="9"/>
  <c r="D628" i="8"/>
  <c r="D305" i="8"/>
  <c r="P615" i="8" l="1"/>
  <c r="Q615" i="8" s="1"/>
  <c r="AE271" i="14"/>
  <c r="AD271" i="14"/>
  <c r="D477" i="11"/>
  <c r="D903" i="9"/>
  <c r="L496" i="14" s="1"/>
  <c r="D307" i="9"/>
  <c r="D629" i="8"/>
  <c r="D306" i="8"/>
  <c r="AE272" i="14" l="1"/>
  <c r="AD272" i="14"/>
  <c r="D478" i="11"/>
  <c r="D904" i="9"/>
  <c r="D308" i="9"/>
  <c r="D630" i="8"/>
  <c r="D307" i="8"/>
  <c r="AE274" i="14" l="1"/>
  <c r="AD274" i="14"/>
  <c r="Q283" i="9"/>
  <c r="L147" i="14"/>
  <c r="D479" i="11"/>
  <c r="D905" i="9"/>
  <c r="D309" i="9"/>
  <c r="D631" i="8"/>
  <c r="D308" i="8"/>
  <c r="AE275" i="14" l="1"/>
  <c r="AD275" i="14"/>
  <c r="D480" i="11"/>
  <c r="D906" i="9"/>
  <c r="D310" i="9"/>
  <c r="D632" i="8"/>
  <c r="D309" i="8"/>
  <c r="AE276" i="14" l="1"/>
  <c r="AD276" i="14"/>
  <c r="K407" i="9"/>
  <c r="L407" i="9" s="1"/>
  <c r="K562" i="9"/>
  <c r="L562" i="9" s="1"/>
  <c r="L148" i="14"/>
  <c r="D481" i="11"/>
  <c r="D907" i="9"/>
  <c r="D311" i="9"/>
  <c r="D633" i="8"/>
  <c r="D310" i="8"/>
  <c r="AE278" i="14" l="1"/>
  <c r="AD278" i="14"/>
  <c r="L498" i="14"/>
  <c r="L497" i="14"/>
  <c r="D482" i="11"/>
  <c r="D908" i="9"/>
  <c r="D312" i="9"/>
  <c r="D634" i="8"/>
  <c r="D311" i="8"/>
  <c r="P298" i="8" l="1"/>
  <c r="Q298" i="8" s="1"/>
  <c r="AD499" i="14"/>
  <c r="L499" i="14"/>
  <c r="AE499" i="14" s="1"/>
  <c r="L149" i="14"/>
  <c r="D483" i="11"/>
  <c r="D909" i="9"/>
  <c r="D313" i="9"/>
  <c r="D635" i="8"/>
  <c r="D312" i="8"/>
  <c r="AE279" i="14" l="1"/>
  <c r="AD279" i="14"/>
  <c r="AE280" i="14"/>
  <c r="AD280" i="14"/>
  <c r="K285" i="9"/>
  <c r="L285" i="9" s="1"/>
  <c r="AD500" i="14"/>
  <c r="L500" i="14"/>
  <c r="AE500" i="14" s="1"/>
  <c r="D484" i="11"/>
  <c r="D910" i="9"/>
  <c r="D314" i="9"/>
  <c r="D636" i="8"/>
  <c r="D313" i="8"/>
  <c r="K302" i="8" s="1"/>
  <c r="L150" i="14" l="1"/>
  <c r="D485" i="11"/>
  <c r="D911" i="9"/>
  <c r="D315" i="9"/>
  <c r="D637" i="8"/>
  <c r="D314" i="8"/>
  <c r="AE498" i="14" l="1"/>
  <c r="AD498" i="14"/>
  <c r="AE281" i="14"/>
  <c r="AD281" i="14"/>
  <c r="AE282" i="14"/>
  <c r="AD282" i="14"/>
  <c r="AD151" i="14"/>
  <c r="L151" i="14"/>
  <c r="AE151" i="14" s="1"/>
  <c r="D486" i="11"/>
  <c r="K462" i="11" s="1"/>
  <c r="L462" i="11" s="1"/>
  <c r="D912" i="9"/>
  <c r="D316" i="9"/>
  <c r="D638" i="8"/>
  <c r="D315" i="8"/>
  <c r="P626" i="8" l="1"/>
  <c r="Q626" i="8" s="1"/>
  <c r="AE284" i="14"/>
  <c r="AD284" i="14"/>
  <c r="L152" i="14"/>
  <c r="D487" i="11"/>
  <c r="D913" i="9"/>
  <c r="D317" i="9"/>
  <c r="D639" i="8"/>
  <c r="D316" i="8"/>
  <c r="P900" i="9" l="1"/>
  <c r="AE497" i="14"/>
  <c r="AD497" i="14"/>
  <c r="L302" i="8"/>
  <c r="AE286" i="14"/>
  <c r="AD286" i="14"/>
  <c r="L506" i="14"/>
  <c r="AE506" i="14" s="1"/>
  <c r="D488" i="11"/>
  <c r="D914" i="9"/>
  <c r="D318" i="9"/>
  <c r="D640" i="8"/>
  <c r="D317" i="8"/>
  <c r="AE496" i="14" l="1"/>
  <c r="AD496" i="14"/>
  <c r="AD506" i="14"/>
  <c r="AD153" i="14"/>
  <c r="L153" i="14"/>
  <c r="AE153" i="14" s="1"/>
  <c r="D489" i="11"/>
  <c r="D915" i="9"/>
  <c r="D319" i="9"/>
  <c r="D641" i="8"/>
  <c r="D318" i="8"/>
  <c r="AE495" i="14" l="1"/>
  <c r="AD495" i="14"/>
  <c r="AE288" i="14"/>
  <c r="AD288" i="14"/>
  <c r="L154" i="14"/>
  <c r="D490" i="11"/>
  <c r="D916" i="9"/>
  <c r="D320" i="9"/>
  <c r="D642" i="8"/>
  <c r="D319" i="8"/>
  <c r="AD507" i="14" l="1"/>
  <c r="L507" i="14"/>
  <c r="AE507" i="14" s="1"/>
  <c r="AD155" i="14"/>
  <c r="L155" i="14"/>
  <c r="AE155" i="14" s="1"/>
  <c r="AD508" i="14"/>
  <c r="L508" i="14"/>
  <c r="AE508" i="14" s="1"/>
  <c r="D491" i="11"/>
  <c r="D917" i="9"/>
  <c r="D321" i="9"/>
  <c r="D643" i="8"/>
  <c r="D320" i="8"/>
  <c r="AE494" i="14" l="1"/>
  <c r="AD494" i="14"/>
  <c r="AE290" i="14"/>
  <c r="AD290" i="14"/>
  <c r="AE492" i="14"/>
  <c r="AD492" i="14"/>
  <c r="D492" i="11"/>
  <c r="D918" i="9"/>
  <c r="D322" i="9"/>
  <c r="D644" i="8"/>
  <c r="D321" i="8"/>
  <c r="P310" i="8" l="1"/>
  <c r="Q310" i="8" s="1"/>
  <c r="AE490" i="14"/>
  <c r="AD490" i="14"/>
  <c r="K462" i="9"/>
  <c r="L462" i="9" s="1"/>
  <c r="K622" i="9"/>
  <c r="L622" i="9" s="1"/>
  <c r="L156" i="14"/>
  <c r="D493" i="11"/>
  <c r="D919" i="9"/>
  <c r="D323" i="9"/>
  <c r="D645" i="8"/>
  <c r="D322" i="8"/>
  <c r="AE156" i="14" l="1"/>
  <c r="AD156" i="14"/>
  <c r="P636" i="8"/>
  <c r="AE291" i="14"/>
  <c r="AD291" i="14"/>
  <c r="AD509" i="14"/>
  <c r="AE509" i="14"/>
  <c r="AD157" i="14"/>
  <c r="L157" i="14"/>
  <c r="AE157" i="14" s="1"/>
  <c r="D494" i="11"/>
  <c r="D920" i="9"/>
  <c r="D324" i="9"/>
  <c r="D646" i="8"/>
  <c r="D323" i="8"/>
  <c r="AE487" i="14" l="1"/>
  <c r="AD487" i="14"/>
  <c r="AE292" i="14"/>
  <c r="AD292" i="14"/>
  <c r="Q900" i="9"/>
  <c r="D495" i="11"/>
  <c r="D921" i="9"/>
  <c r="D325" i="9"/>
  <c r="D647" i="8"/>
  <c r="D324" i="8"/>
  <c r="AE154" i="14" l="1"/>
  <c r="AD154" i="14"/>
  <c r="AE486" i="14"/>
  <c r="AD486" i="14"/>
  <c r="K167" i="8"/>
  <c r="L167" i="8" s="1"/>
  <c r="Q636" i="8"/>
  <c r="L510" i="14"/>
  <c r="AE510" i="14" s="1"/>
  <c r="AD510" i="14"/>
  <c r="AD511" i="14"/>
  <c r="L511" i="14"/>
  <c r="AE511" i="14" s="1"/>
  <c r="D496" i="11"/>
  <c r="D922" i="9"/>
  <c r="D326" i="9"/>
  <c r="D648" i="8"/>
  <c r="D325" i="8"/>
  <c r="K312" i="8" s="1"/>
  <c r="P307" i="9" l="1"/>
  <c r="AE152" i="14"/>
  <c r="AD152" i="14"/>
  <c r="AD512" i="14"/>
  <c r="L512" i="14"/>
  <c r="AE512" i="14" s="1"/>
  <c r="D497" i="11"/>
  <c r="D923" i="9"/>
  <c r="D327" i="9"/>
  <c r="D649" i="8"/>
  <c r="D326" i="8"/>
  <c r="AE484" i="14" l="1"/>
  <c r="AD484" i="14"/>
  <c r="AE150" i="14"/>
  <c r="AD150" i="14"/>
  <c r="K518" i="8"/>
  <c r="L518" i="8" s="1"/>
  <c r="AE293" i="14"/>
  <c r="AD293" i="14"/>
  <c r="AE294" i="14"/>
  <c r="AD294" i="14"/>
  <c r="L312" i="8"/>
  <c r="L158" i="14"/>
  <c r="AE158" i="14" s="1"/>
  <c r="AD158" i="14"/>
  <c r="D498" i="11"/>
  <c r="D924" i="9"/>
  <c r="D328" i="9"/>
  <c r="D650" i="8"/>
  <c r="D327" i="8"/>
  <c r="AE483" i="14" l="1"/>
  <c r="AD483" i="14"/>
  <c r="AE149" i="14"/>
  <c r="AD149" i="14"/>
  <c r="AD514" i="14"/>
  <c r="L514" i="14"/>
  <c r="AE514" i="14" s="1"/>
  <c r="D499" i="11"/>
  <c r="D925" i="9"/>
  <c r="D329" i="9"/>
  <c r="D651" i="8"/>
  <c r="D328" i="8"/>
  <c r="AE148" i="14" l="1"/>
  <c r="AD148" i="14"/>
  <c r="AE482" i="14"/>
  <c r="AD482" i="14"/>
  <c r="AE295" i="14"/>
  <c r="AD295" i="14"/>
  <c r="AD665" i="14"/>
  <c r="AE665" i="14"/>
  <c r="AE297" i="14"/>
  <c r="AD297" i="14"/>
  <c r="AD515" i="14"/>
  <c r="L515" i="14"/>
  <c r="AE515" i="14" s="1"/>
  <c r="D500" i="11"/>
  <c r="D926" i="9"/>
  <c r="D330" i="9"/>
  <c r="D652" i="8"/>
  <c r="D329" i="8"/>
  <c r="AE298" i="14" l="1"/>
  <c r="AD298" i="14"/>
  <c r="AD516" i="14"/>
  <c r="L516" i="14"/>
  <c r="AE516" i="14" s="1"/>
  <c r="D501" i="11"/>
  <c r="D927" i="9"/>
  <c r="D331" i="9"/>
  <c r="D653" i="8"/>
  <c r="D330" i="8"/>
  <c r="AE147" i="14" l="1"/>
  <c r="AD147" i="14"/>
  <c r="AE480" i="14"/>
  <c r="AD480" i="14"/>
  <c r="AE300" i="14"/>
  <c r="AD300" i="14"/>
  <c r="AD517" i="14"/>
  <c r="L517" i="14"/>
  <c r="AE517" i="14" s="1"/>
  <c r="D502" i="11"/>
  <c r="D928" i="9"/>
  <c r="D332" i="9"/>
  <c r="D654" i="8"/>
  <c r="D331" i="8"/>
  <c r="P915" i="9" l="1"/>
  <c r="AE478" i="14"/>
  <c r="AD478" i="14"/>
  <c r="Q307" i="9"/>
  <c r="AD518" i="14"/>
  <c r="L518" i="14"/>
  <c r="AE518" i="14" s="1"/>
  <c r="L159" i="14"/>
  <c r="AE159" i="14" s="1"/>
  <c r="AD159" i="14"/>
  <c r="D503" i="11"/>
  <c r="D929" i="9"/>
  <c r="D333" i="9"/>
  <c r="D655" i="8"/>
  <c r="D332" i="8"/>
  <c r="AE476" i="14" l="1"/>
  <c r="AD476" i="14"/>
  <c r="AE474" i="14"/>
  <c r="AD474" i="14"/>
  <c r="D504" i="11"/>
  <c r="D930" i="9"/>
  <c r="D334" i="9"/>
  <c r="D656" i="8"/>
  <c r="D333" i="8"/>
  <c r="AE302" i="14" l="1"/>
  <c r="AD302" i="14"/>
  <c r="AE146" i="14"/>
  <c r="AD146" i="14"/>
  <c r="AE144" i="14"/>
  <c r="AD144" i="14"/>
  <c r="AE473" i="14"/>
  <c r="AD473" i="14"/>
  <c r="D505" i="11"/>
  <c r="D931" i="9"/>
  <c r="D335" i="9"/>
  <c r="D657" i="8"/>
  <c r="D334" i="8"/>
  <c r="AE472" i="14" l="1"/>
  <c r="AD472" i="14"/>
  <c r="P320" i="8"/>
  <c r="Q320" i="8" s="1"/>
  <c r="AD519" i="14"/>
  <c r="L519" i="14"/>
  <c r="AE519" i="14" s="1"/>
  <c r="D506" i="11"/>
  <c r="D932" i="9"/>
  <c r="D336" i="9"/>
  <c r="D658" i="8"/>
  <c r="D335" i="8"/>
  <c r="AE143" i="14" l="1"/>
  <c r="AD143" i="14"/>
  <c r="P644" i="8"/>
  <c r="Q644" i="8" s="1"/>
  <c r="AE303" i="14"/>
  <c r="AD303" i="14"/>
  <c r="AD186" i="14"/>
  <c r="L186" i="14"/>
  <c r="AE186" i="14" s="1"/>
  <c r="L160" i="14"/>
  <c r="AE160" i="14" s="1"/>
  <c r="AD160" i="14"/>
  <c r="L520" i="14"/>
  <c r="AE520" i="14" s="1"/>
  <c r="AD520" i="14"/>
  <c r="D507" i="11"/>
  <c r="D933" i="9"/>
  <c r="D337" i="9"/>
  <c r="D659" i="8"/>
  <c r="D336" i="8"/>
  <c r="AE142" i="14" l="1"/>
  <c r="AD142" i="14"/>
  <c r="AE471" i="14"/>
  <c r="AD471" i="14"/>
  <c r="K153" i="8"/>
  <c r="L153" i="8" s="1"/>
  <c r="K179" i="8"/>
  <c r="L179" i="8" s="1"/>
  <c r="K205" i="8"/>
  <c r="L205" i="8" s="1"/>
  <c r="K324" i="8"/>
  <c r="D508" i="11"/>
  <c r="D934" i="9"/>
  <c r="D338" i="9"/>
  <c r="D660" i="8"/>
  <c r="D337" i="8"/>
  <c r="AE304" i="14" l="1"/>
  <c r="AD304" i="14"/>
  <c r="AD187" i="14"/>
  <c r="L187" i="14"/>
  <c r="AE187" i="14" s="1"/>
  <c r="D509" i="11"/>
  <c r="D935" i="9"/>
  <c r="D339" i="9"/>
  <c r="D661" i="8"/>
  <c r="D338" i="8"/>
  <c r="AE468" i="14" l="1"/>
  <c r="AD468" i="14"/>
  <c r="AE140" i="14"/>
  <c r="AD140" i="14"/>
  <c r="L324" i="8"/>
  <c r="AE306" i="14"/>
  <c r="AD306" i="14"/>
  <c r="AE305" i="14"/>
  <c r="AD305" i="14"/>
  <c r="Q915" i="9"/>
  <c r="D510" i="11"/>
  <c r="D936" i="9"/>
  <c r="D340" i="9"/>
  <c r="D662" i="8"/>
  <c r="K649" i="8" s="1"/>
  <c r="L649" i="8" s="1"/>
  <c r="D339" i="8"/>
  <c r="AE467" i="14" l="1"/>
  <c r="AD467" i="14"/>
  <c r="K312" i="9"/>
  <c r="L312" i="9" s="1"/>
  <c r="L188" i="14"/>
  <c r="AE188" i="14" s="1"/>
  <c r="AD188" i="14"/>
  <c r="L161" i="14"/>
  <c r="AE161" i="14" s="1"/>
  <c r="AD161" i="14"/>
  <c r="K523" i="14"/>
  <c r="AD523" i="14" s="1"/>
  <c r="L523" i="14"/>
  <c r="AE523" i="14" s="1"/>
  <c r="L522" i="14"/>
  <c r="AE522" i="14" s="1"/>
  <c r="AD522" i="14"/>
  <c r="D511" i="11"/>
  <c r="K486" i="11" s="1"/>
  <c r="L486" i="11" s="1"/>
  <c r="D937" i="9"/>
  <c r="D341" i="9"/>
  <c r="D663" i="8"/>
  <c r="D340" i="8"/>
  <c r="AE466" i="14" l="1"/>
  <c r="AD466" i="14"/>
  <c r="AE138" i="14"/>
  <c r="AD138" i="14"/>
  <c r="AE137" i="14"/>
  <c r="AD137" i="14"/>
  <c r="AE307" i="14"/>
  <c r="AD307" i="14"/>
  <c r="AE308" i="14"/>
  <c r="AD308" i="14"/>
  <c r="AD189" i="14"/>
  <c r="L189" i="14"/>
  <c r="AE189" i="14" s="1"/>
  <c r="AD190" i="14"/>
  <c r="K524" i="14"/>
  <c r="AD524" i="14" s="1"/>
  <c r="L524" i="14"/>
  <c r="AE524" i="14" s="1"/>
  <c r="D512" i="11"/>
  <c r="D938" i="9"/>
  <c r="D342" i="9"/>
  <c r="L190" i="14" s="1"/>
  <c r="AE190" i="14" s="1"/>
  <c r="D664" i="8"/>
  <c r="D341" i="8"/>
  <c r="AE136" i="14" l="1"/>
  <c r="AD136" i="14"/>
  <c r="AE309" i="14"/>
  <c r="AD309" i="14"/>
  <c r="L162" i="14"/>
  <c r="AE162" i="14" s="1"/>
  <c r="AD162" i="14"/>
  <c r="AD163" i="14"/>
  <c r="L163" i="14"/>
  <c r="AE163" i="14" s="1"/>
  <c r="D513" i="11"/>
  <c r="D939" i="9"/>
  <c r="D343" i="9"/>
  <c r="D665" i="8"/>
  <c r="D342" i="8"/>
  <c r="AE464" i="14" l="1"/>
  <c r="AD464" i="14"/>
  <c r="AE135" i="14"/>
  <c r="AD135" i="14"/>
  <c r="AE310" i="14"/>
  <c r="AD310" i="14"/>
  <c r="L164" i="14"/>
  <c r="AE164" i="14" s="1"/>
  <c r="AD164" i="14"/>
  <c r="D514" i="11"/>
  <c r="D940" i="9"/>
  <c r="D344" i="9"/>
  <c r="D666" i="8"/>
  <c r="D343" i="8"/>
  <c r="AE463" i="14" l="1"/>
  <c r="AD463" i="14"/>
  <c r="AE311" i="14"/>
  <c r="AD311" i="14"/>
  <c r="L191" i="14"/>
  <c r="AE191" i="14" s="1"/>
  <c r="AD191" i="14"/>
  <c r="AD192" i="14"/>
  <c r="AD165" i="14"/>
  <c r="L165" i="14"/>
  <c r="AE165" i="14" s="1"/>
  <c r="L526" i="14"/>
  <c r="AE526" i="14" s="1"/>
  <c r="AD526" i="14"/>
  <c r="D515" i="11"/>
  <c r="D941" i="9"/>
  <c r="D345" i="9"/>
  <c r="L192" i="14" s="1"/>
  <c r="AE192" i="14" s="1"/>
  <c r="D667" i="8"/>
  <c r="D344" i="8"/>
  <c r="AE461" i="14" l="1"/>
  <c r="AD461" i="14"/>
  <c r="AE462" i="14"/>
  <c r="AD462" i="14"/>
  <c r="AE312" i="14"/>
  <c r="AD312" i="14"/>
  <c r="AD193" i="14"/>
  <c r="AD527" i="14"/>
  <c r="L527" i="14"/>
  <c r="AE527" i="14" s="1"/>
  <c r="D516" i="11"/>
  <c r="D942" i="9"/>
  <c r="D346" i="9"/>
  <c r="L193" i="14" s="1"/>
  <c r="AE193" i="14" s="1"/>
  <c r="D668" i="8"/>
  <c r="D345" i="8"/>
  <c r="AE134" i="14" l="1"/>
  <c r="AD134" i="14"/>
  <c r="AE460" i="14"/>
  <c r="AD460" i="14"/>
  <c r="L166" i="14"/>
  <c r="AE166" i="14" s="1"/>
  <c r="AD166" i="14"/>
  <c r="AD528" i="14"/>
  <c r="L528" i="14"/>
  <c r="AE528" i="14" s="1"/>
  <c r="D517" i="11"/>
  <c r="D943" i="9"/>
  <c r="D347" i="9"/>
  <c r="D669" i="8"/>
  <c r="D346" i="8"/>
  <c r="AE459" i="14" l="1"/>
  <c r="AD459" i="14"/>
  <c r="AE131" i="14"/>
  <c r="AD131" i="14"/>
  <c r="AE132" i="14"/>
  <c r="AD132" i="14"/>
  <c r="L529" i="14"/>
  <c r="AE529" i="14" s="1"/>
  <c r="AD167" i="14"/>
  <c r="L167" i="14"/>
  <c r="AE167" i="14" s="1"/>
  <c r="AD529" i="14"/>
  <c r="D518" i="11"/>
  <c r="D944" i="9"/>
  <c r="D348" i="9"/>
  <c r="D670" i="8"/>
  <c r="P657" i="8" s="1"/>
  <c r="Q657" i="8" s="1"/>
  <c r="D347" i="8"/>
  <c r="AE458" i="14" l="1"/>
  <c r="AD458" i="14"/>
  <c r="AE314" i="14"/>
  <c r="AD314" i="14"/>
  <c r="L14" i="14"/>
  <c r="AD168" i="14"/>
  <c r="L168" i="14"/>
  <c r="AE168" i="14" s="1"/>
  <c r="D519" i="11"/>
  <c r="D945" i="9"/>
  <c r="D349" i="9"/>
  <c r="D671" i="8"/>
  <c r="D348" i="8"/>
  <c r="AE130" i="14" l="1"/>
  <c r="AD130" i="14"/>
  <c r="K530" i="8"/>
  <c r="L530" i="8" s="1"/>
  <c r="AD169" i="14"/>
  <c r="L169" i="14"/>
  <c r="AE169" i="14" s="1"/>
  <c r="D520" i="11"/>
  <c r="D946" i="9"/>
  <c r="D350" i="9"/>
  <c r="D672" i="8"/>
  <c r="D349" i="8"/>
  <c r="P930" i="9" l="1"/>
  <c r="AD359" i="14"/>
  <c r="AE359" i="14"/>
  <c r="AE128" i="14"/>
  <c r="AD128" i="14"/>
  <c r="AE456" i="14"/>
  <c r="AD456" i="14"/>
  <c r="P333" i="8"/>
  <c r="Q333" i="8" s="1"/>
  <c r="L194" i="14"/>
  <c r="AE194" i="14" s="1"/>
  <c r="AD194" i="14"/>
  <c r="L530" i="14"/>
  <c r="AE530" i="14" s="1"/>
  <c r="AD530" i="14"/>
  <c r="D521" i="11"/>
  <c r="D947" i="9"/>
  <c r="D351" i="9"/>
  <c r="D673" i="8"/>
  <c r="D350" i="8"/>
  <c r="P331" i="9" l="1"/>
  <c r="AE455" i="14"/>
  <c r="AD455" i="14"/>
  <c r="AE127" i="14"/>
  <c r="AD127" i="14"/>
  <c r="AE454" i="14"/>
  <c r="AD454" i="14"/>
  <c r="AE315" i="14"/>
  <c r="AD315" i="14"/>
  <c r="D522" i="11"/>
  <c r="D948" i="9"/>
  <c r="D352" i="9"/>
  <c r="D674" i="8"/>
  <c r="D351" i="8"/>
  <c r="AD360" i="14" l="1"/>
  <c r="AE360" i="14"/>
  <c r="AE362" i="14"/>
  <c r="AD362" i="14"/>
  <c r="AE126" i="14"/>
  <c r="AD126" i="14"/>
  <c r="AE452" i="14"/>
  <c r="AD452" i="14"/>
  <c r="AE125" i="14"/>
  <c r="AD125" i="14"/>
  <c r="L170" i="14"/>
  <c r="AE170" i="14" s="1"/>
  <c r="AD170" i="14"/>
  <c r="D523" i="11"/>
  <c r="D949" i="9"/>
  <c r="D353" i="9"/>
  <c r="D675" i="8"/>
  <c r="D352" i="8"/>
  <c r="AE451" i="14" l="1"/>
  <c r="AD451" i="14"/>
  <c r="AD316" i="14"/>
  <c r="AE316" i="14"/>
  <c r="L195" i="14"/>
  <c r="AE195" i="14" s="1"/>
  <c r="AD195" i="14"/>
  <c r="D524" i="11"/>
  <c r="D950" i="9"/>
  <c r="D354" i="9"/>
  <c r="D676" i="8"/>
  <c r="D353" i="8"/>
  <c r="K336" i="8" l="1"/>
  <c r="L336" i="8" s="1"/>
  <c r="AE450" i="14"/>
  <c r="AD450" i="14"/>
  <c r="AD531" i="14"/>
  <c r="L531" i="14"/>
  <c r="AE531" i="14" s="1"/>
  <c r="D525" i="11"/>
  <c r="D951" i="9"/>
  <c r="D355" i="9"/>
  <c r="D677" i="8"/>
  <c r="D354" i="8"/>
  <c r="AE363" i="14" l="1"/>
  <c r="AD363" i="14"/>
  <c r="AE123" i="14"/>
  <c r="AD123" i="14"/>
  <c r="AE449" i="14"/>
  <c r="AD449" i="14"/>
  <c r="AE124" i="14"/>
  <c r="AD124" i="14"/>
  <c r="AE318" i="14"/>
  <c r="AD318" i="14"/>
  <c r="AE317" i="14"/>
  <c r="AD317" i="14"/>
  <c r="Q930" i="9"/>
  <c r="Q331" i="9"/>
  <c r="L171" i="14"/>
  <c r="AE171" i="14" s="1"/>
  <c r="AD171" i="14"/>
  <c r="D526" i="11"/>
  <c r="D952" i="9"/>
  <c r="D356" i="9"/>
  <c r="D678" i="8"/>
  <c r="D355" i="8"/>
  <c r="AE320" i="14" l="1"/>
  <c r="AD320" i="14"/>
  <c r="AD196" i="14"/>
  <c r="L196" i="14"/>
  <c r="AE196" i="14" s="1"/>
  <c r="D527" i="11"/>
  <c r="D953" i="9"/>
  <c r="D357" i="9"/>
  <c r="D679" i="8"/>
  <c r="D356" i="8"/>
  <c r="AE448" i="14" l="1"/>
  <c r="AD448" i="14"/>
  <c r="L172" i="14"/>
  <c r="AE172" i="14" s="1"/>
  <c r="AD172" i="14"/>
  <c r="L532" i="14"/>
  <c r="AE532" i="14" s="1"/>
  <c r="AD532" i="14"/>
  <c r="D528" i="11"/>
  <c r="D954" i="9"/>
  <c r="D358" i="9"/>
  <c r="D680" i="8"/>
  <c r="D357" i="8"/>
  <c r="P669" i="8" l="1"/>
  <c r="Q669" i="8" s="1"/>
  <c r="AE122" i="14"/>
  <c r="AD122" i="14"/>
  <c r="AE447" i="14"/>
  <c r="AD447" i="14"/>
  <c r="AE446" i="14"/>
  <c r="AD446" i="14"/>
  <c r="AE326" i="14"/>
  <c r="AD326" i="14"/>
  <c r="K358" i="9"/>
  <c r="L358" i="9" s="1"/>
  <c r="D529" i="11"/>
  <c r="D955" i="9"/>
  <c r="D359" i="9"/>
  <c r="D681" i="8"/>
  <c r="D358" i="8"/>
  <c r="AE364" i="14" l="1"/>
  <c r="AD364" i="14"/>
  <c r="AE365" i="14"/>
  <c r="AD365" i="14"/>
  <c r="AE120" i="14"/>
  <c r="AD120" i="14"/>
  <c r="AE118" i="14"/>
  <c r="AD118" i="14"/>
  <c r="P348" i="8"/>
  <c r="K339" i="9"/>
  <c r="L197" i="14"/>
  <c r="AE197" i="14" s="1"/>
  <c r="AD197" i="14"/>
  <c r="L173" i="14"/>
  <c r="AE173" i="14" s="1"/>
  <c r="AD173" i="14"/>
  <c r="D530" i="11"/>
  <c r="D956" i="9"/>
  <c r="D360" i="9"/>
  <c r="D682" i="8"/>
  <c r="K671" i="8" s="1"/>
  <c r="L671" i="8" s="1"/>
  <c r="D359" i="8"/>
  <c r="AE366" i="14" l="1"/>
  <c r="AD366" i="14"/>
  <c r="AE444" i="14"/>
  <c r="AD444" i="14"/>
  <c r="AE328" i="14"/>
  <c r="AD328" i="14"/>
  <c r="AE327" i="14"/>
  <c r="AD327" i="14"/>
  <c r="K581" i="9"/>
  <c r="L581" i="9" s="1"/>
  <c r="K486" i="9"/>
  <c r="L486" i="9" s="1"/>
  <c r="K602" i="9"/>
  <c r="L602" i="9" s="1"/>
  <c r="AD198" i="14"/>
  <c r="K352" i="8"/>
  <c r="Q348" i="8"/>
  <c r="D531" i="11"/>
  <c r="D957" i="9"/>
  <c r="D361" i="9"/>
  <c r="L198" i="14" s="1"/>
  <c r="AE198" i="14" s="1"/>
  <c r="D683" i="8"/>
  <c r="D360" i="8"/>
  <c r="AE367" i="14" l="1"/>
  <c r="AD367" i="14"/>
  <c r="AE442" i="14"/>
  <c r="AD442" i="14"/>
  <c r="AE117" i="14"/>
  <c r="AD117" i="14"/>
  <c r="K933" i="9"/>
  <c r="L174" i="14"/>
  <c r="AE174" i="14" s="1"/>
  <c r="AD174" i="14"/>
  <c r="AD534" i="14"/>
  <c r="L534" i="14"/>
  <c r="AE534" i="14" s="1"/>
  <c r="L533" i="14"/>
  <c r="AE533" i="14" s="1"/>
  <c r="AD533" i="14"/>
  <c r="D532" i="11"/>
  <c r="D958" i="9"/>
  <c r="D362" i="9"/>
  <c r="D684" i="8"/>
  <c r="D361" i="8"/>
  <c r="AE369" i="14" l="1"/>
  <c r="AD369" i="14"/>
  <c r="AE439" i="14"/>
  <c r="AD439" i="14"/>
  <c r="AE115" i="14"/>
  <c r="AD115" i="14"/>
  <c r="AE114" i="14"/>
  <c r="AD114" i="14"/>
  <c r="AE330" i="14"/>
  <c r="AD330" i="14"/>
  <c r="AD535" i="14"/>
  <c r="L535" i="14"/>
  <c r="AE535" i="14" s="1"/>
  <c r="D533" i="11"/>
  <c r="D959" i="9"/>
  <c r="D363" i="9"/>
  <c r="D685" i="8"/>
  <c r="D362" i="8"/>
  <c r="AE370" i="14" l="1"/>
  <c r="AD370" i="14"/>
  <c r="AE438" i="14"/>
  <c r="AD438" i="14"/>
  <c r="AE113" i="14"/>
  <c r="AD113" i="14"/>
  <c r="AE372" i="14"/>
  <c r="AD372" i="14"/>
  <c r="AE331" i="14"/>
  <c r="AD331" i="14"/>
  <c r="L199" i="14"/>
  <c r="AE199" i="14" s="1"/>
  <c r="AD199" i="14"/>
  <c r="L175" i="14"/>
  <c r="AE175" i="14" s="1"/>
  <c r="AD175" i="14"/>
  <c r="AD536" i="14"/>
  <c r="L536" i="14"/>
  <c r="AE536" i="14" s="1"/>
  <c r="D534" i="11"/>
  <c r="D960" i="9"/>
  <c r="D364" i="9"/>
  <c r="D686" i="8"/>
  <c r="D363" i="8"/>
  <c r="AE374" i="14" l="1"/>
  <c r="AD374" i="14"/>
  <c r="AD332" i="14"/>
  <c r="AE332" i="14"/>
  <c r="L933" i="9"/>
  <c r="D961" i="9"/>
  <c r="D365" i="9"/>
  <c r="D687" i="8"/>
  <c r="D364" i="8"/>
  <c r="AE375" i="14" l="1"/>
  <c r="AD375" i="14"/>
  <c r="L200" i="14"/>
  <c r="AE200" i="14" s="1"/>
  <c r="AD200" i="14"/>
  <c r="AD537" i="14"/>
  <c r="L537" i="14"/>
  <c r="AE537" i="14" s="1"/>
  <c r="AD538" i="14"/>
  <c r="L538" i="14"/>
  <c r="AE538" i="14" s="1"/>
  <c r="L176" i="14"/>
  <c r="AE176" i="14" s="1"/>
  <c r="AD176" i="14"/>
  <c r="D962" i="9"/>
  <c r="D366" i="9"/>
  <c r="D688" i="8"/>
  <c r="D365" i="8"/>
  <c r="AE435" i="14" l="1"/>
  <c r="AD435" i="14"/>
  <c r="AE112" i="14"/>
  <c r="AD112" i="14"/>
  <c r="AE436" i="14"/>
  <c r="AD436" i="14"/>
  <c r="AE376" i="14"/>
  <c r="AD376" i="14"/>
  <c r="AE334" i="14"/>
  <c r="AD334" i="14"/>
  <c r="L339" i="9"/>
  <c r="AD539" i="14"/>
  <c r="L539" i="14"/>
  <c r="AE539" i="14" s="1"/>
  <c r="K511" i="11"/>
  <c r="L511" i="11" s="1"/>
  <c r="D963" i="9"/>
  <c r="D367" i="9"/>
  <c r="D689" i="8"/>
  <c r="D366" i="8"/>
  <c r="AE377" i="14" l="1"/>
  <c r="AD377" i="14"/>
  <c r="L352" i="8"/>
  <c r="AD335" i="14"/>
  <c r="AE335" i="14"/>
  <c r="L201" i="14"/>
  <c r="AE201" i="14" s="1"/>
  <c r="AD201" i="14"/>
  <c r="AD177" i="14"/>
  <c r="L177" i="14"/>
  <c r="AE177" i="14" s="1"/>
  <c r="L540" i="14"/>
  <c r="AE540" i="14" s="1"/>
  <c r="AD540" i="14"/>
  <c r="D964" i="9"/>
  <c r="D368" i="9"/>
  <c r="D690" i="8"/>
  <c r="D367" i="8"/>
  <c r="AE111" i="14" l="1"/>
  <c r="AD111" i="14"/>
  <c r="AE434" i="14"/>
  <c r="AD434" i="14"/>
  <c r="AD202" i="14"/>
  <c r="D965" i="9"/>
  <c r="D369" i="9"/>
  <c r="L202" i="14" s="1"/>
  <c r="AE202" i="14" s="1"/>
  <c r="D691" i="8"/>
  <c r="P679" i="8" s="1"/>
  <c r="Q679" i="8" s="1"/>
  <c r="D368" i="8"/>
  <c r="AE432" i="14" l="1"/>
  <c r="AD432" i="14"/>
  <c r="AD337" i="14"/>
  <c r="AE337" i="14"/>
  <c r="AE336" i="14"/>
  <c r="AD336" i="14"/>
  <c r="L178" i="14"/>
  <c r="AE178" i="14" s="1"/>
  <c r="AD178" i="14"/>
  <c r="D966" i="9"/>
  <c r="D370" i="9"/>
  <c r="D692" i="8"/>
  <c r="D369" i="8"/>
  <c r="P950" i="9" l="1"/>
  <c r="AE378" i="14"/>
  <c r="AD378" i="14"/>
  <c r="AE108" i="14"/>
  <c r="AD108" i="14"/>
  <c r="AE110" i="14"/>
  <c r="AD110" i="14"/>
  <c r="AE430" i="14"/>
  <c r="AD430" i="14"/>
  <c r="K577" i="8"/>
  <c r="L577" i="8" s="1"/>
  <c r="K681" i="8"/>
  <c r="L681" i="8" s="1"/>
  <c r="D967" i="9"/>
  <c r="D371" i="9"/>
  <c r="D693" i="8"/>
  <c r="D370" i="8"/>
  <c r="AD379" i="14" l="1"/>
  <c r="AE379" i="14"/>
  <c r="AE429" i="14"/>
  <c r="AD429" i="14"/>
  <c r="L203" i="14"/>
  <c r="AE203" i="14" s="1"/>
  <c r="AD203" i="14"/>
  <c r="L179" i="14"/>
  <c r="AE179" i="14" s="1"/>
  <c r="AD179" i="14"/>
  <c r="D968" i="9"/>
  <c r="D372" i="9"/>
  <c r="D694" i="8"/>
  <c r="D371" i="8"/>
  <c r="AE107" i="14" l="1"/>
  <c r="AD107" i="14"/>
  <c r="AE427" i="14"/>
  <c r="AD427" i="14"/>
  <c r="AD338" i="14"/>
  <c r="AE338" i="14"/>
  <c r="P357" i="8"/>
  <c r="Q357" i="8" s="1"/>
  <c r="D969" i="9"/>
  <c r="D373" i="9"/>
  <c r="D695" i="8"/>
  <c r="D372" i="8"/>
  <c r="AE426" i="14" l="1"/>
  <c r="AD426" i="14"/>
  <c r="AE106" i="14"/>
  <c r="AD106" i="14"/>
  <c r="AE424" i="14"/>
  <c r="AD424" i="14"/>
  <c r="K191" i="8"/>
  <c r="L191" i="8" s="1"/>
  <c r="AE339" i="14"/>
  <c r="AD339" i="14"/>
  <c r="AE340" i="14"/>
  <c r="AD340" i="14"/>
  <c r="L204" i="14"/>
  <c r="AE204" i="14" s="1"/>
  <c r="AD204" i="14"/>
  <c r="L180" i="14"/>
  <c r="AE180" i="14" s="1"/>
  <c r="AD180" i="14"/>
  <c r="K359" i="8"/>
  <c r="D970" i="9"/>
  <c r="D374" i="9"/>
  <c r="D696" i="8"/>
  <c r="D373" i="8"/>
  <c r="AE382" i="14" l="1"/>
  <c r="AD382" i="14"/>
  <c r="AE384" i="14"/>
  <c r="AD384" i="14"/>
  <c r="AE423" i="14"/>
  <c r="AD423" i="14"/>
  <c r="AE104" i="14"/>
  <c r="AD104" i="14"/>
  <c r="AE341" i="14"/>
  <c r="AD341" i="14"/>
  <c r="L359" i="8"/>
  <c r="D971" i="9"/>
  <c r="D375" i="9"/>
  <c r="D697" i="8"/>
  <c r="D374" i="8"/>
  <c r="AE102" i="14" l="1"/>
  <c r="AD102" i="14"/>
  <c r="AE422" i="14"/>
  <c r="AD422" i="14"/>
  <c r="AE103" i="14"/>
  <c r="AD103" i="14"/>
  <c r="AE342" i="14"/>
  <c r="AD342" i="14"/>
  <c r="Q950" i="9"/>
  <c r="L181" i="14"/>
  <c r="AE181" i="14" s="1"/>
  <c r="AD181" i="14"/>
  <c r="D972" i="9"/>
  <c r="D376" i="9"/>
  <c r="D698" i="8"/>
  <c r="D375" i="8"/>
  <c r="AD421" i="14" l="1"/>
  <c r="AE421" i="14"/>
  <c r="AE101" i="14"/>
  <c r="AD101" i="14"/>
  <c r="AE346" i="14"/>
  <c r="AD346" i="14"/>
  <c r="L205" i="14"/>
  <c r="AE205" i="14" s="1"/>
  <c r="AD205" i="14"/>
  <c r="D973" i="9"/>
  <c r="D377" i="9"/>
  <c r="D699" i="8"/>
  <c r="D376" i="8"/>
  <c r="P354" i="9" l="1"/>
  <c r="D974" i="9"/>
  <c r="D378" i="9"/>
  <c r="D700" i="8"/>
  <c r="D377" i="8"/>
  <c r="P380" i="9" l="1"/>
  <c r="AE420" i="14"/>
  <c r="AD420" i="14"/>
  <c r="AE419" i="14"/>
  <c r="AD419" i="14"/>
  <c r="AE100" i="14"/>
  <c r="AD100" i="14"/>
  <c r="D975" i="9"/>
  <c r="D379" i="9"/>
  <c r="D701" i="8"/>
  <c r="D378" i="8"/>
  <c r="L206" i="14" l="1"/>
  <c r="AE206" i="14" s="1"/>
  <c r="AD206" i="14"/>
  <c r="AE418" i="14"/>
  <c r="AD418" i="14"/>
  <c r="AE99" i="14"/>
  <c r="AD99" i="14"/>
  <c r="AE350" i="14"/>
  <c r="AD350" i="14"/>
  <c r="AD207" i="14"/>
  <c r="L207" i="14"/>
  <c r="AE207" i="14" s="1"/>
  <c r="L182" i="14"/>
  <c r="AE182" i="14" s="1"/>
  <c r="AD182" i="14"/>
  <c r="P378" i="8"/>
  <c r="Q378" i="8" s="1"/>
  <c r="D976" i="9"/>
  <c r="D380" i="9"/>
  <c r="D702" i="8"/>
  <c r="D379" i="8"/>
  <c r="P690" i="8" l="1"/>
  <c r="Q690" i="8" s="1"/>
  <c r="P370" i="8"/>
  <c r="Q380" i="9"/>
  <c r="D977" i="9"/>
  <c r="D381" i="9"/>
  <c r="D703" i="8"/>
  <c r="D380" i="8"/>
  <c r="AD417" i="14" l="1"/>
  <c r="AE417" i="14"/>
  <c r="AE98" i="14"/>
  <c r="AD98" i="14"/>
  <c r="K619" i="8"/>
  <c r="L619" i="8" s="1"/>
  <c r="AE351" i="14"/>
  <c r="AD351" i="14"/>
  <c r="K692" i="8"/>
  <c r="L692" i="8" s="1"/>
  <c r="AD208" i="14"/>
  <c r="L208" i="14"/>
  <c r="AE208" i="14" s="1"/>
  <c r="Q354" i="9"/>
  <c r="L183" i="14"/>
  <c r="AE183" i="14" s="1"/>
  <c r="AD183" i="14"/>
  <c r="D978" i="9"/>
  <c r="D382" i="9"/>
  <c r="D704" i="8"/>
  <c r="D381" i="8"/>
  <c r="AE416" i="14" l="1"/>
  <c r="AD416" i="14"/>
  <c r="P391" i="8"/>
  <c r="Q391" i="8" s="1"/>
  <c r="K247" i="8"/>
  <c r="L247" i="8" s="1"/>
  <c r="Q370" i="8"/>
  <c r="K381" i="8"/>
  <c r="L381" i="8" s="1"/>
  <c r="D979" i="9"/>
  <c r="D383" i="9"/>
  <c r="D384" i="9"/>
  <c r="D705" i="8"/>
  <c r="D382" i="8"/>
  <c r="K372" i="8" l="1"/>
  <c r="L372" i="8" s="1"/>
  <c r="AE415" i="14"/>
  <c r="AD415" i="14"/>
  <c r="AE96" i="14"/>
  <c r="AD96" i="14"/>
  <c r="AE414" i="14"/>
  <c r="AD414" i="14"/>
  <c r="AE352" i="14"/>
  <c r="AD352" i="14"/>
  <c r="L209" i="14"/>
  <c r="AE209" i="14" s="1"/>
  <c r="AD209" i="14"/>
  <c r="L210" i="14"/>
  <c r="AE210" i="14" s="1"/>
  <c r="AD210" i="14"/>
  <c r="L184" i="14"/>
  <c r="AE184" i="14" s="1"/>
  <c r="AD184" i="14"/>
  <c r="D980" i="9"/>
  <c r="D706" i="8"/>
  <c r="D383" i="8"/>
  <c r="D384" i="8"/>
  <c r="AE95" i="14" l="1"/>
  <c r="AD95" i="14"/>
  <c r="AE94" i="14"/>
  <c r="AD94" i="14"/>
  <c r="AD727" i="14"/>
  <c r="AE727" i="14"/>
  <c r="AE353" i="14"/>
  <c r="AD353" i="14"/>
  <c r="AE354" i="14"/>
  <c r="AD354" i="14"/>
  <c r="AD211" i="14"/>
  <c r="L211" i="14"/>
  <c r="AE211" i="14" s="1"/>
  <c r="AD185" i="14"/>
  <c r="L185" i="14"/>
  <c r="AE185" i="14" s="1"/>
  <c r="D981" i="9"/>
  <c r="D707" i="8"/>
  <c r="AE413" i="14" l="1"/>
  <c r="AD413" i="14"/>
  <c r="AE410" i="14"/>
  <c r="AD410" i="14"/>
  <c r="AE411" i="14"/>
  <c r="AD411" i="14"/>
  <c r="AE355" i="14"/>
  <c r="AD355" i="14"/>
  <c r="D982" i="9"/>
  <c r="D708" i="8"/>
  <c r="AE93" i="14" l="1"/>
  <c r="AD93" i="14"/>
  <c r="AE412" i="14"/>
  <c r="AD412" i="14"/>
  <c r="AE398" i="14"/>
  <c r="AD398" i="14"/>
  <c r="AE399" i="14"/>
  <c r="AD399" i="14"/>
  <c r="AE356" i="14"/>
  <c r="AD356" i="14"/>
  <c r="AE358" i="14"/>
  <c r="AD358" i="14"/>
  <c r="AD729" i="14"/>
  <c r="AE729" i="14"/>
  <c r="D983" i="9"/>
  <c r="D709" i="8"/>
  <c r="AE92" i="14" l="1"/>
  <c r="AD92" i="14"/>
  <c r="AE91" i="14"/>
  <c r="AD91" i="14"/>
  <c r="D984" i="9"/>
  <c r="D710" i="8"/>
  <c r="P970" i="9" l="1"/>
  <c r="AE90" i="14"/>
  <c r="AD90" i="14"/>
  <c r="AD731" i="14"/>
  <c r="AE731" i="14"/>
  <c r="AD554" i="14"/>
  <c r="L554" i="14"/>
  <c r="AE554" i="14" s="1"/>
  <c r="D985" i="9"/>
  <c r="D711" i="8"/>
  <c r="AE89" i="14" l="1"/>
  <c r="AD89" i="14"/>
  <c r="D986" i="9"/>
  <c r="D712" i="8"/>
  <c r="D987" i="9" l="1"/>
  <c r="D713" i="8"/>
  <c r="K537" i="11" l="1"/>
  <c r="L537" i="11" s="1"/>
  <c r="D988" i="9"/>
  <c r="D714" i="8"/>
  <c r="AE88" i="14" l="1"/>
  <c r="AD88" i="14"/>
  <c r="P701" i="8"/>
  <c r="Q701" i="8" s="1"/>
  <c r="L555" i="14"/>
  <c r="AE555" i="14" s="1"/>
  <c r="AD555" i="14"/>
  <c r="D989" i="9"/>
  <c r="D715" i="8"/>
  <c r="K564" i="8" l="1"/>
  <c r="L564" i="8" s="1"/>
  <c r="D990" i="9"/>
  <c r="D716" i="8"/>
  <c r="K703" i="8" s="1"/>
  <c r="L703" i="8" s="1"/>
  <c r="AE87" i="14" l="1"/>
  <c r="AD87" i="14"/>
  <c r="Q970" i="9"/>
  <c r="D991" i="9"/>
  <c r="D717" i="8"/>
  <c r="L556" i="14" l="1"/>
  <c r="AE556" i="14" s="1"/>
  <c r="AD556" i="14"/>
  <c r="D992" i="9"/>
  <c r="D718" i="8"/>
  <c r="AE86" i="14" l="1"/>
  <c r="AD86" i="14"/>
  <c r="AE83" i="14"/>
  <c r="AD83" i="14"/>
  <c r="K511" i="9"/>
  <c r="L511" i="9" s="1"/>
  <c r="K537" i="9"/>
  <c r="L537" i="9" s="1"/>
  <c r="K651" i="9"/>
  <c r="L651" i="9" s="1"/>
  <c r="K690" i="9"/>
  <c r="L690" i="9" s="1"/>
  <c r="D993" i="9"/>
  <c r="D719" i="8"/>
  <c r="AE80" i="14" l="1"/>
  <c r="AD80" i="14"/>
  <c r="AD558" i="14"/>
  <c r="L558" i="14"/>
  <c r="AE558" i="14" s="1"/>
  <c r="L557" i="14"/>
  <c r="AE557" i="14" s="1"/>
  <c r="AD557" i="14"/>
  <c r="D994" i="9"/>
  <c r="D720" i="8"/>
  <c r="AE78" i="14" l="1"/>
  <c r="AD78" i="14"/>
  <c r="D995" i="9"/>
  <c r="D721" i="8"/>
  <c r="AE77" i="14" l="1"/>
  <c r="AD77" i="14"/>
  <c r="AD559" i="14"/>
  <c r="L559" i="14"/>
  <c r="AE559" i="14" s="1"/>
  <c r="D996" i="9"/>
  <c r="D722" i="8"/>
  <c r="D997" i="9" l="1"/>
  <c r="D723" i="8"/>
  <c r="L560" i="14" l="1"/>
  <c r="AE560" i="14" s="1"/>
  <c r="AD560" i="14"/>
  <c r="D998" i="9"/>
  <c r="D724" i="8"/>
  <c r="AE76" i="14" l="1"/>
  <c r="AD76" i="14"/>
  <c r="AD561" i="14"/>
  <c r="L561" i="14"/>
  <c r="AE561" i="14" s="1"/>
  <c r="D999" i="9"/>
  <c r="D725" i="8"/>
  <c r="AD562" i="14" l="1"/>
  <c r="D1000" i="9"/>
  <c r="D726" i="8"/>
  <c r="AE75" i="14" l="1"/>
  <c r="AD75" i="14"/>
  <c r="P713" i="8"/>
  <c r="Q713" i="8" s="1"/>
  <c r="L562" i="14"/>
  <c r="AE562" i="14" s="1"/>
  <c r="D1001" i="9"/>
  <c r="D727" i="8"/>
  <c r="AD563" i="14" l="1"/>
  <c r="L563" i="14"/>
  <c r="AE563" i="14" s="1"/>
  <c r="D1002" i="9"/>
  <c r="D728" i="8"/>
  <c r="K715" i="8" s="1"/>
  <c r="L715" i="8" s="1"/>
  <c r="AE74" i="14" l="1"/>
  <c r="AD74" i="14"/>
  <c r="AE72" i="14"/>
  <c r="AD72" i="14"/>
  <c r="D1003" i="9"/>
  <c r="D729" i="8"/>
  <c r="AE70" i="14" l="1"/>
  <c r="AD70" i="14"/>
  <c r="D1004" i="9"/>
  <c r="D730" i="8"/>
  <c r="AE69" i="14" l="1"/>
  <c r="AD69" i="14"/>
  <c r="L565" i="14"/>
  <c r="AE565" i="14" s="1"/>
  <c r="AD565" i="14"/>
  <c r="L564" i="14"/>
  <c r="AE564" i="14" s="1"/>
  <c r="AD564" i="14"/>
  <c r="D1005" i="9"/>
  <c r="D731" i="8"/>
  <c r="L15" i="14" l="1"/>
  <c r="D1006" i="9"/>
  <c r="D732" i="8"/>
  <c r="P987" i="9" l="1"/>
  <c r="AE67" i="14"/>
  <c r="AD67" i="14"/>
  <c r="AE66" i="14"/>
  <c r="AD66" i="14"/>
  <c r="L566" i="14"/>
  <c r="AE566" i="14" s="1"/>
  <c r="AD566" i="14"/>
  <c r="K562" i="11"/>
  <c r="L562" i="11" s="1"/>
  <c r="D1007" i="9"/>
  <c r="D733" i="8"/>
  <c r="D1008" i="9" l="1"/>
  <c r="D734" i="8"/>
  <c r="AE64" i="14" l="1"/>
  <c r="AD64" i="14"/>
  <c r="AE65" i="14"/>
  <c r="AD65" i="14"/>
  <c r="D1009" i="9"/>
  <c r="D735" i="8"/>
  <c r="D1010" i="9" l="1"/>
  <c r="D736" i="8"/>
  <c r="P725" i="8" s="1"/>
  <c r="Q725" i="8" l="1"/>
  <c r="D1011" i="9"/>
  <c r="D737" i="8"/>
  <c r="Q987" i="9" l="1"/>
  <c r="L567" i="14"/>
  <c r="AE567" i="14" s="1"/>
  <c r="AD567" i="14"/>
  <c r="D1012" i="9"/>
  <c r="D738" i="8"/>
  <c r="D1013" i="9" l="1"/>
  <c r="D739" i="8"/>
  <c r="K627" i="8" l="1"/>
  <c r="L627" i="8" s="1"/>
  <c r="L568" i="14"/>
  <c r="AE568" i="14" s="1"/>
  <c r="AD568" i="14"/>
  <c r="D1014" i="9"/>
  <c r="D740" i="8"/>
  <c r="K727" i="8" s="1"/>
  <c r="L727" i="8" s="1"/>
  <c r="D1015" i="9" l="1"/>
  <c r="D741" i="8"/>
  <c r="K432" i="9" l="1"/>
  <c r="L432" i="9" s="1"/>
  <c r="D1016" i="9"/>
  <c r="D742" i="8"/>
  <c r="K992" i="9" l="1"/>
  <c r="AD570" i="14"/>
  <c r="L570" i="14"/>
  <c r="AE570" i="14" s="1"/>
  <c r="L569" i="14"/>
  <c r="AE569" i="14" s="1"/>
  <c r="AD569" i="14"/>
  <c r="D1017" i="9"/>
  <c r="D743" i="8"/>
  <c r="AE56" i="14" l="1"/>
  <c r="AD56" i="14"/>
  <c r="D1018" i="9"/>
  <c r="D744" i="8"/>
  <c r="D1019" i="9" l="1"/>
  <c r="D745" i="8"/>
  <c r="P1010" i="9" l="1"/>
  <c r="AE54" i="14"/>
  <c r="AD54" i="14"/>
  <c r="L992" i="9"/>
  <c r="D1020" i="9"/>
  <c r="D746" i="8"/>
  <c r="AE52" i="14" l="1"/>
  <c r="AD52" i="14"/>
  <c r="AD53" i="14"/>
  <c r="AE53" i="14"/>
  <c r="D1021" i="9"/>
  <c r="D747" i="8"/>
  <c r="AE51" i="14" l="1"/>
  <c r="AD51" i="14"/>
  <c r="D1022" i="9"/>
  <c r="D748" i="8"/>
  <c r="K670" i="9" l="1"/>
  <c r="L670" i="9" s="1"/>
  <c r="K749" i="9"/>
  <c r="L749" i="9" s="1"/>
  <c r="K785" i="9"/>
  <c r="L785" i="9" s="1"/>
  <c r="D1023" i="9"/>
  <c r="D749" i="8"/>
  <c r="AE48" i="14" l="1"/>
  <c r="AD48" i="14"/>
  <c r="D1024" i="9"/>
  <c r="D750" i="8"/>
  <c r="AE46" i="14" l="1"/>
  <c r="AD46" i="14"/>
  <c r="D1025" i="9"/>
  <c r="D751" i="8"/>
  <c r="AD45" i="14" l="1"/>
  <c r="AE45" i="14"/>
  <c r="D1026" i="9"/>
  <c r="D752" i="8"/>
  <c r="P735" i="8" l="1"/>
  <c r="Q735" i="8" s="1"/>
  <c r="D1027" i="9"/>
  <c r="D753" i="8"/>
  <c r="AE43" i="14" l="1"/>
  <c r="AD43" i="14"/>
  <c r="K739" i="8"/>
  <c r="L739" i="8" s="1"/>
  <c r="K581" i="11"/>
  <c r="L581" i="11" s="1"/>
  <c r="D1028" i="9"/>
  <c r="D754" i="8"/>
  <c r="AD42" i="14" l="1"/>
  <c r="AE42" i="14"/>
  <c r="D1029" i="9"/>
  <c r="D755" i="8"/>
  <c r="AE41" i="14" l="1"/>
  <c r="AD41" i="14"/>
  <c r="D1030" i="9"/>
  <c r="D756" i="8"/>
  <c r="Q1010" i="9" l="1"/>
  <c r="D1031" i="9"/>
  <c r="D757" i="8"/>
  <c r="AE40" i="14" l="1"/>
  <c r="AD40" i="14"/>
  <c r="D1032" i="9"/>
  <c r="D758" i="8"/>
  <c r="AE39" i="14" l="1"/>
  <c r="AD39" i="14"/>
  <c r="D1033" i="9"/>
  <c r="D759" i="8"/>
  <c r="AE38" i="14" l="1"/>
  <c r="AD38" i="14"/>
  <c r="AD586" i="14"/>
  <c r="L586" i="14"/>
  <c r="AE586" i="14" s="1"/>
  <c r="D1034" i="9"/>
  <c r="D760" i="8"/>
  <c r="D1035" i="9" l="1"/>
  <c r="D761" i="8"/>
  <c r="AE36" i="14" l="1"/>
  <c r="AD36" i="14"/>
  <c r="D1036" i="9"/>
  <c r="D762" i="8"/>
  <c r="AE35" i="14" l="1"/>
  <c r="AD35" i="14"/>
  <c r="D1037" i="9"/>
  <c r="D763" i="8"/>
  <c r="AE34" i="14" l="1"/>
  <c r="AD34" i="14"/>
  <c r="L587" i="14"/>
  <c r="AE587" i="14" s="1"/>
  <c r="AD587" i="14"/>
  <c r="D1038" i="9"/>
  <c r="D764" i="8"/>
  <c r="AD58" i="14" l="1"/>
  <c r="AE58" i="14"/>
  <c r="AE59" i="14"/>
  <c r="AD59" i="14"/>
  <c r="AE33" i="14"/>
  <c r="AD33" i="14"/>
  <c r="D1039" i="9"/>
  <c r="D765" i="8"/>
  <c r="AE32" i="14" l="1"/>
  <c r="AD32" i="14"/>
  <c r="L588" i="14"/>
  <c r="AE588" i="14" s="1"/>
  <c r="AD588" i="14"/>
  <c r="D1040" i="9"/>
  <c r="D766" i="8"/>
  <c r="AD31" i="14" l="1"/>
  <c r="AE31" i="14"/>
  <c r="D1041" i="9"/>
  <c r="D767" i="8"/>
  <c r="AE30" i="14" l="1"/>
  <c r="AD30" i="14"/>
  <c r="AD29" i="14"/>
  <c r="AE29" i="14"/>
  <c r="L589" i="14"/>
  <c r="AE589" i="14" s="1"/>
  <c r="AD589" i="14"/>
  <c r="D1042" i="9"/>
  <c r="D768" i="8"/>
  <c r="P751" i="8" l="1"/>
  <c r="Q751" i="8" s="1"/>
  <c r="D1043" i="9"/>
  <c r="D769" i="8"/>
  <c r="AE28" i="14" l="1"/>
  <c r="AD28" i="14"/>
  <c r="D1044" i="9"/>
  <c r="D770" i="8"/>
  <c r="P1021" i="9" l="1"/>
  <c r="D1045" i="9"/>
  <c r="D771" i="8"/>
  <c r="L590" i="14" l="1"/>
  <c r="AE590" i="14" s="1"/>
  <c r="AD590" i="14"/>
  <c r="D1046" i="9"/>
  <c r="D772" i="8"/>
  <c r="K605" i="8" l="1"/>
  <c r="L605" i="8" s="1"/>
  <c r="K662" i="8"/>
  <c r="L662" i="8" s="1"/>
  <c r="D1047" i="9"/>
  <c r="D773" i="8"/>
  <c r="K753" i="8" s="1"/>
  <c r="L753" i="8" s="1"/>
  <c r="AD60" i="14" l="1"/>
  <c r="AE60" i="14"/>
  <c r="K602" i="11"/>
  <c r="L602" i="11" s="1"/>
  <c r="D1048" i="9"/>
  <c r="D774" i="8"/>
  <c r="D1049" i="9" l="1"/>
  <c r="D775" i="8"/>
  <c r="D1050" i="9" l="1"/>
  <c r="D776" i="8"/>
  <c r="Q1021" i="9" l="1"/>
  <c r="L591" i="14"/>
  <c r="AE591" i="14" s="1"/>
  <c r="AD591" i="14"/>
  <c r="D1051" i="9"/>
  <c r="D777" i="8"/>
  <c r="D1052" i="9" l="1"/>
  <c r="D778" i="8"/>
  <c r="L592" i="14" l="1"/>
  <c r="AE592" i="14" s="1"/>
  <c r="AD592" i="14"/>
  <c r="D1053" i="9"/>
  <c r="D779" i="8"/>
  <c r="D1054" i="9" l="1"/>
  <c r="D780" i="8"/>
  <c r="D1055" i="9" l="1"/>
  <c r="D781" i="8"/>
  <c r="D1056" i="9" l="1"/>
  <c r="D782" i="8"/>
  <c r="AE15" i="14" l="1"/>
  <c r="AD15" i="14"/>
  <c r="D1057" i="9"/>
  <c r="D783" i="8"/>
  <c r="D1058" i="9" l="1"/>
  <c r="D784" i="8"/>
  <c r="AE14" i="14" l="1"/>
  <c r="AD14" i="14"/>
  <c r="K1022" i="9"/>
  <c r="L1022" i="9" s="1"/>
  <c r="L593" i="14"/>
  <c r="AE593" i="14" s="1"/>
  <c r="AD593" i="14"/>
  <c r="D1059" i="9"/>
  <c r="D785" i="8"/>
  <c r="AE12" i="14" l="1"/>
  <c r="AD12" i="14"/>
  <c r="D1060" i="9"/>
  <c r="D786" i="8"/>
  <c r="AE10" i="14" l="1"/>
  <c r="AD10" i="14"/>
  <c r="L594" i="14"/>
  <c r="AE594" i="14" s="1"/>
  <c r="AD594" i="14"/>
  <c r="D1061" i="9"/>
  <c r="D787" i="8"/>
  <c r="AE9" i="14" l="1"/>
  <c r="AD9" i="14"/>
  <c r="D1062" i="9"/>
  <c r="D788" i="8"/>
  <c r="AE7" i="14" l="1"/>
  <c r="AD7" i="14"/>
  <c r="L595" i="14"/>
  <c r="AE595" i="14" s="1"/>
  <c r="AD595" i="14"/>
  <c r="D1063" i="9"/>
  <c r="D789" i="8"/>
  <c r="AE6" i="14" l="1"/>
  <c r="AD6" i="14"/>
  <c r="D1064" i="9"/>
  <c r="D790" i="8"/>
  <c r="AD5" i="14" l="1"/>
  <c r="AE5" i="14"/>
  <c r="K622" i="11"/>
  <c r="L622" i="11" s="1"/>
  <c r="D1065" i="9"/>
  <c r="D791" i="8"/>
  <c r="AD4" i="14" l="1"/>
  <c r="AE4" i="14"/>
  <c r="D1066" i="9"/>
  <c r="D792" i="8"/>
  <c r="L596" i="14" l="1"/>
  <c r="AE596" i="14" s="1"/>
  <c r="AD596" i="14"/>
  <c r="D1067" i="9"/>
  <c r="D793" i="8"/>
  <c r="K637" i="8" l="1"/>
  <c r="L637" i="8" s="1"/>
  <c r="D1068" i="9"/>
  <c r="D794" i="8"/>
  <c r="L597" i="14" l="1"/>
  <c r="AE597" i="14" s="1"/>
  <c r="AD597" i="14"/>
  <c r="D1069" i="9"/>
  <c r="D795" i="8"/>
  <c r="AE63" i="14" l="1"/>
  <c r="AD63" i="14"/>
  <c r="AE62" i="14"/>
  <c r="AD62" i="14"/>
  <c r="D1070" i="9"/>
  <c r="D796" i="8"/>
  <c r="D1071" i="9" l="1"/>
  <c r="D797" i="8"/>
  <c r="D1072" i="9" l="1"/>
  <c r="D798" i="8"/>
  <c r="L598" i="14" l="1"/>
  <c r="AE598" i="14" s="1"/>
  <c r="AD598" i="14"/>
  <c r="D1073" i="9"/>
  <c r="D799" i="8"/>
  <c r="D1074" i="9" l="1"/>
  <c r="D801" i="8"/>
  <c r="D800" i="8"/>
  <c r="L599" i="14" l="1"/>
  <c r="AE599" i="14" s="1"/>
  <c r="AD599" i="14"/>
  <c r="D1075" i="9"/>
  <c r="D1076" i="9" l="1"/>
  <c r="K639" i="11" l="1"/>
  <c r="L639" i="11" s="1"/>
  <c r="D1077" i="9"/>
  <c r="D1078" i="9" l="1"/>
  <c r="L600" i="14" l="1"/>
  <c r="AE600" i="14" s="1"/>
  <c r="AD600" i="14"/>
  <c r="D1079" i="9"/>
  <c r="D1080" i="9" l="1"/>
  <c r="D1081" i="9" l="1"/>
  <c r="P1049" i="9" s="1"/>
  <c r="D1082" i="9" l="1"/>
  <c r="L16" i="14" l="1"/>
  <c r="AE16" i="14" s="1"/>
  <c r="AD16" i="14"/>
  <c r="L601" i="14"/>
  <c r="AE601" i="14" s="1"/>
  <c r="AD601" i="14"/>
  <c r="AD602" i="14"/>
  <c r="L602" i="14"/>
  <c r="AE602" i="14" s="1"/>
  <c r="D1083" i="9"/>
  <c r="D1084" i="9" l="1"/>
  <c r="Q1049" i="9" l="1"/>
  <c r="AD604" i="14"/>
  <c r="L604" i="14"/>
  <c r="AE604" i="14" s="1"/>
  <c r="D1085" i="9"/>
  <c r="D1086" i="9" l="1"/>
  <c r="K1057" i="9" l="1"/>
  <c r="L1057" i="9" s="1"/>
  <c r="AD606" i="14"/>
  <c r="L606" i="14"/>
  <c r="AE606" i="14" s="1"/>
  <c r="D1087" i="9"/>
  <c r="D1088" i="9" l="1"/>
  <c r="AD607" i="14" l="1"/>
  <c r="AE607" i="14"/>
  <c r="D1089" i="9"/>
  <c r="AD608" i="14" l="1"/>
  <c r="L608" i="14"/>
  <c r="AE608" i="14" s="1"/>
  <c r="D1090" i="9"/>
  <c r="D1091" i="9" l="1"/>
  <c r="AD610" i="14" l="1"/>
  <c r="L610" i="14"/>
  <c r="AE610" i="14" s="1"/>
  <c r="D1092" i="9"/>
  <c r="AD611" i="14" l="1"/>
  <c r="L611" i="14"/>
  <c r="AE611" i="14" s="1"/>
  <c r="D1093" i="9"/>
  <c r="AD612" i="14" l="1"/>
  <c r="L612" i="14"/>
  <c r="AE612" i="14" s="1"/>
  <c r="D1094" i="9"/>
  <c r="AD613" i="14" l="1"/>
  <c r="L613" i="14"/>
  <c r="AE613" i="14" s="1"/>
  <c r="D1095" i="9"/>
  <c r="K651" i="11" l="1"/>
  <c r="L651" i="11" s="1"/>
  <c r="D1096" i="9"/>
  <c r="D1097" i="9" l="1"/>
  <c r="D1098" i="9" l="1"/>
  <c r="P1083" i="9" l="1"/>
  <c r="L614" i="14"/>
  <c r="AE614" i="14" s="1"/>
  <c r="AD614" i="14"/>
  <c r="D1099" i="9"/>
  <c r="D1100" i="9" l="1"/>
  <c r="D1101" i="9" l="1"/>
  <c r="D1102" i="9" l="1"/>
  <c r="L615" i="14" l="1"/>
  <c r="AE615" i="14" s="1"/>
  <c r="AD615" i="14"/>
  <c r="D1103" i="9"/>
  <c r="D1104" i="9" l="1"/>
  <c r="Q1083" i="9" l="1"/>
  <c r="D1105" i="9"/>
  <c r="D1106" i="9" l="1"/>
  <c r="D1107" i="9" l="1"/>
  <c r="D1108" i="9" l="1"/>
  <c r="L616" i="14" l="1"/>
  <c r="AE616" i="14" s="1"/>
  <c r="AD616" i="14"/>
  <c r="D1109" i="9"/>
  <c r="D1110" i="9" l="1"/>
  <c r="D1111" i="9" l="1"/>
  <c r="D1112" i="9" l="1"/>
  <c r="K729" i="9" l="1"/>
  <c r="L729" i="9" s="1"/>
  <c r="L617" i="14"/>
  <c r="AE617" i="14" s="1"/>
  <c r="AD617" i="14"/>
  <c r="D1113" i="9"/>
  <c r="K1085" i="9" l="1"/>
  <c r="L1085" i="9" s="1"/>
  <c r="D1114" i="9"/>
  <c r="L618" i="14" l="1"/>
  <c r="AE618" i="14" s="1"/>
  <c r="AD618" i="14"/>
  <c r="D1115" i="9"/>
  <c r="AD619" i="14" l="1"/>
  <c r="L619" i="14"/>
  <c r="AE619" i="14" s="1"/>
  <c r="K670" i="11"/>
  <c r="L670" i="11" s="1"/>
  <c r="D1116" i="9"/>
  <c r="AD620" i="14" l="1"/>
  <c r="L620" i="14"/>
  <c r="AE620" i="14" s="1"/>
  <c r="D1117" i="9"/>
  <c r="D1118" i="9" l="1"/>
  <c r="AD621" i="14" l="1"/>
  <c r="L621" i="14"/>
  <c r="AE621" i="14" s="1"/>
  <c r="D1119" i="9"/>
  <c r="AD622" i="14" l="1"/>
  <c r="L622" i="14"/>
  <c r="AE622" i="14" s="1"/>
  <c r="D1120" i="9"/>
  <c r="AD623" i="14" l="1"/>
  <c r="L623" i="14"/>
  <c r="AE623" i="14" s="1"/>
  <c r="D1121" i="9"/>
  <c r="D1122" i="9" l="1"/>
  <c r="AD624" i="14" l="1"/>
  <c r="L624" i="14"/>
  <c r="AE624" i="14" s="1"/>
  <c r="D1123" i="9"/>
  <c r="AD625" i="14" l="1"/>
  <c r="L625" i="14"/>
  <c r="AE625" i="14" s="1"/>
  <c r="D1124" i="9"/>
  <c r="D1125" i="9" l="1"/>
  <c r="D1126" i="9" l="1"/>
  <c r="D1127" i="9" l="1"/>
  <c r="P1103" i="9" l="1"/>
  <c r="D1128" i="9"/>
  <c r="L626" i="14" l="1"/>
  <c r="AE626" i="14" s="1"/>
  <c r="AD626" i="14"/>
  <c r="D1129" i="9"/>
  <c r="D1130" i="9" l="1"/>
  <c r="D1131" i="9" l="1"/>
  <c r="D1132" i="9" l="1"/>
  <c r="K690" i="11" l="1"/>
  <c r="L690" i="11" s="1"/>
  <c r="D1133" i="9"/>
  <c r="D1134" i="9" l="1"/>
  <c r="Q1103" i="9" l="1"/>
  <c r="L627" i="14"/>
  <c r="AE627" i="14" s="1"/>
  <c r="AD627" i="14"/>
  <c r="D1135" i="9"/>
  <c r="D1136" i="9" l="1"/>
  <c r="D1137" i="9" l="1"/>
  <c r="D1138" i="9" l="1"/>
  <c r="L628" i="14" l="1"/>
  <c r="AE628" i="14" s="1"/>
  <c r="AD628" i="14"/>
  <c r="D1139" i="9"/>
  <c r="D1140" i="9" l="1"/>
  <c r="D1141" i="9" l="1"/>
  <c r="D1142" i="9" l="1"/>
  <c r="D1143" i="9" l="1"/>
  <c r="K707" i="9" l="1"/>
  <c r="L707" i="9" s="1"/>
  <c r="K817" i="9"/>
  <c r="L817" i="9" s="1"/>
  <c r="D1144" i="9"/>
  <c r="K1112" i="9" l="1"/>
  <c r="L1112" i="9" s="1"/>
  <c r="AD630" i="14"/>
  <c r="L630" i="14"/>
  <c r="AE630" i="14" s="1"/>
  <c r="L629" i="14"/>
  <c r="AE629" i="14" s="1"/>
  <c r="AD629" i="14"/>
  <c r="D1145" i="9"/>
  <c r="AD632" i="14" l="1"/>
  <c r="AE632" i="14"/>
  <c r="D1146" i="9"/>
  <c r="AD634" i="14" l="1"/>
  <c r="AE634" i="14"/>
  <c r="D1147" i="9"/>
  <c r="AD636" i="14" l="1"/>
  <c r="AE636" i="14"/>
  <c r="D1148" i="9"/>
  <c r="P1133" i="9" l="1"/>
  <c r="L17" i="14"/>
  <c r="AE17" i="14" s="1"/>
  <c r="AD17" i="14"/>
  <c r="AD638" i="14"/>
  <c r="AE638" i="14"/>
  <c r="D1149" i="9"/>
  <c r="D1150" i="9" l="1"/>
  <c r="D1151" i="9" l="1"/>
  <c r="AD640" i="14" l="1"/>
  <c r="L640" i="14"/>
  <c r="AE640" i="14" s="1"/>
  <c r="AD639" i="14"/>
  <c r="L639" i="14"/>
  <c r="AE639" i="14" s="1"/>
  <c r="D1152" i="9"/>
  <c r="D1153" i="9" l="1"/>
  <c r="K765" i="9" l="1"/>
  <c r="L765" i="9" s="1"/>
  <c r="K799" i="9"/>
  <c r="L799" i="9" s="1"/>
  <c r="K870" i="9"/>
  <c r="L870" i="9" s="1"/>
  <c r="K906" i="9"/>
  <c r="L906" i="9" s="1"/>
  <c r="AD641" i="14"/>
  <c r="AE641" i="14"/>
  <c r="Q1133" i="9"/>
  <c r="D1154" i="9"/>
  <c r="K707" i="11" l="1"/>
  <c r="L707" i="11" s="1"/>
  <c r="D1155" i="9"/>
  <c r="L642" i="14" l="1"/>
  <c r="AE642" i="14" s="1"/>
  <c r="AD642" i="14"/>
  <c r="D1156" i="9"/>
  <c r="D1157" i="9" l="1"/>
  <c r="D1158" i="9" l="1"/>
  <c r="D1159" i="9" l="1"/>
  <c r="L643" i="14" l="1"/>
  <c r="AE643" i="14" s="1"/>
  <c r="AD643" i="14"/>
  <c r="D1160" i="9"/>
  <c r="D1161" i="9" l="1"/>
  <c r="L644" i="14" l="1"/>
  <c r="AE644" i="14" s="1"/>
  <c r="AD644" i="14"/>
  <c r="D1162" i="9"/>
  <c r="D1163" i="9" l="1"/>
  <c r="D1164" i="9" l="1"/>
  <c r="D1165" i="9" l="1"/>
  <c r="D1166" i="9" l="1"/>
  <c r="D1167" i="9" l="1"/>
  <c r="L646" i="14" l="1"/>
  <c r="AE646" i="14" s="1"/>
  <c r="AD646" i="14"/>
  <c r="D1168" i="9"/>
  <c r="D1169" i="9" l="1"/>
  <c r="D1170" i="9" l="1"/>
  <c r="D1171" i="9" l="1"/>
  <c r="L647" i="14" l="1"/>
  <c r="AE647" i="14" s="1"/>
  <c r="AD647" i="14"/>
  <c r="D1172" i="9"/>
  <c r="D1173" i="9" l="1"/>
  <c r="L648" i="14" l="1"/>
  <c r="AE648" i="14" s="1"/>
  <c r="AD648" i="14"/>
  <c r="D1174" i="9"/>
  <c r="K729" i="11" l="1"/>
  <c r="L729" i="11" s="1"/>
  <c r="D1175" i="9"/>
  <c r="D1176" i="9" l="1"/>
  <c r="D1177" i="9" l="1"/>
  <c r="L649" i="14" l="1"/>
  <c r="AE649" i="14" s="1"/>
  <c r="AD649" i="14"/>
  <c r="D1178" i="9"/>
  <c r="D1179" i="9" l="1"/>
  <c r="P1150" i="9" l="1"/>
  <c r="L650" i="14"/>
  <c r="AE650" i="14" s="1"/>
  <c r="AD650" i="14"/>
  <c r="D1180" i="9"/>
  <c r="D1181" i="9" l="1"/>
  <c r="D1182" i="9" l="1"/>
  <c r="D1183" i="9" l="1"/>
  <c r="D1184" i="9" l="1"/>
  <c r="Q1150" i="9" l="1"/>
  <c r="L651" i="14"/>
  <c r="AE651" i="14" s="1"/>
  <c r="AD651" i="14"/>
  <c r="D1185" i="9"/>
  <c r="D1186" i="9" l="1"/>
  <c r="L652" i="14" l="1"/>
  <c r="AE652" i="14" s="1"/>
  <c r="AD652" i="14"/>
  <c r="D1187" i="9"/>
  <c r="D1188" i="9" l="1"/>
  <c r="K1015" i="9" l="1"/>
  <c r="L1015" i="9" s="1"/>
  <c r="D1189" i="9"/>
  <c r="K1153" i="9" l="1"/>
  <c r="L1153" i="9" s="1"/>
  <c r="AD654" i="14"/>
  <c r="L654" i="14"/>
  <c r="AE654" i="14" s="1"/>
  <c r="L653" i="14"/>
  <c r="AE653" i="14" s="1"/>
  <c r="AD653" i="14"/>
  <c r="D1190" i="9"/>
  <c r="AD655" i="14" l="1"/>
  <c r="L655" i="14"/>
  <c r="AE655" i="14" s="1"/>
  <c r="K749" i="11"/>
  <c r="L749" i="11" s="1"/>
  <c r="D1191" i="9"/>
  <c r="L656" i="14" l="1"/>
  <c r="AE656" i="14" s="1"/>
  <c r="AD656" i="14"/>
  <c r="D1192" i="9"/>
  <c r="AD657" i="14" l="1"/>
  <c r="L657" i="14"/>
  <c r="AE657" i="14" s="1"/>
  <c r="D1193" i="9"/>
  <c r="P1183" i="9" l="1"/>
  <c r="AD658" i="14"/>
  <c r="L658" i="14"/>
  <c r="AE658" i="14" s="1"/>
  <c r="D1194" i="9"/>
  <c r="AD659" i="14" l="1"/>
  <c r="L659" i="14"/>
  <c r="AE659" i="14" s="1"/>
  <c r="D1195" i="9"/>
  <c r="AD660" i="14" l="1"/>
  <c r="L660" i="14"/>
  <c r="AE660" i="14" s="1"/>
  <c r="D1196" i="9"/>
  <c r="AD661" i="14" l="1"/>
  <c r="L661" i="14"/>
  <c r="AE661" i="14" s="1"/>
  <c r="D1197" i="9"/>
  <c r="AD662" i="14" l="1"/>
  <c r="L662" i="14"/>
  <c r="AE662" i="14" s="1"/>
  <c r="D1198" i="9"/>
  <c r="D1199" i="9" l="1"/>
  <c r="K853" i="9" l="1"/>
  <c r="L853" i="9" s="1"/>
  <c r="AD663" i="14"/>
  <c r="L663" i="14"/>
  <c r="AE663" i="14" s="1"/>
  <c r="D1200" i="9"/>
  <c r="AD664" i="14" l="1"/>
  <c r="L664" i="14"/>
  <c r="AE664" i="14" s="1"/>
  <c r="D1201" i="9"/>
  <c r="AE666" i="14" l="1"/>
  <c r="AD666" i="14"/>
  <c r="D1202" i="9"/>
  <c r="D1203" i="9" l="1"/>
  <c r="Q1183" i="9" l="1"/>
  <c r="D1204" i="9"/>
  <c r="AD668" i="14" l="1"/>
  <c r="L668" i="14"/>
  <c r="AE668" i="14" s="1"/>
  <c r="L667" i="14"/>
  <c r="AE667" i="14" s="1"/>
  <c r="AD667" i="14"/>
  <c r="D1205" i="9"/>
  <c r="D1206" i="9" l="1"/>
  <c r="AD669" i="14" l="1"/>
  <c r="AE669" i="14"/>
  <c r="D1207" i="9"/>
  <c r="D1208" i="9" l="1"/>
  <c r="L670" i="14" l="1"/>
  <c r="AE670" i="14" s="1"/>
  <c r="AD670" i="14"/>
  <c r="D1209" i="9"/>
  <c r="D1210" i="9" l="1"/>
  <c r="L671" i="14" l="1"/>
  <c r="AE671" i="14" s="1"/>
  <c r="AD671" i="14"/>
  <c r="K765" i="11"/>
  <c r="L765" i="11" s="1"/>
  <c r="D1211" i="9"/>
  <c r="D1212" i="9" l="1"/>
  <c r="L672" i="14" l="1"/>
  <c r="AE672" i="14" s="1"/>
  <c r="AD672" i="14"/>
  <c r="D1213" i="9"/>
  <c r="AD673" i="14" l="1"/>
  <c r="L673" i="14"/>
  <c r="AE673" i="14" s="1"/>
  <c r="D1214" i="9"/>
  <c r="P1198" i="9" l="1"/>
  <c r="L18" i="14"/>
  <c r="AE18" i="14" s="1"/>
  <c r="AD18" i="14"/>
  <c r="AD674" i="14"/>
  <c r="L674" i="14"/>
  <c r="AE674" i="14" s="1"/>
  <c r="D1215" i="9"/>
  <c r="D1216" i="9" l="1"/>
  <c r="D1217" i="9" l="1"/>
  <c r="D1218" i="9" l="1"/>
  <c r="Q1198" i="9" l="1"/>
  <c r="L675" i="14"/>
  <c r="AE675" i="14" s="1"/>
  <c r="AD675" i="14"/>
  <c r="D1219" i="9"/>
  <c r="AD676" i="14" l="1"/>
  <c r="L676" i="14"/>
  <c r="AE676" i="14" s="1"/>
  <c r="D1220" i="9"/>
  <c r="D1221" i="9" l="1"/>
  <c r="K1199" i="9" l="1"/>
  <c r="AD677" i="14"/>
  <c r="L677" i="14"/>
  <c r="AE677" i="14" s="1"/>
  <c r="AD678" i="14"/>
  <c r="L678" i="14"/>
  <c r="AE678" i="14" s="1"/>
  <c r="D1222" i="9"/>
  <c r="D1223" i="9" l="1"/>
  <c r="AD679" i="14" l="1"/>
  <c r="L679" i="14"/>
  <c r="AE679" i="14" s="1"/>
  <c r="D1224" i="9"/>
  <c r="K785" i="11" l="1"/>
  <c r="L785" i="11" s="1"/>
  <c r="D1225" i="9"/>
  <c r="D1226" i="9" l="1"/>
  <c r="L1199" i="9" l="1"/>
  <c r="D1227" i="9"/>
  <c r="AE681" i="14" l="1"/>
  <c r="AD681" i="14"/>
  <c r="L680" i="14"/>
  <c r="AE680" i="14" s="1"/>
  <c r="AD680" i="14"/>
  <c r="D1228" i="9"/>
  <c r="D1229" i="9" l="1"/>
  <c r="L682" i="14" l="1"/>
  <c r="AE682" i="14" s="1"/>
  <c r="AD682" i="14"/>
  <c r="D1230" i="9"/>
  <c r="D1231" i="9" l="1"/>
  <c r="L683" i="14" l="1"/>
  <c r="AE683" i="14" s="1"/>
  <c r="AD683" i="14"/>
  <c r="D1232" i="9"/>
  <c r="D1233" i="9" l="1"/>
  <c r="L684" i="14" l="1"/>
  <c r="AE684" i="14" s="1"/>
  <c r="AD684" i="14"/>
  <c r="D1234" i="9"/>
  <c r="AD685" i="14" l="1"/>
  <c r="L685" i="14"/>
  <c r="AE685" i="14" s="1"/>
  <c r="D1235" i="9"/>
  <c r="P1217" i="9" l="1"/>
  <c r="AD19" i="14"/>
  <c r="L19" i="14"/>
  <c r="AE19" i="14" s="1"/>
  <c r="AD686" i="14"/>
  <c r="L686" i="14"/>
  <c r="AE686" i="14" s="1"/>
  <c r="D1236" i="9"/>
  <c r="D1237" i="9" l="1"/>
  <c r="D1238" i="9" l="1"/>
  <c r="D1239" i="9" l="1"/>
  <c r="Q1217" i="9" l="1"/>
  <c r="L688" i="14"/>
  <c r="AE688" i="14" s="1"/>
  <c r="AD688" i="14"/>
  <c r="L687" i="14"/>
  <c r="AE687" i="14" s="1"/>
  <c r="AD687" i="14"/>
  <c r="D1240" i="9"/>
  <c r="D1241" i="9" l="1"/>
  <c r="K833" i="9" l="1"/>
  <c r="L833" i="9" s="1"/>
  <c r="K918" i="9"/>
  <c r="L918" i="9" s="1"/>
  <c r="D1242" i="9"/>
  <c r="K1220" i="9" l="1"/>
  <c r="AD689" i="14"/>
  <c r="L689" i="14"/>
  <c r="AE689" i="14" s="1"/>
  <c r="AD690" i="14"/>
  <c r="L690" i="14"/>
  <c r="AE690" i="14" s="1"/>
  <c r="K799" i="11"/>
  <c r="L799" i="11" s="1"/>
  <c r="D1243" i="9"/>
  <c r="AD691" i="14" l="1"/>
  <c r="L691" i="14"/>
  <c r="AE691" i="14" s="1"/>
  <c r="D1244" i="9"/>
  <c r="AD692" i="14" l="1"/>
  <c r="L692" i="14"/>
  <c r="AE692" i="14" s="1"/>
  <c r="D1245" i="9"/>
  <c r="D1246" i="9" l="1"/>
  <c r="AD694" i="14" l="1"/>
  <c r="L694" i="14"/>
  <c r="AE694" i="14" s="1"/>
  <c r="D1247" i="9"/>
  <c r="L1220" i="9" l="1"/>
  <c r="D1248" i="9"/>
  <c r="AD695" i="14" l="1"/>
  <c r="L695" i="14"/>
  <c r="AE695" i="14" s="1"/>
  <c r="AD696" i="14"/>
  <c r="L696" i="14"/>
  <c r="AE696" i="14" s="1"/>
  <c r="D1249" i="9"/>
  <c r="L20" i="14" l="1"/>
  <c r="AE20" i="14" s="1"/>
  <c r="AD20" i="14"/>
  <c r="D1250" i="9"/>
  <c r="D1251" i="9" l="1"/>
  <c r="P1238" i="9" l="1"/>
  <c r="D1252" i="9"/>
  <c r="D1253" i="9" l="1"/>
  <c r="D1254" i="9" l="1"/>
  <c r="D1255" i="9" l="1"/>
  <c r="D1256" i="9" l="1"/>
  <c r="D1257" i="9" l="1"/>
  <c r="L699" i="14" l="1"/>
  <c r="AE699" i="14" s="1"/>
  <c r="AD699" i="14"/>
  <c r="D1258" i="9"/>
  <c r="Q1238" i="9" l="1"/>
  <c r="K817" i="11"/>
  <c r="L817" i="11" s="1"/>
  <c r="D1259" i="9"/>
  <c r="L700" i="14" l="1"/>
  <c r="AE700" i="14" s="1"/>
  <c r="AD700" i="14"/>
  <c r="D1260" i="9"/>
  <c r="D1261" i="9" l="1"/>
  <c r="D1262" i="9" l="1"/>
  <c r="D1263" i="9" l="1"/>
  <c r="D1264" i="9" l="1"/>
  <c r="D1265" i="9" l="1"/>
  <c r="K1241" i="9" l="1"/>
  <c r="L1241" i="9" s="1"/>
  <c r="AD702" i="14"/>
  <c r="L702" i="14"/>
  <c r="AE702" i="14" s="1"/>
  <c r="L701" i="14"/>
  <c r="AE701" i="14" s="1"/>
  <c r="AD701" i="14"/>
  <c r="D1266" i="9"/>
  <c r="D1267" i="9" l="1"/>
  <c r="AD703" i="14" l="1"/>
  <c r="L703" i="14"/>
  <c r="AE703" i="14" s="1"/>
  <c r="D1268" i="9"/>
  <c r="D1269" i="9" l="1"/>
  <c r="AD704" i="14" l="1"/>
  <c r="L704" i="14"/>
  <c r="AE704" i="14" s="1"/>
  <c r="D1270" i="9"/>
  <c r="D1271" i="9" l="1"/>
  <c r="AD705" i="14" l="1"/>
  <c r="L705" i="14"/>
  <c r="AE705" i="14" s="1"/>
  <c r="D1272" i="9"/>
  <c r="D1273" i="9" l="1"/>
  <c r="AD706" i="14" l="1"/>
  <c r="L706" i="14"/>
  <c r="AE706" i="14" s="1"/>
  <c r="D1274" i="9"/>
  <c r="D1275" i="9" l="1"/>
  <c r="L707" i="14" l="1"/>
  <c r="AE707" i="14" s="1"/>
  <c r="AD707" i="14"/>
  <c r="D1276" i="9"/>
  <c r="D1277" i="9" l="1"/>
  <c r="L708" i="14" l="1"/>
  <c r="AE708" i="14" s="1"/>
  <c r="AD708" i="14"/>
  <c r="D1278" i="9"/>
  <c r="AD709" i="14" l="1"/>
  <c r="L709" i="14"/>
  <c r="AE709" i="14" s="1"/>
  <c r="K833" i="11"/>
  <c r="L833" i="11" s="1"/>
  <c r="D1279" i="9"/>
  <c r="P1256" i="9" l="1"/>
  <c r="L21" i="14"/>
  <c r="AE21" i="14" s="1"/>
  <c r="AD21" i="14"/>
  <c r="AD710" i="14"/>
  <c r="L710" i="14"/>
  <c r="AE710" i="14" s="1"/>
  <c r="D1280" i="9"/>
  <c r="D1281" i="9" l="1"/>
  <c r="D1282" i="9" l="1"/>
  <c r="D1283" i="9" l="1"/>
  <c r="Q1256" i="9" l="1"/>
  <c r="AD712" i="14"/>
  <c r="L712" i="14"/>
  <c r="AE712" i="14" s="1"/>
  <c r="L711" i="14"/>
  <c r="AE711" i="14" s="1"/>
  <c r="AD711" i="14"/>
  <c r="D1284" i="9"/>
  <c r="D1285" i="9" l="1"/>
  <c r="D1286" i="9" l="1"/>
  <c r="D1287" i="9" l="1"/>
  <c r="K1264" i="9" l="1"/>
  <c r="L1264" i="9" s="1"/>
  <c r="AD714" i="14"/>
  <c r="L714" i="14"/>
  <c r="AE714" i="14" s="1"/>
  <c r="L713" i="14"/>
  <c r="AE713" i="14" s="1"/>
  <c r="AD713" i="14"/>
  <c r="D1288" i="9"/>
  <c r="D1289" i="9" l="1"/>
  <c r="AD715" i="14" l="1"/>
  <c r="L715" i="14"/>
  <c r="AE715" i="14" s="1"/>
  <c r="D1290" i="9"/>
  <c r="D1291" i="9" l="1"/>
  <c r="AD716" i="14" l="1"/>
  <c r="L716" i="14"/>
  <c r="AE716" i="14" s="1"/>
  <c r="D1292" i="9"/>
  <c r="D1293" i="9" l="1"/>
  <c r="AD717" i="14" l="1"/>
  <c r="L717" i="14"/>
  <c r="AE717" i="14" s="1"/>
  <c r="D1294" i="9"/>
  <c r="D1295" i="9" l="1"/>
  <c r="L718" i="14" l="1"/>
  <c r="AE718" i="14" s="1"/>
  <c r="AD718" i="14"/>
  <c r="K853" i="11"/>
  <c r="L853" i="11" s="1"/>
  <c r="D1296" i="9"/>
  <c r="D1297" i="9" l="1"/>
  <c r="L719" i="14" l="1"/>
  <c r="AE719" i="14" s="1"/>
  <c r="AD719" i="14"/>
  <c r="D1298" i="9"/>
  <c r="D1299" i="9" l="1"/>
  <c r="L720" i="14" l="1"/>
  <c r="AE720" i="14" s="1"/>
  <c r="AD720" i="14"/>
  <c r="D1300" i="9"/>
  <c r="AD721" i="14" l="1"/>
  <c r="L721" i="14"/>
  <c r="AE721" i="14" s="1"/>
  <c r="D1301" i="9"/>
  <c r="AD22" i="14" l="1"/>
  <c r="L22" i="14"/>
  <c r="AE22" i="14" s="1"/>
  <c r="D1302" i="9"/>
  <c r="D1303" i="9" l="1"/>
  <c r="P1282" i="9" l="1"/>
  <c r="L722" i="14"/>
  <c r="AE722" i="14" s="1"/>
  <c r="AD722" i="14"/>
  <c r="D1304" i="9"/>
  <c r="D1305" i="9" l="1"/>
  <c r="D1306" i="9" l="1"/>
  <c r="D1307" i="9" l="1"/>
  <c r="D1308" i="9" l="1"/>
  <c r="Q1282" i="9" l="1"/>
  <c r="L723" i="14"/>
  <c r="AE723" i="14" s="1"/>
  <c r="AD723" i="14"/>
  <c r="D1309" i="9"/>
  <c r="K870" i="11" l="1"/>
  <c r="L870" i="11" s="1"/>
  <c r="D1310" i="9"/>
  <c r="L724" i="14" l="1"/>
  <c r="AE724" i="14" s="1"/>
  <c r="AD724" i="14"/>
  <c r="D1311" i="9"/>
  <c r="D1312" i="9" l="1"/>
  <c r="D1313" i="9" l="1"/>
  <c r="D1314" i="9" l="1"/>
  <c r="K1286" i="9" l="1"/>
  <c r="L1286" i="9" s="1"/>
  <c r="AD726" i="14"/>
  <c r="L726" i="14"/>
  <c r="AE726" i="14" s="1"/>
  <c r="L725" i="14"/>
  <c r="AE725" i="14" s="1"/>
  <c r="AD725" i="14"/>
  <c r="D1315" i="9"/>
  <c r="AD728" i="14" l="1"/>
  <c r="AE728" i="14"/>
  <c r="D1316" i="9"/>
  <c r="AD730" i="14" l="1"/>
  <c r="AE730" i="14"/>
  <c r="D1317" i="9"/>
  <c r="AD732" i="14" l="1"/>
  <c r="AE732" i="14"/>
  <c r="D1318" i="9"/>
  <c r="AD23" i="14" l="1"/>
  <c r="L23" i="14"/>
  <c r="AE23" i="14" s="1"/>
  <c r="D1319" i="9"/>
  <c r="D1320" i="9" l="1"/>
  <c r="P1307" i="9" l="1"/>
  <c r="L734" i="14"/>
  <c r="AE734" i="14" s="1"/>
  <c r="AD734" i="14"/>
  <c r="D1321" i="9"/>
  <c r="D1322" i="9" l="1"/>
  <c r="D1323" i="9" l="1"/>
  <c r="D1324" i="9" l="1"/>
  <c r="D1325" i="9" l="1"/>
  <c r="L735" i="14" l="1"/>
  <c r="AE735" i="14" s="1"/>
  <c r="AD735" i="14"/>
  <c r="D1326" i="9"/>
  <c r="D1327" i="9" l="1"/>
  <c r="Q1307" i="9" l="1"/>
  <c r="D1328" i="9"/>
  <c r="L736" i="14" l="1"/>
  <c r="AE736" i="14" s="1"/>
  <c r="AD736" i="14"/>
  <c r="D1329" i="9"/>
  <c r="D1330" i="9" l="1"/>
  <c r="K976" i="9" l="1"/>
  <c r="L976" i="9" s="1"/>
  <c r="D1331" i="9"/>
  <c r="K1313" i="9" l="1"/>
  <c r="L1313" i="9" s="1"/>
  <c r="L737" i="14"/>
  <c r="AE737" i="14" s="1"/>
  <c r="AD737" i="14"/>
  <c r="K884" i="11"/>
  <c r="L884" i="11" s="1"/>
  <c r="D1332" i="9"/>
  <c r="D1333" i="9" l="1"/>
  <c r="L738" i="14" l="1"/>
  <c r="AE738" i="14" s="1"/>
  <c r="AD738" i="14"/>
  <c r="D1334" i="9"/>
  <c r="D1335" i="9" l="1"/>
  <c r="L739" i="14" l="1"/>
  <c r="AE739" i="14" s="1"/>
  <c r="AD739" i="14"/>
  <c r="D1336" i="9"/>
  <c r="D1337" i="9" l="1"/>
  <c r="L740" i="14" l="1"/>
  <c r="AE740" i="14" s="1"/>
  <c r="AD740" i="14"/>
  <c r="D1338" i="9"/>
  <c r="D1339" i="9" l="1"/>
  <c r="L741" i="14" l="1"/>
  <c r="AE741" i="14" s="1"/>
  <c r="AD741" i="14"/>
  <c r="D1340" i="9"/>
  <c r="D1341" i="9" l="1"/>
  <c r="L742" i="14" l="1"/>
  <c r="AE742" i="14" s="1"/>
  <c r="AD742" i="14"/>
  <c r="D1342" i="9"/>
  <c r="D1343" i="9" l="1"/>
  <c r="L743" i="14" l="1"/>
  <c r="AE743" i="14" s="1"/>
  <c r="AD743" i="14"/>
  <c r="K906" i="11"/>
  <c r="L906" i="11" s="1"/>
  <c r="D1344" i="9"/>
  <c r="D1345" i="9" l="1"/>
  <c r="L744" i="14" l="1"/>
  <c r="AE744" i="14" s="1"/>
  <c r="AD744" i="14"/>
  <c r="D1346" i="9"/>
  <c r="D1347" i="9" l="1"/>
  <c r="P1324" i="9" s="1"/>
  <c r="L745" i="14" l="1"/>
  <c r="AE745" i="14" s="1"/>
  <c r="AD745" i="14"/>
  <c r="D1348" i="9"/>
  <c r="AD24" i="14" l="1"/>
  <c r="L24" i="14"/>
  <c r="AE24" i="14" s="1"/>
  <c r="AD746" i="14"/>
  <c r="L746" i="14"/>
  <c r="AE746" i="14" s="1"/>
  <c r="D1349" i="9"/>
  <c r="D1350" i="9" l="1"/>
  <c r="K884" i="9" l="1"/>
  <c r="L884" i="9" s="1"/>
  <c r="K1143" i="9"/>
  <c r="L1143" i="9" s="1"/>
  <c r="D1351" i="9"/>
  <c r="K1330" i="9" s="1"/>
  <c r="L1330" i="9" s="1"/>
  <c r="Q1324" i="9" l="1"/>
  <c r="AD748" i="14"/>
  <c r="L748" i="14"/>
  <c r="AE748" i="14" s="1"/>
  <c r="AD750" i="14"/>
  <c r="AE750" i="14"/>
  <c r="D1352" i="9"/>
  <c r="AD751" i="14" l="1"/>
  <c r="AE751" i="14"/>
  <c r="D1353" i="9"/>
  <c r="AD752" i="14" l="1"/>
  <c r="AE752" i="14"/>
  <c r="D1354" i="9"/>
  <c r="D1355" i="9" l="1"/>
  <c r="D1356" i="9" l="1"/>
  <c r="D1357" i="9" l="1"/>
  <c r="AD25" i="14" l="1"/>
  <c r="L25" i="14"/>
  <c r="AE25" i="14" s="1"/>
  <c r="D1358" i="9"/>
  <c r="K918" i="11" l="1"/>
  <c r="L918" i="11" s="1"/>
  <c r="D1359" i="9"/>
  <c r="D1360" i="9" l="1"/>
  <c r="P1349" i="9" l="1"/>
  <c r="D1361" i="9"/>
  <c r="D1362" i="9" l="1"/>
  <c r="D1363" i="9" l="1"/>
  <c r="D1364" i="9" l="1"/>
  <c r="D1365" i="9" l="1"/>
  <c r="D1366" i="9" l="1"/>
  <c r="D1367" i="9" l="1"/>
  <c r="L759" i="14" l="1"/>
  <c r="AE759" i="14" s="1"/>
  <c r="AD759" i="14"/>
  <c r="D1368" i="9"/>
  <c r="D1369" i="9" l="1"/>
  <c r="Q1349" i="9" l="1"/>
  <c r="D1370" i="9"/>
  <c r="L760" i="14" l="1"/>
  <c r="AE760" i="14" s="1"/>
  <c r="AD760" i="14"/>
  <c r="D1371" i="9"/>
  <c r="D1372" i="9" l="1"/>
  <c r="D1373" i="9" l="1"/>
  <c r="D1374" i="9" l="1"/>
  <c r="D1375" i="9" l="1"/>
  <c r="D1376" i="9" l="1"/>
  <c r="D1377" i="9" l="1"/>
  <c r="K1350" i="9" l="1"/>
  <c r="L1350" i="9" s="1"/>
  <c r="AD762" i="14"/>
  <c r="L762" i="14"/>
  <c r="AE762" i="14" s="1"/>
  <c r="L761" i="14"/>
  <c r="AE761" i="14" s="1"/>
  <c r="AD761" i="14"/>
  <c r="D1378" i="9"/>
  <c r="D1379" i="9" l="1"/>
  <c r="AD763" i="14" l="1"/>
  <c r="L763" i="14"/>
  <c r="AE763" i="14" s="1"/>
  <c r="D1380" i="9"/>
  <c r="D1381" i="9" l="1"/>
  <c r="AD764" i="14" l="1"/>
  <c r="L764" i="14"/>
  <c r="AE764" i="14" s="1"/>
  <c r="K933" i="11"/>
  <c r="L933" i="11" s="1"/>
  <c r="D1382" i="9"/>
  <c r="D1383" i="9" l="1"/>
  <c r="L765" i="14" l="1"/>
  <c r="AE765" i="14" s="1"/>
  <c r="AD765" i="14"/>
  <c r="D1384" i="9"/>
  <c r="D1385" i="9" l="1"/>
  <c r="L766" i="14" l="1"/>
  <c r="AE766" i="14" s="1"/>
  <c r="AD766" i="14"/>
  <c r="D1386" i="9"/>
  <c r="AD767" i="14" l="1"/>
  <c r="L767" i="14"/>
  <c r="AE767" i="14" s="1"/>
  <c r="D1387" i="9"/>
  <c r="AD768" i="14" l="1"/>
  <c r="L768" i="14"/>
  <c r="AE768" i="14" s="1"/>
  <c r="D1388" i="9"/>
  <c r="D1389" i="9" l="1"/>
  <c r="AD769" i="14" l="1"/>
  <c r="L769" i="14"/>
  <c r="AE769" i="14" s="1"/>
  <c r="D1390" i="9"/>
  <c r="P1366" i="9" l="1"/>
  <c r="D1391" i="9"/>
  <c r="L770" i="14" l="1"/>
  <c r="AE770" i="14" s="1"/>
  <c r="AD770" i="14"/>
  <c r="D1392" i="9"/>
  <c r="D1393" i="9" l="1"/>
  <c r="D1394" i="9" l="1"/>
  <c r="Q1366" i="9" l="1"/>
  <c r="AD772" i="14"/>
  <c r="L772" i="14"/>
  <c r="AE772" i="14" s="1"/>
  <c r="L771" i="14"/>
  <c r="AE771" i="14" s="1"/>
  <c r="AD771" i="14"/>
  <c r="D1395" i="9"/>
  <c r="D1396" i="9" l="1"/>
  <c r="D1397" i="9" l="1"/>
  <c r="K956" i="9" l="1"/>
  <c r="L956" i="9" s="1"/>
  <c r="D1398" i="9"/>
  <c r="K1376" i="9" l="1"/>
  <c r="L1376" i="9" s="1"/>
  <c r="AD774" i="14"/>
  <c r="L774" i="14"/>
  <c r="AE774" i="14" s="1"/>
  <c r="L773" i="14"/>
  <c r="AE773" i="14" s="1"/>
  <c r="AD773" i="14"/>
  <c r="D1399" i="9"/>
  <c r="D1400" i="9" l="1"/>
  <c r="AD775" i="14" l="1"/>
  <c r="L775" i="14"/>
  <c r="AE775" i="14" s="1"/>
  <c r="D1401" i="9"/>
  <c r="K956" i="11" l="1"/>
  <c r="L956" i="11" s="1"/>
  <c r="D1402" i="9"/>
  <c r="L776" i="14" l="1"/>
  <c r="AE776" i="14" s="1"/>
  <c r="AD776" i="14"/>
  <c r="D1403" i="9"/>
  <c r="AD777" i="14" l="1"/>
  <c r="L777" i="14"/>
  <c r="AE777" i="14" s="1"/>
  <c r="D1404" i="9"/>
  <c r="L778" i="14" l="1"/>
  <c r="AE778" i="14" s="1"/>
  <c r="AD778" i="14"/>
  <c r="D1405" i="9"/>
  <c r="D1406" i="9" l="1"/>
  <c r="L779" i="14" l="1"/>
  <c r="AE779" i="14" s="1"/>
  <c r="AD779" i="14"/>
  <c r="D1407" i="9"/>
  <c r="D1408" i="9" l="1"/>
  <c r="AD780" i="14" l="1"/>
  <c r="L780" i="14"/>
  <c r="AE780" i="14" s="1"/>
  <c r="D1409" i="9"/>
  <c r="L781" i="14" l="1"/>
  <c r="AE781" i="14" s="1"/>
  <c r="AD781" i="14"/>
  <c r="D1410" i="9"/>
  <c r="L26" i="14" l="1"/>
  <c r="AE26" i="14" s="1"/>
  <c r="AD26" i="14"/>
  <c r="D1411" i="9"/>
  <c r="D1412" i="9" l="1"/>
  <c r="P1393" i="9" s="1"/>
  <c r="D1413" i="9" l="1"/>
  <c r="D1414" i="9" l="1"/>
  <c r="L782" i="14" l="1"/>
  <c r="AE782" i="14" s="1"/>
  <c r="AV14" i="14" s="1"/>
  <c r="AD782" i="14"/>
  <c r="AT14" i="14" s="1"/>
  <c r="D1415" i="9"/>
  <c r="D1416" i="9" l="1"/>
  <c r="D1417" i="9" l="1"/>
  <c r="K976" i="11" l="1"/>
  <c r="L976" i="11" s="1"/>
  <c r="D1418" i="9"/>
  <c r="Q1393" i="9" s="1"/>
  <c r="L783" i="14" l="1"/>
  <c r="AE783" i="14" s="1"/>
  <c r="AD783" i="14"/>
  <c r="D1419" i="9"/>
  <c r="AT4" i="14" l="1"/>
  <c r="AT5" i="14"/>
  <c r="AT6" i="14"/>
  <c r="AT7" i="14"/>
  <c r="AT8" i="14"/>
  <c r="AT9" i="14"/>
  <c r="AT10" i="14"/>
  <c r="AT11" i="14"/>
  <c r="AT12" i="14"/>
  <c r="AT13" i="14"/>
  <c r="AV4" i="14"/>
  <c r="AV5" i="14"/>
  <c r="AV6" i="14"/>
  <c r="AV7" i="14"/>
  <c r="AV8" i="14"/>
  <c r="AV9" i="14"/>
  <c r="AV10" i="14"/>
  <c r="AV11" i="14"/>
  <c r="AV12" i="14"/>
  <c r="AV13" i="14"/>
  <c r="D1420" i="9"/>
  <c r="D1421" i="9" l="1"/>
  <c r="D1422" i="9" l="1"/>
  <c r="D1423" i="9" l="1"/>
  <c r="D1424" i="9" l="1"/>
  <c r="D1425" i="9" l="1"/>
  <c r="K1188" i="9" l="1"/>
  <c r="L1188" i="9" s="1"/>
  <c r="D1426" i="9"/>
  <c r="K1397" i="9" s="1"/>
  <c r="L1397" i="9" s="1"/>
  <c r="L27" i="14" l="1"/>
  <c r="AE27" i="14" s="1"/>
  <c r="AD27" i="14"/>
  <c r="D1427" i="9"/>
  <c r="AT15" i="14" l="1"/>
  <c r="AU10" i="14" a="1"/>
  <c r="AU10" i="14" s="1"/>
  <c r="AU9" i="14" a="1"/>
  <c r="AU9" i="14" s="1"/>
  <c r="AU7" i="14" a="1"/>
  <c r="AU7" i="14" s="1"/>
  <c r="AU6" i="14" a="1"/>
  <c r="AU6" i="14" s="1"/>
  <c r="AU11" i="14" a="1"/>
  <c r="AU11" i="14" s="1"/>
  <c r="AU15" i="14" a="1"/>
  <c r="AU15" i="14" s="1"/>
  <c r="AU14" i="14" a="1"/>
  <c r="AU14" i="14" s="1"/>
  <c r="AN794" i="14" s="1"/>
  <c r="AU5" i="14" a="1"/>
  <c r="AU5" i="14" s="1"/>
  <c r="AN785" i="14" s="1"/>
  <c r="AU4" i="14" a="1"/>
  <c r="AU4" i="14" s="1"/>
  <c r="AN784" i="14" s="1"/>
  <c r="AU8" i="14" a="1"/>
  <c r="AU8" i="14" s="1"/>
  <c r="AU12" i="14" a="1"/>
  <c r="AU12" i="14" s="1"/>
  <c r="AU13" i="14" a="1"/>
  <c r="AU13" i="14" s="1"/>
  <c r="AD798" i="14"/>
  <c r="AD797" i="14"/>
  <c r="AV15" i="14"/>
  <c r="AW5" i="14" a="1"/>
  <c r="AW5" i="14" s="1"/>
  <c r="AO785" i="14" s="1"/>
  <c r="AW4" i="14" a="1"/>
  <c r="AW4" i="14" s="1"/>
  <c r="AO784" i="14" s="1"/>
  <c r="AW11" i="14" a="1"/>
  <c r="AW11" i="14" s="1"/>
  <c r="AW13" i="14" a="1"/>
  <c r="AW13" i="14" s="1"/>
  <c r="AW9" i="14" a="1"/>
  <c r="AW9" i="14" s="1"/>
  <c r="AW6" i="14" a="1"/>
  <c r="AW6" i="14" s="1"/>
  <c r="AW7" i="14" a="1"/>
  <c r="AW7" i="14" s="1"/>
  <c r="AW8" i="14" a="1"/>
  <c r="AW8" i="14" s="1"/>
  <c r="AW12" i="14" a="1"/>
  <c r="AW12" i="14" s="1"/>
  <c r="AW15" i="14" a="1"/>
  <c r="AW15" i="14" s="1"/>
  <c r="AW14" i="14" a="1"/>
  <c r="AW14" i="14" s="1"/>
  <c r="AO794" i="14" s="1"/>
  <c r="AW10" i="14" a="1"/>
  <c r="AW10" i="14" s="1"/>
  <c r="AE797" i="14"/>
  <c r="AE798" i="14"/>
  <c r="D1428" i="9"/>
  <c r="AO788" i="14" l="1"/>
  <c r="AO189" i="14"/>
  <c r="AO183" i="14"/>
  <c r="AO192" i="14"/>
  <c r="AO193" i="14"/>
  <c r="AO181" i="14"/>
  <c r="AO191" i="14"/>
  <c r="AO184" i="14"/>
  <c r="AO188" i="14"/>
  <c r="AO185" i="14"/>
  <c r="AO180" i="14"/>
  <c r="AO182" i="14"/>
  <c r="AO194" i="14"/>
  <c r="AO187" i="14"/>
  <c r="AO195" i="14"/>
  <c r="AO179" i="14"/>
  <c r="AO177" i="14"/>
  <c r="AO178" i="14"/>
  <c r="AO186" i="14"/>
  <c r="AO190" i="14"/>
  <c r="AN792" i="14"/>
  <c r="AN122" i="14"/>
  <c r="AN121" i="14"/>
  <c r="AN123" i="14"/>
  <c r="AO787" i="14"/>
  <c r="AO571" i="14"/>
  <c r="AO307" i="14"/>
  <c r="AN788" i="14"/>
  <c r="AN177" i="14"/>
  <c r="AN186" i="14"/>
  <c r="AN179" i="14"/>
  <c r="AN180" i="14"/>
  <c r="AN181" i="14"/>
  <c r="AN189" i="14"/>
  <c r="AN191" i="14"/>
  <c r="AN178" i="14"/>
  <c r="AN187" i="14"/>
  <c r="AN188" i="14"/>
  <c r="AN183" i="14"/>
  <c r="AN185" i="14"/>
  <c r="AN195" i="14"/>
  <c r="AN182" i="14"/>
  <c r="AN190" i="14"/>
  <c r="AN184" i="14"/>
  <c r="AN194" i="14"/>
  <c r="AN192" i="14"/>
  <c r="AN193" i="14"/>
  <c r="AO786" i="14"/>
  <c r="AO37" i="14"/>
  <c r="AO216" i="14"/>
  <c r="AO38" i="14"/>
  <c r="AO36" i="14"/>
  <c r="AO47" i="14"/>
  <c r="AO215" i="14"/>
  <c r="AO213" i="14"/>
  <c r="AO221" i="14"/>
  <c r="AO50" i="14"/>
  <c r="AO218" i="14"/>
  <c r="AO44" i="14"/>
  <c r="AO217" i="14"/>
  <c r="AO35" i="14"/>
  <c r="AO220" i="14"/>
  <c r="AO214" i="14"/>
  <c r="AO222" i="14"/>
  <c r="AO31" i="14"/>
  <c r="AO34" i="14"/>
  <c r="AO33" i="14"/>
  <c r="AO32" i="14"/>
  <c r="AO211" i="14"/>
  <c r="AO225" i="14"/>
  <c r="AO219" i="14"/>
  <c r="AO212" i="14"/>
  <c r="AO224" i="14"/>
  <c r="AO43" i="14"/>
  <c r="AO223" i="14"/>
  <c r="AO227" i="14"/>
  <c r="AO51" i="14"/>
  <c r="AO46" i="14"/>
  <c r="AO226" i="14"/>
  <c r="AO49" i="14"/>
  <c r="AO45" i="14"/>
  <c r="AO48" i="14"/>
  <c r="AO228" i="14"/>
  <c r="AO789" i="14"/>
  <c r="AO309" i="14"/>
  <c r="AO501" i="14"/>
  <c r="AO549" i="14"/>
  <c r="AO321" i="14"/>
  <c r="AO393" i="14"/>
  <c r="AO573" i="14"/>
  <c r="AO793" i="14"/>
  <c r="AO301" i="14"/>
  <c r="AO757" i="14"/>
  <c r="AO313" i="14"/>
  <c r="AO469" i="14"/>
  <c r="AO553" i="14"/>
  <c r="AO733" i="14"/>
  <c r="AO505" i="14"/>
  <c r="AO325" i="14"/>
  <c r="AO397" i="14"/>
  <c r="AO697" i="14"/>
  <c r="AO541" i="14"/>
  <c r="AO577" i="14"/>
  <c r="AO385" i="14"/>
  <c r="AO299" i="14"/>
  <c r="AO311" i="14"/>
  <c r="AO791" i="14"/>
  <c r="AN791" i="14"/>
  <c r="AN299" i="14"/>
  <c r="AN311" i="14"/>
  <c r="AJ795" i="14"/>
  <c r="AJ787" i="14"/>
  <c r="AJ784" i="14"/>
  <c r="AJ788" i="14"/>
  <c r="AJ792" i="14"/>
  <c r="AJ785" i="14"/>
  <c r="AJ789" i="14"/>
  <c r="AJ793" i="14"/>
  <c r="AJ786" i="14"/>
  <c r="AJ790" i="14"/>
  <c r="AJ794" i="14"/>
  <c r="AJ791" i="14"/>
  <c r="AJ50" i="14"/>
  <c r="AJ385" i="14"/>
  <c r="AJ547" i="14"/>
  <c r="AJ396" i="14"/>
  <c r="AJ387" i="14"/>
  <c r="AJ573" i="14"/>
  <c r="AJ503" i="14"/>
  <c r="AJ392" i="14"/>
  <c r="AJ757" i="14"/>
  <c r="AJ504" i="14"/>
  <c r="AJ552" i="14"/>
  <c r="AJ469" i="14"/>
  <c r="AJ388" i="14"/>
  <c r="AJ548" i="14"/>
  <c r="AJ49" i="14"/>
  <c r="AJ502" i="14"/>
  <c r="AJ501" i="14"/>
  <c r="AJ553" i="14"/>
  <c r="AJ544" i="14"/>
  <c r="AJ551" i="14"/>
  <c r="AJ505" i="14"/>
  <c r="AJ583" i="14"/>
  <c r="AJ324" i="14"/>
  <c r="AJ543" i="14"/>
  <c r="AJ550" i="14"/>
  <c r="AJ549" i="14"/>
  <c r="AJ576" i="14"/>
  <c r="AJ575" i="14"/>
  <c r="AJ546" i="14"/>
  <c r="AJ545" i="14"/>
  <c r="AJ325" i="14"/>
  <c r="AJ572" i="14"/>
  <c r="AJ397" i="14"/>
  <c r="AJ542" i="14"/>
  <c r="AJ390" i="14"/>
  <c r="AJ571" i="14"/>
  <c r="AJ578" i="14"/>
  <c r="AJ541" i="14"/>
  <c r="AJ321" i="14"/>
  <c r="AJ697" i="14"/>
  <c r="AJ386" i="14"/>
  <c r="AJ393" i="14"/>
  <c r="AJ574" i="14"/>
  <c r="AJ322" i="14"/>
  <c r="AJ394" i="14"/>
  <c r="AJ389" i="14"/>
  <c r="AJ395" i="14"/>
  <c r="AJ577" i="14"/>
  <c r="AJ758" i="14"/>
  <c r="AJ323" i="14"/>
  <c r="AJ733" i="14"/>
  <c r="AJ391" i="14"/>
  <c r="AJ470" i="14"/>
  <c r="AJ400" i="14"/>
  <c r="AJ402" i="14"/>
  <c r="AJ401" i="14"/>
  <c r="AJ506" i="14"/>
  <c r="AJ474" i="14"/>
  <c r="AJ473" i="14"/>
  <c r="AJ472" i="14"/>
  <c r="AJ471" i="14"/>
  <c r="AJ326" i="14"/>
  <c r="AJ399" i="14"/>
  <c r="AJ398" i="14"/>
  <c r="AJ586" i="14"/>
  <c r="AJ587" i="14"/>
  <c r="AJ588" i="14"/>
  <c r="AJ734" i="14"/>
  <c r="AN786" i="14"/>
  <c r="AN44" i="14"/>
  <c r="AN216" i="14"/>
  <c r="AN36" i="14"/>
  <c r="AN47" i="14"/>
  <c r="AN35" i="14"/>
  <c r="AN220" i="14"/>
  <c r="AN34" i="14"/>
  <c r="AN213" i="14"/>
  <c r="AN48" i="14"/>
  <c r="AN37" i="14"/>
  <c r="AN215" i="14"/>
  <c r="AN214" i="14"/>
  <c r="AN222" i="14"/>
  <c r="AN33" i="14"/>
  <c r="AN221" i="14"/>
  <c r="AN32" i="14"/>
  <c r="AN31" i="14"/>
  <c r="AN225" i="14"/>
  <c r="AN226" i="14"/>
  <c r="AN218" i="14"/>
  <c r="AN224" i="14"/>
  <c r="AN219" i="14"/>
  <c r="AN49" i="14"/>
  <c r="AN50" i="14"/>
  <c r="AN227" i="14"/>
  <c r="AN212" i="14"/>
  <c r="AN223" i="14"/>
  <c r="AN45" i="14"/>
  <c r="AN43" i="14"/>
  <c r="AN211" i="14"/>
  <c r="AN51" i="14"/>
  <c r="AN228" i="14"/>
  <c r="AN46" i="14"/>
  <c r="AN217" i="14"/>
  <c r="AN38" i="14"/>
  <c r="AO96" i="14"/>
  <c r="AO97" i="14"/>
  <c r="AO95" i="14"/>
  <c r="AO790" i="14"/>
  <c r="AO98" i="14"/>
  <c r="AO795" i="14"/>
  <c r="AO231" i="14"/>
  <c r="AN787" i="14"/>
  <c r="AN571" i="14"/>
  <c r="AN307" i="14"/>
  <c r="AI787" i="14"/>
  <c r="AI791" i="14"/>
  <c r="AI786" i="14"/>
  <c r="AI788" i="14"/>
  <c r="AI784" i="14"/>
  <c r="AI792" i="14"/>
  <c r="AI790" i="14"/>
  <c r="AI785" i="14"/>
  <c r="AI789" i="14"/>
  <c r="AI793" i="14"/>
  <c r="AI795" i="14"/>
  <c r="AI794" i="14"/>
  <c r="AI469" i="14"/>
  <c r="AI546" i="14"/>
  <c r="AI541" i="14"/>
  <c r="AI49" i="14"/>
  <c r="AI502" i="14"/>
  <c r="AI542" i="14"/>
  <c r="AI322" i="14"/>
  <c r="AI321" i="14"/>
  <c r="AI548" i="14"/>
  <c r="AI551" i="14"/>
  <c r="AI578" i="14"/>
  <c r="AI395" i="14"/>
  <c r="AI577" i="14"/>
  <c r="AI394" i="14"/>
  <c r="AI324" i="14"/>
  <c r="AI547" i="14"/>
  <c r="AI574" i="14"/>
  <c r="AI391" i="14"/>
  <c r="AI390" i="14"/>
  <c r="AI543" i="14"/>
  <c r="AI323" i="14"/>
  <c r="AI387" i="14"/>
  <c r="AI573" i="14"/>
  <c r="AI386" i="14"/>
  <c r="AI758" i="14"/>
  <c r="AI397" i="14"/>
  <c r="AI575" i="14"/>
  <c r="AI392" i="14"/>
  <c r="AI733" i="14"/>
  <c r="AI504" i="14"/>
  <c r="AI470" i="14"/>
  <c r="AI501" i="14"/>
  <c r="AI388" i="14"/>
  <c r="AI503" i="14"/>
  <c r="AI385" i="14"/>
  <c r="AI576" i="14"/>
  <c r="AI393" i="14"/>
  <c r="AI571" i="14"/>
  <c r="AI757" i="14"/>
  <c r="AI553" i="14"/>
  <c r="AI552" i="14"/>
  <c r="AI389" i="14"/>
  <c r="AI505" i="14"/>
  <c r="AI396" i="14"/>
  <c r="AI50" i="14"/>
  <c r="AI544" i="14"/>
  <c r="AI697" i="14"/>
  <c r="AI549" i="14"/>
  <c r="AI583" i="14"/>
  <c r="AI545" i="14"/>
  <c r="AI550" i="14"/>
  <c r="AI325" i="14"/>
  <c r="AI572" i="14"/>
  <c r="AI400" i="14"/>
  <c r="AI402" i="14"/>
  <c r="AI401" i="14"/>
  <c r="AI506" i="14"/>
  <c r="AI474" i="14"/>
  <c r="AI473" i="14"/>
  <c r="AI472" i="14"/>
  <c r="AI471" i="14"/>
  <c r="AI326" i="14"/>
  <c r="AI399" i="14"/>
  <c r="AI398" i="14"/>
  <c r="AI586" i="14"/>
  <c r="AI587" i="14"/>
  <c r="AI588" i="14"/>
  <c r="AI734" i="14"/>
  <c r="AN393" i="14"/>
  <c r="AN789" i="14"/>
  <c r="AN501" i="14"/>
  <c r="AN309" i="14"/>
  <c r="AN321" i="14"/>
  <c r="AN573" i="14"/>
  <c r="AN549" i="14"/>
  <c r="AN95" i="14"/>
  <c r="AN97" i="14"/>
  <c r="AN98" i="14"/>
  <c r="AN790" i="14"/>
  <c r="AN96" i="14"/>
  <c r="AO123" i="14"/>
  <c r="AO122" i="14"/>
  <c r="AO792" i="14"/>
  <c r="AO121" i="14"/>
  <c r="AN793" i="14"/>
  <c r="AN541" i="14"/>
  <c r="AN301" i="14"/>
  <c r="AN505" i="14"/>
  <c r="AN577" i="14"/>
  <c r="AN313" i="14"/>
  <c r="AN553" i="14"/>
  <c r="AN397" i="14"/>
  <c r="AN733" i="14"/>
  <c r="AN697" i="14"/>
  <c r="AN325" i="14"/>
  <c r="AN757" i="14"/>
  <c r="AN385" i="14"/>
  <c r="AN469" i="14"/>
  <c r="AN795" i="14"/>
  <c r="AI27" i="14"/>
  <c r="AJ27" i="14"/>
  <c r="AN27" i="14"/>
  <c r="AO27" i="14"/>
  <c r="AO631" i="14"/>
  <c r="AO235" i="14"/>
  <c r="AO427" i="14"/>
  <c r="AO511" i="14"/>
  <c r="AO655" i="14"/>
  <c r="AO727" i="14"/>
  <c r="AO343" i="14"/>
  <c r="AO439" i="14"/>
  <c r="AO523" i="14"/>
  <c r="AO667" i="14"/>
  <c r="AO247" i="14"/>
  <c r="AO19" i="14"/>
  <c r="AO103" i="14"/>
  <c r="AO163" i="14"/>
  <c r="AO679" i="14"/>
  <c r="AO355" i="14"/>
  <c r="AO451" i="14"/>
  <c r="AO535" i="14"/>
  <c r="AO691" i="14"/>
  <c r="AO331" i="14"/>
  <c r="AO367" i="14"/>
  <c r="AO115" i="14"/>
  <c r="AO175" i="14"/>
  <c r="AO703" i="14"/>
  <c r="AO271" i="14"/>
  <c r="AO379" i="14"/>
  <c r="AO463" i="14"/>
  <c r="AO547" i="14"/>
  <c r="AO715" i="14"/>
  <c r="AO283" i="14"/>
  <c r="AO391" i="14"/>
  <c r="AO127" i="14"/>
  <c r="AO559" i="14"/>
  <c r="AO739" i="14"/>
  <c r="AO199" i="14"/>
  <c r="AO67" i="14"/>
  <c r="AO475" i="14"/>
  <c r="AO583" i="14"/>
  <c r="AO751" i="14"/>
  <c r="AO7" i="14"/>
  <c r="AO403" i="14"/>
  <c r="AO595" i="14"/>
  <c r="AO763" i="14"/>
  <c r="AO319" i="14"/>
  <c r="AO79" i="14"/>
  <c r="AO487" i="14"/>
  <c r="AO607" i="14"/>
  <c r="AO775" i="14"/>
  <c r="AO259" i="14"/>
  <c r="AO415" i="14"/>
  <c r="AO499" i="14"/>
  <c r="AO619" i="14"/>
  <c r="AO295" i="14"/>
  <c r="AO91" i="14"/>
  <c r="AO151" i="14"/>
  <c r="AO643" i="14"/>
  <c r="AN258" i="14"/>
  <c r="AN354" i="14"/>
  <c r="AN426" i="14"/>
  <c r="AN510" i="14"/>
  <c r="AN630" i="14"/>
  <c r="AN774" i="14"/>
  <c r="AN270" i="14"/>
  <c r="AN30" i="14"/>
  <c r="AN438" i="14"/>
  <c r="AN162" i="14"/>
  <c r="AN642" i="14"/>
  <c r="AN366" i="14"/>
  <c r="AN102" i="14"/>
  <c r="AN522" i="14"/>
  <c r="AN654" i="14"/>
  <c r="AN318" i="14"/>
  <c r="AN378" i="14"/>
  <c r="AN114" i="14"/>
  <c r="AN174" i="14"/>
  <c r="AN678" i="14"/>
  <c r="AN282" i="14"/>
  <c r="AN54" i="14"/>
  <c r="AN462" i="14"/>
  <c r="AN546" i="14"/>
  <c r="AN690" i="14"/>
  <c r="AN246" i="14"/>
  <c r="AN390" i="14"/>
  <c r="AN126" i="14"/>
  <c r="AN558" i="14"/>
  <c r="AN702" i="14"/>
  <c r="AN198" i="14"/>
  <c r="AN66" i="14"/>
  <c r="AN474" i="14"/>
  <c r="AN570" i="14"/>
  <c r="AN714" i="14"/>
  <c r="AN6" i="14"/>
  <c r="AN306" i="14"/>
  <c r="AN402" i="14"/>
  <c r="AN138" i="14"/>
  <c r="AN726" i="14"/>
  <c r="AN330" i="14"/>
  <c r="AN210" i="14"/>
  <c r="AN78" i="14"/>
  <c r="AN486" i="14"/>
  <c r="AN594" i="14"/>
  <c r="AN738" i="14"/>
  <c r="AN342" i="14"/>
  <c r="AN414" i="14"/>
  <c r="AN498" i="14"/>
  <c r="AN606" i="14"/>
  <c r="AN750" i="14"/>
  <c r="AN150" i="14"/>
  <c r="AN534" i="14"/>
  <c r="AN618" i="14"/>
  <c r="AN666" i="14"/>
  <c r="AN762" i="14"/>
  <c r="AN294" i="14"/>
  <c r="AN234" i="14"/>
  <c r="AN18" i="14"/>
  <c r="AN42" i="14"/>
  <c r="AN90" i="14"/>
  <c r="AN450" i="14"/>
  <c r="AO294" i="14"/>
  <c r="AO18" i="14"/>
  <c r="AO90" i="14"/>
  <c r="AO150" i="14"/>
  <c r="AO618" i="14"/>
  <c r="AO762" i="14"/>
  <c r="AO270" i="14"/>
  <c r="AO354" i="14"/>
  <c r="AO426" i="14"/>
  <c r="AO510" i="14"/>
  <c r="AO630" i="14"/>
  <c r="AO774" i="14"/>
  <c r="AO30" i="14"/>
  <c r="AO438" i="14"/>
  <c r="AO522" i="14"/>
  <c r="AO642" i="14"/>
  <c r="AO234" i="14"/>
  <c r="AO366" i="14"/>
  <c r="AO102" i="14"/>
  <c r="AO162" i="14"/>
  <c r="AO654" i="14"/>
  <c r="AO42" i="14"/>
  <c r="AO450" i="14"/>
  <c r="AO174" i="14"/>
  <c r="AO666" i="14"/>
  <c r="AO318" i="14"/>
  <c r="AO378" i="14"/>
  <c r="AO114" i="14"/>
  <c r="AO534" i="14"/>
  <c r="AO678" i="14"/>
  <c r="AO210" i="14"/>
  <c r="AO54" i="14"/>
  <c r="AO462" i="14"/>
  <c r="AO546" i="14"/>
  <c r="AO690" i="14"/>
  <c r="AO282" i="14"/>
  <c r="AO390" i="14"/>
  <c r="AO126" i="14"/>
  <c r="AO558" i="14"/>
  <c r="AO702" i="14"/>
  <c r="AO246" i="14"/>
  <c r="AO66" i="14"/>
  <c r="AO474" i="14"/>
  <c r="AO570" i="14"/>
  <c r="AO714" i="14"/>
  <c r="AO6" i="14"/>
  <c r="AO306" i="14"/>
  <c r="AO402" i="14"/>
  <c r="AO138" i="14"/>
  <c r="AO726" i="14"/>
  <c r="AO330" i="14"/>
  <c r="AO198" i="14"/>
  <c r="AO78" i="14"/>
  <c r="AO486" i="14"/>
  <c r="AO594" i="14"/>
  <c r="AO738" i="14"/>
  <c r="AO258" i="14"/>
  <c r="AO342" i="14"/>
  <c r="AO414" i="14"/>
  <c r="AO498" i="14"/>
  <c r="AO606" i="14"/>
  <c r="AO750" i="14"/>
  <c r="AN335" i="14"/>
  <c r="AN347" i="14"/>
  <c r="AN443" i="14"/>
  <c r="AN527" i="14"/>
  <c r="AN671" i="14"/>
  <c r="AN575" i="14"/>
  <c r="AN23" i="14"/>
  <c r="AN107" i="14"/>
  <c r="AN167" i="14"/>
  <c r="AN683" i="14"/>
  <c r="AN287" i="14"/>
  <c r="AN359" i="14"/>
  <c r="AN455" i="14"/>
  <c r="AN539" i="14"/>
  <c r="AN695" i="14"/>
  <c r="AN371" i="14"/>
  <c r="AN119" i="14"/>
  <c r="AN707" i="14"/>
  <c r="AN239" i="14"/>
  <c r="AN383" i="14"/>
  <c r="AN467" i="14"/>
  <c r="AN551" i="14"/>
  <c r="AN719" i="14"/>
  <c r="AN251" i="14"/>
  <c r="AN59" i="14"/>
  <c r="AN131" i="14"/>
  <c r="AN563" i="14"/>
  <c r="AN743" i="14"/>
  <c r="AN323" i="14"/>
  <c r="AN395" i="14"/>
  <c r="AN479" i="14"/>
  <c r="AN587" i="14"/>
  <c r="AN755" i="14"/>
  <c r="AN71" i="14"/>
  <c r="AN491" i="14"/>
  <c r="AN599" i="14"/>
  <c r="AN767" i="14"/>
  <c r="AN275" i="14"/>
  <c r="AN407" i="14"/>
  <c r="AN143" i="14"/>
  <c r="AN611" i="14"/>
  <c r="AN779" i="14"/>
  <c r="AN263" i="14"/>
  <c r="AN83" i="14"/>
  <c r="AN503" i="14"/>
  <c r="AN623" i="14"/>
  <c r="AN635" i="14"/>
  <c r="AN203" i="14"/>
  <c r="AN419" i="14"/>
  <c r="AN155" i="14"/>
  <c r="AN647" i="14"/>
  <c r="AN731" i="14"/>
  <c r="AN11" i="14"/>
  <c r="AN431" i="14"/>
  <c r="AN515" i="14"/>
  <c r="AN659" i="14"/>
  <c r="AO269" i="14"/>
  <c r="AO353" i="14"/>
  <c r="AO425" i="14"/>
  <c r="AO509" i="14"/>
  <c r="AO629" i="14"/>
  <c r="AO245" i="14"/>
  <c r="AO29" i="14"/>
  <c r="AO641" i="14"/>
  <c r="AO317" i="14"/>
  <c r="AO365" i="14"/>
  <c r="AO101" i="14"/>
  <c r="AO161" i="14"/>
  <c r="AO653" i="14"/>
  <c r="AO41" i="14"/>
  <c r="AO449" i="14"/>
  <c r="AO173" i="14"/>
  <c r="AO677" i="14"/>
  <c r="AO209" i="14"/>
  <c r="AO377" i="14"/>
  <c r="AO113" i="14"/>
  <c r="AO533" i="14"/>
  <c r="AO689" i="14"/>
  <c r="AO305" i="14"/>
  <c r="AO53" i="14"/>
  <c r="AO461" i="14"/>
  <c r="AO545" i="14"/>
  <c r="AO701" i="14"/>
  <c r="AO257" i="14"/>
  <c r="AO389" i="14"/>
  <c r="AO125" i="14"/>
  <c r="AO713" i="14"/>
  <c r="AO665" i="14"/>
  <c r="AO65" i="14"/>
  <c r="AO473" i="14"/>
  <c r="AO557" i="14"/>
  <c r="AO725" i="14"/>
  <c r="AO233" i="14"/>
  <c r="AO401" i="14"/>
  <c r="AO137" i="14"/>
  <c r="AO569" i="14"/>
  <c r="AO737" i="14"/>
  <c r="AO197" i="14"/>
  <c r="AO293" i="14"/>
  <c r="AO77" i="14"/>
  <c r="AO593" i="14"/>
  <c r="AO761" i="14"/>
  <c r="AO5" i="14"/>
  <c r="AO341" i="14"/>
  <c r="AO413" i="14"/>
  <c r="AO497" i="14"/>
  <c r="AO773" i="14"/>
  <c r="AO281" i="14"/>
  <c r="AO17" i="14"/>
  <c r="AO89" i="14"/>
  <c r="AO149" i="14"/>
  <c r="AO617" i="14"/>
  <c r="AJ727" i="14"/>
  <c r="AJ289" i="14"/>
  <c r="AJ211" i="14"/>
  <c r="AJ316" i="14"/>
  <c r="AJ202" i="14"/>
  <c r="AJ241" i="14"/>
  <c r="AJ196" i="14"/>
  <c r="AJ336" i="14"/>
  <c r="AJ252" i="14"/>
  <c r="AJ295" i="14"/>
  <c r="AJ243" i="14"/>
  <c r="AJ266" i="14"/>
  <c r="AJ213" i="14"/>
  <c r="AJ8" i="14"/>
  <c r="AJ16" i="14"/>
  <c r="AJ347" i="14"/>
  <c r="AJ28" i="14"/>
  <c r="AJ361" i="14"/>
  <c r="AJ366" i="14"/>
  <c r="AJ44" i="14"/>
  <c r="AJ337" i="14"/>
  <c r="AJ270" i="14"/>
  <c r="AJ234" i="14"/>
  <c r="AJ271" i="14"/>
  <c r="AJ187" i="14"/>
  <c r="AJ231" i="14"/>
  <c r="AJ188" i="14"/>
  <c r="AJ236" i="14"/>
  <c r="AJ215" i="14"/>
  <c r="AJ191" i="14"/>
  <c r="AJ201" i="14"/>
  <c r="AJ305" i="14"/>
  <c r="AJ235" i="14"/>
  <c r="AJ314" i="14"/>
  <c r="AJ341" i="14"/>
  <c r="AJ22" i="14"/>
  <c r="AJ353" i="14"/>
  <c r="AJ32" i="14"/>
  <c r="AJ367" i="14"/>
  <c r="AJ45" i="14"/>
  <c r="AJ378" i="14"/>
  <c r="AJ58" i="14"/>
  <c r="AJ64" i="14"/>
  <c r="AJ71" i="14"/>
  <c r="AJ405" i="14"/>
  <c r="AJ83" i="14"/>
  <c r="AJ87" i="14"/>
  <c r="AJ427" i="14"/>
  <c r="AJ98" i="14"/>
  <c r="AJ442" i="14"/>
  <c r="AJ731" i="14"/>
  <c r="AJ260" i="14"/>
  <c r="AJ296" i="14"/>
  <c r="AJ303" i="14"/>
  <c r="AJ245" i="14"/>
  <c r="AJ193" i="14"/>
  <c r="AJ282" i="14"/>
  <c r="AJ259" i="14"/>
  <c r="AJ216" i="14"/>
  <c r="AJ421" i="14"/>
  <c r="AJ631" i="14"/>
  <c r="AJ4" i="14"/>
  <c r="AJ223" i="14"/>
  <c r="AJ327" i="14"/>
  <c r="AJ190" i="14"/>
  <c r="AJ274" i="14"/>
  <c r="AJ220" i="14"/>
  <c r="AJ221" i="14"/>
  <c r="AJ229" i="14"/>
  <c r="AJ217" i="14"/>
  <c r="AJ214" i="14"/>
  <c r="AJ194" i="14"/>
  <c r="AJ285" i="14"/>
  <c r="AJ10" i="14"/>
  <c r="AJ343" i="14"/>
  <c r="AJ23" i="14"/>
  <c r="AJ355" i="14"/>
  <c r="AJ33" i="14"/>
  <c r="AJ39" i="14"/>
  <c r="AJ46" i="14"/>
  <c r="AJ53" i="14"/>
  <c r="AJ59" i="14"/>
  <c r="AJ72" i="14"/>
  <c r="AJ77" i="14"/>
  <c r="AJ411" i="14"/>
  <c r="AJ422" i="14"/>
  <c r="AJ428" i="14"/>
  <c r="AJ435" i="14"/>
  <c r="AJ102" i="14"/>
  <c r="AJ309" i="14"/>
  <c r="AJ240" i="14"/>
  <c r="AJ287" i="14"/>
  <c r="AJ262" i="14"/>
  <c r="AJ219" i="14"/>
  <c r="AJ244" i="14"/>
  <c r="AJ315" i="14"/>
  <c r="AJ299" i="14"/>
  <c r="AJ300" i="14"/>
  <c r="AJ200" i="14"/>
  <c r="AJ278" i="14"/>
  <c r="AJ11" i="14"/>
  <c r="AJ18" i="14"/>
  <c r="AJ24" i="14"/>
  <c r="AJ356" i="14"/>
  <c r="AJ34" i="14"/>
  <c r="AJ369" i="14"/>
  <c r="AJ47" i="14"/>
  <c r="AJ380" i="14"/>
  <c r="AJ60" i="14"/>
  <c r="AJ73" i="14"/>
  <c r="AJ78" i="14"/>
  <c r="AJ412" i="14"/>
  <c r="AJ88" i="14"/>
  <c r="AJ429" i="14"/>
  <c r="AJ436" i="14"/>
  <c r="AJ443" i="14"/>
  <c r="AJ265" i="14"/>
  <c r="AJ665" i="14"/>
  <c r="AJ7" i="14"/>
  <c r="AJ256" i="14"/>
  <c r="AJ251" i="14"/>
  <c r="AJ207" i="14"/>
  <c r="AJ330" i="14"/>
  <c r="AJ297" i="14"/>
  <c r="AJ250" i="14"/>
  <c r="AJ288" i="14"/>
  <c r="AJ246" i="14"/>
  <c r="AJ206" i="14"/>
  <c r="AJ237" i="14"/>
  <c r="AJ261" i="14"/>
  <c r="AJ12" i="14"/>
  <c r="AJ17" i="14"/>
  <c r="AJ349" i="14"/>
  <c r="AJ357" i="14"/>
  <c r="AJ637" i="14"/>
  <c r="AJ332" i="14"/>
  <c r="AJ204" i="14"/>
  <c r="AJ218" i="14"/>
  <c r="AJ253" i="14"/>
  <c r="AJ307" i="14"/>
  <c r="AJ258" i="14"/>
  <c r="AJ248" i="14"/>
  <c r="AJ267" i="14"/>
  <c r="AJ273" i="14"/>
  <c r="AJ311" i="14"/>
  <c r="AJ263" i="14"/>
  <c r="AJ268" i="14"/>
  <c r="AJ210" i="14"/>
  <c r="AJ338" i="14"/>
  <c r="AJ344" i="14"/>
  <c r="AJ25" i="14"/>
  <c r="AJ30" i="14"/>
  <c r="AJ363" i="14"/>
  <c r="AJ370" i="14"/>
  <c r="AJ48" i="14"/>
  <c r="AJ61" i="14"/>
  <c r="AJ65" i="14"/>
  <c r="AJ408" i="14"/>
  <c r="AJ414" i="14"/>
  <c r="AJ424" i="14"/>
  <c r="AJ95" i="14"/>
  <c r="AJ104" i="14"/>
  <c r="AJ633" i="14"/>
  <c r="AJ6" i="14"/>
  <c r="AJ197" i="14"/>
  <c r="AJ310" i="14"/>
  <c r="AJ331" i="14"/>
  <c r="AJ301" i="14"/>
  <c r="AJ186" i="14"/>
  <c r="AJ275" i="14"/>
  <c r="AJ228" i="14"/>
  <c r="AJ290" i="14"/>
  <c r="AJ205" i="14"/>
  <c r="AJ291" i="14"/>
  <c r="AJ198" i="14"/>
  <c r="AJ230" i="14"/>
  <c r="AJ13" i="14"/>
  <c r="AJ345" i="14"/>
  <c r="AJ350" i="14"/>
  <c r="AJ29" i="14"/>
  <c r="AJ36" i="14"/>
  <c r="AJ371" i="14"/>
  <c r="AJ375" i="14"/>
  <c r="AJ62" i="14"/>
  <c r="AJ66" i="14"/>
  <c r="AJ79" i="14"/>
  <c r="AJ413" i="14"/>
  <c r="AJ89" i="14"/>
  <c r="AJ430" i="14"/>
  <c r="AJ438" i="14"/>
  <c r="AJ445" i="14"/>
  <c r="AJ729" i="14"/>
  <c r="AJ277" i="14"/>
  <c r="AJ298" i="14"/>
  <c r="AJ635" i="14"/>
  <c r="AJ281" i="14"/>
  <c r="AJ5" i="14"/>
  <c r="AJ249" i="14"/>
  <c r="AJ227" i="14"/>
  <c r="AJ247" i="14"/>
  <c r="AJ208" i="14"/>
  <c r="AJ308" i="14"/>
  <c r="AJ319" i="14"/>
  <c r="AJ195" i="14"/>
  <c r="AJ233" i="14"/>
  <c r="AJ272" i="14"/>
  <c r="AJ14" i="14"/>
  <c r="AJ346" i="14"/>
  <c r="AJ351" i="14"/>
  <c r="AJ335" i="14"/>
  <c r="AJ199" i="14"/>
  <c r="AJ264" i="14"/>
  <c r="AJ269" i="14"/>
  <c r="AJ320" i="14"/>
  <c r="AJ189" i="14"/>
  <c r="AJ192" i="14"/>
  <c r="AJ306" i="14"/>
  <c r="AJ304" i="14"/>
  <c r="AJ334" i="14"/>
  <c r="AJ257" i="14"/>
  <c r="AJ280" i="14"/>
  <c r="AJ15" i="14"/>
  <c r="AJ21" i="14"/>
  <c r="AJ359" i="14"/>
  <c r="AJ38" i="14"/>
  <c r="AJ372" i="14"/>
  <c r="AJ52" i="14"/>
  <c r="AJ384" i="14"/>
  <c r="AJ63" i="14"/>
  <c r="AJ69" i="14"/>
  <c r="AJ404" i="14"/>
  <c r="AJ410" i="14"/>
  <c r="AJ317" i="14"/>
  <c r="AJ328" i="14"/>
  <c r="AJ26" i="14"/>
  <c r="AJ40" i="14"/>
  <c r="AJ383" i="14"/>
  <c r="AJ67" i="14"/>
  <c r="AJ409" i="14"/>
  <c r="AJ423" i="14"/>
  <c r="AJ433" i="14"/>
  <c r="AJ106" i="14"/>
  <c r="AJ454" i="14"/>
  <c r="AJ460" i="14"/>
  <c r="AJ466" i="14"/>
  <c r="AJ128" i="14"/>
  <c r="AJ133" i="14"/>
  <c r="AJ486" i="14"/>
  <c r="AJ144" i="14"/>
  <c r="AJ500" i="14"/>
  <c r="AJ508" i="14"/>
  <c r="AJ517" i="14"/>
  <c r="AJ163" i="14"/>
  <c r="AJ530" i="14"/>
  <c r="AJ175" i="14"/>
  <c r="AJ181" i="14"/>
  <c r="AJ565" i="14"/>
  <c r="AJ594" i="14"/>
  <c r="AJ606" i="14"/>
  <c r="AJ618" i="14"/>
  <c r="AJ629" i="14"/>
  <c r="AJ646" i="14"/>
  <c r="AJ658" i="14"/>
  <c r="AJ671" i="14"/>
  <c r="AJ683" i="14"/>
  <c r="AJ696" i="14"/>
  <c r="AJ708" i="14"/>
  <c r="AJ720" i="14"/>
  <c r="AJ736" i="14"/>
  <c r="AJ750" i="14"/>
  <c r="AJ763" i="14"/>
  <c r="AJ775" i="14"/>
  <c r="AJ417" i="14"/>
  <c r="AJ276" i="14"/>
  <c r="AJ293" i="14"/>
  <c r="AJ352" i="14"/>
  <c r="AJ41" i="14"/>
  <c r="AJ382" i="14"/>
  <c r="AJ68" i="14"/>
  <c r="AJ80" i="14"/>
  <c r="AJ425" i="14"/>
  <c r="AJ434" i="14"/>
  <c r="AJ448" i="14"/>
  <c r="AJ455" i="14"/>
  <c r="AJ118" i="14"/>
  <c r="AJ467" i="14"/>
  <c r="AJ481" i="14"/>
  <c r="AJ487" i="14"/>
  <c r="AJ145" i="14"/>
  <c r="AJ156" i="14"/>
  <c r="AJ518" i="14"/>
  <c r="AJ170" i="14"/>
  <c r="AJ537" i="14"/>
  <c r="AJ554" i="14"/>
  <c r="AJ566" i="14"/>
  <c r="AJ595" i="14"/>
  <c r="AJ607" i="14"/>
  <c r="AJ619" i="14"/>
  <c r="AJ632" i="14"/>
  <c r="AJ647" i="14"/>
  <c r="AJ659" i="14"/>
  <c r="AJ672" i="14"/>
  <c r="AJ684" i="14"/>
  <c r="AJ695" i="14"/>
  <c r="AJ709" i="14"/>
  <c r="AJ721" i="14"/>
  <c r="AJ737" i="14"/>
  <c r="AJ748" i="14"/>
  <c r="AJ764" i="14"/>
  <c r="AJ776" i="14"/>
  <c r="AJ294" i="14"/>
  <c r="AJ209" i="14"/>
  <c r="AJ254" i="14"/>
  <c r="AJ354" i="14"/>
  <c r="AJ42" i="14"/>
  <c r="AJ56" i="14"/>
  <c r="AJ81" i="14"/>
  <c r="AJ90" i="14"/>
  <c r="AJ99" i="14"/>
  <c r="AJ447" i="14"/>
  <c r="AJ456" i="14"/>
  <c r="AJ117" i="14"/>
  <c r="AJ468" i="14"/>
  <c r="AJ475" i="14"/>
  <c r="AJ134" i="14"/>
  <c r="AJ488" i="14"/>
  <c r="AJ494" i="14"/>
  <c r="AJ150" i="14"/>
  <c r="AJ509" i="14"/>
  <c r="AJ159" i="14"/>
  <c r="AJ164" i="14"/>
  <c r="AJ531" i="14"/>
  <c r="AJ538" i="14"/>
  <c r="AJ182" i="14"/>
  <c r="AJ555" i="14"/>
  <c r="AJ567" i="14"/>
  <c r="AJ596" i="14"/>
  <c r="AJ608" i="14"/>
  <c r="AJ620" i="14"/>
  <c r="AJ634" i="14"/>
  <c r="AJ648" i="14"/>
  <c r="AJ660" i="14"/>
  <c r="AJ673" i="14"/>
  <c r="AJ685" i="14"/>
  <c r="AJ698" i="14"/>
  <c r="AJ710" i="14"/>
  <c r="AJ722" i="14"/>
  <c r="AJ738" i="14"/>
  <c r="AJ751" i="14"/>
  <c r="AJ765" i="14"/>
  <c r="AJ777" i="14"/>
  <c r="AJ224" i="14"/>
  <c r="AJ232" i="14"/>
  <c r="AJ302" i="14"/>
  <c r="AJ358" i="14"/>
  <c r="AJ43" i="14"/>
  <c r="AJ70" i="14"/>
  <c r="AJ82" i="14"/>
  <c r="AJ91" i="14"/>
  <c r="AJ100" i="14"/>
  <c r="AJ107" i="14"/>
  <c r="AJ457" i="14"/>
  <c r="AJ119" i="14"/>
  <c r="AJ123" i="14"/>
  <c r="AJ129" i="14"/>
  <c r="AJ135" i="14"/>
  <c r="AJ140" i="14"/>
  <c r="AJ146" i="14"/>
  <c r="AJ151" i="14"/>
  <c r="AJ157" i="14"/>
  <c r="AJ160" i="14"/>
  <c r="AJ165" i="14"/>
  <c r="AJ172" i="14"/>
  <c r="AJ176" i="14"/>
  <c r="AJ183" i="14"/>
  <c r="AJ556" i="14"/>
  <c r="AJ568" i="14"/>
  <c r="AJ597" i="14"/>
  <c r="AJ621" i="14"/>
  <c r="AJ636" i="14"/>
  <c r="AJ286" i="14"/>
  <c r="AJ284" i="14"/>
  <c r="AJ225" i="14"/>
  <c r="AJ31" i="14"/>
  <c r="AJ373" i="14"/>
  <c r="AJ84" i="14"/>
  <c r="AJ426" i="14"/>
  <c r="AJ439" i="14"/>
  <c r="AJ108" i="14"/>
  <c r="AJ111" i="14"/>
  <c r="AJ120" i="14"/>
  <c r="AJ124" i="14"/>
  <c r="AJ476" i="14"/>
  <c r="AJ482" i="14"/>
  <c r="AJ495" i="14"/>
  <c r="AJ510" i="14"/>
  <c r="AJ519" i="14"/>
  <c r="AJ526" i="14"/>
  <c r="AJ171" i="14"/>
  <c r="AJ539" i="14"/>
  <c r="AJ558" i="14"/>
  <c r="AJ569" i="14"/>
  <c r="AJ598" i="14"/>
  <c r="AJ610" i="14"/>
  <c r="AJ622" i="14"/>
  <c r="AJ638" i="14"/>
  <c r="AJ650" i="14"/>
  <c r="AJ662" i="14"/>
  <c r="AJ675" i="14"/>
  <c r="AJ687" i="14"/>
  <c r="AJ700" i="14"/>
  <c r="AJ711" i="14"/>
  <c r="AJ724" i="14"/>
  <c r="AJ740" i="14"/>
  <c r="AJ754" i="14"/>
  <c r="AJ767" i="14"/>
  <c r="AJ779" i="14"/>
  <c r="AJ239" i="14"/>
  <c r="AJ203" i="14"/>
  <c r="AJ9" i="14"/>
  <c r="AJ360" i="14"/>
  <c r="AJ374" i="14"/>
  <c r="AJ74" i="14"/>
  <c r="AJ85" i="14"/>
  <c r="AJ92" i="14"/>
  <c r="AJ440" i="14"/>
  <c r="AJ449" i="14"/>
  <c r="AJ112" i="14"/>
  <c r="AJ121" i="14"/>
  <c r="AJ130" i="14"/>
  <c r="AJ136" i="14"/>
  <c r="AJ490" i="14"/>
  <c r="AJ496" i="14"/>
  <c r="AJ511" i="14"/>
  <c r="AJ520" i="14"/>
  <c r="AJ527" i="14"/>
  <c r="AJ173" i="14"/>
  <c r="AJ540" i="14"/>
  <c r="AJ557" i="14"/>
  <c r="AJ570" i="14"/>
  <c r="AJ599" i="14"/>
  <c r="AJ611" i="14"/>
  <c r="AJ623" i="14"/>
  <c r="AJ639" i="14"/>
  <c r="AJ651" i="14"/>
  <c r="AJ663" i="14"/>
  <c r="AJ676" i="14"/>
  <c r="AJ688" i="14"/>
  <c r="AJ702" i="14"/>
  <c r="AJ714" i="14"/>
  <c r="AJ726" i="14"/>
  <c r="AJ741" i="14"/>
  <c r="AJ755" i="14"/>
  <c r="AJ768" i="14"/>
  <c r="AJ780" i="14"/>
  <c r="AJ222" i="14"/>
  <c r="AJ312" i="14"/>
  <c r="AJ339" i="14"/>
  <c r="AJ362" i="14"/>
  <c r="AJ86" i="14"/>
  <c r="AJ93" i="14"/>
  <c r="AJ450" i="14"/>
  <c r="AJ458" i="14"/>
  <c r="AJ462" i="14"/>
  <c r="AJ477" i="14"/>
  <c r="AJ483" i="14"/>
  <c r="AJ147" i="14"/>
  <c r="AJ152" i="14"/>
  <c r="AJ512" i="14"/>
  <c r="AJ528" i="14"/>
  <c r="AJ532" i="14"/>
  <c r="AJ177" i="14"/>
  <c r="AJ559" i="14"/>
  <c r="AJ600" i="14"/>
  <c r="AJ612" i="14"/>
  <c r="AJ624" i="14"/>
  <c r="AJ640" i="14"/>
  <c r="AJ652" i="14"/>
  <c r="AJ664" i="14"/>
  <c r="AJ678" i="14"/>
  <c r="AJ690" i="14"/>
  <c r="AJ701" i="14"/>
  <c r="AJ713" i="14"/>
  <c r="AJ725" i="14"/>
  <c r="AJ742" i="14"/>
  <c r="AJ756" i="14"/>
  <c r="AJ769" i="14"/>
  <c r="AJ781" i="14"/>
  <c r="AJ318" i="14"/>
  <c r="AJ313" i="14"/>
  <c r="AJ340" i="14"/>
  <c r="AJ35" i="14"/>
  <c r="AJ376" i="14"/>
  <c r="AJ403" i="14"/>
  <c r="AJ415" i="14"/>
  <c r="AJ94" i="14"/>
  <c r="AJ101" i="14"/>
  <c r="AJ451" i="14"/>
  <c r="AJ113" i="14"/>
  <c r="AJ461" i="14"/>
  <c r="AJ125" i="14"/>
  <c r="AJ131" i="14"/>
  <c r="AJ137" i="14"/>
  <c r="AJ491" i="14"/>
  <c r="AJ148" i="14"/>
  <c r="AJ161" i="14"/>
  <c r="AJ166" i="14"/>
  <c r="AJ533" i="14"/>
  <c r="AJ178" i="14"/>
  <c r="AJ560" i="14"/>
  <c r="AJ589" i="14"/>
  <c r="AJ601" i="14"/>
  <c r="AJ613" i="14"/>
  <c r="AJ625" i="14"/>
  <c r="AJ641" i="14"/>
  <c r="AJ654" i="14"/>
  <c r="AJ666" i="14"/>
  <c r="AJ677" i="14"/>
  <c r="AJ689" i="14"/>
  <c r="AJ703" i="14"/>
  <c r="AJ715" i="14"/>
  <c r="AJ728" i="14"/>
  <c r="AJ743" i="14"/>
  <c r="AJ770" i="14"/>
  <c r="AJ782" i="14"/>
  <c r="AJ283" i="14"/>
  <c r="AJ279" i="14"/>
  <c r="AJ342" i="14"/>
  <c r="AJ364" i="14"/>
  <c r="AJ51" i="14"/>
  <c r="AJ75" i="14"/>
  <c r="AJ416" i="14"/>
  <c r="AJ96" i="14"/>
  <c r="AJ103" i="14"/>
  <c r="AJ452" i="14"/>
  <c r="AJ114" i="14"/>
  <c r="AJ463" i="14"/>
  <c r="AJ126" i="14"/>
  <c r="AJ478" i="14"/>
  <c r="AJ484" i="14"/>
  <c r="AJ142" i="14"/>
  <c r="AJ497" i="14"/>
  <c r="AJ153" i="14"/>
  <c r="AJ158" i="14"/>
  <c r="AJ522" i="14"/>
  <c r="AJ167" i="14"/>
  <c r="AJ174" i="14"/>
  <c r="AJ184" i="14"/>
  <c r="AJ561" i="14"/>
  <c r="AJ590" i="14"/>
  <c r="AJ602" i="14"/>
  <c r="AJ614" i="14"/>
  <c r="AJ626" i="14"/>
  <c r="AJ642" i="14"/>
  <c r="AJ653" i="14"/>
  <c r="AJ668" i="14"/>
  <c r="AJ679" i="14"/>
  <c r="AJ691" i="14"/>
  <c r="AJ704" i="14"/>
  <c r="AJ716" i="14"/>
  <c r="AJ730" i="14"/>
  <c r="AJ744" i="14"/>
  <c r="AJ759" i="14"/>
  <c r="AJ772" i="14"/>
  <c r="AJ212" i="14"/>
  <c r="AJ242" i="14"/>
  <c r="AJ19" i="14"/>
  <c r="AJ37" i="14"/>
  <c r="AJ377" i="14"/>
  <c r="AJ76" i="14"/>
  <c r="AJ418" i="14"/>
  <c r="AJ431" i="14"/>
  <c r="AJ444" i="14"/>
  <c r="AJ109" i="14"/>
  <c r="AJ115" i="14"/>
  <c r="AJ122" i="14"/>
  <c r="AJ132" i="14"/>
  <c r="AJ138" i="14"/>
  <c r="AJ492" i="14"/>
  <c r="AJ498" i="14"/>
  <c r="AJ154" i="14"/>
  <c r="AJ514" i="14"/>
  <c r="AJ162" i="14"/>
  <c r="AJ529" i="14"/>
  <c r="AJ534" i="14"/>
  <c r="AJ179" i="14"/>
  <c r="AJ185" i="14"/>
  <c r="AJ562" i="14"/>
  <c r="AJ591" i="14"/>
  <c r="AJ604" i="14"/>
  <c r="AJ615" i="14"/>
  <c r="AJ627" i="14"/>
  <c r="AJ643" i="14"/>
  <c r="AJ655" i="14"/>
  <c r="AJ667" i="14"/>
  <c r="AJ681" i="14"/>
  <c r="AJ692" i="14"/>
  <c r="AJ705" i="14"/>
  <c r="AJ717" i="14"/>
  <c r="AJ732" i="14"/>
  <c r="AJ745" i="14"/>
  <c r="AJ760" i="14"/>
  <c r="AJ771" i="14"/>
  <c r="AJ292" i="14"/>
  <c r="AJ238" i="14"/>
  <c r="AJ20" i="14"/>
  <c r="AJ365" i="14"/>
  <c r="AJ379" i="14"/>
  <c r="AJ406" i="14"/>
  <c r="AJ419" i="14"/>
  <c r="AJ97" i="14"/>
  <c r="AJ105" i="14"/>
  <c r="AJ453" i="14"/>
  <c r="AJ116" i="14"/>
  <c r="AJ464" i="14"/>
  <c r="AJ127" i="14"/>
  <c r="AJ479" i="14"/>
  <c r="AJ143" i="14"/>
  <c r="AJ149" i="14"/>
  <c r="AJ155" i="14"/>
  <c r="AJ515" i="14"/>
  <c r="AJ523" i="14"/>
  <c r="AJ168" i="14"/>
  <c r="AJ535" i="14"/>
  <c r="AJ180" i="14"/>
  <c r="AJ563" i="14"/>
  <c r="AJ592" i="14"/>
  <c r="AJ616" i="14"/>
  <c r="AJ628" i="14"/>
  <c r="AJ644" i="14"/>
  <c r="AJ656" i="14"/>
  <c r="AJ669" i="14"/>
  <c r="AJ680" i="14"/>
  <c r="AJ706" i="14"/>
  <c r="AJ718" i="14"/>
  <c r="AJ746" i="14"/>
  <c r="AJ762" i="14"/>
  <c r="AJ774" i="14"/>
  <c r="AJ459" i="14"/>
  <c r="AJ670" i="14"/>
  <c r="AJ226" i="14"/>
  <c r="AJ465" i="14"/>
  <c r="AJ674" i="14"/>
  <c r="AJ752" i="14"/>
  <c r="AJ255" i="14"/>
  <c r="AJ564" i="14"/>
  <c r="AJ682" i="14"/>
  <c r="AJ761" i="14"/>
  <c r="AJ348" i="14"/>
  <c r="AJ480" i="14"/>
  <c r="AJ580" i="14"/>
  <c r="AJ686" i="14"/>
  <c r="AJ766" i="14"/>
  <c r="AJ368" i="14"/>
  <c r="AJ593" i="14"/>
  <c r="AJ694" i="14"/>
  <c r="AJ773" i="14"/>
  <c r="AJ54" i="14"/>
  <c r="AJ493" i="14"/>
  <c r="AJ699" i="14"/>
  <c r="AJ778" i="14"/>
  <c r="AJ499" i="14"/>
  <c r="AJ617" i="14"/>
  <c r="AJ707" i="14"/>
  <c r="AJ407" i="14"/>
  <c r="AJ507" i="14"/>
  <c r="AJ630" i="14"/>
  <c r="AJ712" i="14"/>
  <c r="AJ420" i="14"/>
  <c r="AJ516" i="14"/>
  <c r="AJ719" i="14"/>
  <c r="AJ783" i="14"/>
  <c r="AJ432" i="14"/>
  <c r="AJ446" i="14"/>
  <c r="AJ110" i="14"/>
  <c r="AJ524" i="14"/>
  <c r="AJ169" i="14"/>
  <c r="AJ536" i="14"/>
  <c r="AJ649" i="14"/>
  <c r="AJ657" i="14"/>
  <c r="AJ661" i="14"/>
  <c r="AJ723" i="14"/>
  <c r="AJ739" i="14"/>
  <c r="AJ735" i="14"/>
  <c r="AN394" i="14"/>
  <c r="AN130" i="14"/>
  <c r="AN562" i="14"/>
  <c r="AN706" i="14"/>
  <c r="AN70" i="14"/>
  <c r="AN478" i="14"/>
  <c r="AN574" i="14"/>
  <c r="AN718" i="14"/>
  <c r="AN262" i="14"/>
  <c r="AN334" i="14"/>
  <c r="AN406" i="14"/>
  <c r="AN490" i="14"/>
  <c r="AN586" i="14"/>
  <c r="AN730" i="14"/>
  <c r="AN298" i="14"/>
  <c r="AN10" i="14"/>
  <c r="AN82" i="14"/>
  <c r="AN142" i="14"/>
  <c r="AN598" i="14"/>
  <c r="AN742" i="14"/>
  <c r="AN274" i="14"/>
  <c r="AN346" i="14"/>
  <c r="AN418" i="14"/>
  <c r="AN502" i="14"/>
  <c r="AN610" i="14"/>
  <c r="AN754" i="14"/>
  <c r="AN310" i="14"/>
  <c r="AN22" i="14"/>
  <c r="AN94" i="14"/>
  <c r="AN154" i="14"/>
  <c r="AN622" i="14"/>
  <c r="AN766" i="14"/>
  <c r="AN202" i="14"/>
  <c r="AN358" i="14"/>
  <c r="AN430" i="14"/>
  <c r="AN514" i="14"/>
  <c r="AN634" i="14"/>
  <c r="AN778" i="14"/>
  <c r="AN286" i="14"/>
  <c r="AN442" i="14"/>
  <c r="AN526" i="14"/>
  <c r="AN646" i="14"/>
  <c r="AN370" i="14"/>
  <c r="AN106" i="14"/>
  <c r="AN166" i="14"/>
  <c r="AN658" i="14"/>
  <c r="AN250" i="14"/>
  <c r="AN454" i="14"/>
  <c r="AN538" i="14"/>
  <c r="AN670" i="14"/>
  <c r="AN322" i="14"/>
  <c r="AN382" i="14"/>
  <c r="AN118" i="14"/>
  <c r="AN682" i="14"/>
  <c r="AN238" i="14"/>
  <c r="AN58" i="14"/>
  <c r="AN466" i="14"/>
  <c r="AN550" i="14"/>
  <c r="AN694" i="14"/>
  <c r="AO323" i="14"/>
  <c r="AO359" i="14"/>
  <c r="AO455" i="14"/>
  <c r="AO539" i="14"/>
  <c r="AO695" i="14"/>
  <c r="AO287" i="14"/>
  <c r="AO371" i="14"/>
  <c r="AO119" i="14"/>
  <c r="AO707" i="14"/>
  <c r="AO71" i="14"/>
  <c r="AO575" i="14"/>
  <c r="AO527" i="14"/>
  <c r="AO251" i="14"/>
  <c r="AO383" i="14"/>
  <c r="AO467" i="14"/>
  <c r="AO551" i="14"/>
  <c r="AO719" i="14"/>
  <c r="AO599" i="14"/>
  <c r="AO239" i="14"/>
  <c r="AO59" i="14"/>
  <c r="AO131" i="14"/>
  <c r="AO563" i="14"/>
  <c r="AO743" i="14"/>
  <c r="AO767" i="14"/>
  <c r="AO671" i="14"/>
  <c r="AO395" i="14"/>
  <c r="AO479" i="14"/>
  <c r="AO587" i="14"/>
  <c r="AO755" i="14"/>
  <c r="AO275" i="14"/>
  <c r="AO491" i="14"/>
  <c r="AO443" i="14"/>
  <c r="AO407" i="14"/>
  <c r="AO143" i="14"/>
  <c r="AO611" i="14"/>
  <c r="AO779" i="14"/>
  <c r="AO263" i="14"/>
  <c r="AO83" i="14"/>
  <c r="AO503" i="14"/>
  <c r="AO623" i="14"/>
  <c r="AO347" i="14"/>
  <c r="AO635" i="14"/>
  <c r="AO203" i="14"/>
  <c r="AO419" i="14"/>
  <c r="AO155" i="14"/>
  <c r="AO647" i="14"/>
  <c r="AO335" i="14"/>
  <c r="AO11" i="14"/>
  <c r="AO431" i="14"/>
  <c r="AO515" i="14"/>
  <c r="AO659" i="14"/>
  <c r="AO731" i="14"/>
  <c r="AO23" i="14"/>
  <c r="AO107" i="14"/>
  <c r="AO167" i="14"/>
  <c r="AO683" i="14"/>
  <c r="AN729" i="14"/>
  <c r="AN345" i="14"/>
  <c r="AN105" i="14"/>
  <c r="AN537" i="14"/>
  <c r="AN717" i="14"/>
  <c r="AN417" i="14"/>
  <c r="AN21" i="14"/>
  <c r="AN453" i="14"/>
  <c r="AN561" i="14"/>
  <c r="AN741" i="14"/>
  <c r="AN249" i="14"/>
  <c r="AN357" i="14"/>
  <c r="AN117" i="14"/>
  <c r="AN765" i="14"/>
  <c r="AN273" i="14"/>
  <c r="AN369" i="14"/>
  <c r="AN465" i="14"/>
  <c r="AN597" i="14"/>
  <c r="AN777" i="14"/>
  <c r="AN201" i="14"/>
  <c r="AN129" i="14"/>
  <c r="AN297" i="14"/>
  <c r="AN477" i="14"/>
  <c r="AN621" i="14"/>
  <c r="AN261" i="14"/>
  <c r="AN69" i="14"/>
  <c r="AN285" i="14"/>
  <c r="AN405" i="14"/>
  <c r="AN657" i="14"/>
  <c r="AN237" i="14"/>
  <c r="AN81" i="14"/>
  <c r="AN153" i="14"/>
  <c r="AN669" i="14"/>
  <c r="AN93" i="14"/>
  <c r="AN681" i="14"/>
  <c r="AN429" i="14"/>
  <c r="AN633" i="14"/>
  <c r="AN9" i="14"/>
  <c r="AN165" i="14"/>
  <c r="AN705" i="14"/>
  <c r="AO284" i="14"/>
  <c r="AO68" i="14"/>
  <c r="AO476" i="14"/>
  <c r="AO572" i="14"/>
  <c r="AO716" i="14"/>
  <c r="AO332" i="14"/>
  <c r="AO404" i="14"/>
  <c r="AO140" i="14"/>
  <c r="AO728" i="14"/>
  <c r="AO8" i="14"/>
  <c r="AO80" i="14"/>
  <c r="AO488" i="14"/>
  <c r="AO596" i="14"/>
  <c r="AO740" i="14"/>
  <c r="AO320" i="14"/>
  <c r="AO20" i="14"/>
  <c r="AO92" i="14"/>
  <c r="AO152" i="14"/>
  <c r="AO620" i="14"/>
  <c r="AO764" i="14"/>
  <c r="AO260" i="14"/>
  <c r="AO356" i="14"/>
  <c r="AO428" i="14"/>
  <c r="AO512" i="14"/>
  <c r="AO632" i="14"/>
  <c r="AO776" i="14"/>
  <c r="AO236" i="14"/>
  <c r="AO440" i="14"/>
  <c r="AO524" i="14"/>
  <c r="AO644" i="14"/>
  <c r="AO272" i="14"/>
  <c r="AO368" i="14"/>
  <c r="AO104" i="14"/>
  <c r="AO164" i="14"/>
  <c r="AO656" i="14"/>
  <c r="AO452" i="14"/>
  <c r="AO536" i="14"/>
  <c r="AO668" i="14"/>
  <c r="AO200" i="14"/>
  <c r="AO380" i="14"/>
  <c r="AO116" i="14"/>
  <c r="AO176" i="14"/>
  <c r="AO680" i="14"/>
  <c r="AO248" i="14"/>
  <c r="AO56" i="14"/>
  <c r="AO464" i="14"/>
  <c r="AO548" i="14"/>
  <c r="AO692" i="14"/>
  <c r="AO560" i="14"/>
  <c r="AO608" i="14"/>
  <c r="AO704" i="14"/>
  <c r="AO752" i="14"/>
  <c r="AO296" i="14"/>
  <c r="AO308" i="14"/>
  <c r="AO344" i="14"/>
  <c r="AO392" i="14"/>
  <c r="AO416" i="14"/>
  <c r="AO128" i="14"/>
  <c r="AO500" i="14"/>
  <c r="AN233" i="14"/>
  <c r="AN29" i="14"/>
  <c r="AN641" i="14"/>
  <c r="AN281" i="14"/>
  <c r="AN365" i="14"/>
  <c r="AN101" i="14"/>
  <c r="AN161" i="14"/>
  <c r="AN653" i="14"/>
  <c r="AN209" i="14"/>
  <c r="AN41" i="14"/>
  <c r="AN449" i="14"/>
  <c r="AN173" i="14"/>
  <c r="AN677" i="14"/>
  <c r="AN305" i="14"/>
  <c r="AN389" i="14"/>
  <c r="AN125" i="14"/>
  <c r="AN713" i="14"/>
  <c r="AN665" i="14"/>
  <c r="AN293" i="14"/>
  <c r="AN65" i="14"/>
  <c r="AN473" i="14"/>
  <c r="AN557" i="14"/>
  <c r="AN725" i="14"/>
  <c r="AN401" i="14"/>
  <c r="AN137" i="14"/>
  <c r="AN569" i="14"/>
  <c r="AN737" i="14"/>
  <c r="AN269" i="14"/>
  <c r="AN317" i="14"/>
  <c r="AN77" i="14"/>
  <c r="AN593" i="14"/>
  <c r="AN761" i="14"/>
  <c r="AN245" i="14"/>
  <c r="AN341" i="14"/>
  <c r="AN413" i="14"/>
  <c r="AN497" i="14"/>
  <c r="AN5" i="14"/>
  <c r="AN17" i="14"/>
  <c r="AN89" i="14"/>
  <c r="AN149" i="14"/>
  <c r="AN617" i="14"/>
  <c r="AN461" i="14"/>
  <c r="AN509" i="14"/>
  <c r="AN533" i="14"/>
  <c r="AN545" i="14"/>
  <c r="AN197" i="14"/>
  <c r="AN257" i="14"/>
  <c r="AN629" i="14"/>
  <c r="AN689" i="14"/>
  <c r="AN353" i="14"/>
  <c r="AN701" i="14"/>
  <c r="AN377" i="14"/>
  <c r="AN773" i="14"/>
  <c r="AN53" i="14"/>
  <c r="AN425" i="14"/>
  <c r="AN113" i="14"/>
  <c r="AO285" i="14"/>
  <c r="AO93" i="14"/>
  <c r="AO681" i="14"/>
  <c r="AO237" i="14"/>
  <c r="AO429" i="14"/>
  <c r="AO729" i="14"/>
  <c r="AO9" i="14"/>
  <c r="AO165" i="14"/>
  <c r="AO705" i="14"/>
  <c r="AO417" i="14"/>
  <c r="AO345" i="14"/>
  <c r="AO105" i="14"/>
  <c r="AO537" i="14"/>
  <c r="AO717" i="14"/>
  <c r="AO633" i="14"/>
  <c r="AO21" i="14"/>
  <c r="AO453" i="14"/>
  <c r="AO561" i="14"/>
  <c r="AO741" i="14"/>
  <c r="AO249" i="14"/>
  <c r="AO357" i="14"/>
  <c r="AO117" i="14"/>
  <c r="AO765" i="14"/>
  <c r="AO369" i="14"/>
  <c r="AO465" i="14"/>
  <c r="AO597" i="14"/>
  <c r="AO777" i="14"/>
  <c r="AO261" i="14"/>
  <c r="AO129" i="14"/>
  <c r="AO297" i="14"/>
  <c r="AO477" i="14"/>
  <c r="AO621" i="14"/>
  <c r="AO273" i="14"/>
  <c r="AO69" i="14"/>
  <c r="AO81" i="14"/>
  <c r="AO153" i="14"/>
  <c r="AO669" i="14"/>
  <c r="AO201" i="14"/>
  <c r="AO405" i="14"/>
  <c r="AO657" i="14"/>
  <c r="AO783" i="14"/>
  <c r="AO327" i="14"/>
  <c r="AO351" i="14"/>
  <c r="AO423" i="14"/>
  <c r="AO507" i="14"/>
  <c r="AO615" i="14"/>
  <c r="AO759" i="14"/>
  <c r="AO207" i="14"/>
  <c r="AO435" i="14"/>
  <c r="AO159" i="14"/>
  <c r="AO627" i="14"/>
  <c r="AO771" i="14"/>
  <c r="AO363" i="14"/>
  <c r="AO99" i="14"/>
  <c r="AO459" i="14"/>
  <c r="AO543" i="14"/>
  <c r="AO675" i="14"/>
  <c r="AO243" i="14"/>
  <c r="AO387" i="14"/>
  <c r="AO687" i="14"/>
  <c r="AO291" i="14"/>
  <c r="AO63" i="14"/>
  <c r="AO471" i="14"/>
  <c r="AO555" i="14"/>
  <c r="AO699" i="14"/>
  <c r="AO279" i="14"/>
  <c r="AO399" i="14"/>
  <c r="AO135" i="14"/>
  <c r="AO567" i="14"/>
  <c r="AO711" i="14"/>
  <c r="AO339" i="14"/>
  <c r="AO411" i="14"/>
  <c r="AO495" i="14"/>
  <c r="AO591" i="14"/>
  <c r="AO735" i="14"/>
  <c r="AO255" i="14"/>
  <c r="AO171" i="14"/>
  <c r="AO15" i="14"/>
  <c r="AO39" i="14"/>
  <c r="AO375" i="14"/>
  <c r="AO639" i="14"/>
  <c r="AO75" i="14"/>
  <c r="AO651" i="14"/>
  <c r="AO87" i="14"/>
  <c r="AO663" i="14"/>
  <c r="AO447" i="14"/>
  <c r="AO723" i="14"/>
  <c r="AO111" i="14"/>
  <c r="AO483" i="14"/>
  <c r="AO147" i="14"/>
  <c r="AO519" i="14"/>
  <c r="AO531" i="14"/>
  <c r="AO267" i="14"/>
  <c r="AO303" i="14"/>
  <c r="AO315" i="14"/>
  <c r="AN320" i="14"/>
  <c r="AN20" i="14"/>
  <c r="AN92" i="14"/>
  <c r="AN152" i="14"/>
  <c r="AN620" i="14"/>
  <c r="AN764" i="14"/>
  <c r="AN296" i="14"/>
  <c r="AN356" i="14"/>
  <c r="AN428" i="14"/>
  <c r="AN512" i="14"/>
  <c r="AN632" i="14"/>
  <c r="AN776" i="14"/>
  <c r="AN248" i="14"/>
  <c r="AN440" i="14"/>
  <c r="AN524" i="14"/>
  <c r="AN644" i="14"/>
  <c r="AN368" i="14"/>
  <c r="AN104" i="14"/>
  <c r="AN164" i="14"/>
  <c r="AN656" i="14"/>
  <c r="AN284" i="14"/>
  <c r="AN452" i="14"/>
  <c r="AN536" i="14"/>
  <c r="AN668" i="14"/>
  <c r="AN380" i="14"/>
  <c r="AN116" i="14"/>
  <c r="AN176" i="14"/>
  <c r="AN680" i="14"/>
  <c r="AN236" i="14"/>
  <c r="AN56" i="14"/>
  <c r="AN464" i="14"/>
  <c r="AN548" i="14"/>
  <c r="AN692" i="14"/>
  <c r="AN308" i="14"/>
  <c r="AN392" i="14"/>
  <c r="AN128" i="14"/>
  <c r="AN560" i="14"/>
  <c r="AN704" i="14"/>
  <c r="AN200" i="14"/>
  <c r="AN68" i="14"/>
  <c r="AN476" i="14"/>
  <c r="AN572" i="14"/>
  <c r="AN716" i="14"/>
  <c r="AN332" i="14"/>
  <c r="AN272" i="14"/>
  <c r="AN404" i="14"/>
  <c r="AN140" i="14"/>
  <c r="AN728" i="14"/>
  <c r="AN260" i="14"/>
  <c r="AN8" i="14"/>
  <c r="AN80" i="14"/>
  <c r="AN488" i="14"/>
  <c r="AN596" i="14"/>
  <c r="AN740" i="14"/>
  <c r="AN344" i="14"/>
  <c r="AN416" i="14"/>
  <c r="AN500" i="14"/>
  <c r="AN608" i="14"/>
  <c r="AN752" i="14"/>
  <c r="AO302" i="14"/>
  <c r="AO362" i="14"/>
  <c r="AO434" i="14"/>
  <c r="AO518" i="14"/>
  <c r="AO638" i="14"/>
  <c r="AO782" i="14"/>
  <c r="AO446" i="14"/>
  <c r="AO530" i="14"/>
  <c r="AO650" i="14"/>
  <c r="AO206" i="14"/>
  <c r="AO62" i="14"/>
  <c r="AO470" i="14"/>
  <c r="AO554" i="14"/>
  <c r="AO698" i="14"/>
  <c r="AO266" i="14"/>
  <c r="AO398" i="14"/>
  <c r="AO134" i="14"/>
  <c r="AO566" i="14"/>
  <c r="AO710" i="14"/>
  <c r="AO314" i="14"/>
  <c r="AO74" i="14"/>
  <c r="AO482" i="14"/>
  <c r="AO578" i="14"/>
  <c r="AO722" i="14"/>
  <c r="AO338" i="14"/>
  <c r="AO410" i="14"/>
  <c r="AO494" i="14"/>
  <c r="AO590" i="14"/>
  <c r="AO734" i="14"/>
  <c r="AO326" i="14"/>
  <c r="AO350" i="14"/>
  <c r="AO422" i="14"/>
  <c r="AO506" i="14"/>
  <c r="AO614" i="14"/>
  <c r="AO758" i="14"/>
  <c r="AO278" i="14"/>
  <c r="AO110" i="14"/>
  <c r="AO686" i="14"/>
  <c r="AO230" i="14"/>
  <c r="AO458" i="14"/>
  <c r="AO746" i="14"/>
  <c r="AO290" i="14"/>
  <c r="AO770" i="14"/>
  <c r="AO242" i="14"/>
  <c r="AO146" i="14"/>
  <c r="AO254" i="14"/>
  <c r="AO158" i="14"/>
  <c r="AO14" i="14"/>
  <c r="AO170" i="14"/>
  <c r="AO26" i="14"/>
  <c r="AO542" i="14"/>
  <c r="AO374" i="14"/>
  <c r="AO602" i="14"/>
  <c r="AO386" i="14"/>
  <c r="AO86" i="14"/>
  <c r="AO626" i="14"/>
  <c r="AO662" i="14"/>
  <c r="AO674" i="14"/>
  <c r="AN331" i="14"/>
  <c r="AN379" i="14"/>
  <c r="AN463" i="14"/>
  <c r="AN547" i="14"/>
  <c r="AN715" i="14"/>
  <c r="AN271" i="14"/>
  <c r="AN391" i="14"/>
  <c r="AN127" i="14"/>
  <c r="AN559" i="14"/>
  <c r="AN739" i="14"/>
  <c r="AN199" i="14"/>
  <c r="AN67" i="14"/>
  <c r="AN475" i="14"/>
  <c r="AN583" i="14"/>
  <c r="AN751" i="14"/>
  <c r="AN259" i="14"/>
  <c r="AN403" i="14"/>
  <c r="AN595" i="14"/>
  <c r="AN763" i="14"/>
  <c r="AN295" i="14"/>
  <c r="AN79" i="14"/>
  <c r="AN487" i="14"/>
  <c r="AN607" i="14"/>
  <c r="AN775" i="14"/>
  <c r="AN415" i="14"/>
  <c r="AN499" i="14"/>
  <c r="AN619" i="14"/>
  <c r="AN235" i="14"/>
  <c r="AN91" i="14"/>
  <c r="AN151" i="14"/>
  <c r="AN643" i="14"/>
  <c r="AN631" i="14"/>
  <c r="AN319" i="14"/>
  <c r="AN427" i="14"/>
  <c r="AN511" i="14"/>
  <c r="AN655" i="14"/>
  <c r="AN727" i="14"/>
  <c r="AN343" i="14"/>
  <c r="AN439" i="14"/>
  <c r="AN523" i="14"/>
  <c r="AN667" i="14"/>
  <c r="AN247" i="14"/>
  <c r="AN19" i="14"/>
  <c r="AN103" i="14"/>
  <c r="AN163" i="14"/>
  <c r="AN679" i="14"/>
  <c r="AN283" i="14"/>
  <c r="AN367" i="14"/>
  <c r="AN115" i="14"/>
  <c r="AN175" i="14"/>
  <c r="AN703" i="14"/>
  <c r="AN7" i="14"/>
  <c r="AN355" i="14"/>
  <c r="AN451" i="14"/>
  <c r="AN535" i="14"/>
  <c r="AN691" i="14"/>
  <c r="AO334" i="14"/>
  <c r="AO70" i="14"/>
  <c r="AO478" i="14"/>
  <c r="AO574" i="14"/>
  <c r="AO718" i="14"/>
  <c r="AO550" i="14"/>
  <c r="AO298" i="14"/>
  <c r="AO406" i="14"/>
  <c r="AO490" i="14"/>
  <c r="AO586" i="14"/>
  <c r="AO730" i="14"/>
  <c r="AO418" i="14"/>
  <c r="AO514" i="14"/>
  <c r="AO118" i="14"/>
  <c r="AO694" i="14"/>
  <c r="AO310" i="14"/>
  <c r="AO10" i="14"/>
  <c r="AO82" i="14"/>
  <c r="AO142" i="14"/>
  <c r="AO598" i="14"/>
  <c r="AO742" i="14"/>
  <c r="AO502" i="14"/>
  <c r="AO754" i="14"/>
  <c r="AO430" i="14"/>
  <c r="AO370" i="14"/>
  <c r="AO286" i="14"/>
  <c r="AO346" i="14"/>
  <c r="AO610" i="14"/>
  <c r="AO634" i="14"/>
  <c r="AO274" i="14"/>
  <c r="AO682" i="14"/>
  <c r="AO250" i="14"/>
  <c r="AO202" i="14"/>
  <c r="AO22" i="14"/>
  <c r="AO94" i="14"/>
  <c r="AO154" i="14"/>
  <c r="AO622" i="14"/>
  <c r="AO766" i="14"/>
  <c r="AO358" i="14"/>
  <c r="AO778" i="14"/>
  <c r="AO106" i="14"/>
  <c r="AO262" i="14"/>
  <c r="AO442" i="14"/>
  <c r="AO526" i="14"/>
  <c r="AO646" i="14"/>
  <c r="AO658" i="14"/>
  <c r="AO166" i="14"/>
  <c r="AO466" i="14"/>
  <c r="AO454" i="14"/>
  <c r="AO538" i="14"/>
  <c r="AO670" i="14"/>
  <c r="AO322" i="14"/>
  <c r="AO382" i="14"/>
  <c r="AO238" i="14"/>
  <c r="AO394" i="14"/>
  <c r="AO130" i="14"/>
  <c r="AO562" i="14"/>
  <c r="AO706" i="14"/>
  <c r="AO58" i="14"/>
  <c r="AO241" i="14"/>
  <c r="AO85" i="14"/>
  <c r="AO169" i="14"/>
  <c r="AO745" i="14"/>
  <c r="AO205" i="14"/>
  <c r="AO433" i="14"/>
  <c r="AO565" i="14"/>
  <c r="AO769" i="14"/>
  <c r="AO229" i="14"/>
  <c r="AO445" i="14"/>
  <c r="AO589" i="14"/>
  <c r="AO781" i="14"/>
  <c r="AO13" i="14"/>
  <c r="AO109" i="14"/>
  <c r="AO601" i="14"/>
  <c r="AO349" i="14"/>
  <c r="AO457" i="14"/>
  <c r="AO613" i="14"/>
  <c r="AO421" i="14"/>
  <c r="AO25" i="14"/>
  <c r="AO133" i="14"/>
  <c r="AO625" i="14"/>
  <c r="AO637" i="14"/>
  <c r="AO361" i="14"/>
  <c r="AO481" i="14"/>
  <c r="AO649" i="14"/>
  <c r="AO265" i="14"/>
  <c r="AO493" i="14"/>
  <c r="AO661" i="14"/>
  <c r="AO337" i="14"/>
  <c r="AO373" i="14"/>
  <c r="AO145" i="14"/>
  <c r="AO673" i="14"/>
  <c r="AO277" i="14"/>
  <c r="AO61" i="14"/>
  <c r="AO157" i="14"/>
  <c r="AO685" i="14"/>
  <c r="AO253" i="14"/>
  <c r="AO409" i="14"/>
  <c r="AO529" i="14"/>
  <c r="AO721" i="14"/>
  <c r="AO709" i="14"/>
  <c r="AO289" i="14"/>
  <c r="AO73" i="14"/>
  <c r="AO517" i="14"/>
  <c r="AI729" i="14"/>
  <c r="AI337" i="14"/>
  <c r="AI239" i="14"/>
  <c r="AI310" i="14"/>
  <c r="AI327" i="14"/>
  <c r="AI631" i="14"/>
  <c r="AI274" i="14"/>
  <c r="AI7" i="14"/>
  <c r="AI331" i="14"/>
  <c r="AI187" i="14"/>
  <c r="AI633" i="14"/>
  <c r="AI4" i="14"/>
  <c r="AI283" i="14"/>
  <c r="AI186" i="14"/>
  <c r="AI189" i="14"/>
  <c r="AI208" i="14"/>
  <c r="AI238" i="14"/>
  <c r="AI291" i="14"/>
  <c r="AI223" i="14"/>
  <c r="AI13" i="14"/>
  <c r="AI345" i="14"/>
  <c r="AI350" i="14"/>
  <c r="AI358" i="14"/>
  <c r="AI364" i="14"/>
  <c r="AI371" i="14"/>
  <c r="AI62" i="14"/>
  <c r="AI409" i="14"/>
  <c r="AI413" i="14"/>
  <c r="AI89" i="14"/>
  <c r="AI430" i="14"/>
  <c r="AI100" i="14"/>
  <c r="AI445" i="14"/>
  <c r="AI452" i="14"/>
  <c r="AI115" i="14"/>
  <c r="AI463" i="14"/>
  <c r="AI479" i="14"/>
  <c r="AI138" i="14"/>
  <c r="AI492" i="14"/>
  <c r="AI149" i="14"/>
  <c r="AI507" i="14"/>
  <c r="AI515" i="14"/>
  <c r="AI523" i="14"/>
  <c r="AI168" i="14"/>
  <c r="AI535" i="14"/>
  <c r="AI180" i="14"/>
  <c r="AI563" i="14"/>
  <c r="AI592" i="14"/>
  <c r="AI604" i="14"/>
  <c r="AI616" i="14"/>
  <c r="AI628" i="14"/>
  <c r="AI644" i="14"/>
  <c r="AI656" i="14"/>
  <c r="AI669" i="14"/>
  <c r="AI681" i="14"/>
  <c r="AI706" i="14"/>
  <c r="AI718" i="14"/>
  <c r="AI746" i="14"/>
  <c r="AI761" i="14"/>
  <c r="AI773" i="14"/>
  <c r="AI665" i="14"/>
  <c r="AI247" i="14"/>
  <c r="AI270" i="14"/>
  <c r="AI289" i="14"/>
  <c r="AI292" i="14"/>
  <c r="AI198" i="14"/>
  <c r="AI252" i="14"/>
  <c r="AI256" i="14"/>
  <c r="AI276" i="14"/>
  <c r="AI214" i="14"/>
  <c r="AI210" i="14"/>
  <c r="AI250" i="14"/>
  <c r="AI339" i="14"/>
  <c r="AI19" i="14"/>
  <c r="AI26" i="14"/>
  <c r="AI30" i="14"/>
  <c r="AI36" i="14"/>
  <c r="AI41" i="14"/>
  <c r="AI375" i="14"/>
  <c r="AI383" i="14"/>
  <c r="AI67" i="14"/>
  <c r="AI79" i="14"/>
  <c r="AI414" i="14"/>
  <c r="AI425" i="14"/>
  <c r="AI96" i="14"/>
  <c r="AI438" i="14"/>
  <c r="AI446" i="14"/>
  <c r="AI453" i="14"/>
  <c r="AI459" i="14"/>
  <c r="AI464" i="14"/>
  <c r="AI127" i="14"/>
  <c r="AI132" i="14"/>
  <c r="AI493" i="14"/>
  <c r="AI499" i="14"/>
  <c r="AI155" i="14"/>
  <c r="AI516" i="14"/>
  <c r="AI524" i="14"/>
  <c r="AI169" i="14"/>
  <c r="AI536" i="14"/>
  <c r="AI181" i="14"/>
  <c r="AI564" i="14"/>
  <c r="AI580" i="14"/>
  <c r="AI593" i="14"/>
  <c r="AI606" i="14"/>
  <c r="AI617" i="14"/>
  <c r="AI629" i="14"/>
  <c r="AI657" i="14"/>
  <c r="AI670" i="14"/>
  <c r="AI682" i="14"/>
  <c r="AI694" i="14"/>
  <c r="AI707" i="14"/>
  <c r="AI719" i="14"/>
  <c r="AI735" i="14"/>
  <c r="AI762" i="14"/>
  <c r="AI774" i="14"/>
  <c r="AI335" i="14"/>
  <c r="AI241" i="14"/>
  <c r="AI5" i="14"/>
  <c r="AI253" i="14"/>
  <c r="AI207" i="14"/>
  <c r="AI281" i="14"/>
  <c r="AI308" i="14"/>
  <c r="AI299" i="14"/>
  <c r="AI285" i="14"/>
  <c r="AI293" i="14"/>
  <c r="AI230" i="14"/>
  <c r="AI215" i="14"/>
  <c r="AI14" i="14"/>
  <c r="AI346" i="14"/>
  <c r="AI352" i="14"/>
  <c r="AI31" i="14"/>
  <c r="AI37" i="14"/>
  <c r="AI42" i="14"/>
  <c r="AI376" i="14"/>
  <c r="AI382" i="14"/>
  <c r="AI403" i="14"/>
  <c r="AI80" i="14"/>
  <c r="AI415" i="14"/>
  <c r="AI90" i="14"/>
  <c r="AI431" i="14"/>
  <c r="AI439" i="14"/>
  <c r="AI105" i="14"/>
  <c r="AI110" i="14"/>
  <c r="AI116" i="14"/>
  <c r="AI465" i="14"/>
  <c r="AI133" i="14"/>
  <c r="AI143" i="14"/>
  <c r="AI500" i="14"/>
  <c r="AI508" i="14"/>
  <c r="AI517" i="14"/>
  <c r="AI163" i="14"/>
  <c r="AI530" i="14"/>
  <c r="AI175" i="14"/>
  <c r="AI565" i="14"/>
  <c r="AI594" i="14"/>
  <c r="AI618" i="14"/>
  <c r="AI630" i="14"/>
  <c r="AI646" i="14"/>
  <c r="AI658" i="14"/>
  <c r="AI671" i="14"/>
  <c r="AI683" i="14"/>
  <c r="AI696" i="14"/>
  <c r="AI708" i="14"/>
  <c r="AI720" i="14"/>
  <c r="AI736" i="14"/>
  <c r="AI750" i="14"/>
  <c r="AI763" i="14"/>
  <c r="AI775" i="14"/>
  <c r="AI265" i="14"/>
  <c r="AI193" i="14"/>
  <c r="AI202" i="14"/>
  <c r="AI296" i="14"/>
  <c r="AI218" i="14"/>
  <c r="AI236" i="14"/>
  <c r="AI212" i="14"/>
  <c r="AI217" i="14"/>
  <c r="AI206" i="14"/>
  <c r="AI268" i="14"/>
  <c r="AI216" i="14"/>
  <c r="AI272" i="14"/>
  <c r="AI278" i="14"/>
  <c r="AI340" i="14"/>
  <c r="AI20" i="14"/>
  <c r="AI351" i="14"/>
  <c r="AI359" i="14"/>
  <c r="AI365" i="14"/>
  <c r="AI372" i="14"/>
  <c r="AI51" i="14"/>
  <c r="AI56" i="14"/>
  <c r="AI63" i="14"/>
  <c r="AI68" i="14"/>
  <c r="AI75" i="14"/>
  <c r="AI81" i="14"/>
  <c r="AI416" i="14"/>
  <c r="AI91" i="14"/>
  <c r="AI97" i="14"/>
  <c r="AI440" i="14"/>
  <c r="AI106" i="14"/>
  <c r="AI454" i="14"/>
  <c r="AI460" i="14"/>
  <c r="AI466" i="14"/>
  <c r="AI480" i="14"/>
  <c r="AI486" i="14"/>
  <c r="AI144" i="14"/>
  <c r="AI156" i="14"/>
  <c r="AI159" i="14"/>
  <c r="AI170" i="14"/>
  <c r="AI538" i="14"/>
  <c r="AI554" i="14"/>
  <c r="AI566" i="14"/>
  <c r="AI595" i="14"/>
  <c r="AI607" i="14"/>
  <c r="AI619" i="14"/>
  <c r="AI632" i="14"/>
  <c r="AI647" i="14"/>
  <c r="AI659" i="14"/>
  <c r="AI672" i="14"/>
  <c r="AI684" i="14"/>
  <c r="AI695" i="14"/>
  <c r="AI709" i="14"/>
  <c r="AI721" i="14"/>
  <c r="AI737" i="14"/>
  <c r="AI748" i="14"/>
  <c r="AI227" i="14"/>
  <c r="AI286" i="14"/>
  <c r="AI307" i="14"/>
  <c r="AI314" i="14"/>
  <c r="AI201" i="14"/>
  <c r="AI229" i="14"/>
  <c r="AI288" i="14"/>
  <c r="AI305" i="14"/>
  <c r="AI192" i="14"/>
  <c r="AI242" i="14"/>
  <c r="AI225" i="14"/>
  <c r="AI273" i="14"/>
  <c r="AI15" i="14"/>
  <c r="AI21" i="14"/>
  <c r="AI360" i="14"/>
  <c r="AI366" i="14"/>
  <c r="AI43" i="14"/>
  <c r="AI52" i="14"/>
  <c r="AI384" i="14"/>
  <c r="AI69" i="14"/>
  <c r="AI76" i="14"/>
  <c r="AI410" i="14"/>
  <c r="AI418" i="14"/>
  <c r="AI426" i="14"/>
  <c r="AI432" i="14"/>
  <c r="AI448" i="14"/>
  <c r="AI455" i="14"/>
  <c r="AI118" i="14"/>
  <c r="AI467" i="14"/>
  <c r="AI128" i="14"/>
  <c r="AI481" i="14"/>
  <c r="AI487" i="14"/>
  <c r="AI145" i="14"/>
  <c r="AI150" i="14"/>
  <c r="AI509" i="14"/>
  <c r="AI518" i="14"/>
  <c r="AI164" i="14"/>
  <c r="AI531" i="14"/>
  <c r="AI537" i="14"/>
  <c r="AI182" i="14"/>
  <c r="AI555" i="14"/>
  <c r="AI567" i="14"/>
  <c r="AI596" i="14"/>
  <c r="AI608" i="14"/>
  <c r="AI620" i="14"/>
  <c r="AI634" i="14"/>
  <c r="AI648" i="14"/>
  <c r="AI660" i="14"/>
  <c r="AI673" i="14"/>
  <c r="AI685" i="14"/>
  <c r="AI698" i="14"/>
  <c r="AI710" i="14"/>
  <c r="AI722" i="14"/>
  <c r="AI738" i="14"/>
  <c r="AI751" i="14"/>
  <c r="AI497" i="14"/>
  <c r="AI417" i="14"/>
  <c r="AI294" i="14"/>
  <c r="AI251" i="14"/>
  <c r="AI190" i="14"/>
  <c r="AI269" i="14"/>
  <c r="AI257" i="14"/>
  <c r="AI315" i="14"/>
  <c r="AI261" i="14"/>
  <c r="AI266" i="14"/>
  <c r="AI203" i="14"/>
  <c r="AI237" i="14"/>
  <c r="AI235" i="14"/>
  <c r="AI233" i="14"/>
  <c r="AI16" i="14"/>
  <c r="AI22" i="14"/>
  <c r="AI354" i="14"/>
  <c r="AI361" i="14"/>
  <c r="AI38" i="14"/>
  <c r="AI44" i="14"/>
  <c r="AI377" i="14"/>
  <c r="AI70" i="14"/>
  <c r="AI404" i="14"/>
  <c r="AI82" i="14"/>
  <c r="AI419" i="14"/>
  <c r="AI92" i="14"/>
  <c r="AI98" i="14"/>
  <c r="AI101" i="14"/>
  <c r="AI447" i="14"/>
  <c r="AI456" i="14"/>
  <c r="AI117" i="14"/>
  <c r="AI468" i="14"/>
  <c r="AI475" i="14"/>
  <c r="AI134" i="14"/>
  <c r="AI140" i="14"/>
  <c r="AI494" i="14"/>
  <c r="AI151" i="14"/>
  <c r="AI157" i="14"/>
  <c r="AI160" i="14"/>
  <c r="AI165" i="14"/>
  <c r="AI172" i="14"/>
  <c r="AI176" i="14"/>
  <c r="AI183" i="14"/>
  <c r="AI556" i="14"/>
  <c r="AI568" i="14"/>
  <c r="AI597" i="14"/>
  <c r="AI621" i="14"/>
  <c r="AI636" i="14"/>
  <c r="AI649" i="14"/>
  <c r="AI661" i="14"/>
  <c r="AI674" i="14"/>
  <c r="AI686" i="14"/>
  <c r="AI699" i="14"/>
  <c r="AI711" i="14"/>
  <c r="AI723" i="14"/>
  <c r="AI739" i="14"/>
  <c r="AI752" i="14"/>
  <c r="AI766" i="14"/>
  <c r="AI778" i="14"/>
  <c r="AI727" i="14"/>
  <c r="AI245" i="14"/>
  <c r="AI224" i="14"/>
  <c r="AI234" i="14"/>
  <c r="AI262" i="14"/>
  <c r="AI244" i="14"/>
  <c r="AI221" i="14"/>
  <c r="AI290" i="14"/>
  <c r="AI263" i="14"/>
  <c r="AI267" i="14"/>
  <c r="AI334" i="14"/>
  <c r="AI319" i="14"/>
  <c r="AI328" i="14"/>
  <c r="AI341" i="14"/>
  <c r="AI347" i="14"/>
  <c r="AI28" i="14"/>
  <c r="AI32" i="14"/>
  <c r="AI367" i="14"/>
  <c r="AI373" i="14"/>
  <c r="AI378" i="14"/>
  <c r="AI71" i="14"/>
  <c r="AI405" i="14"/>
  <c r="AI83" i="14"/>
  <c r="AI420" i="14"/>
  <c r="AI427" i="14"/>
  <c r="AI433" i="14"/>
  <c r="AI442" i="14"/>
  <c r="AI107" i="14"/>
  <c r="AI731" i="14"/>
  <c r="AI6" i="14"/>
  <c r="AI204" i="14"/>
  <c r="AI309" i="14"/>
  <c r="AI264" i="14"/>
  <c r="AI287" i="14"/>
  <c r="AI228" i="14"/>
  <c r="AI280" i="14"/>
  <c r="AI259" i="14"/>
  <c r="AI205" i="14"/>
  <c r="AI313" i="14"/>
  <c r="AI220" i="14"/>
  <c r="AI304" i="14"/>
  <c r="AI9" i="14"/>
  <c r="AI342" i="14"/>
  <c r="AI348" i="14"/>
  <c r="AI353" i="14"/>
  <c r="AI33" i="14"/>
  <c r="AI368" i="14"/>
  <c r="AI45" i="14"/>
  <c r="AI53" i="14"/>
  <c r="AI58" i="14"/>
  <c r="AI64" i="14"/>
  <c r="AI72" i="14"/>
  <c r="AI406" i="14"/>
  <c r="AI411" i="14"/>
  <c r="AI87" i="14"/>
  <c r="AI93" i="14"/>
  <c r="AI434" i="14"/>
  <c r="AI102" i="14"/>
  <c r="AI449" i="14"/>
  <c r="AI111" i="14"/>
  <c r="AI120" i="14"/>
  <c r="AI124" i="14"/>
  <c r="AI476" i="14"/>
  <c r="AI635" i="14"/>
  <c r="AI260" i="14"/>
  <c r="AI303" i="14"/>
  <c r="AI320" i="14"/>
  <c r="AI219" i="14"/>
  <c r="AI298" i="14"/>
  <c r="AI248" i="14"/>
  <c r="AI243" i="14"/>
  <c r="AI194" i="14"/>
  <c r="AI188" i="14"/>
  <c r="AI255" i="14"/>
  <c r="AI312" i="14"/>
  <c r="AI316" i="14"/>
  <c r="AI10" i="14"/>
  <c r="AI343" i="14"/>
  <c r="AI23" i="14"/>
  <c r="AI355" i="14"/>
  <c r="AI362" i="14"/>
  <c r="AI39" i="14"/>
  <c r="AI46" i="14"/>
  <c r="AI379" i="14"/>
  <c r="AI59" i="14"/>
  <c r="AI77" i="14"/>
  <c r="AI84" i="14"/>
  <c r="AI88" i="14"/>
  <c r="AI428" i="14"/>
  <c r="AI435" i="14"/>
  <c r="AI103" i="14"/>
  <c r="AI108" i="14"/>
  <c r="AI112" i="14"/>
  <c r="AI121" i="14"/>
  <c r="AI130" i="14"/>
  <c r="AI136" i="14"/>
  <c r="AI496" i="14"/>
  <c r="AI152" i="14"/>
  <c r="AI512" i="14"/>
  <c r="AI166" i="14"/>
  <c r="AI173" i="14"/>
  <c r="AI177" i="14"/>
  <c r="AI559" i="14"/>
  <c r="AI600" i="14"/>
  <c r="AI612" i="14"/>
  <c r="AI624" i="14"/>
  <c r="AI639" i="14"/>
  <c r="AI652" i="14"/>
  <c r="AI664" i="14"/>
  <c r="AI678" i="14"/>
  <c r="AI690" i="14"/>
  <c r="AI702" i="14"/>
  <c r="AI714" i="14"/>
  <c r="AI726" i="14"/>
  <c r="AI742" i="14"/>
  <c r="AI756" i="14"/>
  <c r="AI332" i="14"/>
  <c r="AI249" i="14"/>
  <c r="AI284" i="14"/>
  <c r="AI302" i="14"/>
  <c r="AI356" i="14"/>
  <c r="AI380" i="14"/>
  <c r="AI407" i="14"/>
  <c r="AI436" i="14"/>
  <c r="AI113" i="14"/>
  <c r="AI478" i="14"/>
  <c r="AI495" i="14"/>
  <c r="AI171" i="14"/>
  <c r="AI184" i="14"/>
  <c r="AI611" i="14"/>
  <c r="AI642" i="14"/>
  <c r="AI675" i="14"/>
  <c r="AI703" i="14"/>
  <c r="AI732" i="14"/>
  <c r="AI765" i="14"/>
  <c r="AI782" i="14"/>
  <c r="AI637" i="14"/>
  <c r="AI301" i="14"/>
  <c r="AI226" i="14"/>
  <c r="AI213" i="14"/>
  <c r="AI357" i="14"/>
  <c r="AI54" i="14"/>
  <c r="AI408" i="14"/>
  <c r="AI99" i="14"/>
  <c r="AI119" i="14"/>
  <c r="AI135" i="14"/>
  <c r="AI147" i="14"/>
  <c r="AI514" i="14"/>
  <c r="AI532" i="14"/>
  <c r="AI613" i="14"/>
  <c r="AI643" i="14"/>
  <c r="AI676" i="14"/>
  <c r="AI704" i="14"/>
  <c r="AI740" i="14"/>
  <c r="AI767" i="14"/>
  <c r="AI374" i="14"/>
  <c r="AI458" i="14"/>
  <c r="AI491" i="14"/>
  <c r="AI529" i="14"/>
  <c r="AI640" i="14"/>
  <c r="AI760" i="14"/>
  <c r="AI421" i="14"/>
  <c r="AI318" i="14"/>
  <c r="AI306" i="14"/>
  <c r="AI254" i="14"/>
  <c r="AI29" i="14"/>
  <c r="AI78" i="14"/>
  <c r="AI461" i="14"/>
  <c r="AI482" i="14"/>
  <c r="AI148" i="14"/>
  <c r="AI519" i="14"/>
  <c r="AI533" i="14"/>
  <c r="AI185" i="14"/>
  <c r="AI614" i="14"/>
  <c r="AI650" i="14"/>
  <c r="AI677" i="14"/>
  <c r="AI705" i="14"/>
  <c r="AI741" i="14"/>
  <c r="AI768" i="14"/>
  <c r="AI277" i="14"/>
  <c r="AI282" i="14"/>
  <c r="AI231" i="14"/>
  <c r="AI11" i="14"/>
  <c r="AI34" i="14"/>
  <c r="AI60" i="14"/>
  <c r="AI412" i="14"/>
  <c r="AI104" i="14"/>
  <c r="AI462" i="14"/>
  <c r="AI137" i="14"/>
  <c r="AI498" i="14"/>
  <c r="AI520" i="14"/>
  <c r="AI534" i="14"/>
  <c r="AI557" i="14"/>
  <c r="AI589" i="14"/>
  <c r="AI615" i="14"/>
  <c r="AI651" i="14"/>
  <c r="AI679" i="14"/>
  <c r="AI712" i="14"/>
  <c r="AI743" i="14"/>
  <c r="AI769" i="14"/>
  <c r="AI349" i="14"/>
  <c r="AI667" i="14"/>
  <c r="AI330" i="14"/>
  <c r="AI246" i="14"/>
  <c r="AI295" i="14"/>
  <c r="AI12" i="14"/>
  <c r="AI35" i="14"/>
  <c r="AI61" i="14"/>
  <c r="AI85" i="14"/>
  <c r="AI443" i="14"/>
  <c r="AI122" i="14"/>
  <c r="AI483" i="14"/>
  <c r="AI161" i="14"/>
  <c r="AI174" i="14"/>
  <c r="AI558" i="14"/>
  <c r="AI590" i="14"/>
  <c r="AI622" i="14"/>
  <c r="AI653" i="14"/>
  <c r="AI680" i="14"/>
  <c r="AI713" i="14"/>
  <c r="AI744" i="14"/>
  <c r="AI770" i="14"/>
  <c r="AI199" i="14"/>
  <c r="AI222" i="14"/>
  <c r="AI311" i="14"/>
  <c r="AI195" i="14"/>
  <c r="AI338" i="14"/>
  <c r="AI363" i="14"/>
  <c r="AI86" i="14"/>
  <c r="AI444" i="14"/>
  <c r="AI123" i="14"/>
  <c r="AI484" i="14"/>
  <c r="AI162" i="14"/>
  <c r="AI539" i="14"/>
  <c r="AI560" i="14"/>
  <c r="AI591" i="14"/>
  <c r="AI623" i="14"/>
  <c r="AI654" i="14"/>
  <c r="AI687" i="14"/>
  <c r="AI715" i="14"/>
  <c r="AI745" i="14"/>
  <c r="AI771" i="14"/>
  <c r="AI191" i="14"/>
  <c r="AI780" i="14"/>
  <c r="AI240" i="14"/>
  <c r="AI209" i="14"/>
  <c r="AI279" i="14"/>
  <c r="AI18" i="14"/>
  <c r="AI369" i="14"/>
  <c r="AI422" i="14"/>
  <c r="AI450" i="14"/>
  <c r="AI488" i="14"/>
  <c r="AI153" i="14"/>
  <c r="AI522" i="14"/>
  <c r="AI540" i="14"/>
  <c r="AI561" i="14"/>
  <c r="AI598" i="14"/>
  <c r="AI625" i="14"/>
  <c r="AI655" i="14"/>
  <c r="AI688" i="14"/>
  <c r="AI716" i="14"/>
  <c r="AI754" i="14"/>
  <c r="AI772" i="14"/>
  <c r="AI258" i="14"/>
  <c r="AI336" i="14"/>
  <c r="AI196" i="14"/>
  <c r="AI344" i="14"/>
  <c r="AI40" i="14"/>
  <c r="AI66" i="14"/>
  <c r="AI424" i="14"/>
  <c r="AI451" i="14"/>
  <c r="AI125" i="14"/>
  <c r="AI526" i="14"/>
  <c r="AI562" i="14"/>
  <c r="AI599" i="14"/>
  <c r="AI626" i="14"/>
  <c r="AI662" i="14"/>
  <c r="AI689" i="14"/>
  <c r="AI717" i="14"/>
  <c r="AI755" i="14"/>
  <c r="AI776" i="14"/>
  <c r="AI317" i="14"/>
  <c r="AI728" i="14"/>
  <c r="AI211" i="14"/>
  <c r="AI300" i="14"/>
  <c r="AI200" i="14"/>
  <c r="AI17" i="14"/>
  <c r="AI370" i="14"/>
  <c r="AI65" i="14"/>
  <c r="AI423" i="14"/>
  <c r="AI109" i="14"/>
  <c r="AI126" i="14"/>
  <c r="AI490" i="14"/>
  <c r="AI154" i="14"/>
  <c r="AI527" i="14"/>
  <c r="AI178" i="14"/>
  <c r="AI569" i="14"/>
  <c r="AI601" i="14"/>
  <c r="AI627" i="14"/>
  <c r="AI663" i="14"/>
  <c r="AI691" i="14"/>
  <c r="AI724" i="14"/>
  <c r="AI777" i="14"/>
  <c r="AI271" i="14"/>
  <c r="AI297" i="14"/>
  <c r="AI8" i="14"/>
  <c r="AI24" i="14"/>
  <c r="AI47" i="14"/>
  <c r="AI73" i="14"/>
  <c r="AI94" i="14"/>
  <c r="AI457" i="14"/>
  <c r="AI129" i="14"/>
  <c r="AI142" i="14"/>
  <c r="AI511" i="14"/>
  <c r="AI528" i="14"/>
  <c r="AI179" i="14"/>
  <c r="AI570" i="14"/>
  <c r="AI602" i="14"/>
  <c r="AI638" i="14"/>
  <c r="AI666" i="14"/>
  <c r="AI692" i="14"/>
  <c r="AI725" i="14"/>
  <c r="AI759" i="14"/>
  <c r="AI779" i="14"/>
  <c r="AI74" i="14"/>
  <c r="AI429" i="14"/>
  <c r="AI131" i="14"/>
  <c r="AI510" i="14"/>
  <c r="AI700" i="14"/>
  <c r="AI197" i="14"/>
  <c r="AI275" i="14"/>
  <c r="AI232" i="14"/>
  <c r="AI25" i="14"/>
  <c r="AI48" i="14"/>
  <c r="AI95" i="14"/>
  <c r="AI114" i="14"/>
  <c r="AI477" i="14"/>
  <c r="AI146" i="14"/>
  <c r="AI158" i="14"/>
  <c r="AI167" i="14"/>
  <c r="AI610" i="14"/>
  <c r="AI641" i="14"/>
  <c r="AI668" i="14"/>
  <c r="AI701" i="14"/>
  <c r="AI730" i="14"/>
  <c r="AI764" i="14"/>
  <c r="AI781" i="14"/>
  <c r="AI783" i="14"/>
  <c r="AN196" i="14"/>
  <c r="AN388" i="14"/>
  <c r="AN124" i="14"/>
  <c r="AN688" i="14"/>
  <c r="AN232" i="14"/>
  <c r="AN64" i="14"/>
  <c r="AN472" i="14"/>
  <c r="AN556" i="14"/>
  <c r="AN700" i="14"/>
  <c r="AN292" i="14"/>
  <c r="AN16" i="14"/>
  <c r="AN88" i="14"/>
  <c r="AN148" i="14"/>
  <c r="AN604" i="14"/>
  <c r="AN748" i="14"/>
  <c r="AN328" i="14"/>
  <c r="AN352" i="14"/>
  <c r="AN424" i="14"/>
  <c r="AN508" i="14"/>
  <c r="AN616" i="14"/>
  <c r="AN760" i="14"/>
  <c r="AN244" i="14"/>
  <c r="AN28" i="14"/>
  <c r="AN436" i="14"/>
  <c r="AN160" i="14"/>
  <c r="AN628" i="14"/>
  <c r="AN772" i="14"/>
  <c r="AN280" i="14"/>
  <c r="AN364" i="14"/>
  <c r="AN100" i="14"/>
  <c r="AN520" i="14"/>
  <c r="AN640" i="14"/>
  <c r="AN376" i="14"/>
  <c r="AN112" i="14"/>
  <c r="AN532" i="14"/>
  <c r="AN664" i="14"/>
  <c r="AN268" i="14"/>
  <c r="AN484" i="14"/>
  <c r="AN304" i="14"/>
  <c r="AN496" i="14"/>
  <c r="AN316" i="14"/>
  <c r="AN172" i="14"/>
  <c r="AN340" i="14"/>
  <c r="AN544" i="14"/>
  <c r="AN40" i="14"/>
  <c r="AN568" i="14"/>
  <c r="AN52" i="14"/>
  <c r="AN580" i="14"/>
  <c r="AN400" i="14"/>
  <c r="AN592" i="14"/>
  <c r="AN76" i="14"/>
  <c r="AN652" i="14"/>
  <c r="AN412" i="14"/>
  <c r="AN676" i="14"/>
  <c r="AN4" i="14"/>
  <c r="AN208" i="14"/>
  <c r="AN256" i="14"/>
  <c r="AN448" i="14"/>
  <c r="AN724" i="14"/>
  <c r="AN460" i="14"/>
  <c r="AN136" i="14"/>
  <c r="AN712" i="14"/>
  <c r="AN736" i="14"/>
  <c r="AN349" i="14"/>
  <c r="AN457" i="14"/>
  <c r="AN613" i="14"/>
  <c r="AN265" i="14"/>
  <c r="AN25" i="14"/>
  <c r="AN277" i="14"/>
  <c r="AN61" i="14"/>
  <c r="AN157" i="14"/>
  <c r="AN241" i="14"/>
  <c r="AN73" i="14"/>
  <c r="AN517" i="14"/>
  <c r="AN709" i="14"/>
  <c r="AN289" i="14"/>
  <c r="AN409" i="14"/>
  <c r="AN529" i="14"/>
  <c r="AN253" i="14"/>
  <c r="AN85" i="14"/>
  <c r="AN205" i="14"/>
  <c r="AN445" i="14"/>
  <c r="AN589" i="14"/>
  <c r="AN109" i="14"/>
  <c r="AN685" i="14"/>
  <c r="AN133" i="14"/>
  <c r="AN721" i="14"/>
  <c r="AN481" i="14"/>
  <c r="AN745" i="14"/>
  <c r="AN337" i="14"/>
  <c r="AN493" i="14"/>
  <c r="AN769" i="14"/>
  <c r="AN421" i="14"/>
  <c r="AN145" i="14"/>
  <c r="AN781" i="14"/>
  <c r="AN637" i="14"/>
  <c r="AN169" i="14"/>
  <c r="AN229" i="14"/>
  <c r="AN565" i="14"/>
  <c r="AN13" i="14"/>
  <c r="AN601" i="14"/>
  <c r="AN361" i="14"/>
  <c r="AN625" i="14"/>
  <c r="AN661" i="14"/>
  <c r="AN373" i="14"/>
  <c r="AN433" i="14"/>
  <c r="AN649" i="14"/>
  <c r="AN673" i="14"/>
  <c r="AO196" i="14"/>
  <c r="AO52" i="14"/>
  <c r="AO460" i="14"/>
  <c r="AO544" i="14"/>
  <c r="AO676" i="14"/>
  <c r="AO232" i="14"/>
  <c r="AO388" i="14"/>
  <c r="AO124" i="14"/>
  <c r="AO688" i="14"/>
  <c r="AO268" i="14"/>
  <c r="AO64" i="14"/>
  <c r="AO472" i="14"/>
  <c r="AO556" i="14"/>
  <c r="AO700" i="14"/>
  <c r="AO328" i="14"/>
  <c r="AO400" i="14"/>
  <c r="AO136" i="14"/>
  <c r="AO568" i="14"/>
  <c r="AO712" i="14"/>
  <c r="AO4" i="14"/>
  <c r="AO280" i="14"/>
  <c r="AO76" i="14"/>
  <c r="AO484" i="14"/>
  <c r="AO580" i="14"/>
  <c r="AO724" i="14"/>
  <c r="AO256" i="14"/>
  <c r="AO340" i="14"/>
  <c r="AO412" i="14"/>
  <c r="AO496" i="14"/>
  <c r="AO592" i="14"/>
  <c r="AO736" i="14"/>
  <c r="AO316" i="14"/>
  <c r="AO16" i="14"/>
  <c r="AO88" i="14"/>
  <c r="AO148" i="14"/>
  <c r="AO604" i="14"/>
  <c r="AO748" i="14"/>
  <c r="AO208" i="14"/>
  <c r="AO352" i="14"/>
  <c r="AO424" i="14"/>
  <c r="AO508" i="14"/>
  <c r="AO616" i="14"/>
  <c r="AO760" i="14"/>
  <c r="AO292" i="14"/>
  <c r="AO28" i="14"/>
  <c r="AO436" i="14"/>
  <c r="AO160" i="14"/>
  <c r="AO628" i="14"/>
  <c r="AO772" i="14"/>
  <c r="AO364" i="14"/>
  <c r="AO100" i="14"/>
  <c r="AO520" i="14"/>
  <c r="AO640" i="14"/>
  <c r="AO244" i="14"/>
  <c r="AO40" i="14"/>
  <c r="AO448" i="14"/>
  <c r="AO172" i="14"/>
  <c r="AO652" i="14"/>
  <c r="AO304" i="14"/>
  <c r="AO376" i="14"/>
  <c r="AO112" i="14"/>
  <c r="AO532" i="14"/>
  <c r="AO664" i="14"/>
  <c r="AN290" i="14"/>
  <c r="AN446" i="14"/>
  <c r="AN530" i="14"/>
  <c r="AN650" i="14"/>
  <c r="AN374" i="14"/>
  <c r="AN110" i="14"/>
  <c r="AN170" i="14"/>
  <c r="AN662" i="14"/>
  <c r="AN206" i="14"/>
  <c r="AN458" i="14"/>
  <c r="AN542" i="14"/>
  <c r="AN674" i="14"/>
  <c r="AN566" i="14"/>
  <c r="AN158" i="14"/>
  <c r="AN266" i="14"/>
  <c r="AN386" i="14"/>
  <c r="AN686" i="14"/>
  <c r="AN710" i="14"/>
  <c r="AN242" i="14"/>
  <c r="AN62" i="14"/>
  <c r="AN470" i="14"/>
  <c r="AN554" i="14"/>
  <c r="AN698" i="14"/>
  <c r="AN398" i="14"/>
  <c r="AN734" i="14"/>
  <c r="AN326" i="14"/>
  <c r="AN230" i="14"/>
  <c r="AN134" i="14"/>
  <c r="AN626" i="14"/>
  <c r="AN302" i="14"/>
  <c r="AN74" i="14"/>
  <c r="AN482" i="14"/>
  <c r="AN578" i="14"/>
  <c r="AN722" i="14"/>
  <c r="AN26" i="14"/>
  <c r="AN338" i="14"/>
  <c r="AN410" i="14"/>
  <c r="AN494" i="14"/>
  <c r="AN590" i="14"/>
  <c r="AN314" i="14"/>
  <c r="AN14" i="14"/>
  <c r="AN86" i="14"/>
  <c r="AN146" i="14"/>
  <c r="AN602" i="14"/>
  <c r="AN746" i="14"/>
  <c r="AN770" i="14"/>
  <c r="AN254" i="14"/>
  <c r="AN350" i="14"/>
  <c r="AN422" i="14"/>
  <c r="AN506" i="14"/>
  <c r="AN614" i="14"/>
  <c r="AN758" i="14"/>
  <c r="AN278" i="14"/>
  <c r="AN362" i="14"/>
  <c r="AN434" i="14"/>
  <c r="AN518" i="14"/>
  <c r="AN638" i="14"/>
  <c r="AN782" i="14"/>
  <c r="AN255" i="14"/>
  <c r="AN231" i="14"/>
  <c r="AN387" i="14"/>
  <c r="AN687" i="14"/>
  <c r="AN783" i="14"/>
  <c r="AN243" i="14"/>
  <c r="AN63" i="14"/>
  <c r="AN471" i="14"/>
  <c r="AN555" i="14"/>
  <c r="AN699" i="14"/>
  <c r="AN267" i="14"/>
  <c r="AN399" i="14"/>
  <c r="AN135" i="14"/>
  <c r="AN567" i="14"/>
  <c r="AN711" i="14"/>
  <c r="AN375" i="14"/>
  <c r="AN279" i="14"/>
  <c r="AN75" i="14"/>
  <c r="AN483" i="14"/>
  <c r="AN723" i="14"/>
  <c r="AN663" i="14"/>
  <c r="AN339" i="14"/>
  <c r="AN411" i="14"/>
  <c r="AN495" i="14"/>
  <c r="AN591" i="14"/>
  <c r="AN735" i="14"/>
  <c r="AN87" i="14"/>
  <c r="AN15" i="14"/>
  <c r="AN147" i="14"/>
  <c r="AN303" i="14"/>
  <c r="AN351" i="14"/>
  <c r="AN423" i="14"/>
  <c r="AN507" i="14"/>
  <c r="AN615" i="14"/>
  <c r="AN759" i="14"/>
  <c r="AN327" i="14"/>
  <c r="AN435" i="14"/>
  <c r="AN159" i="14"/>
  <c r="AN627" i="14"/>
  <c r="AN771" i="14"/>
  <c r="AN207" i="14"/>
  <c r="AN363" i="14"/>
  <c r="AN99" i="14"/>
  <c r="AN519" i="14"/>
  <c r="AN639" i="14"/>
  <c r="AN315" i="14"/>
  <c r="AN39" i="14"/>
  <c r="AN447" i="14"/>
  <c r="AN531" i="14"/>
  <c r="AN651" i="14"/>
  <c r="AN111" i="14"/>
  <c r="AN291" i="14"/>
  <c r="AN459" i="14"/>
  <c r="AN543" i="14"/>
  <c r="AN675" i="14"/>
  <c r="AN171" i="14"/>
  <c r="AO204" i="14"/>
  <c r="AO24" i="14"/>
  <c r="AO156" i="14"/>
  <c r="AO624" i="14"/>
  <c r="AO768" i="14"/>
  <c r="AO456" i="14"/>
  <c r="AO540" i="14"/>
  <c r="AO672" i="14"/>
  <c r="AO348" i="14"/>
  <c r="AO444" i="14"/>
  <c r="AO708" i="14"/>
  <c r="AO264" i="14"/>
  <c r="AO360" i="14"/>
  <c r="AO108" i="14"/>
  <c r="AO552" i="14"/>
  <c r="AO720" i="14"/>
  <c r="AO528" i="14"/>
  <c r="AO240" i="14"/>
  <c r="AO120" i="14"/>
  <c r="AO564" i="14"/>
  <c r="AO732" i="14"/>
  <c r="AO324" i="14"/>
  <c r="AO372" i="14"/>
  <c r="AO468" i="14"/>
  <c r="AO576" i="14"/>
  <c r="AO744" i="14"/>
  <c r="AO336" i="14"/>
  <c r="AO384" i="14"/>
  <c r="AO132" i="14"/>
  <c r="AO588" i="14"/>
  <c r="AO756" i="14"/>
  <c r="AO420" i="14"/>
  <c r="AO312" i="14"/>
  <c r="AO60" i="14"/>
  <c r="AO480" i="14"/>
  <c r="AO600" i="14"/>
  <c r="AO780" i="14"/>
  <c r="AO276" i="14"/>
  <c r="AO396" i="14"/>
  <c r="AO492" i="14"/>
  <c r="AO612" i="14"/>
  <c r="AO684" i="14"/>
  <c r="AO252" i="14"/>
  <c r="AO72" i="14"/>
  <c r="AO144" i="14"/>
  <c r="AO636" i="14"/>
  <c r="AO408" i="14"/>
  <c r="AO504" i="14"/>
  <c r="AO648" i="14"/>
  <c r="AO288" i="14"/>
  <c r="AO84" i="14"/>
  <c r="AO516" i="14"/>
  <c r="AO660" i="14"/>
  <c r="AO300" i="14"/>
  <c r="AO12" i="14"/>
  <c r="AO432" i="14"/>
  <c r="AO168" i="14"/>
  <c r="AO696" i="14"/>
  <c r="AN372" i="14"/>
  <c r="AN108" i="14"/>
  <c r="AN168" i="14"/>
  <c r="AN660" i="14"/>
  <c r="AN504" i="14"/>
  <c r="AN768" i="14"/>
  <c r="AN252" i="14"/>
  <c r="AN456" i="14"/>
  <c r="AN540" i="14"/>
  <c r="AN672" i="14"/>
  <c r="AN684" i="14"/>
  <c r="AN552" i="14"/>
  <c r="AN240" i="14"/>
  <c r="AN756" i="14"/>
  <c r="AN780" i="14"/>
  <c r="AN288" i="14"/>
  <c r="AN384" i="14"/>
  <c r="AN120" i="14"/>
  <c r="AN468" i="14"/>
  <c r="AN696" i="14"/>
  <c r="AN72" i="14"/>
  <c r="AN588" i="14"/>
  <c r="AN84" i="14"/>
  <c r="AN156" i="14"/>
  <c r="AN636" i="14"/>
  <c r="AN60" i="14"/>
  <c r="AN480" i="14"/>
  <c r="AN732" i="14"/>
  <c r="AN144" i="14"/>
  <c r="AN360" i="14"/>
  <c r="AN276" i="14"/>
  <c r="AN396" i="14"/>
  <c r="AN132" i="14"/>
  <c r="AN564" i="14"/>
  <c r="AN708" i="14"/>
  <c r="AN324" i="14"/>
  <c r="AN720" i="14"/>
  <c r="AN600" i="14"/>
  <c r="AN576" i="14"/>
  <c r="AN12" i="14"/>
  <c r="AN612" i="14"/>
  <c r="AN336" i="14"/>
  <c r="AN204" i="14"/>
  <c r="AN312" i="14"/>
  <c r="AN408" i="14"/>
  <c r="AN492" i="14"/>
  <c r="AN420" i="14"/>
  <c r="AN432" i="14"/>
  <c r="AN264" i="14"/>
  <c r="AN516" i="14"/>
  <c r="AN624" i="14"/>
  <c r="AN300" i="14"/>
  <c r="AN444" i="14"/>
  <c r="AN528" i="14"/>
  <c r="AN648" i="14"/>
  <c r="AN744" i="14"/>
  <c r="AN348" i="14"/>
  <c r="AN24" i="14"/>
  <c r="D1429" i="9"/>
  <c r="D1430" i="9" l="1"/>
  <c r="D1431" i="9" l="1"/>
  <c r="D1432" i="9" l="1"/>
  <c r="D1433" i="9" l="1"/>
  <c r="D1434" i="9" l="1"/>
  <c r="D1435" i="9" l="1"/>
  <c r="D1436" i="9" l="1"/>
  <c r="D1437" i="9" l="1"/>
  <c r="D1438" i="9" l="1"/>
  <c r="D1439" i="9" l="1"/>
  <c r="D1440" i="9" l="1"/>
  <c r="K992" i="11" l="1"/>
  <c r="L992" i="11" s="1"/>
  <c r="D1441" i="9"/>
  <c r="D1442" i="9" l="1"/>
  <c r="D1443" i="9" l="1"/>
  <c r="D1444" i="9" l="1"/>
  <c r="D1445" i="9" l="1"/>
  <c r="D1446" i="9" l="1"/>
  <c r="D1447" i="9" l="1"/>
  <c r="K1015" i="11" l="1"/>
  <c r="L1015" i="11" s="1"/>
  <c r="D1448" i="9"/>
  <c r="D1449" i="9" l="1"/>
  <c r="D1450" i="9" l="1"/>
  <c r="D1451" i="9" l="1"/>
  <c r="D1452" i="9" l="1"/>
  <c r="D1453" i="9" l="1"/>
  <c r="D1454" i="9" l="1"/>
  <c r="D1455" i="9" l="1"/>
  <c r="D1456" i="9" l="1"/>
  <c r="D1457" i="9" l="1"/>
  <c r="D1458" i="9" l="1"/>
  <c r="D1459" i="9" l="1"/>
  <c r="D1460" i="9" l="1"/>
  <c r="D1461" i="9" l="1"/>
  <c r="D1462" i="9" l="1"/>
  <c r="D1463" i="9" l="1"/>
  <c r="D1464" i="9" l="1"/>
  <c r="D1465" i="9" l="1"/>
  <c r="D1466" i="9" l="1"/>
  <c r="D1467" i="9" l="1"/>
  <c r="D1468" i="9" l="1"/>
  <c r="D1469" i="9" l="1"/>
  <c r="D1470" i="9" l="1"/>
  <c r="D1471" i="9" l="1"/>
  <c r="D1472" i="9" l="1"/>
  <c r="D1473" i="9" l="1"/>
  <c r="D1474" i="9" l="1"/>
  <c r="D1475" i="9" l="1"/>
  <c r="D1476" i="9" l="1"/>
  <c r="D1477" i="9" l="1"/>
  <c r="D1478" i="9" l="1"/>
  <c r="D1479" i="9" l="1"/>
  <c r="D1480" i="9" l="1"/>
  <c r="D1481" i="9" l="1"/>
  <c r="D1482" i="9" l="1"/>
  <c r="K1022" i="11" l="1"/>
  <c r="L1022" i="11" s="1"/>
  <c r="D1483" i="9"/>
  <c r="D1484" i="9" l="1"/>
  <c r="D1485" i="9" l="1"/>
  <c r="D1486" i="9" l="1"/>
  <c r="D1487" i="9" l="1"/>
  <c r="D1488" i="9" l="1"/>
  <c r="D1489" i="9" l="1"/>
  <c r="D1490" i="9" l="1"/>
  <c r="D1491" i="9" l="1"/>
  <c r="D1492" i="9" l="1"/>
  <c r="D1493" i="9" l="1"/>
  <c r="D1494" i="9" l="1"/>
  <c r="D1495" i="9" l="1"/>
  <c r="D1496" i="9" l="1"/>
  <c r="D1497" i="9" l="1"/>
  <c r="D1498" i="9" l="1"/>
  <c r="D1499" i="9" l="1"/>
  <c r="D1500" i="9" l="1"/>
  <c r="D1501" i="9" l="1"/>
  <c r="D1502" i="9" l="1"/>
  <c r="D1503" i="9" l="1"/>
  <c r="D1504" i="9" l="1"/>
  <c r="D1505" i="9" l="1"/>
  <c r="D1506" i="9" l="1"/>
  <c r="D1507" i="9" l="1"/>
  <c r="D1508" i="9" l="1"/>
  <c r="D1509" i="9" l="1"/>
  <c r="D1510" i="9" l="1"/>
  <c r="K1057" i="11" l="1"/>
  <c r="L1057" i="11" s="1"/>
  <c r="D1511" i="9"/>
  <c r="D1512" i="9" l="1"/>
  <c r="D1513" i="9" l="1"/>
  <c r="D1514" i="9"/>
  <c r="K1085" i="11" l="1"/>
  <c r="L1085" i="11" s="1"/>
  <c r="K1112" i="11" l="1"/>
  <c r="L1112" i="11" s="1"/>
  <c r="K1143" i="11" l="1"/>
  <c r="L1143" i="11" s="1"/>
  <c r="K1153" i="11" l="1"/>
  <c r="L1153" i="11" s="1"/>
  <c r="K1188" i="11" l="1"/>
  <c r="L1188" i="11" s="1"/>
  <c r="K1199" i="11" l="1"/>
  <c r="L1199" i="11" s="1"/>
  <c r="K1220" i="11" l="1"/>
  <c r="L1220" i="11" s="1"/>
  <c r="K1241" i="11" l="1"/>
  <c r="L1241" i="11" s="1"/>
  <c r="K1264" i="11" l="1"/>
  <c r="L1264" i="11" s="1"/>
  <c r="K1286" i="11" l="1"/>
  <c r="L1286" i="11" s="1"/>
  <c r="K1313" i="11" l="1"/>
  <c r="L1313" i="11" s="1"/>
  <c r="K1330" i="11" l="1"/>
  <c r="L1330" i="11" s="1"/>
  <c r="K1350" i="11" l="1"/>
  <c r="L1350" i="11" s="1"/>
  <c r="K1376" i="11" l="1"/>
  <c r="L1376" i="11" s="1"/>
  <c r="K1397" i="11" l="1"/>
  <c r="L1397" i="11" s="1"/>
</calcChain>
</file>

<file path=xl/sharedStrings.xml><?xml version="1.0" encoding="utf-8"?>
<sst xmlns="http://schemas.openxmlformats.org/spreadsheetml/2006/main" count="290" uniqueCount="55">
  <si>
    <t>HU</t>
  </si>
  <si>
    <t>Densidad</t>
  </si>
  <si>
    <t>LN DO</t>
  </si>
  <si>
    <t>XD</t>
  </si>
  <si>
    <t>HU suavizado</t>
  </si>
  <si>
    <t>mm</t>
  </si>
  <si>
    <t>Distancia (cm)</t>
  </si>
  <si>
    <t>Ecuación</t>
  </si>
  <si>
    <t>Grosor corte (cm)</t>
  </si>
  <si>
    <t>Año</t>
  </si>
  <si>
    <t>Extension</t>
  </si>
  <si>
    <t>Calcificacion</t>
  </si>
  <si>
    <t>Coronal (HU)</t>
  </si>
  <si>
    <t>Axial (HU)</t>
  </si>
  <si>
    <t>Sagital (HU)</t>
  </si>
  <si>
    <t>LN HU</t>
  </si>
  <si>
    <t>Alto cubos (cm)</t>
  </si>
  <si>
    <t>Mean (HU)</t>
  </si>
  <si>
    <t>Promedio</t>
  </si>
  <si>
    <t>PROMEDIO</t>
  </si>
  <si>
    <t>PROMEDIO COR-SAG</t>
  </si>
  <si>
    <t>Moving average Coronal</t>
  </si>
  <si>
    <r>
      <t>y = 0.0975e</t>
    </r>
    <r>
      <rPr>
        <vertAlign val="superscript"/>
        <sz val="11"/>
        <color theme="1"/>
        <rFont val="Calibri"/>
        <family val="2"/>
        <scheme val="minor"/>
      </rPr>
      <t>0.0013x</t>
    </r>
  </si>
  <si>
    <t>VAR4-SAGITAL</t>
  </si>
  <si>
    <t>VAR4-CORONAL</t>
  </si>
  <si>
    <t>VAR4-CORONAL HIRES</t>
  </si>
  <si>
    <t>Numero de disepimentos por año</t>
  </si>
  <si>
    <t>Laja</t>
  </si>
  <si>
    <t>Grosor (px)</t>
  </si>
  <si>
    <t>Grosor (mm)</t>
  </si>
  <si>
    <t>Distancia (px)</t>
  </si>
  <si>
    <t>Distancia (mm)</t>
  </si>
  <si>
    <t>DE</t>
  </si>
  <si>
    <t>n</t>
  </si>
  <si>
    <t>var 4-1-1</t>
  </si>
  <si>
    <t>var 4-2-1?</t>
  </si>
  <si>
    <r>
      <t>y = 0.0905e</t>
    </r>
    <r>
      <rPr>
        <vertAlign val="superscript"/>
        <sz val="11"/>
        <color theme="1"/>
        <rFont val="Calibri"/>
        <family val="2"/>
        <scheme val="minor"/>
      </rPr>
      <t>0.0013x</t>
    </r>
  </si>
  <si>
    <t>Año.Mes</t>
  </si>
  <si>
    <t>HadISST</t>
  </si>
  <si>
    <t>Ano</t>
  </si>
  <si>
    <t>SST</t>
  </si>
  <si>
    <t>con match: highest density = octubre, lowest density = febrero</t>
  </si>
  <si>
    <t>Seasonality</t>
  </si>
  <si>
    <t>Density</t>
  </si>
  <si>
    <t>Calcification</t>
  </si>
  <si>
    <t>Mes</t>
  </si>
  <si>
    <t>año-m</t>
  </si>
  <si>
    <t>Mean</t>
  </si>
  <si>
    <t>sd</t>
  </si>
  <si>
    <t>VAR4-Sagital</t>
  </si>
  <si>
    <t>VAR4-Coronal</t>
  </si>
  <si>
    <t>VAR4_Mensual</t>
  </si>
  <si>
    <t>VAR4_Mensual_stda</t>
  </si>
  <si>
    <t>VAR4_Mensual_stda_clim</t>
  </si>
  <si>
    <t>con match: highest density = junio, lowest density =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</si>
</sst>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[$-409]d\-mmm\-yy;@"/>
    <numFmt numFmtId="167" formatCode="0.000"/>
    <numFmt numFmtId="168" formatCode="m/d/yyyy;@"/>
    <numFmt numFmtId="169" formatCode="yyyy\-mm\-dd;@"/>
  </numFmts>
  <fonts count="4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right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/>
    <xf numFmtId="16" fontId="0" fillId="0" borderId="0" xfId="0" applyNumberFormat="1"/>
    <xf numFmtId="15" fontId="0" fillId="0" borderId="0" xfId="0" applyNumberFormat="1"/>
    <xf numFmtId="0" fontId="0" fillId="3" borderId="0" xfId="0" applyFill="1" applyAlignment="1">
      <alignment horizontal="left"/>
    </xf>
    <xf numFmtId="165" fontId="0" fillId="0" borderId="0" xfId="0" applyNumberFormat="1"/>
    <xf numFmtId="165" fontId="0" fillId="6" borderId="0" xfId="0" applyNumberFormat="1" applyFill="1"/>
    <xf numFmtId="166" fontId="0" fillId="0" borderId="0" xfId="0" applyNumberFormat="1"/>
    <xf numFmtId="0" fontId="0" fillId="0" borderId="0" xfId="0" applyFill="1" applyAlignment="1">
      <alignment horizontal="center"/>
    </xf>
    <xf numFmtId="0" fontId="3" fillId="0" borderId="0" xfId="0" applyNumberFormat="1" applyFont="1" applyAlignment="1">
      <alignment horizontal="center"/>
    </xf>
    <xf numFmtId="167" fontId="0" fillId="0" borderId="0" xfId="0" applyNumberFormat="1"/>
    <xf numFmtId="0" fontId="0" fillId="0" borderId="0" xfId="0" applyNumberFormat="1"/>
    <xf numFmtId="21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10" borderId="0" xfId="0" applyFill="1"/>
    <xf numFmtId="165" fontId="0" fillId="10" borderId="0" xfId="0" applyNumberFormat="1" applyFill="1"/>
    <xf numFmtId="169" fontId="0" fillId="10" borderId="0" xfId="0" applyNumberFormat="1" applyFill="1"/>
    <xf numFmtId="1" fontId="0" fillId="0" borderId="0" xfId="0" applyNumberFormat="1"/>
    <xf numFmtId="0" fontId="0" fillId="10" borderId="0" xfId="0" applyNumberFormat="1" applyFill="1"/>
    <xf numFmtId="0" fontId="3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756454505686789"/>
                  <c:y val="7.71455840747179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'Step-Wedge'!$B$2:$B$9</c:f>
              <c:numCache>
                <c:formatCode>General</c:formatCode>
                <c:ptCount val="8"/>
                <c:pt idx="0">
                  <c:v>2482.9</c:v>
                </c:pt>
                <c:pt idx="1">
                  <c:v>2418.6999999999998</c:v>
                </c:pt>
                <c:pt idx="2">
                  <c:v>2282.6</c:v>
                </c:pt>
                <c:pt idx="3">
                  <c:v>2241.6</c:v>
                </c:pt>
                <c:pt idx="4">
                  <c:v>2034.1</c:v>
                </c:pt>
                <c:pt idx="5">
                  <c:v>1728.7</c:v>
                </c:pt>
                <c:pt idx="6">
                  <c:v>794.3</c:v>
                </c:pt>
                <c:pt idx="7">
                  <c:v>426</c:v>
                </c:pt>
              </c:numCache>
            </c:numRef>
          </c:xVal>
          <c:yVal>
            <c:numRef>
              <c:f>'Step-Wedge'!$J$2:$J$9</c:f>
              <c:numCache>
                <c:formatCode>General</c:formatCode>
                <c:ptCount val="8"/>
                <c:pt idx="0">
                  <c:v>3.4548799999999997</c:v>
                </c:pt>
                <c:pt idx="1">
                  <c:v>2.7141399999999996</c:v>
                </c:pt>
                <c:pt idx="2">
                  <c:v>2.2879999999999998</c:v>
                </c:pt>
                <c:pt idx="3">
                  <c:v>1.7045599999999999</c:v>
                </c:pt>
                <c:pt idx="4">
                  <c:v>1.1583000000000001</c:v>
                </c:pt>
                <c:pt idx="5">
                  <c:v>0.77792000000000006</c:v>
                </c:pt>
                <c:pt idx="6">
                  <c:v>0.44901999999999997</c:v>
                </c:pt>
                <c:pt idx="7">
                  <c:v>0.13727999999999999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F-4D96-9A0B-478F12E0C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8320"/>
        <c:axId val="1924898944"/>
      </c:scatterChart>
      <c:valAx>
        <c:axId val="1924928320"/>
        <c:scaling>
          <c:orientation val="minMax"/>
          <c:max val="2500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HU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898944"/>
        <c:crosses val="autoZero"/>
        <c:crossBetween val="midCat"/>
      </c:valAx>
      <c:valAx>
        <c:axId val="1924898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Alto x Densidad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811111111111109"/>
                  <c:y val="-9.9976821079183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'Step-Wedge'!$I$6:$I$9</c:f>
              <c:numCache>
                <c:formatCode>General</c:formatCode>
                <c:ptCount val="4"/>
                <c:pt idx="0">
                  <c:v>7.6016355241179117</c:v>
                </c:pt>
                <c:pt idx="1">
                  <c:v>7.3258294466165772</c:v>
                </c:pt>
                <c:pt idx="2">
                  <c:v>6.8906091201471664</c:v>
                </c:pt>
                <c:pt idx="3">
                  <c:v>6.4137048285778482</c:v>
                </c:pt>
              </c:numCache>
            </c:numRef>
          </c:xVal>
          <c:yVal>
            <c:numRef>
              <c:f>'Step-Wedge'!$J$6:$J$9</c:f>
              <c:numCache>
                <c:formatCode>General</c:formatCode>
                <c:ptCount val="4"/>
                <c:pt idx="0">
                  <c:v>1.1583000000000001</c:v>
                </c:pt>
                <c:pt idx="1">
                  <c:v>0.77792000000000006</c:v>
                </c:pt>
                <c:pt idx="2">
                  <c:v>0.44901999999999997</c:v>
                </c:pt>
                <c:pt idx="3">
                  <c:v>0.13727999999999999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A-4364-8B20-8E5CDF0A3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17984"/>
        <c:axId val="1924906560"/>
      </c:scatterChart>
      <c:valAx>
        <c:axId val="1924917984"/>
        <c:scaling>
          <c:orientation val="minMax"/>
          <c:max val="8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6560"/>
        <c:crosses val="autoZero"/>
        <c:crossBetween val="midCat"/>
      </c:valAx>
      <c:valAx>
        <c:axId val="1924906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VAR-4</a:t>
            </a:r>
            <a:r>
              <a:rPr lang="es-CO" b="1" baseline="0">
                <a:solidFill>
                  <a:schemeClr val="tx1"/>
                </a:solidFill>
              </a:rPr>
              <a:t> - CORONAL</a:t>
            </a:r>
            <a:endParaRPr lang="es-CO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'Var-Cor'!$D$2:$D$384</c:f>
              <c:numCache>
                <c:formatCode>General</c:formatCode>
                <c:ptCount val="383"/>
                <c:pt idx="0">
                  <c:v>0</c:v>
                </c:pt>
                <c:pt idx="1">
                  <c:v>0.19190000000000002</c:v>
                </c:pt>
                <c:pt idx="2">
                  <c:v>0.38370000000000004</c:v>
                </c:pt>
                <c:pt idx="3">
                  <c:v>0.5756</c:v>
                </c:pt>
                <c:pt idx="4">
                  <c:v>0.76749999999999996</c:v>
                </c:pt>
                <c:pt idx="5">
                  <c:v>0.95939999999999992</c:v>
                </c:pt>
                <c:pt idx="6">
                  <c:v>1.1512</c:v>
                </c:pt>
                <c:pt idx="7">
                  <c:v>1.3431</c:v>
                </c:pt>
                <c:pt idx="8">
                  <c:v>1.5349999999999999</c:v>
                </c:pt>
                <c:pt idx="9">
                  <c:v>1.7268999999999999</c:v>
                </c:pt>
                <c:pt idx="10">
                  <c:v>1.9187000000000001</c:v>
                </c:pt>
                <c:pt idx="11">
                  <c:v>2.1106000000000003</c:v>
                </c:pt>
                <c:pt idx="12">
                  <c:v>2.3024999999999998</c:v>
                </c:pt>
                <c:pt idx="13">
                  <c:v>2.4943999999999997</c:v>
                </c:pt>
                <c:pt idx="14">
                  <c:v>2.6861999999999999</c:v>
                </c:pt>
                <c:pt idx="15">
                  <c:v>2.8780999999999999</c:v>
                </c:pt>
                <c:pt idx="16">
                  <c:v>3.07</c:v>
                </c:pt>
                <c:pt idx="17">
                  <c:v>3.2618999999999998</c:v>
                </c:pt>
                <c:pt idx="18">
                  <c:v>3.4537</c:v>
                </c:pt>
                <c:pt idx="19">
                  <c:v>3.6456000000000004</c:v>
                </c:pt>
                <c:pt idx="20">
                  <c:v>3.8374999999999999</c:v>
                </c:pt>
                <c:pt idx="21">
                  <c:v>4.0293999999999999</c:v>
                </c:pt>
                <c:pt idx="22">
                  <c:v>4.2212000000000005</c:v>
                </c:pt>
                <c:pt idx="23">
                  <c:v>4.4131</c:v>
                </c:pt>
                <c:pt idx="24">
                  <c:v>4.6049999999999995</c:v>
                </c:pt>
                <c:pt idx="25">
                  <c:v>4.7968999999999999</c:v>
                </c:pt>
                <c:pt idx="26">
                  <c:v>4.9886999999999997</c:v>
                </c:pt>
                <c:pt idx="27">
                  <c:v>5.1806000000000001</c:v>
                </c:pt>
                <c:pt idx="28">
                  <c:v>5.3725000000000005</c:v>
                </c:pt>
                <c:pt idx="29">
                  <c:v>5.5644</c:v>
                </c:pt>
                <c:pt idx="30">
                  <c:v>5.7561999999999998</c:v>
                </c:pt>
                <c:pt idx="31">
                  <c:v>5.9481000000000002</c:v>
                </c:pt>
                <c:pt idx="32">
                  <c:v>6.14</c:v>
                </c:pt>
                <c:pt idx="33">
                  <c:v>6.3319000000000001</c:v>
                </c:pt>
                <c:pt idx="34">
                  <c:v>6.5236999999999998</c:v>
                </c:pt>
                <c:pt idx="35">
                  <c:v>6.7156000000000002</c:v>
                </c:pt>
                <c:pt idx="36">
                  <c:v>6.9075000000000006</c:v>
                </c:pt>
                <c:pt idx="37">
                  <c:v>7.0994000000000002</c:v>
                </c:pt>
                <c:pt idx="38">
                  <c:v>7.2912000000000008</c:v>
                </c:pt>
                <c:pt idx="39">
                  <c:v>7.4831000000000003</c:v>
                </c:pt>
                <c:pt idx="40">
                  <c:v>7.6749999999999998</c:v>
                </c:pt>
                <c:pt idx="41">
                  <c:v>7.8668999999999993</c:v>
                </c:pt>
                <c:pt idx="42">
                  <c:v>8.0587</c:v>
                </c:pt>
                <c:pt idx="43">
                  <c:v>8.2506000000000004</c:v>
                </c:pt>
                <c:pt idx="44">
                  <c:v>8.442499999999999</c:v>
                </c:pt>
                <c:pt idx="45">
                  <c:v>8.6343999999999994</c:v>
                </c:pt>
                <c:pt idx="46">
                  <c:v>8.8262</c:v>
                </c:pt>
                <c:pt idx="47">
                  <c:v>9.0181000000000004</c:v>
                </c:pt>
                <c:pt idx="48">
                  <c:v>9.2099999999999991</c:v>
                </c:pt>
                <c:pt idx="49">
                  <c:v>9.4019000000000013</c:v>
                </c:pt>
                <c:pt idx="50">
                  <c:v>9.5937000000000001</c:v>
                </c:pt>
                <c:pt idx="51">
                  <c:v>9.7855999999999987</c:v>
                </c:pt>
                <c:pt idx="52">
                  <c:v>9.9775000000000009</c:v>
                </c:pt>
                <c:pt idx="53">
                  <c:v>10.1694</c:v>
                </c:pt>
                <c:pt idx="54">
                  <c:v>10.3612</c:v>
                </c:pt>
                <c:pt idx="55">
                  <c:v>10.553100000000001</c:v>
                </c:pt>
                <c:pt idx="56">
                  <c:v>10.745000000000001</c:v>
                </c:pt>
                <c:pt idx="57">
                  <c:v>10.9369</c:v>
                </c:pt>
                <c:pt idx="58">
                  <c:v>11.1288</c:v>
                </c:pt>
                <c:pt idx="59">
                  <c:v>11.320699999999999</c:v>
                </c:pt>
                <c:pt idx="60">
                  <c:v>11.512599999999999</c:v>
                </c:pt>
                <c:pt idx="61">
                  <c:v>11.704499999999999</c:v>
                </c:pt>
                <c:pt idx="62">
                  <c:v>11.896399999999998</c:v>
                </c:pt>
                <c:pt idx="63">
                  <c:v>12.088299999999998</c:v>
                </c:pt>
                <c:pt idx="64">
                  <c:v>12.280199999999997</c:v>
                </c:pt>
                <c:pt idx="65">
                  <c:v>12.472099999999998</c:v>
                </c:pt>
                <c:pt idx="66">
                  <c:v>12.663999999999998</c:v>
                </c:pt>
                <c:pt idx="67">
                  <c:v>12.855899999999997</c:v>
                </c:pt>
                <c:pt idx="68">
                  <c:v>13.047799999999999</c:v>
                </c:pt>
                <c:pt idx="69">
                  <c:v>13.239699999999999</c:v>
                </c:pt>
                <c:pt idx="70">
                  <c:v>13.4316</c:v>
                </c:pt>
                <c:pt idx="71">
                  <c:v>13.623500000000002</c:v>
                </c:pt>
                <c:pt idx="72">
                  <c:v>13.815400000000002</c:v>
                </c:pt>
                <c:pt idx="73">
                  <c:v>14.007300000000004</c:v>
                </c:pt>
                <c:pt idx="74">
                  <c:v>14.199200000000005</c:v>
                </c:pt>
                <c:pt idx="75">
                  <c:v>14.391100000000005</c:v>
                </c:pt>
                <c:pt idx="76">
                  <c:v>14.583000000000007</c:v>
                </c:pt>
                <c:pt idx="77">
                  <c:v>14.774900000000008</c:v>
                </c:pt>
                <c:pt idx="78">
                  <c:v>14.96680000000001</c:v>
                </c:pt>
                <c:pt idx="79">
                  <c:v>15.15870000000001</c:v>
                </c:pt>
                <c:pt idx="80">
                  <c:v>15.350600000000011</c:v>
                </c:pt>
                <c:pt idx="81">
                  <c:v>15.542500000000013</c:v>
                </c:pt>
                <c:pt idx="82">
                  <c:v>15.734400000000013</c:v>
                </c:pt>
                <c:pt idx="83">
                  <c:v>15.926300000000015</c:v>
                </c:pt>
                <c:pt idx="84">
                  <c:v>16.118200000000016</c:v>
                </c:pt>
                <c:pt idx="85">
                  <c:v>16.310100000000016</c:v>
                </c:pt>
                <c:pt idx="86">
                  <c:v>16.502000000000017</c:v>
                </c:pt>
                <c:pt idx="87">
                  <c:v>16.693900000000021</c:v>
                </c:pt>
                <c:pt idx="88">
                  <c:v>16.885800000000021</c:v>
                </c:pt>
                <c:pt idx="89">
                  <c:v>17.077700000000021</c:v>
                </c:pt>
                <c:pt idx="90">
                  <c:v>17.269600000000022</c:v>
                </c:pt>
                <c:pt idx="91">
                  <c:v>17.461500000000022</c:v>
                </c:pt>
                <c:pt idx="92">
                  <c:v>17.653400000000026</c:v>
                </c:pt>
                <c:pt idx="93">
                  <c:v>17.845300000000027</c:v>
                </c:pt>
                <c:pt idx="94">
                  <c:v>18.037200000000027</c:v>
                </c:pt>
                <c:pt idx="95">
                  <c:v>18.229100000000027</c:v>
                </c:pt>
                <c:pt idx="96">
                  <c:v>18.421000000000028</c:v>
                </c:pt>
                <c:pt idx="97">
                  <c:v>18.612900000000032</c:v>
                </c:pt>
                <c:pt idx="98">
                  <c:v>18.804800000000032</c:v>
                </c:pt>
                <c:pt idx="99">
                  <c:v>18.996700000000033</c:v>
                </c:pt>
                <c:pt idx="100">
                  <c:v>19.188600000000033</c:v>
                </c:pt>
                <c:pt idx="101">
                  <c:v>19.380500000000033</c:v>
                </c:pt>
                <c:pt idx="102">
                  <c:v>19.572400000000037</c:v>
                </c:pt>
                <c:pt idx="103">
                  <c:v>19.764300000000038</c:v>
                </c:pt>
                <c:pt idx="104">
                  <c:v>19.956200000000038</c:v>
                </c:pt>
                <c:pt idx="105">
                  <c:v>20.148100000000039</c:v>
                </c:pt>
                <c:pt idx="106">
                  <c:v>20.340000000000039</c:v>
                </c:pt>
                <c:pt idx="107">
                  <c:v>20.531900000000043</c:v>
                </c:pt>
                <c:pt idx="108">
                  <c:v>20.723800000000043</c:v>
                </c:pt>
                <c:pt idx="109">
                  <c:v>20.915700000000044</c:v>
                </c:pt>
                <c:pt idx="110">
                  <c:v>21.107600000000044</c:v>
                </c:pt>
                <c:pt idx="111">
                  <c:v>21.299500000000045</c:v>
                </c:pt>
                <c:pt idx="112">
                  <c:v>21.491400000000048</c:v>
                </c:pt>
                <c:pt idx="113">
                  <c:v>21.683300000000049</c:v>
                </c:pt>
                <c:pt idx="114">
                  <c:v>21.875200000000049</c:v>
                </c:pt>
                <c:pt idx="115">
                  <c:v>22.06710000000005</c:v>
                </c:pt>
                <c:pt idx="116">
                  <c:v>22.25900000000005</c:v>
                </c:pt>
                <c:pt idx="117">
                  <c:v>22.450900000000054</c:v>
                </c:pt>
                <c:pt idx="118">
                  <c:v>22.642800000000054</c:v>
                </c:pt>
                <c:pt idx="119">
                  <c:v>22.834700000000055</c:v>
                </c:pt>
                <c:pt idx="120">
                  <c:v>23.026600000000055</c:v>
                </c:pt>
                <c:pt idx="121">
                  <c:v>23.218500000000056</c:v>
                </c:pt>
                <c:pt idx="122">
                  <c:v>23.41040000000006</c:v>
                </c:pt>
                <c:pt idx="123">
                  <c:v>23.60230000000006</c:v>
                </c:pt>
                <c:pt idx="124">
                  <c:v>23.79420000000006</c:v>
                </c:pt>
                <c:pt idx="125">
                  <c:v>23.986100000000061</c:v>
                </c:pt>
                <c:pt idx="126">
                  <c:v>24.178000000000061</c:v>
                </c:pt>
                <c:pt idx="127">
                  <c:v>24.369900000000065</c:v>
                </c:pt>
                <c:pt idx="128">
                  <c:v>24.561800000000066</c:v>
                </c:pt>
                <c:pt idx="129">
                  <c:v>24.753700000000066</c:v>
                </c:pt>
                <c:pt idx="130">
                  <c:v>24.945600000000066</c:v>
                </c:pt>
                <c:pt idx="131">
                  <c:v>25.137500000000067</c:v>
                </c:pt>
                <c:pt idx="132">
                  <c:v>25.329400000000071</c:v>
                </c:pt>
                <c:pt idx="133">
                  <c:v>25.521300000000071</c:v>
                </c:pt>
                <c:pt idx="134">
                  <c:v>25.713200000000068</c:v>
                </c:pt>
                <c:pt idx="135">
                  <c:v>25.905100000000068</c:v>
                </c:pt>
                <c:pt idx="136">
                  <c:v>26.097000000000065</c:v>
                </c:pt>
                <c:pt idx="137">
                  <c:v>26.288900000000062</c:v>
                </c:pt>
                <c:pt idx="138">
                  <c:v>26.480800000000063</c:v>
                </c:pt>
                <c:pt idx="139">
                  <c:v>26.672700000000059</c:v>
                </c:pt>
                <c:pt idx="140">
                  <c:v>26.86460000000006</c:v>
                </c:pt>
                <c:pt idx="141">
                  <c:v>27.056500000000057</c:v>
                </c:pt>
                <c:pt idx="142">
                  <c:v>27.248400000000053</c:v>
                </c:pt>
                <c:pt idx="143">
                  <c:v>27.440300000000054</c:v>
                </c:pt>
                <c:pt idx="144">
                  <c:v>27.632200000000051</c:v>
                </c:pt>
                <c:pt idx="145">
                  <c:v>27.824100000000051</c:v>
                </c:pt>
                <c:pt idx="146">
                  <c:v>28.016000000000048</c:v>
                </c:pt>
                <c:pt idx="147">
                  <c:v>28.207900000000045</c:v>
                </c:pt>
                <c:pt idx="148">
                  <c:v>28.399800000000045</c:v>
                </c:pt>
                <c:pt idx="149">
                  <c:v>28.591700000000042</c:v>
                </c:pt>
                <c:pt idx="150">
                  <c:v>28.783600000000042</c:v>
                </c:pt>
                <c:pt idx="151">
                  <c:v>28.975500000000039</c:v>
                </c:pt>
                <c:pt idx="152">
                  <c:v>29.167400000000036</c:v>
                </c:pt>
                <c:pt idx="153">
                  <c:v>29.359300000000037</c:v>
                </c:pt>
                <c:pt idx="154">
                  <c:v>29.551200000000033</c:v>
                </c:pt>
                <c:pt idx="155">
                  <c:v>29.743100000000034</c:v>
                </c:pt>
                <c:pt idx="156">
                  <c:v>29.935000000000031</c:v>
                </c:pt>
                <c:pt idx="157">
                  <c:v>30.126900000000028</c:v>
                </c:pt>
                <c:pt idx="158">
                  <c:v>30.318800000000028</c:v>
                </c:pt>
                <c:pt idx="159">
                  <c:v>30.510700000000025</c:v>
                </c:pt>
                <c:pt idx="160">
                  <c:v>30.702600000000025</c:v>
                </c:pt>
                <c:pt idx="161">
                  <c:v>30.894500000000022</c:v>
                </c:pt>
                <c:pt idx="162">
                  <c:v>31.086400000000019</c:v>
                </c:pt>
                <c:pt idx="163">
                  <c:v>31.278300000000019</c:v>
                </c:pt>
                <c:pt idx="164">
                  <c:v>31.470200000000016</c:v>
                </c:pt>
                <c:pt idx="165">
                  <c:v>31.662100000000017</c:v>
                </c:pt>
                <c:pt idx="166">
                  <c:v>31.854000000000013</c:v>
                </c:pt>
                <c:pt idx="167">
                  <c:v>32.04590000000001</c:v>
                </c:pt>
                <c:pt idx="168">
                  <c:v>32.237800000000007</c:v>
                </c:pt>
                <c:pt idx="169">
                  <c:v>32.429700000000011</c:v>
                </c:pt>
                <c:pt idx="170">
                  <c:v>32.621600000000008</c:v>
                </c:pt>
                <c:pt idx="171">
                  <c:v>32.813500000000005</c:v>
                </c:pt>
                <c:pt idx="172">
                  <c:v>33.005400000000002</c:v>
                </c:pt>
                <c:pt idx="173">
                  <c:v>33.197299999999998</c:v>
                </c:pt>
                <c:pt idx="174">
                  <c:v>33.389200000000002</c:v>
                </c:pt>
                <c:pt idx="175">
                  <c:v>33.581099999999999</c:v>
                </c:pt>
                <c:pt idx="176">
                  <c:v>33.772999999999996</c:v>
                </c:pt>
                <c:pt idx="177">
                  <c:v>33.964899999999993</c:v>
                </c:pt>
                <c:pt idx="178">
                  <c:v>34.15679999999999</c:v>
                </c:pt>
                <c:pt idx="179">
                  <c:v>34.348699999999994</c:v>
                </c:pt>
                <c:pt idx="180">
                  <c:v>34.540599999999991</c:v>
                </c:pt>
                <c:pt idx="181">
                  <c:v>34.732499999999987</c:v>
                </c:pt>
                <c:pt idx="182">
                  <c:v>34.924399999999984</c:v>
                </c:pt>
                <c:pt idx="183">
                  <c:v>35.116299999999981</c:v>
                </c:pt>
                <c:pt idx="184">
                  <c:v>35.308199999999985</c:v>
                </c:pt>
                <c:pt idx="185">
                  <c:v>35.500099999999982</c:v>
                </c:pt>
                <c:pt idx="186">
                  <c:v>35.691999999999979</c:v>
                </c:pt>
                <c:pt idx="187">
                  <c:v>35.883899999999976</c:v>
                </c:pt>
                <c:pt idx="188">
                  <c:v>36.075799999999973</c:v>
                </c:pt>
                <c:pt idx="189">
                  <c:v>36.267699999999977</c:v>
                </c:pt>
                <c:pt idx="190">
                  <c:v>36.459599999999973</c:v>
                </c:pt>
                <c:pt idx="191">
                  <c:v>36.65149999999997</c:v>
                </c:pt>
                <c:pt idx="192">
                  <c:v>36.843399999999967</c:v>
                </c:pt>
                <c:pt idx="193">
                  <c:v>37.035299999999964</c:v>
                </c:pt>
                <c:pt idx="194">
                  <c:v>37.227199999999968</c:v>
                </c:pt>
                <c:pt idx="195">
                  <c:v>37.419099999999965</c:v>
                </c:pt>
                <c:pt idx="196">
                  <c:v>37.610999999999962</c:v>
                </c:pt>
                <c:pt idx="197">
                  <c:v>37.802899999999958</c:v>
                </c:pt>
                <c:pt idx="198">
                  <c:v>37.994799999999955</c:v>
                </c:pt>
                <c:pt idx="199">
                  <c:v>38.186699999999959</c:v>
                </c:pt>
                <c:pt idx="200">
                  <c:v>38.378599999999956</c:v>
                </c:pt>
                <c:pt idx="201">
                  <c:v>38.570499999999953</c:v>
                </c:pt>
                <c:pt idx="202">
                  <c:v>38.76239999999995</c:v>
                </c:pt>
                <c:pt idx="203">
                  <c:v>38.954299999999947</c:v>
                </c:pt>
                <c:pt idx="204">
                  <c:v>39.146199999999951</c:v>
                </c:pt>
                <c:pt idx="205">
                  <c:v>39.338099999999947</c:v>
                </c:pt>
                <c:pt idx="206">
                  <c:v>39.529999999999944</c:v>
                </c:pt>
                <c:pt idx="207">
                  <c:v>39.721899999999941</c:v>
                </c:pt>
                <c:pt idx="208">
                  <c:v>39.913799999999938</c:v>
                </c:pt>
                <c:pt idx="209">
                  <c:v>40.105699999999942</c:v>
                </c:pt>
                <c:pt idx="210">
                  <c:v>40.297599999999939</c:v>
                </c:pt>
                <c:pt idx="211">
                  <c:v>40.489499999999936</c:v>
                </c:pt>
                <c:pt idx="212">
                  <c:v>40.681399999999933</c:v>
                </c:pt>
                <c:pt idx="213">
                  <c:v>40.873299999999929</c:v>
                </c:pt>
                <c:pt idx="214">
                  <c:v>41.065199999999933</c:v>
                </c:pt>
                <c:pt idx="215">
                  <c:v>41.25709999999993</c:v>
                </c:pt>
                <c:pt idx="216">
                  <c:v>41.448999999999927</c:v>
                </c:pt>
                <c:pt idx="217">
                  <c:v>41.640899999999924</c:v>
                </c:pt>
                <c:pt idx="218">
                  <c:v>41.832799999999921</c:v>
                </c:pt>
                <c:pt idx="219">
                  <c:v>42.024699999999925</c:v>
                </c:pt>
                <c:pt idx="220">
                  <c:v>42.216599999999922</c:v>
                </c:pt>
                <c:pt idx="221">
                  <c:v>42.408499999999918</c:v>
                </c:pt>
                <c:pt idx="222">
                  <c:v>42.600399999999915</c:v>
                </c:pt>
                <c:pt idx="223">
                  <c:v>42.792299999999912</c:v>
                </c:pt>
                <c:pt idx="224">
                  <c:v>42.984199999999916</c:v>
                </c:pt>
                <c:pt idx="225">
                  <c:v>43.176099999999913</c:v>
                </c:pt>
                <c:pt idx="226">
                  <c:v>43.36799999999991</c:v>
                </c:pt>
                <c:pt idx="227">
                  <c:v>43.559899999999907</c:v>
                </c:pt>
                <c:pt idx="228">
                  <c:v>43.751799999999903</c:v>
                </c:pt>
                <c:pt idx="229">
                  <c:v>43.943699999999907</c:v>
                </c:pt>
                <c:pt idx="230">
                  <c:v>44.135599999999904</c:v>
                </c:pt>
                <c:pt idx="231">
                  <c:v>44.327499999999901</c:v>
                </c:pt>
                <c:pt idx="232">
                  <c:v>44.519399999999898</c:v>
                </c:pt>
                <c:pt idx="233">
                  <c:v>44.711299999999895</c:v>
                </c:pt>
                <c:pt idx="234">
                  <c:v>44.903199999999899</c:v>
                </c:pt>
                <c:pt idx="235">
                  <c:v>45.095099999999896</c:v>
                </c:pt>
                <c:pt idx="236">
                  <c:v>45.286999999999892</c:v>
                </c:pt>
                <c:pt idx="237">
                  <c:v>45.478899999999889</c:v>
                </c:pt>
                <c:pt idx="238">
                  <c:v>45.670799999999886</c:v>
                </c:pt>
                <c:pt idx="239">
                  <c:v>45.86269999999989</c:v>
                </c:pt>
                <c:pt idx="240">
                  <c:v>46.054599999999887</c:v>
                </c:pt>
                <c:pt idx="241">
                  <c:v>46.246499999999884</c:v>
                </c:pt>
                <c:pt idx="242">
                  <c:v>46.438399999999881</c:v>
                </c:pt>
                <c:pt idx="243">
                  <c:v>46.630299999999878</c:v>
                </c:pt>
                <c:pt idx="244">
                  <c:v>46.822199999999881</c:v>
                </c:pt>
                <c:pt idx="245">
                  <c:v>47.014099999999878</c:v>
                </c:pt>
                <c:pt idx="246">
                  <c:v>47.205999999999875</c:v>
                </c:pt>
                <c:pt idx="247">
                  <c:v>47.397899999999872</c:v>
                </c:pt>
                <c:pt idx="248">
                  <c:v>47.589799999999869</c:v>
                </c:pt>
                <c:pt idx="249">
                  <c:v>47.781699999999873</c:v>
                </c:pt>
                <c:pt idx="250">
                  <c:v>47.97359999999987</c:v>
                </c:pt>
                <c:pt idx="251">
                  <c:v>48.165499999999867</c:v>
                </c:pt>
                <c:pt idx="252">
                  <c:v>48.357399999999863</c:v>
                </c:pt>
                <c:pt idx="253">
                  <c:v>48.54929999999986</c:v>
                </c:pt>
                <c:pt idx="254">
                  <c:v>48.741199999999864</c:v>
                </c:pt>
                <c:pt idx="255">
                  <c:v>48.933099999999861</c:v>
                </c:pt>
                <c:pt idx="256">
                  <c:v>49.124999999999858</c:v>
                </c:pt>
                <c:pt idx="257">
                  <c:v>49.316899999999855</c:v>
                </c:pt>
                <c:pt idx="258">
                  <c:v>49.508799999999852</c:v>
                </c:pt>
                <c:pt idx="259">
                  <c:v>49.700699999999856</c:v>
                </c:pt>
                <c:pt idx="260">
                  <c:v>49.892599999999852</c:v>
                </c:pt>
                <c:pt idx="261">
                  <c:v>50.084499999999849</c:v>
                </c:pt>
                <c:pt idx="262">
                  <c:v>50.276399999999846</c:v>
                </c:pt>
                <c:pt idx="263">
                  <c:v>50.468299999999843</c:v>
                </c:pt>
                <c:pt idx="264">
                  <c:v>50.660199999999847</c:v>
                </c:pt>
                <c:pt idx="265">
                  <c:v>50.852099999999844</c:v>
                </c:pt>
                <c:pt idx="266">
                  <c:v>51.043999999999841</c:v>
                </c:pt>
                <c:pt idx="267">
                  <c:v>51.235899999999845</c:v>
                </c:pt>
                <c:pt idx="268">
                  <c:v>51.427799999999841</c:v>
                </c:pt>
                <c:pt idx="269">
                  <c:v>51.619699999999838</c:v>
                </c:pt>
                <c:pt idx="270">
                  <c:v>51.811599999999842</c:v>
                </c:pt>
                <c:pt idx="271">
                  <c:v>52.003499999999839</c:v>
                </c:pt>
                <c:pt idx="272">
                  <c:v>52.195399999999836</c:v>
                </c:pt>
                <c:pt idx="273">
                  <c:v>52.387299999999833</c:v>
                </c:pt>
                <c:pt idx="274">
                  <c:v>52.57919999999983</c:v>
                </c:pt>
                <c:pt idx="275">
                  <c:v>52.771099999999834</c:v>
                </c:pt>
                <c:pt idx="276">
                  <c:v>52.96299999999983</c:v>
                </c:pt>
                <c:pt idx="277">
                  <c:v>53.154899999999827</c:v>
                </c:pt>
                <c:pt idx="278">
                  <c:v>53.346799999999824</c:v>
                </c:pt>
                <c:pt idx="279">
                  <c:v>53.538699999999821</c:v>
                </c:pt>
                <c:pt idx="280">
                  <c:v>53.730599999999825</c:v>
                </c:pt>
                <c:pt idx="281">
                  <c:v>53.922499999999822</c:v>
                </c:pt>
                <c:pt idx="282">
                  <c:v>54.114399999999819</c:v>
                </c:pt>
                <c:pt idx="283">
                  <c:v>54.306299999999815</c:v>
                </c:pt>
                <c:pt idx="284">
                  <c:v>54.498199999999812</c:v>
                </c:pt>
                <c:pt idx="285">
                  <c:v>54.690099999999816</c:v>
                </c:pt>
                <c:pt idx="286">
                  <c:v>54.881999999999813</c:v>
                </c:pt>
                <c:pt idx="287">
                  <c:v>55.07389999999981</c:v>
                </c:pt>
                <c:pt idx="288">
                  <c:v>55.265799999999807</c:v>
                </c:pt>
                <c:pt idx="289">
                  <c:v>55.457699999999804</c:v>
                </c:pt>
                <c:pt idx="290">
                  <c:v>55.649599999999808</c:v>
                </c:pt>
                <c:pt idx="291">
                  <c:v>55.841499999999805</c:v>
                </c:pt>
                <c:pt idx="292">
                  <c:v>56.033399999999801</c:v>
                </c:pt>
                <c:pt idx="293">
                  <c:v>56.225299999999798</c:v>
                </c:pt>
                <c:pt idx="294">
                  <c:v>56.417199999999795</c:v>
                </c:pt>
                <c:pt idx="295">
                  <c:v>56.609099999999799</c:v>
                </c:pt>
                <c:pt idx="296">
                  <c:v>56.800999999999796</c:v>
                </c:pt>
                <c:pt idx="297">
                  <c:v>56.992899999999793</c:v>
                </c:pt>
                <c:pt idx="298">
                  <c:v>57.18479999999979</c:v>
                </c:pt>
                <c:pt idx="299">
                  <c:v>57.376699999999786</c:v>
                </c:pt>
                <c:pt idx="300">
                  <c:v>57.56859999999979</c:v>
                </c:pt>
                <c:pt idx="301">
                  <c:v>57.760499999999787</c:v>
                </c:pt>
                <c:pt idx="302">
                  <c:v>57.952399999999784</c:v>
                </c:pt>
                <c:pt idx="303">
                  <c:v>58.144299999999781</c:v>
                </c:pt>
                <c:pt idx="304">
                  <c:v>58.336199999999778</c:v>
                </c:pt>
                <c:pt idx="305">
                  <c:v>58.528099999999782</c:v>
                </c:pt>
                <c:pt idx="306">
                  <c:v>58.719999999999779</c:v>
                </c:pt>
                <c:pt idx="307">
                  <c:v>58.911899999999775</c:v>
                </c:pt>
                <c:pt idx="308">
                  <c:v>59.103799999999772</c:v>
                </c:pt>
                <c:pt idx="309">
                  <c:v>59.295699999999769</c:v>
                </c:pt>
                <c:pt idx="310">
                  <c:v>59.487599999999773</c:v>
                </c:pt>
                <c:pt idx="311">
                  <c:v>59.67949999999977</c:v>
                </c:pt>
                <c:pt idx="312">
                  <c:v>59.871399999999767</c:v>
                </c:pt>
                <c:pt idx="313">
                  <c:v>60.063299999999764</c:v>
                </c:pt>
                <c:pt idx="314">
                  <c:v>60.255199999999761</c:v>
                </c:pt>
                <c:pt idx="315">
                  <c:v>60.447099999999764</c:v>
                </c:pt>
                <c:pt idx="316">
                  <c:v>60.638999999999761</c:v>
                </c:pt>
                <c:pt idx="317">
                  <c:v>60.830899999999758</c:v>
                </c:pt>
                <c:pt idx="318">
                  <c:v>61.022799999999755</c:v>
                </c:pt>
                <c:pt idx="319">
                  <c:v>61.214699999999752</c:v>
                </c:pt>
                <c:pt idx="320">
                  <c:v>61.406599999999756</c:v>
                </c:pt>
                <c:pt idx="321">
                  <c:v>61.598499999999753</c:v>
                </c:pt>
                <c:pt idx="322">
                  <c:v>61.79039999999975</c:v>
                </c:pt>
                <c:pt idx="323">
                  <c:v>61.982299999999746</c:v>
                </c:pt>
                <c:pt idx="324">
                  <c:v>62.174199999999743</c:v>
                </c:pt>
                <c:pt idx="325">
                  <c:v>62.366099999999747</c:v>
                </c:pt>
                <c:pt idx="326">
                  <c:v>62.557999999999744</c:v>
                </c:pt>
                <c:pt idx="327">
                  <c:v>62.749899999999741</c:v>
                </c:pt>
                <c:pt idx="328">
                  <c:v>62.941799999999738</c:v>
                </c:pt>
                <c:pt idx="329">
                  <c:v>63.133699999999735</c:v>
                </c:pt>
                <c:pt idx="330">
                  <c:v>63.325599999999739</c:v>
                </c:pt>
                <c:pt idx="331">
                  <c:v>63.517499999999735</c:v>
                </c:pt>
                <c:pt idx="332">
                  <c:v>63.709399999999732</c:v>
                </c:pt>
                <c:pt idx="333">
                  <c:v>63.901299999999729</c:v>
                </c:pt>
                <c:pt idx="334">
                  <c:v>64.093199999999726</c:v>
                </c:pt>
                <c:pt idx="335">
                  <c:v>64.28509999999973</c:v>
                </c:pt>
                <c:pt idx="336">
                  <c:v>64.47699999999972</c:v>
                </c:pt>
                <c:pt idx="337">
                  <c:v>64.668899999999724</c:v>
                </c:pt>
                <c:pt idx="338">
                  <c:v>64.860799999999728</c:v>
                </c:pt>
                <c:pt idx="339">
                  <c:v>65.052699999999717</c:v>
                </c:pt>
                <c:pt idx="340">
                  <c:v>65.244599999999721</c:v>
                </c:pt>
                <c:pt idx="341">
                  <c:v>65.436499999999711</c:v>
                </c:pt>
                <c:pt idx="342">
                  <c:v>65.628399999999715</c:v>
                </c:pt>
                <c:pt idx="343">
                  <c:v>65.820299999999719</c:v>
                </c:pt>
                <c:pt idx="344">
                  <c:v>66.012199999999709</c:v>
                </c:pt>
                <c:pt idx="345">
                  <c:v>66.204099999999713</c:v>
                </c:pt>
                <c:pt idx="346">
                  <c:v>66.395999999999702</c:v>
                </c:pt>
                <c:pt idx="347">
                  <c:v>66.587899999999706</c:v>
                </c:pt>
                <c:pt idx="348">
                  <c:v>66.77979999999971</c:v>
                </c:pt>
                <c:pt idx="349">
                  <c:v>66.9716999999997</c:v>
                </c:pt>
                <c:pt idx="350">
                  <c:v>67.163599999999704</c:v>
                </c:pt>
                <c:pt idx="351">
                  <c:v>67.355499999999694</c:v>
                </c:pt>
                <c:pt idx="352">
                  <c:v>67.547399999999698</c:v>
                </c:pt>
                <c:pt idx="353">
                  <c:v>67.739299999999702</c:v>
                </c:pt>
                <c:pt idx="354">
                  <c:v>67.931199999999691</c:v>
                </c:pt>
                <c:pt idx="355">
                  <c:v>68.123099999999695</c:v>
                </c:pt>
                <c:pt idx="356">
                  <c:v>68.314999999999685</c:v>
                </c:pt>
                <c:pt idx="357">
                  <c:v>68.506899999999689</c:v>
                </c:pt>
                <c:pt idx="358">
                  <c:v>68.698799999999693</c:v>
                </c:pt>
                <c:pt idx="359">
                  <c:v>68.890699999999683</c:v>
                </c:pt>
                <c:pt idx="360">
                  <c:v>69.082599999999687</c:v>
                </c:pt>
                <c:pt idx="361">
                  <c:v>69.274499999999676</c:v>
                </c:pt>
                <c:pt idx="362">
                  <c:v>69.46639999999968</c:v>
                </c:pt>
                <c:pt idx="363">
                  <c:v>69.658299999999684</c:v>
                </c:pt>
                <c:pt idx="364">
                  <c:v>69.850199999999674</c:v>
                </c:pt>
                <c:pt idx="365">
                  <c:v>70.042099999999678</c:v>
                </c:pt>
                <c:pt idx="366">
                  <c:v>70.233999999999668</c:v>
                </c:pt>
                <c:pt idx="367">
                  <c:v>70.425899999999672</c:v>
                </c:pt>
                <c:pt idx="368">
                  <c:v>70.617799999999676</c:v>
                </c:pt>
                <c:pt idx="369">
                  <c:v>70.809699999999665</c:v>
                </c:pt>
                <c:pt idx="370">
                  <c:v>71.001599999999669</c:v>
                </c:pt>
                <c:pt idx="371">
                  <c:v>71.193499999999659</c:v>
                </c:pt>
                <c:pt idx="372">
                  <c:v>71.385399999999663</c:v>
                </c:pt>
                <c:pt idx="373">
                  <c:v>71.577299999999667</c:v>
                </c:pt>
                <c:pt idx="374">
                  <c:v>71.769199999999657</c:v>
                </c:pt>
                <c:pt idx="375">
                  <c:v>71.961099999999661</c:v>
                </c:pt>
                <c:pt idx="376">
                  <c:v>72.152999999999651</c:v>
                </c:pt>
                <c:pt idx="377">
                  <c:v>72.344899999999654</c:v>
                </c:pt>
                <c:pt idx="378">
                  <c:v>72.536799999999658</c:v>
                </c:pt>
                <c:pt idx="379">
                  <c:v>72.728699999999648</c:v>
                </c:pt>
                <c:pt idx="380">
                  <c:v>72.920599999999652</c:v>
                </c:pt>
                <c:pt idx="381">
                  <c:v>73.112499999999642</c:v>
                </c:pt>
                <c:pt idx="382">
                  <c:v>73.304399999999646</c:v>
                </c:pt>
              </c:numCache>
            </c:numRef>
          </c:xVal>
          <c:yVal>
            <c:numRef>
              <c:f>'Var-Cor'!$H$2:$H$384</c:f>
              <c:numCache>
                <c:formatCode>General</c:formatCode>
                <c:ptCount val="383"/>
                <c:pt idx="0">
                  <c:v>4.900173997099154E-2</c:v>
                </c:pt>
                <c:pt idx="1">
                  <c:v>5.3666203209196406E-2</c:v>
                </c:pt>
                <c:pt idx="2">
                  <c:v>8.9256725517491642E-2</c:v>
                </c:pt>
                <c:pt idx="3">
                  <c:v>0.23591780027296189</c:v>
                </c:pt>
                <c:pt idx="4">
                  <c:v>0.56188983474449417</c:v>
                </c:pt>
                <c:pt idx="5">
                  <c:v>0.91304342315793985</c:v>
                </c:pt>
                <c:pt idx="6">
                  <c:v>0.88999582682891243</c:v>
                </c:pt>
                <c:pt idx="7">
                  <c:v>0.85706758153763352</c:v>
                </c:pt>
                <c:pt idx="8">
                  <c:v>0.72244344523074289</c:v>
                </c:pt>
                <c:pt idx="9">
                  <c:v>0.5629460928645863</c:v>
                </c:pt>
                <c:pt idx="10">
                  <c:v>0.47151482341601086</c:v>
                </c:pt>
                <c:pt idx="11">
                  <c:v>0.48737223486441134</c:v>
                </c:pt>
                <c:pt idx="12">
                  <c:v>0.56115985255055811</c:v>
                </c:pt>
                <c:pt idx="13">
                  <c:v>0.63519951120912244</c:v>
                </c:pt>
                <c:pt idx="14">
                  <c:v>0.57427982283431478</c:v>
                </c:pt>
                <c:pt idx="15">
                  <c:v>0.49883902096412513</c:v>
                </c:pt>
                <c:pt idx="16">
                  <c:v>0.45769105636970647</c:v>
                </c:pt>
                <c:pt idx="17">
                  <c:v>0.52040419467711363</c:v>
                </c:pt>
                <c:pt idx="18">
                  <c:v>0.6649608546657283</c:v>
                </c:pt>
                <c:pt idx="19">
                  <c:v>0.74426327793266789</c:v>
                </c:pt>
                <c:pt idx="20">
                  <c:v>0.74415556602251509</c:v>
                </c:pt>
                <c:pt idx="21">
                  <c:v>0.71239158590046636</c:v>
                </c:pt>
                <c:pt idx="22">
                  <c:v>0.75672946147106723</c:v>
                </c:pt>
                <c:pt idx="23">
                  <c:v>0.84758814557594386</c:v>
                </c:pt>
                <c:pt idx="24">
                  <c:v>0.89917032205161185</c:v>
                </c:pt>
                <c:pt idx="25">
                  <c:v>0.84270484636529264</c:v>
                </c:pt>
                <c:pt idx="26">
                  <c:v>0.72171313531021819</c:v>
                </c:pt>
                <c:pt idx="27">
                  <c:v>0.65353390055655058</c:v>
                </c:pt>
                <c:pt idx="28">
                  <c:v>0.67278629639229126</c:v>
                </c:pt>
                <c:pt idx="29">
                  <c:v>0.77554117327382799</c:v>
                </c:pt>
                <c:pt idx="30">
                  <c:v>0.83748705519170086</c:v>
                </c:pt>
                <c:pt idx="31">
                  <c:v>0.84587574369914587</c:v>
                </c:pt>
                <c:pt idx="32">
                  <c:v>0.87331371179609107</c:v>
                </c:pt>
                <c:pt idx="33">
                  <c:v>0.90765241921342232</c:v>
                </c:pt>
                <c:pt idx="34">
                  <c:v>0.87268308687977836</c:v>
                </c:pt>
                <c:pt idx="35">
                  <c:v>0.75041634093852105</c:v>
                </c:pt>
                <c:pt idx="36">
                  <c:v>0.67171835657103451</c:v>
                </c:pt>
                <c:pt idx="37">
                  <c:v>0.70400388440172978</c:v>
                </c:pt>
                <c:pt idx="38">
                  <c:v>0.81965528994509784</c:v>
                </c:pt>
                <c:pt idx="39">
                  <c:v>0.89025348824464789</c:v>
                </c:pt>
                <c:pt idx="40">
                  <c:v>0.84197518341202127</c:v>
                </c:pt>
                <c:pt idx="41">
                  <c:v>0.75596481978858732</c:v>
                </c:pt>
                <c:pt idx="42">
                  <c:v>0.75193516771794855</c:v>
                </c:pt>
                <c:pt idx="43">
                  <c:v>0.76331628514448258</c:v>
                </c:pt>
                <c:pt idx="44">
                  <c:v>0.68306829033762828</c:v>
                </c:pt>
                <c:pt idx="45">
                  <c:v>0.57669079582854044</c:v>
                </c:pt>
                <c:pt idx="46">
                  <c:v>0.53095850530788768</c:v>
                </c:pt>
                <c:pt idx="47">
                  <c:v>0.56579914086623306</c:v>
                </c:pt>
                <c:pt idx="48">
                  <c:v>0.64490679797568695</c:v>
                </c:pt>
                <c:pt idx="49">
                  <c:v>0.73592497232651977</c:v>
                </c:pt>
                <c:pt idx="50">
                  <c:v>0.72968011569345648</c:v>
                </c:pt>
                <c:pt idx="51">
                  <c:v>0.62835559508229799</c:v>
                </c:pt>
                <c:pt idx="52">
                  <c:v>0.5107973351295686</c:v>
                </c:pt>
                <c:pt idx="53">
                  <c:v>0.5041999457170383</c:v>
                </c:pt>
                <c:pt idx="54">
                  <c:v>0.59780995778244694</c:v>
                </c:pt>
                <c:pt idx="55">
                  <c:v>0.76486155257768218</c:v>
                </c:pt>
                <c:pt idx="56">
                  <c:v>0.82357128316529482</c:v>
                </c:pt>
                <c:pt idx="57">
                  <c:v>0.75869918926490654</c:v>
                </c:pt>
                <c:pt idx="58">
                  <c:v>0.5828876205250072</c:v>
                </c:pt>
                <c:pt idx="59">
                  <c:v>0.4615417306316969</c:v>
                </c:pt>
                <c:pt idx="60">
                  <c:v>0.4087463695861428</c:v>
                </c:pt>
                <c:pt idx="61">
                  <c:v>0.45841911951020226</c:v>
                </c:pt>
                <c:pt idx="62">
                  <c:v>0.49055047247322175</c:v>
                </c:pt>
                <c:pt idx="63">
                  <c:v>0.45466029714513168</c:v>
                </c:pt>
                <c:pt idx="64">
                  <c:v>0.40067936025426137</c:v>
                </c:pt>
                <c:pt idx="65">
                  <c:v>0.44814005534314993</c:v>
                </c:pt>
                <c:pt idx="66">
                  <c:v>0.59841437000970177</c:v>
                </c:pt>
                <c:pt idx="67">
                  <c:v>0.75760419096921772</c:v>
                </c:pt>
                <c:pt idx="68">
                  <c:v>0.79001355780496918</c:v>
                </c:pt>
                <c:pt idx="69">
                  <c:v>0.75487344078025975</c:v>
                </c:pt>
                <c:pt idx="70">
                  <c:v>0.73443816613370994</c:v>
                </c:pt>
                <c:pt idx="71">
                  <c:v>0.71973525314531461</c:v>
                </c:pt>
                <c:pt idx="72">
                  <c:v>0.70004884213807828</c:v>
                </c:pt>
                <c:pt idx="73">
                  <c:v>0.6247351128287727</c:v>
                </c:pt>
                <c:pt idx="74">
                  <c:v>0.58381458467702607</c:v>
                </c:pt>
                <c:pt idx="75">
                  <c:v>0.55671925022243451</c:v>
                </c:pt>
                <c:pt idx="76">
                  <c:v>0.60318728692901502</c:v>
                </c:pt>
                <c:pt idx="77">
                  <c:v>0.66630672135097946</c:v>
                </c:pt>
                <c:pt idx="78">
                  <c:v>0.71383376070899818</c:v>
                </c:pt>
                <c:pt idx="79">
                  <c:v>0.66649933403807637</c:v>
                </c:pt>
                <c:pt idx="80">
                  <c:v>0.59798225150874351</c:v>
                </c:pt>
                <c:pt idx="81">
                  <c:v>0.569982584636335</c:v>
                </c:pt>
                <c:pt idx="82">
                  <c:v>0.5794459994785599</c:v>
                </c:pt>
                <c:pt idx="83">
                  <c:v>0.6222138685541434</c:v>
                </c:pt>
                <c:pt idx="84">
                  <c:v>0.65542499579033386</c:v>
                </c:pt>
                <c:pt idx="85">
                  <c:v>0.67200978880572804</c:v>
                </c:pt>
                <c:pt idx="86">
                  <c:v>0.66132114810262466</c:v>
                </c:pt>
                <c:pt idx="87">
                  <c:v>0.66017585099015941</c:v>
                </c:pt>
                <c:pt idx="88">
                  <c:v>0.73369604882016148</c:v>
                </c:pt>
                <c:pt idx="89">
                  <c:v>0.81058929439384553</c:v>
                </c:pt>
                <c:pt idx="90">
                  <c:v>0.84416680142734957</c:v>
                </c:pt>
                <c:pt idx="91">
                  <c:v>0.79896470734559821</c:v>
                </c:pt>
                <c:pt idx="92">
                  <c:v>0.72244313217198464</c:v>
                </c:pt>
                <c:pt idx="93">
                  <c:v>0.67007084153208341</c:v>
                </c:pt>
                <c:pt idx="94">
                  <c:v>0.64752027582071592</c:v>
                </c:pt>
                <c:pt idx="95">
                  <c:v>0.70146603013531883</c:v>
                </c:pt>
                <c:pt idx="96">
                  <c:v>0.72673439998444134</c:v>
                </c:pt>
                <c:pt idx="97">
                  <c:v>0.73411997854067645</c:v>
                </c:pt>
                <c:pt idx="98">
                  <c:v>0.64416190970586185</c:v>
                </c:pt>
                <c:pt idx="99">
                  <c:v>0.57560874846450827</c:v>
                </c:pt>
                <c:pt idx="100">
                  <c:v>0.55087987559406781</c:v>
                </c:pt>
                <c:pt idx="101">
                  <c:v>0.62545753657081993</c:v>
                </c:pt>
                <c:pt idx="102">
                  <c:v>0.76353661001572493</c:v>
                </c:pt>
                <c:pt idx="103">
                  <c:v>0.80591916057692459</c:v>
                </c:pt>
                <c:pt idx="104">
                  <c:v>0.75280468154306401</c:v>
                </c:pt>
                <c:pt idx="105">
                  <c:v>0.66352166583153871</c:v>
                </c:pt>
                <c:pt idx="106">
                  <c:v>0.6197919602577282</c:v>
                </c:pt>
                <c:pt idx="107">
                  <c:v>0.6285369646774126</c:v>
                </c:pt>
                <c:pt idx="108">
                  <c:v>0.67327247036338955</c:v>
                </c:pt>
                <c:pt idx="109">
                  <c:v>0.70624420262819299</c:v>
                </c:pt>
                <c:pt idx="110">
                  <c:v>0.69260584680884318</c:v>
                </c:pt>
                <c:pt idx="111">
                  <c:v>0.64082096176829495</c:v>
                </c:pt>
                <c:pt idx="112">
                  <c:v>0.61046244332232991</c:v>
                </c:pt>
                <c:pt idx="113">
                  <c:v>0.60536957568401362</c:v>
                </c:pt>
                <c:pt idx="114">
                  <c:v>0.66151203292932259</c:v>
                </c:pt>
                <c:pt idx="115">
                  <c:v>0.76078480636281476</c:v>
                </c:pt>
                <c:pt idx="116">
                  <c:v>0.85311541267970192</c:v>
                </c:pt>
                <c:pt idx="117">
                  <c:v>0.79310062655160596</c:v>
                </c:pt>
                <c:pt idx="118">
                  <c:v>0.69420828671339774</c:v>
                </c:pt>
                <c:pt idx="119">
                  <c:v>0.51733127867075246</c:v>
                </c:pt>
                <c:pt idx="120">
                  <c:v>0.48568560296796559</c:v>
                </c:pt>
                <c:pt idx="121">
                  <c:v>0.51822898838205045</c:v>
                </c:pt>
                <c:pt idx="122">
                  <c:v>0.66804166238097151</c:v>
                </c:pt>
                <c:pt idx="123">
                  <c:v>0.74706376312491551</c:v>
                </c:pt>
                <c:pt idx="124">
                  <c:v>0.71880051670921352</c:v>
                </c:pt>
                <c:pt idx="125">
                  <c:v>0.65827133338288613</c:v>
                </c:pt>
                <c:pt idx="126">
                  <c:v>0.62041886610688068</c:v>
                </c:pt>
                <c:pt idx="127">
                  <c:v>0.63053740133144076</c:v>
                </c:pt>
                <c:pt idx="128">
                  <c:v>0.68405555865355683</c:v>
                </c:pt>
                <c:pt idx="129">
                  <c:v>0.69954363592852087</c:v>
                </c:pt>
                <c:pt idx="130">
                  <c:v>0.64360415679456906</c:v>
                </c:pt>
                <c:pt idx="131">
                  <c:v>0.57179690878362344</c:v>
                </c:pt>
                <c:pt idx="132">
                  <c:v>0.54881505416396992</c:v>
                </c:pt>
                <c:pt idx="133">
                  <c:v>0.56245841760724002</c:v>
                </c:pt>
                <c:pt idx="134">
                  <c:v>0.5829719898986675</c:v>
                </c:pt>
                <c:pt idx="135">
                  <c:v>0.61125656056301703</c:v>
                </c:pt>
                <c:pt idx="136">
                  <c:v>0.60554431055658531</c:v>
                </c:pt>
                <c:pt idx="137">
                  <c:v>0.58889630003638338</c:v>
                </c:pt>
                <c:pt idx="138">
                  <c:v>0.56768205921246084</c:v>
                </c:pt>
                <c:pt idx="139">
                  <c:v>0.61090358035479886</c:v>
                </c:pt>
                <c:pt idx="140">
                  <c:v>0.69160623822540102</c:v>
                </c:pt>
                <c:pt idx="141">
                  <c:v>0.80162322810867248</c:v>
                </c:pt>
                <c:pt idx="142">
                  <c:v>0.85756279535388324</c:v>
                </c:pt>
                <c:pt idx="143">
                  <c:v>0.81552146290869287</c:v>
                </c:pt>
                <c:pt idx="144">
                  <c:v>0.73613739092406238</c:v>
                </c:pt>
                <c:pt idx="145">
                  <c:v>0.71496896805150811</c:v>
                </c:pt>
                <c:pt idx="146">
                  <c:v>0.7572762950931301</c:v>
                </c:pt>
                <c:pt idx="147">
                  <c:v>0.78614333859350549</c:v>
                </c:pt>
                <c:pt idx="148">
                  <c:v>0.76177413965071372</c:v>
                </c:pt>
                <c:pt idx="149">
                  <c:v>0.73010140862967987</c:v>
                </c:pt>
                <c:pt idx="150">
                  <c:v>0.77163049891116253</c:v>
                </c:pt>
                <c:pt idx="151">
                  <c:v>0.89386084356673612</c:v>
                </c:pt>
                <c:pt idx="152">
                  <c:v>0.97520734223548056</c:v>
                </c:pt>
                <c:pt idx="153">
                  <c:v>0.89038157525999551</c:v>
                </c:pt>
                <c:pt idx="154">
                  <c:v>0.75837081946664453</c:v>
                </c:pt>
                <c:pt idx="155">
                  <c:v>0.74523144936906305</c:v>
                </c:pt>
                <c:pt idx="156">
                  <c:v>0.88435760120790785</c:v>
                </c:pt>
                <c:pt idx="157">
                  <c:v>0.92900786706395211</c:v>
                </c:pt>
                <c:pt idx="158">
                  <c:v>0.83278247512274473</c:v>
                </c:pt>
                <c:pt idx="159">
                  <c:v>0.70430871365881953</c:v>
                </c:pt>
                <c:pt idx="160">
                  <c:v>0.77666209667036434</c:v>
                </c:pt>
                <c:pt idx="161">
                  <c:v>0.74576965104289972</c:v>
                </c:pt>
                <c:pt idx="162">
                  <c:v>0.67463545192472951</c:v>
                </c:pt>
                <c:pt idx="163">
                  <c:v>0.55439225280378768</c:v>
                </c:pt>
                <c:pt idx="164">
                  <c:v>0.55519354004480281</c:v>
                </c:pt>
                <c:pt idx="165">
                  <c:v>0.51748082626574321</c:v>
                </c:pt>
                <c:pt idx="166">
                  <c:v>0.48582600258585074</c:v>
                </c:pt>
                <c:pt idx="167">
                  <c:v>0.47260573850445858</c:v>
                </c:pt>
                <c:pt idx="168">
                  <c:v>0.58271942342973193</c:v>
                </c:pt>
                <c:pt idx="169">
                  <c:v>0.67220346753107196</c:v>
                </c:pt>
                <c:pt idx="170">
                  <c:v>0.71527885507500311</c:v>
                </c:pt>
                <c:pt idx="171">
                  <c:v>0.66669200240470683</c:v>
                </c:pt>
                <c:pt idx="172">
                  <c:v>0.64873750472746616</c:v>
                </c:pt>
                <c:pt idx="173">
                  <c:v>0.71973525314531461</c:v>
                </c:pt>
                <c:pt idx="174">
                  <c:v>0.77767241395998765</c:v>
                </c:pt>
                <c:pt idx="175">
                  <c:v>0.75771352114195678</c:v>
                </c:pt>
                <c:pt idx="176">
                  <c:v>0.66698067585140719</c:v>
                </c:pt>
                <c:pt idx="177">
                  <c:v>0.65504622593542861</c:v>
                </c:pt>
                <c:pt idx="178">
                  <c:v>0.70471596874818387</c:v>
                </c:pt>
                <c:pt idx="179">
                  <c:v>0.77352772047741181</c:v>
                </c:pt>
                <c:pt idx="180">
                  <c:v>0.74158029311243534</c:v>
                </c:pt>
                <c:pt idx="181">
                  <c:v>0.66544108539850277</c:v>
                </c:pt>
                <c:pt idx="182">
                  <c:v>0.61836102748686328</c:v>
                </c:pt>
                <c:pt idx="183">
                  <c:v>0.66361741891633719</c:v>
                </c:pt>
                <c:pt idx="184">
                  <c:v>0.67825055767085796</c:v>
                </c:pt>
                <c:pt idx="185">
                  <c:v>0.5897474574779128</c:v>
                </c:pt>
                <c:pt idx="186">
                  <c:v>0.52935014202613728</c:v>
                </c:pt>
                <c:pt idx="187">
                  <c:v>0.54196143210265801</c:v>
                </c:pt>
                <c:pt idx="188">
                  <c:v>0.64146941595703377</c:v>
                </c:pt>
                <c:pt idx="189">
                  <c:v>0.61631028148424516</c:v>
                </c:pt>
                <c:pt idx="190">
                  <c:v>0.57735741246778494</c:v>
                </c:pt>
                <c:pt idx="191">
                  <c:v>0.57278888288804464</c:v>
                </c:pt>
                <c:pt idx="192">
                  <c:v>0.65789091863057236</c:v>
                </c:pt>
                <c:pt idx="193">
                  <c:v>0.71942343543433496</c:v>
                </c:pt>
                <c:pt idx="194">
                  <c:v>0.68534117074869561</c:v>
                </c:pt>
                <c:pt idx="195">
                  <c:v>0.66265964809888478</c:v>
                </c:pt>
                <c:pt idx="196">
                  <c:v>0.67336992238437465</c:v>
                </c:pt>
                <c:pt idx="197">
                  <c:v>0.75476452040154951</c:v>
                </c:pt>
                <c:pt idx="198">
                  <c:v>0.72411491856692078</c:v>
                </c:pt>
                <c:pt idx="199">
                  <c:v>0.67278658793308266</c:v>
                </c:pt>
                <c:pt idx="200">
                  <c:v>0.68346296732938949</c:v>
                </c:pt>
                <c:pt idx="201">
                  <c:v>0.81082326422443052</c:v>
                </c:pt>
                <c:pt idx="202">
                  <c:v>0.96623335538296085</c:v>
                </c:pt>
                <c:pt idx="203">
                  <c:v>1.0125279198478878</c:v>
                </c:pt>
                <c:pt idx="204">
                  <c:v>0.94825906517732583</c:v>
                </c:pt>
                <c:pt idx="205">
                  <c:v>0.9621946545065525</c:v>
                </c:pt>
                <c:pt idx="206">
                  <c:v>0.98454877564825127</c:v>
                </c:pt>
                <c:pt idx="207">
                  <c:v>0.99068280468153858</c:v>
                </c:pt>
                <c:pt idx="208">
                  <c:v>0.92726436388373501</c:v>
                </c:pt>
                <c:pt idx="209">
                  <c:v>0.85545946203215795</c:v>
                </c:pt>
                <c:pt idx="210">
                  <c:v>0.8163463448174455</c:v>
                </c:pt>
                <c:pt idx="211">
                  <c:v>0.7847815303478286</c:v>
                </c:pt>
                <c:pt idx="212">
                  <c:v>0.75487344078025975</c:v>
                </c:pt>
                <c:pt idx="213">
                  <c:v>0.77722367096233735</c:v>
                </c:pt>
                <c:pt idx="214">
                  <c:v>0.85102335617340019</c:v>
                </c:pt>
                <c:pt idx="215">
                  <c:v>0.93183013587106955</c:v>
                </c:pt>
                <c:pt idx="216">
                  <c:v>0.9170089268878634</c:v>
                </c:pt>
                <c:pt idx="217">
                  <c:v>0.86627794272013736</c:v>
                </c:pt>
                <c:pt idx="218">
                  <c:v>0.85484210020505558</c:v>
                </c:pt>
                <c:pt idx="219">
                  <c:v>0.93736433723632062</c:v>
                </c:pt>
                <c:pt idx="220">
                  <c:v>0.92525746601977865</c:v>
                </c:pt>
                <c:pt idx="221">
                  <c:v>0.84465456117032833</c:v>
                </c:pt>
                <c:pt idx="222">
                  <c:v>0.78523531753812592</c:v>
                </c:pt>
                <c:pt idx="223">
                  <c:v>0.8017392581070556</c:v>
                </c:pt>
                <c:pt idx="224">
                  <c:v>0.80626846789095985</c:v>
                </c:pt>
                <c:pt idx="225">
                  <c:v>0.73422591969705009</c:v>
                </c:pt>
                <c:pt idx="226">
                  <c:v>0.69994783237818703</c:v>
                </c:pt>
                <c:pt idx="227">
                  <c:v>0.7198394303663963</c:v>
                </c:pt>
                <c:pt idx="228">
                  <c:v>0.77767275095143984</c:v>
                </c:pt>
                <c:pt idx="229">
                  <c:v>0.80813423226086067</c:v>
                </c:pt>
                <c:pt idx="230">
                  <c:v>0.82954094855520677</c:v>
                </c:pt>
                <c:pt idx="231">
                  <c:v>0.87255716779562187</c:v>
                </c:pt>
                <c:pt idx="232">
                  <c:v>0.80685109976813674</c:v>
                </c:pt>
                <c:pt idx="233">
                  <c:v>0.6985337116308864</c:v>
                </c:pt>
                <c:pt idx="234">
                  <c:v>0.60510730569715165</c:v>
                </c:pt>
                <c:pt idx="235">
                  <c:v>0.58575745647177779</c:v>
                </c:pt>
                <c:pt idx="236">
                  <c:v>0.5228152618049855</c:v>
                </c:pt>
                <c:pt idx="237">
                  <c:v>0.43305834884357297</c:v>
                </c:pt>
                <c:pt idx="238">
                  <c:v>0.39067790199398755</c:v>
                </c:pt>
                <c:pt idx="239">
                  <c:v>0.45400390852593264</c:v>
                </c:pt>
                <c:pt idx="240">
                  <c:v>0.58694327149872738</c:v>
                </c:pt>
                <c:pt idx="241">
                  <c:v>0.69220619006609663</c:v>
                </c:pt>
                <c:pt idx="242">
                  <c:v>0.71352480895142001</c:v>
                </c:pt>
                <c:pt idx="243">
                  <c:v>0.69410842046510024</c:v>
                </c:pt>
                <c:pt idx="244">
                  <c:v>0.70095980117972845</c:v>
                </c:pt>
                <c:pt idx="245">
                  <c:v>0.7474954167133705</c:v>
                </c:pt>
                <c:pt idx="246">
                  <c:v>0.77475785891615523</c:v>
                </c:pt>
                <c:pt idx="247">
                  <c:v>0.78274408782213467</c:v>
                </c:pt>
                <c:pt idx="248">
                  <c:v>0.78037336150842607</c:v>
                </c:pt>
                <c:pt idx="249">
                  <c:v>0.80813388206943626</c:v>
                </c:pt>
                <c:pt idx="250">
                  <c:v>0.82583451390935048</c:v>
                </c:pt>
                <c:pt idx="251">
                  <c:v>0.81493257011180742</c:v>
                </c:pt>
                <c:pt idx="252">
                  <c:v>0.70818501045487703</c:v>
                </c:pt>
                <c:pt idx="253">
                  <c:v>0.57719031092845208</c:v>
                </c:pt>
                <c:pt idx="254">
                  <c:v>0.5099860846905192</c:v>
                </c:pt>
                <c:pt idx="255">
                  <c:v>0.55519354004480281</c:v>
                </c:pt>
                <c:pt idx="256">
                  <c:v>0.67385622609531615</c:v>
                </c:pt>
                <c:pt idx="257">
                  <c:v>0.75694788511066291</c:v>
                </c:pt>
                <c:pt idx="258">
                  <c:v>0.77229953521740824</c:v>
                </c:pt>
                <c:pt idx="259">
                  <c:v>0.73348401684914721</c:v>
                </c:pt>
                <c:pt idx="260">
                  <c:v>0.68168827171837254</c:v>
                </c:pt>
                <c:pt idx="261">
                  <c:v>0.57794139671110589</c:v>
                </c:pt>
                <c:pt idx="262">
                  <c:v>0.438154888141295</c:v>
                </c:pt>
                <c:pt idx="263">
                  <c:v>0.36408772466434175</c:v>
                </c:pt>
                <c:pt idx="264">
                  <c:v>0.33818173903265869</c:v>
                </c:pt>
                <c:pt idx="265">
                  <c:v>0.42151758941461459</c:v>
                </c:pt>
                <c:pt idx="266">
                  <c:v>0.53157225842645117</c:v>
                </c:pt>
                <c:pt idx="267">
                  <c:v>0.59686077217604272</c:v>
                </c:pt>
                <c:pt idx="268">
                  <c:v>0.56424854690460868</c:v>
                </c:pt>
                <c:pt idx="269">
                  <c:v>0.45736075318253089</c:v>
                </c:pt>
                <c:pt idx="270">
                  <c:v>0.36922484964417934</c:v>
                </c:pt>
                <c:pt idx="271">
                  <c:v>0.32169561617483527</c:v>
                </c:pt>
                <c:pt idx="272">
                  <c:v>0.29443595439326253</c:v>
                </c:pt>
                <c:pt idx="273">
                  <c:v>0.29824544062175018</c:v>
                </c:pt>
                <c:pt idx="274">
                  <c:v>0.29088492447616365</c:v>
                </c:pt>
                <c:pt idx="275">
                  <c:v>0.26071782887965</c:v>
                </c:pt>
                <c:pt idx="276">
                  <c:v>0.22244823149398171</c:v>
                </c:pt>
                <c:pt idx="277">
                  <c:v>0.22532642014903564</c:v>
                </c:pt>
                <c:pt idx="278">
                  <c:v>0.28996206587364837</c:v>
                </c:pt>
                <c:pt idx="279">
                  <c:v>0.39923495654227287</c:v>
                </c:pt>
                <c:pt idx="280">
                  <c:v>0.49696904498552608</c:v>
                </c:pt>
                <c:pt idx="281">
                  <c:v>0.52485799507143394</c:v>
                </c:pt>
                <c:pt idx="282">
                  <c:v>0.48079938643768827</c:v>
                </c:pt>
                <c:pt idx="283">
                  <c:v>0.37900526889834624</c:v>
                </c:pt>
                <c:pt idx="284">
                  <c:v>0.33945423625310506</c:v>
                </c:pt>
                <c:pt idx="285">
                  <c:v>0.38368723956754197</c:v>
                </c:pt>
                <c:pt idx="286">
                  <c:v>0.47472663847538626</c:v>
                </c:pt>
                <c:pt idx="287">
                  <c:v>0.55080038936308906</c:v>
                </c:pt>
                <c:pt idx="288">
                  <c:v>0.58028374944580796</c:v>
                </c:pt>
                <c:pt idx="289">
                  <c:v>0.59642977553712617</c:v>
                </c:pt>
                <c:pt idx="290">
                  <c:v>0.62890013345854112</c:v>
                </c:pt>
                <c:pt idx="291">
                  <c:v>0.66380896654242949</c:v>
                </c:pt>
                <c:pt idx="292">
                  <c:v>0.6751226695934992</c:v>
                </c:pt>
                <c:pt idx="293">
                  <c:v>0.64864361758041211</c:v>
                </c:pt>
                <c:pt idx="294">
                  <c:v>0.6014474342110514</c:v>
                </c:pt>
                <c:pt idx="295">
                  <c:v>0.56883103567618498</c:v>
                </c:pt>
                <c:pt idx="296">
                  <c:v>0.52221139321959231</c:v>
                </c:pt>
                <c:pt idx="297">
                  <c:v>0.48687955577588266</c:v>
                </c:pt>
                <c:pt idx="298">
                  <c:v>0.48786520109234383</c:v>
                </c:pt>
                <c:pt idx="299">
                  <c:v>0.52554075416228063</c:v>
                </c:pt>
                <c:pt idx="300">
                  <c:v>0.56637143417366331</c:v>
                </c:pt>
                <c:pt idx="301">
                  <c:v>0.59901965289949599</c:v>
                </c:pt>
                <c:pt idx="302">
                  <c:v>0.62618079570062191</c:v>
                </c:pt>
                <c:pt idx="303">
                  <c:v>0.64008107014022086</c:v>
                </c:pt>
                <c:pt idx="304">
                  <c:v>0.64602588572331432</c:v>
                </c:pt>
                <c:pt idx="305">
                  <c:v>0.64826932851456065</c:v>
                </c:pt>
                <c:pt idx="306">
                  <c:v>0.66736663580053857</c:v>
                </c:pt>
                <c:pt idx="307">
                  <c:v>0.71023424661044221</c:v>
                </c:pt>
                <c:pt idx="308">
                  <c:v>0.74329636430138935</c:v>
                </c:pt>
                <c:pt idx="309">
                  <c:v>0.74965775353361164</c:v>
                </c:pt>
                <c:pt idx="310">
                  <c:v>0.69501134818756194</c:v>
                </c:pt>
                <c:pt idx="311">
                  <c:v>0.63081069341435914</c:v>
                </c:pt>
                <c:pt idx="312">
                  <c:v>0.63474110499793512</c:v>
                </c:pt>
                <c:pt idx="313">
                  <c:v>0.66208559186416605</c:v>
                </c:pt>
                <c:pt idx="314">
                  <c:v>0.68385816870406924</c:v>
                </c:pt>
                <c:pt idx="315">
                  <c:v>0.66380925419304404</c:v>
                </c:pt>
                <c:pt idx="316">
                  <c:v>0.65249652081102349</c:v>
                </c:pt>
                <c:pt idx="317">
                  <c:v>0.67065182131628609</c:v>
                </c:pt>
                <c:pt idx="318">
                  <c:v>0.71859247803122728</c:v>
                </c:pt>
                <c:pt idx="319">
                  <c:v>0.75356612681565593</c:v>
                </c:pt>
                <c:pt idx="320">
                  <c:v>0.76629903123078458</c:v>
                </c:pt>
                <c:pt idx="321">
                  <c:v>0.7049196845926009</c:v>
                </c:pt>
                <c:pt idx="322">
                  <c:v>0.64901868523089035</c:v>
                </c:pt>
                <c:pt idx="323">
                  <c:v>0.67317532415518355</c:v>
                </c:pt>
                <c:pt idx="324">
                  <c:v>0.7413659826613066</c:v>
                </c:pt>
                <c:pt idx="325">
                  <c:v>0.79321507922957912</c:v>
                </c:pt>
                <c:pt idx="326">
                  <c:v>0.75334835255966104</c:v>
                </c:pt>
                <c:pt idx="327">
                  <c:v>0.68633172415756094</c:v>
                </c:pt>
                <c:pt idx="328">
                  <c:v>0.66968389804480688</c:v>
                </c:pt>
                <c:pt idx="329">
                  <c:v>0.68454987610500584</c:v>
                </c:pt>
                <c:pt idx="330">
                  <c:v>0.74458586190791876</c:v>
                </c:pt>
                <c:pt idx="331">
                  <c:v>0.78762081417545671</c:v>
                </c:pt>
                <c:pt idx="332">
                  <c:v>0.81281649751594542</c:v>
                </c:pt>
                <c:pt idx="333">
                  <c:v>0.814697414506659</c:v>
                </c:pt>
                <c:pt idx="334">
                  <c:v>0.825477087518803</c:v>
                </c:pt>
                <c:pt idx="335">
                  <c:v>0.84197518341202127</c:v>
                </c:pt>
                <c:pt idx="336">
                  <c:v>0.83146056715226824</c:v>
                </c:pt>
                <c:pt idx="337">
                  <c:v>0.79413267195073689</c:v>
                </c:pt>
                <c:pt idx="338">
                  <c:v>0.72652500952596977</c:v>
                </c:pt>
                <c:pt idx="339">
                  <c:v>0.6773696983461408</c:v>
                </c:pt>
                <c:pt idx="340">
                  <c:v>0.64705297804880679</c:v>
                </c:pt>
                <c:pt idx="341">
                  <c:v>0.61488738697230283</c:v>
                </c:pt>
                <c:pt idx="342">
                  <c:v>0.61178654587596748</c:v>
                </c:pt>
                <c:pt idx="343">
                  <c:v>0.63685317877453518</c:v>
                </c:pt>
                <c:pt idx="344">
                  <c:v>0.70258156911898895</c:v>
                </c:pt>
                <c:pt idx="345">
                  <c:v>0.75236996203184292</c:v>
                </c:pt>
                <c:pt idx="346">
                  <c:v>0.7896712927593692</c:v>
                </c:pt>
                <c:pt idx="347">
                  <c:v>0.76441953937837892</c:v>
                </c:pt>
                <c:pt idx="348">
                  <c:v>0.66524906681087148</c:v>
                </c:pt>
                <c:pt idx="349">
                  <c:v>0.52417635013375963</c:v>
                </c:pt>
                <c:pt idx="350">
                  <c:v>0.44671829068501284</c:v>
                </c:pt>
                <c:pt idx="351">
                  <c:v>0.47042622263375172</c:v>
                </c:pt>
                <c:pt idx="352">
                  <c:v>0.52236235153422073</c:v>
                </c:pt>
                <c:pt idx="353">
                  <c:v>0.57677376837938266</c:v>
                </c:pt>
                <c:pt idx="354">
                  <c:v>0.55994532241946926</c:v>
                </c:pt>
                <c:pt idx="355">
                  <c:v>0.53977376987051551</c:v>
                </c:pt>
                <c:pt idx="356">
                  <c:v>0.52668088847695904</c:v>
                </c:pt>
                <c:pt idx="357">
                  <c:v>0.52078025313023479</c:v>
                </c:pt>
                <c:pt idx="358">
                  <c:v>0.5329563755184713</c:v>
                </c:pt>
                <c:pt idx="359">
                  <c:v>0.56213361669356454</c:v>
                </c:pt>
                <c:pt idx="360">
                  <c:v>0.53203338462410388</c:v>
                </c:pt>
                <c:pt idx="361">
                  <c:v>0.47768453233859326</c:v>
                </c:pt>
                <c:pt idx="362">
                  <c:v>0.44113965666431493</c:v>
                </c:pt>
                <c:pt idx="363">
                  <c:v>0.47226446714885356</c:v>
                </c:pt>
                <c:pt idx="364">
                  <c:v>0.47328881613835211</c:v>
                </c:pt>
                <c:pt idx="365">
                  <c:v>0.46287706806460949</c:v>
                </c:pt>
                <c:pt idx="366">
                  <c:v>0.47802951323692783</c:v>
                </c:pt>
                <c:pt idx="367">
                  <c:v>0.53837218092404426</c:v>
                </c:pt>
                <c:pt idx="368">
                  <c:v>0.59927928433183342</c:v>
                </c:pt>
                <c:pt idx="369">
                  <c:v>0.64008079277181751</c:v>
                </c:pt>
                <c:pt idx="370">
                  <c:v>0.71569214333736975</c:v>
                </c:pt>
                <c:pt idx="371">
                  <c:v>0.75074126649757644</c:v>
                </c:pt>
                <c:pt idx="372">
                  <c:v>0.713318297193966</c:v>
                </c:pt>
                <c:pt idx="373">
                  <c:v>0.64658545713868432</c:v>
                </c:pt>
                <c:pt idx="374">
                  <c:v>0.58932159740495804</c:v>
                </c:pt>
                <c:pt idx="375">
                  <c:v>0.59128279594245192</c:v>
                </c:pt>
                <c:pt idx="376">
                  <c:v>0.62545753657081993</c:v>
                </c:pt>
                <c:pt idx="377">
                  <c:v>0.72547613248345988</c:v>
                </c:pt>
                <c:pt idx="378">
                  <c:v>0.83110034562680302</c:v>
                </c:pt>
                <c:pt idx="379">
                  <c:v>0.87004033597097075</c:v>
                </c:pt>
                <c:pt idx="380">
                  <c:v>0.78376265647217624</c:v>
                </c:pt>
                <c:pt idx="381">
                  <c:v>0.62835559508229799</c:v>
                </c:pt>
                <c:pt idx="382">
                  <c:v>0.55982425666561553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B-4FE4-9D7C-71CADCB14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5600"/>
        <c:axId val="1924910368"/>
      </c:scatterChart>
      <c:valAx>
        <c:axId val="1924925600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0368"/>
        <c:crosses val="autoZero"/>
        <c:crossBetween val="midCat"/>
      </c:valAx>
      <c:valAx>
        <c:axId val="192491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VAR-4</a:t>
            </a:r>
            <a:r>
              <a:rPr lang="es-CO" b="1" baseline="0">
                <a:solidFill>
                  <a:schemeClr val="tx1"/>
                </a:solidFill>
              </a:rPr>
              <a:t> - CORONAL - CT Septiembre</a:t>
            </a:r>
            <a:endParaRPr lang="es-CO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'Var-Cor HiRes'!$D$2:$D$1514</c:f>
              <c:numCache>
                <c:formatCode>General</c:formatCode>
                <c:ptCount val="1513"/>
                <c:pt idx="0">
                  <c:v>0</c:v>
                </c:pt>
                <c:pt idx="1">
                  <c:v>4.8000000000000001E-2</c:v>
                </c:pt>
                <c:pt idx="2">
                  <c:v>9.5899999999999999E-2</c:v>
                </c:pt>
                <c:pt idx="3">
                  <c:v>0.1439</c:v>
                </c:pt>
                <c:pt idx="4">
                  <c:v>0.19190000000000002</c:v>
                </c:pt>
                <c:pt idx="5">
                  <c:v>0.23980000000000001</c:v>
                </c:pt>
                <c:pt idx="6">
                  <c:v>0.2878</c:v>
                </c:pt>
                <c:pt idx="7">
                  <c:v>0.33579999999999999</c:v>
                </c:pt>
                <c:pt idx="8">
                  <c:v>0.38370000000000004</c:v>
                </c:pt>
                <c:pt idx="9">
                  <c:v>0.43170000000000003</c:v>
                </c:pt>
                <c:pt idx="10">
                  <c:v>0.47969999999999996</c:v>
                </c:pt>
                <c:pt idx="11">
                  <c:v>0.52770000000000006</c:v>
                </c:pt>
                <c:pt idx="12">
                  <c:v>0.5756</c:v>
                </c:pt>
                <c:pt idx="13">
                  <c:v>0.62359999999999993</c:v>
                </c:pt>
                <c:pt idx="14">
                  <c:v>0.67159999999999997</c:v>
                </c:pt>
                <c:pt idx="15">
                  <c:v>0.71950000000000003</c:v>
                </c:pt>
                <c:pt idx="16">
                  <c:v>0.76749999999999996</c:v>
                </c:pt>
                <c:pt idx="17">
                  <c:v>0.81549999999999989</c:v>
                </c:pt>
                <c:pt idx="18">
                  <c:v>0.86340000000000006</c:v>
                </c:pt>
                <c:pt idx="19">
                  <c:v>0.9114000000000001</c:v>
                </c:pt>
                <c:pt idx="20">
                  <c:v>0.95939999999999992</c:v>
                </c:pt>
                <c:pt idx="21">
                  <c:v>1.0073000000000001</c:v>
                </c:pt>
                <c:pt idx="22">
                  <c:v>1.0553000000000001</c:v>
                </c:pt>
                <c:pt idx="23">
                  <c:v>1.1032999999999999</c:v>
                </c:pt>
                <c:pt idx="24">
                  <c:v>1.1512</c:v>
                </c:pt>
                <c:pt idx="25">
                  <c:v>1.1992</c:v>
                </c:pt>
                <c:pt idx="26">
                  <c:v>1.2471999999999999</c:v>
                </c:pt>
                <c:pt idx="27">
                  <c:v>1.2951999999999999</c:v>
                </c:pt>
                <c:pt idx="28">
                  <c:v>1.3431</c:v>
                </c:pt>
                <c:pt idx="29">
                  <c:v>1.3911</c:v>
                </c:pt>
                <c:pt idx="30">
                  <c:v>1.4391</c:v>
                </c:pt>
                <c:pt idx="31">
                  <c:v>1.4869999999999999</c:v>
                </c:pt>
                <c:pt idx="32">
                  <c:v>1.5349999999999999</c:v>
                </c:pt>
                <c:pt idx="33">
                  <c:v>1.583</c:v>
                </c:pt>
                <c:pt idx="34">
                  <c:v>1.6309</c:v>
                </c:pt>
                <c:pt idx="35">
                  <c:v>1.6789000000000001</c:v>
                </c:pt>
                <c:pt idx="36">
                  <c:v>1.7268999999999999</c:v>
                </c:pt>
                <c:pt idx="37">
                  <c:v>1.7748000000000002</c:v>
                </c:pt>
                <c:pt idx="38">
                  <c:v>1.8228000000000002</c:v>
                </c:pt>
                <c:pt idx="39">
                  <c:v>1.8707999999999998</c:v>
                </c:pt>
                <c:pt idx="40">
                  <c:v>1.9187000000000001</c:v>
                </c:pt>
                <c:pt idx="41">
                  <c:v>1.9667000000000001</c:v>
                </c:pt>
                <c:pt idx="42">
                  <c:v>2.0146999999999999</c:v>
                </c:pt>
                <c:pt idx="43">
                  <c:v>2.0627</c:v>
                </c:pt>
                <c:pt idx="44">
                  <c:v>2.1106000000000003</c:v>
                </c:pt>
                <c:pt idx="45">
                  <c:v>2.1585999999999999</c:v>
                </c:pt>
                <c:pt idx="46">
                  <c:v>2.2065999999999999</c:v>
                </c:pt>
                <c:pt idx="47">
                  <c:v>2.2545000000000002</c:v>
                </c:pt>
                <c:pt idx="48">
                  <c:v>2.3024999999999998</c:v>
                </c:pt>
                <c:pt idx="49">
                  <c:v>2.3504999999999998</c:v>
                </c:pt>
                <c:pt idx="50">
                  <c:v>2.3984000000000001</c:v>
                </c:pt>
                <c:pt idx="51">
                  <c:v>2.4463999999999997</c:v>
                </c:pt>
                <c:pt idx="52">
                  <c:v>2.4943999999999997</c:v>
                </c:pt>
                <c:pt idx="53">
                  <c:v>2.5423</c:v>
                </c:pt>
                <c:pt idx="54">
                  <c:v>2.5903</c:v>
                </c:pt>
                <c:pt idx="55">
                  <c:v>2.6383000000000001</c:v>
                </c:pt>
                <c:pt idx="56">
                  <c:v>2.6861999999999999</c:v>
                </c:pt>
                <c:pt idx="57">
                  <c:v>2.7342</c:v>
                </c:pt>
                <c:pt idx="58">
                  <c:v>2.7822</c:v>
                </c:pt>
                <c:pt idx="59">
                  <c:v>2.8302</c:v>
                </c:pt>
                <c:pt idx="60">
                  <c:v>2.8780999999999999</c:v>
                </c:pt>
                <c:pt idx="61">
                  <c:v>2.9260999999999999</c:v>
                </c:pt>
                <c:pt idx="62">
                  <c:v>2.9741</c:v>
                </c:pt>
                <c:pt idx="63">
                  <c:v>3.0219999999999998</c:v>
                </c:pt>
                <c:pt idx="64">
                  <c:v>3.07</c:v>
                </c:pt>
                <c:pt idx="65">
                  <c:v>3.1179999999999999</c:v>
                </c:pt>
                <c:pt idx="66">
                  <c:v>3.1658999999999997</c:v>
                </c:pt>
                <c:pt idx="67">
                  <c:v>3.2139000000000002</c:v>
                </c:pt>
                <c:pt idx="68">
                  <c:v>3.2618999999999998</c:v>
                </c:pt>
                <c:pt idx="69">
                  <c:v>3.3098000000000001</c:v>
                </c:pt>
                <c:pt idx="70">
                  <c:v>3.3578000000000001</c:v>
                </c:pt>
                <c:pt idx="71">
                  <c:v>3.4058000000000002</c:v>
                </c:pt>
                <c:pt idx="72">
                  <c:v>3.4537</c:v>
                </c:pt>
                <c:pt idx="73">
                  <c:v>3.5017000000000005</c:v>
                </c:pt>
                <c:pt idx="74">
                  <c:v>3.5497000000000001</c:v>
                </c:pt>
                <c:pt idx="75">
                  <c:v>3.5976999999999997</c:v>
                </c:pt>
                <c:pt idx="76">
                  <c:v>3.6456000000000004</c:v>
                </c:pt>
                <c:pt idx="77">
                  <c:v>3.6936</c:v>
                </c:pt>
                <c:pt idx="78">
                  <c:v>3.7415999999999996</c:v>
                </c:pt>
                <c:pt idx="79">
                  <c:v>3.7895000000000003</c:v>
                </c:pt>
                <c:pt idx="80">
                  <c:v>3.8374999999999999</c:v>
                </c:pt>
                <c:pt idx="81">
                  <c:v>3.8854999999999995</c:v>
                </c:pt>
                <c:pt idx="82">
                  <c:v>3.9334000000000002</c:v>
                </c:pt>
                <c:pt idx="83">
                  <c:v>3.9813999999999998</c:v>
                </c:pt>
                <c:pt idx="84">
                  <c:v>4.0293999999999999</c:v>
                </c:pt>
                <c:pt idx="85">
                  <c:v>4.0773000000000001</c:v>
                </c:pt>
                <c:pt idx="86">
                  <c:v>4.1253000000000002</c:v>
                </c:pt>
                <c:pt idx="87">
                  <c:v>4.1732999999999993</c:v>
                </c:pt>
                <c:pt idx="88">
                  <c:v>4.2212000000000005</c:v>
                </c:pt>
                <c:pt idx="89">
                  <c:v>4.2691999999999997</c:v>
                </c:pt>
                <c:pt idx="90">
                  <c:v>4.3171999999999997</c:v>
                </c:pt>
                <c:pt idx="91">
                  <c:v>4.3651999999999997</c:v>
                </c:pt>
                <c:pt idx="92">
                  <c:v>4.4131</c:v>
                </c:pt>
                <c:pt idx="93">
                  <c:v>4.4611000000000001</c:v>
                </c:pt>
                <c:pt idx="94">
                  <c:v>4.5091000000000001</c:v>
                </c:pt>
                <c:pt idx="95">
                  <c:v>4.5570000000000004</c:v>
                </c:pt>
                <c:pt idx="96">
                  <c:v>4.6049999999999995</c:v>
                </c:pt>
                <c:pt idx="97">
                  <c:v>4.6530000000000005</c:v>
                </c:pt>
                <c:pt idx="98">
                  <c:v>4.7008999999999999</c:v>
                </c:pt>
                <c:pt idx="99">
                  <c:v>4.7488999999999999</c:v>
                </c:pt>
                <c:pt idx="100">
                  <c:v>4.7968999999999999</c:v>
                </c:pt>
                <c:pt idx="101">
                  <c:v>4.8448000000000002</c:v>
                </c:pt>
                <c:pt idx="102">
                  <c:v>4.8927999999999994</c:v>
                </c:pt>
                <c:pt idx="103">
                  <c:v>4.9408000000000003</c:v>
                </c:pt>
                <c:pt idx="104">
                  <c:v>4.9886999999999997</c:v>
                </c:pt>
                <c:pt idx="105">
                  <c:v>5.0366999999999997</c:v>
                </c:pt>
                <c:pt idx="106">
                  <c:v>5.0846999999999998</c:v>
                </c:pt>
                <c:pt idx="107">
                  <c:v>5.1326999999999998</c:v>
                </c:pt>
                <c:pt idx="108">
                  <c:v>5.1806000000000001</c:v>
                </c:pt>
                <c:pt idx="109">
                  <c:v>5.2286000000000001</c:v>
                </c:pt>
                <c:pt idx="110">
                  <c:v>5.2766000000000002</c:v>
                </c:pt>
                <c:pt idx="111">
                  <c:v>5.3244999999999996</c:v>
                </c:pt>
                <c:pt idx="112">
                  <c:v>5.3725000000000005</c:v>
                </c:pt>
                <c:pt idx="113">
                  <c:v>5.4204999999999997</c:v>
                </c:pt>
                <c:pt idx="114">
                  <c:v>5.4683999999999999</c:v>
                </c:pt>
                <c:pt idx="115">
                  <c:v>5.5164</c:v>
                </c:pt>
                <c:pt idx="116">
                  <c:v>5.5644</c:v>
                </c:pt>
                <c:pt idx="117">
                  <c:v>5.6122999999999994</c:v>
                </c:pt>
                <c:pt idx="118">
                  <c:v>5.6603000000000003</c:v>
                </c:pt>
                <c:pt idx="119">
                  <c:v>5.7082999999999995</c:v>
                </c:pt>
                <c:pt idx="120">
                  <c:v>5.7561999999999998</c:v>
                </c:pt>
                <c:pt idx="121">
                  <c:v>5.8041999999999998</c:v>
                </c:pt>
                <c:pt idx="122">
                  <c:v>5.8521999999999998</c:v>
                </c:pt>
                <c:pt idx="123">
                  <c:v>5.9001000000000001</c:v>
                </c:pt>
                <c:pt idx="124">
                  <c:v>5.9481000000000002</c:v>
                </c:pt>
                <c:pt idx="125">
                  <c:v>5.9961000000000002</c:v>
                </c:pt>
                <c:pt idx="126">
                  <c:v>6.0441000000000003</c:v>
                </c:pt>
                <c:pt idx="127">
                  <c:v>6.0920000000000005</c:v>
                </c:pt>
                <c:pt idx="128">
                  <c:v>6.14</c:v>
                </c:pt>
                <c:pt idx="129">
                  <c:v>6.1880000000000006</c:v>
                </c:pt>
                <c:pt idx="130">
                  <c:v>6.2359</c:v>
                </c:pt>
                <c:pt idx="131">
                  <c:v>6.2839</c:v>
                </c:pt>
                <c:pt idx="132">
                  <c:v>6.3319000000000001</c:v>
                </c:pt>
                <c:pt idx="133">
                  <c:v>6.3798000000000004</c:v>
                </c:pt>
                <c:pt idx="134">
                  <c:v>6.4278000000000004</c:v>
                </c:pt>
                <c:pt idx="135">
                  <c:v>6.4757999999999996</c:v>
                </c:pt>
                <c:pt idx="136">
                  <c:v>6.5236999999999998</c:v>
                </c:pt>
                <c:pt idx="137">
                  <c:v>6.5716999999999999</c:v>
                </c:pt>
                <c:pt idx="138">
                  <c:v>6.6196999999999999</c:v>
                </c:pt>
                <c:pt idx="139">
                  <c:v>6.6676000000000002</c:v>
                </c:pt>
                <c:pt idx="140">
                  <c:v>6.7156000000000002</c:v>
                </c:pt>
                <c:pt idx="141">
                  <c:v>6.7635999999999994</c:v>
                </c:pt>
                <c:pt idx="142">
                  <c:v>6.8116000000000003</c:v>
                </c:pt>
                <c:pt idx="143">
                  <c:v>6.8594999999999997</c:v>
                </c:pt>
                <c:pt idx="144">
                  <c:v>6.9075000000000006</c:v>
                </c:pt>
                <c:pt idx="145">
                  <c:v>6.9555000000000007</c:v>
                </c:pt>
                <c:pt idx="146">
                  <c:v>7.003400000000001</c:v>
                </c:pt>
                <c:pt idx="147">
                  <c:v>7.0513999999999992</c:v>
                </c:pt>
                <c:pt idx="148">
                  <c:v>7.0994000000000002</c:v>
                </c:pt>
                <c:pt idx="149">
                  <c:v>7.1472999999999995</c:v>
                </c:pt>
                <c:pt idx="150">
                  <c:v>7.1953000000000005</c:v>
                </c:pt>
                <c:pt idx="151">
                  <c:v>7.2433000000000005</c:v>
                </c:pt>
                <c:pt idx="152">
                  <c:v>7.2912000000000008</c:v>
                </c:pt>
                <c:pt idx="153">
                  <c:v>7.3391999999999999</c:v>
                </c:pt>
                <c:pt idx="154">
                  <c:v>7.3872</c:v>
                </c:pt>
                <c:pt idx="155">
                  <c:v>7.4351000000000003</c:v>
                </c:pt>
                <c:pt idx="156">
                  <c:v>7.4831000000000003</c:v>
                </c:pt>
                <c:pt idx="157">
                  <c:v>7.5311000000000003</c:v>
                </c:pt>
                <c:pt idx="158">
                  <c:v>7.5790999999999995</c:v>
                </c:pt>
                <c:pt idx="159">
                  <c:v>7.6269999999999998</c:v>
                </c:pt>
                <c:pt idx="160">
                  <c:v>7.6749999999999998</c:v>
                </c:pt>
                <c:pt idx="161">
                  <c:v>7.7230000000000008</c:v>
                </c:pt>
                <c:pt idx="162">
                  <c:v>7.7709000000000001</c:v>
                </c:pt>
                <c:pt idx="163">
                  <c:v>7.8188999999999993</c:v>
                </c:pt>
                <c:pt idx="164">
                  <c:v>7.8668999999999993</c:v>
                </c:pt>
                <c:pt idx="165">
                  <c:v>7.9147999999999996</c:v>
                </c:pt>
                <c:pt idx="166">
                  <c:v>7.9627999999999997</c:v>
                </c:pt>
                <c:pt idx="167">
                  <c:v>8.0107999999999997</c:v>
                </c:pt>
                <c:pt idx="168">
                  <c:v>8.0587</c:v>
                </c:pt>
                <c:pt idx="169">
                  <c:v>8.1067</c:v>
                </c:pt>
                <c:pt idx="170">
                  <c:v>8.1547000000000001</c:v>
                </c:pt>
                <c:pt idx="171">
                  <c:v>8.2026000000000003</c:v>
                </c:pt>
                <c:pt idx="172">
                  <c:v>8.2506000000000004</c:v>
                </c:pt>
                <c:pt idx="173">
                  <c:v>8.2986000000000004</c:v>
                </c:pt>
                <c:pt idx="174">
                  <c:v>8.3465999999999987</c:v>
                </c:pt>
                <c:pt idx="175">
                  <c:v>8.394499999999999</c:v>
                </c:pt>
                <c:pt idx="176">
                  <c:v>8.442499999999999</c:v>
                </c:pt>
                <c:pt idx="177">
                  <c:v>8.4905000000000008</c:v>
                </c:pt>
                <c:pt idx="178">
                  <c:v>8.5383999999999993</c:v>
                </c:pt>
                <c:pt idx="179">
                  <c:v>8.5864000000000011</c:v>
                </c:pt>
                <c:pt idx="180">
                  <c:v>8.6343999999999994</c:v>
                </c:pt>
                <c:pt idx="181">
                  <c:v>8.6822999999999997</c:v>
                </c:pt>
                <c:pt idx="182">
                  <c:v>8.7302999999999997</c:v>
                </c:pt>
                <c:pt idx="183">
                  <c:v>8.7782999999999998</c:v>
                </c:pt>
                <c:pt idx="184">
                  <c:v>8.8262</c:v>
                </c:pt>
                <c:pt idx="185">
                  <c:v>8.8742000000000001</c:v>
                </c:pt>
                <c:pt idx="186">
                  <c:v>8.9222000000000001</c:v>
                </c:pt>
                <c:pt idx="187">
                  <c:v>8.9700999999999986</c:v>
                </c:pt>
                <c:pt idx="188">
                  <c:v>9.0181000000000004</c:v>
                </c:pt>
                <c:pt idx="189">
                  <c:v>9.0661000000000005</c:v>
                </c:pt>
                <c:pt idx="190">
                  <c:v>9.1141000000000005</c:v>
                </c:pt>
                <c:pt idx="191">
                  <c:v>9.1620000000000008</c:v>
                </c:pt>
                <c:pt idx="192">
                  <c:v>9.2099999999999991</c:v>
                </c:pt>
                <c:pt idx="193">
                  <c:v>9.2579999999999991</c:v>
                </c:pt>
                <c:pt idx="194">
                  <c:v>9.3058999999999994</c:v>
                </c:pt>
                <c:pt idx="195">
                  <c:v>9.3538999999999994</c:v>
                </c:pt>
                <c:pt idx="196">
                  <c:v>9.4019000000000013</c:v>
                </c:pt>
                <c:pt idx="197">
                  <c:v>9.4497999999999998</c:v>
                </c:pt>
                <c:pt idx="198">
                  <c:v>9.4977999999999998</c:v>
                </c:pt>
                <c:pt idx="199">
                  <c:v>9.5457999999999998</c:v>
                </c:pt>
                <c:pt idx="200">
                  <c:v>9.5937000000000001</c:v>
                </c:pt>
                <c:pt idx="201">
                  <c:v>9.6417000000000002</c:v>
                </c:pt>
                <c:pt idx="202">
                  <c:v>9.6897000000000002</c:v>
                </c:pt>
                <c:pt idx="203">
                  <c:v>9.7376000000000005</c:v>
                </c:pt>
                <c:pt idx="204">
                  <c:v>9.7855999999999987</c:v>
                </c:pt>
                <c:pt idx="205">
                  <c:v>9.8336000000000006</c:v>
                </c:pt>
                <c:pt idx="206">
                  <c:v>9.8816000000000006</c:v>
                </c:pt>
                <c:pt idx="207">
                  <c:v>9.9295000000000009</c:v>
                </c:pt>
                <c:pt idx="208">
                  <c:v>9.9775000000000009</c:v>
                </c:pt>
                <c:pt idx="209">
                  <c:v>10.025499999999999</c:v>
                </c:pt>
                <c:pt idx="210">
                  <c:v>10.073399999999999</c:v>
                </c:pt>
                <c:pt idx="211">
                  <c:v>10.1214</c:v>
                </c:pt>
                <c:pt idx="212">
                  <c:v>10.1694</c:v>
                </c:pt>
                <c:pt idx="213">
                  <c:v>10.2173</c:v>
                </c:pt>
                <c:pt idx="214">
                  <c:v>10.2653</c:v>
                </c:pt>
                <c:pt idx="215">
                  <c:v>10.3133</c:v>
                </c:pt>
                <c:pt idx="216">
                  <c:v>10.3612</c:v>
                </c:pt>
                <c:pt idx="217">
                  <c:v>10.4092</c:v>
                </c:pt>
                <c:pt idx="218">
                  <c:v>10.4572</c:v>
                </c:pt>
                <c:pt idx="219">
                  <c:v>10.505100000000001</c:v>
                </c:pt>
                <c:pt idx="220">
                  <c:v>10.553100000000001</c:v>
                </c:pt>
                <c:pt idx="221">
                  <c:v>10.601099999999999</c:v>
                </c:pt>
                <c:pt idx="222">
                  <c:v>10.649100000000001</c:v>
                </c:pt>
                <c:pt idx="223">
                  <c:v>10.696999999999999</c:v>
                </c:pt>
                <c:pt idx="224">
                  <c:v>10.745000000000001</c:v>
                </c:pt>
                <c:pt idx="225">
                  <c:v>10.793000000000001</c:v>
                </c:pt>
                <c:pt idx="226">
                  <c:v>10.841000000000001</c:v>
                </c:pt>
                <c:pt idx="227">
                  <c:v>10.889000000000001</c:v>
                </c:pt>
                <c:pt idx="228">
                  <c:v>10.937000000000001</c:v>
                </c:pt>
                <c:pt idx="229">
                  <c:v>10.985000000000003</c:v>
                </c:pt>
                <c:pt idx="230">
                  <c:v>11.033000000000003</c:v>
                </c:pt>
                <c:pt idx="231">
                  <c:v>11.081000000000003</c:v>
                </c:pt>
                <c:pt idx="232">
                  <c:v>11.129000000000003</c:v>
                </c:pt>
                <c:pt idx="233">
                  <c:v>11.177000000000003</c:v>
                </c:pt>
                <c:pt idx="234">
                  <c:v>11.225000000000005</c:v>
                </c:pt>
                <c:pt idx="235">
                  <c:v>11.273000000000005</c:v>
                </c:pt>
                <c:pt idx="236">
                  <c:v>11.321000000000005</c:v>
                </c:pt>
                <c:pt idx="237">
                  <c:v>11.369000000000005</c:v>
                </c:pt>
                <c:pt idx="238">
                  <c:v>11.417000000000005</c:v>
                </c:pt>
                <c:pt idx="239">
                  <c:v>11.465000000000007</c:v>
                </c:pt>
                <c:pt idx="240">
                  <c:v>11.513000000000007</c:v>
                </c:pt>
                <c:pt idx="241">
                  <c:v>11.561000000000007</c:v>
                </c:pt>
                <c:pt idx="242">
                  <c:v>11.609000000000007</c:v>
                </c:pt>
                <c:pt idx="243">
                  <c:v>11.657000000000007</c:v>
                </c:pt>
                <c:pt idx="244">
                  <c:v>11.705000000000009</c:v>
                </c:pt>
                <c:pt idx="245">
                  <c:v>11.753000000000009</c:v>
                </c:pt>
                <c:pt idx="246">
                  <c:v>11.801000000000009</c:v>
                </c:pt>
                <c:pt idx="247">
                  <c:v>11.849000000000009</c:v>
                </c:pt>
                <c:pt idx="248">
                  <c:v>11.897000000000009</c:v>
                </c:pt>
                <c:pt idx="249">
                  <c:v>11.945000000000011</c:v>
                </c:pt>
                <c:pt idx="250">
                  <c:v>11.993000000000011</c:v>
                </c:pt>
                <c:pt idx="251">
                  <c:v>12.041000000000011</c:v>
                </c:pt>
                <c:pt idx="252">
                  <c:v>12.089000000000011</c:v>
                </c:pt>
                <c:pt idx="253">
                  <c:v>12.137000000000011</c:v>
                </c:pt>
                <c:pt idx="254">
                  <c:v>12.185000000000013</c:v>
                </c:pt>
                <c:pt idx="255">
                  <c:v>12.233000000000013</c:v>
                </c:pt>
                <c:pt idx="256">
                  <c:v>12.281000000000013</c:v>
                </c:pt>
                <c:pt idx="257">
                  <c:v>12.329000000000013</c:v>
                </c:pt>
                <c:pt idx="258">
                  <c:v>12.377000000000013</c:v>
                </c:pt>
                <c:pt idx="259">
                  <c:v>12.425000000000015</c:v>
                </c:pt>
                <c:pt idx="260">
                  <c:v>12.473000000000015</c:v>
                </c:pt>
                <c:pt idx="261">
                  <c:v>12.521000000000015</c:v>
                </c:pt>
                <c:pt idx="262">
                  <c:v>12.569000000000015</c:v>
                </c:pt>
                <c:pt idx="263">
                  <c:v>12.617000000000015</c:v>
                </c:pt>
                <c:pt idx="264">
                  <c:v>12.665000000000017</c:v>
                </c:pt>
                <c:pt idx="265">
                  <c:v>12.713000000000017</c:v>
                </c:pt>
                <c:pt idx="266">
                  <c:v>12.761000000000017</c:v>
                </c:pt>
                <c:pt idx="267">
                  <c:v>12.809000000000017</c:v>
                </c:pt>
                <c:pt idx="268">
                  <c:v>12.857000000000017</c:v>
                </c:pt>
                <c:pt idx="269">
                  <c:v>12.905000000000015</c:v>
                </c:pt>
                <c:pt idx="270">
                  <c:v>12.953000000000014</c:v>
                </c:pt>
                <c:pt idx="271">
                  <c:v>13.001000000000014</c:v>
                </c:pt>
                <c:pt idx="272">
                  <c:v>13.049000000000012</c:v>
                </c:pt>
                <c:pt idx="273">
                  <c:v>13.097000000000012</c:v>
                </c:pt>
                <c:pt idx="274">
                  <c:v>13.14500000000001</c:v>
                </c:pt>
                <c:pt idx="275">
                  <c:v>13.193000000000008</c:v>
                </c:pt>
                <c:pt idx="276">
                  <c:v>13.241000000000009</c:v>
                </c:pt>
                <c:pt idx="277">
                  <c:v>13.289000000000007</c:v>
                </c:pt>
                <c:pt idx="278">
                  <c:v>13.337000000000007</c:v>
                </c:pt>
                <c:pt idx="279">
                  <c:v>13.385000000000005</c:v>
                </c:pt>
                <c:pt idx="280">
                  <c:v>13.433000000000003</c:v>
                </c:pt>
                <c:pt idx="281">
                  <c:v>13.481000000000003</c:v>
                </c:pt>
                <c:pt idx="282">
                  <c:v>13.529000000000002</c:v>
                </c:pt>
                <c:pt idx="283">
                  <c:v>13.577000000000002</c:v>
                </c:pt>
                <c:pt idx="284">
                  <c:v>13.625</c:v>
                </c:pt>
                <c:pt idx="285">
                  <c:v>13.672999999999998</c:v>
                </c:pt>
                <c:pt idx="286">
                  <c:v>13.720999999999998</c:v>
                </c:pt>
                <c:pt idx="287">
                  <c:v>13.768999999999997</c:v>
                </c:pt>
                <c:pt idx="288">
                  <c:v>13.816999999999997</c:v>
                </c:pt>
                <c:pt idx="289">
                  <c:v>13.864999999999995</c:v>
                </c:pt>
                <c:pt idx="290">
                  <c:v>13.912999999999993</c:v>
                </c:pt>
                <c:pt idx="291">
                  <c:v>13.960999999999993</c:v>
                </c:pt>
                <c:pt idx="292">
                  <c:v>14.008999999999991</c:v>
                </c:pt>
                <c:pt idx="293">
                  <c:v>14.056999999999992</c:v>
                </c:pt>
                <c:pt idx="294">
                  <c:v>14.10499999999999</c:v>
                </c:pt>
                <c:pt idx="295">
                  <c:v>14.152999999999988</c:v>
                </c:pt>
                <c:pt idx="296">
                  <c:v>14.200999999999988</c:v>
                </c:pt>
                <c:pt idx="297">
                  <c:v>14.248999999999986</c:v>
                </c:pt>
                <c:pt idx="298">
                  <c:v>14.296999999999986</c:v>
                </c:pt>
                <c:pt idx="299">
                  <c:v>14.344999999999985</c:v>
                </c:pt>
                <c:pt idx="300">
                  <c:v>14.392999999999983</c:v>
                </c:pt>
                <c:pt idx="301">
                  <c:v>14.440999999999983</c:v>
                </c:pt>
                <c:pt idx="302">
                  <c:v>14.488999999999981</c:v>
                </c:pt>
                <c:pt idx="303">
                  <c:v>14.536999999999981</c:v>
                </c:pt>
                <c:pt idx="304">
                  <c:v>14.58499999999998</c:v>
                </c:pt>
                <c:pt idx="305">
                  <c:v>14.632999999999978</c:v>
                </c:pt>
                <c:pt idx="306">
                  <c:v>14.680999999999978</c:v>
                </c:pt>
                <c:pt idx="307">
                  <c:v>14.728999999999976</c:v>
                </c:pt>
                <c:pt idx="308">
                  <c:v>14.776999999999976</c:v>
                </c:pt>
                <c:pt idx="309">
                  <c:v>14.824999999999974</c:v>
                </c:pt>
                <c:pt idx="310">
                  <c:v>14.872999999999973</c:v>
                </c:pt>
                <c:pt idx="311">
                  <c:v>14.920999999999973</c:v>
                </c:pt>
                <c:pt idx="312">
                  <c:v>14.968999999999971</c:v>
                </c:pt>
                <c:pt idx="313">
                  <c:v>15.016999999999971</c:v>
                </c:pt>
                <c:pt idx="314">
                  <c:v>15.064999999999969</c:v>
                </c:pt>
                <c:pt idx="315">
                  <c:v>15.112999999999968</c:v>
                </c:pt>
                <c:pt idx="316">
                  <c:v>15.160999999999968</c:v>
                </c:pt>
                <c:pt idx="317">
                  <c:v>15.208999999999966</c:v>
                </c:pt>
                <c:pt idx="318">
                  <c:v>15.256999999999966</c:v>
                </c:pt>
                <c:pt idx="319">
                  <c:v>15.304999999999964</c:v>
                </c:pt>
                <c:pt idx="320">
                  <c:v>15.352999999999962</c:v>
                </c:pt>
                <c:pt idx="321">
                  <c:v>15.400999999999962</c:v>
                </c:pt>
                <c:pt idx="322">
                  <c:v>15.448999999999961</c:v>
                </c:pt>
                <c:pt idx="323">
                  <c:v>15.496999999999961</c:v>
                </c:pt>
                <c:pt idx="324">
                  <c:v>15.544999999999959</c:v>
                </c:pt>
                <c:pt idx="325">
                  <c:v>15.592999999999957</c:v>
                </c:pt>
                <c:pt idx="326">
                  <c:v>15.640999999999957</c:v>
                </c:pt>
                <c:pt idx="327">
                  <c:v>15.688999999999956</c:v>
                </c:pt>
                <c:pt idx="328">
                  <c:v>15.736999999999956</c:v>
                </c:pt>
                <c:pt idx="329">
                  <c:v>15.784999999999954</c:v>
                </c:pt>
                <c:pt idx="330">
                  <c:v>15.832999999999952</c:v>
                </c:pt>
                <c:pt idx="331">
                  <c:v>15.880999999999952</c:v>
                </c:pt>
                <c:pt idx="332">
                  <c:v>15.928999999999951</c:v>
                </c:pt>
                <c:pt idx="333">
                  <c:v>15.976999999999951</c:v>
                </c:pt>
                <c:pt idx="334">
                  <c:v>16.024999999999949</c:v>
                </c:pt>
                <c:pt idx="335">
                  <c:v>16.072999999999947</c:v>
                </c:pt>
                <c:pt idx="336">
                  <c:v>16.120999999999945</c:v>
                </c:pt>
                <c:pt idx="337">
                  <c:v>16.168999999999947</c:v>
                </c:pt>
                <c:pt idx="338">
                  <c:v>16.216999999999945</c:v>
                </c:pt>
                <c:pt idx="339">
                  <c:v>16.264999999999944</c:v>
                </c:pt>
                <c:pt idx="340">
                  <c:v>16.312999999999942</c:v>
                </c:pt>
                <c:pt idx="341">
                  <c:v>16.36099999999994</c:v>
                </c:pt>
                <c:pt idx="342">
                  <c:v>16.408999999999942</c:v>
                </c:pt>
                <c:pt idx="343">
                  <c:v>16.45699999999994</c:v>
                </c:pt>
                <c:pt idx="344">
                  <c:v>16.504999999999939</c:v>
                </c:pt>
                <c:pt idx="345">
                  <c:v>16.552999999999937</c:v>
                </c:pt>
                <c:pt idx="346">
                  <c:v>16.600999999999935</c:v>
                </c:pt>
                <c:pt idx="347">
                  <c:v>16.648999999999937</c:v>
                </c:pt>
                <c:pt idx="348">
                  <c:v>16.696999999999935</c:v>
                </c:pt>
                <c:pt idx="349">
                  <c:v>16.744999999999933</c:v>
                </c:pt>
                <c:pt idx="350">
                  <c:v>16.792999999999932</c:v>
                </c:pt>
                <c:pt idx="351">
                  <c:v>16.84099999999993</c:v>
                </c:pt>
                <c:pt idx="352">
                  <c:v>16.888999999999932</c:v>
                </c:pt>
                <c:pt idx="353">
                  <c:v>16.93699999999993</c:v>
                </c:pt>
                <c:pt idx="354">
                  <c:v>16.984999999999928</c:v>
                </c:pt>
                <c:pt idx="355">
                  <c:v>17.032999999999927</c:v>
                </c:pt>
                <c:pt idx="356">
                  <c:v>17.080999999999925</c:v>
                </c:pt>
                <c:pt idx="357">
                  <c:v>17.128999999999927</c:v>
                </c:pt>
                <c:pt idx="358">
                  <c:v>17.176999999999925</c:v>
                </c:pt>
                <c:pt idx="359">
                  <c:v>17.224999999999923</c:v>
                </c:pt>
                <c:pt idx="360">
                  <c:v>17.272999999999922</c:v>
                </c:pt>
                <c:pt idx="361">
                  <c:v>17.32099999999992</c:v>
                </c:pt>
                <c:pt idx="362">
                  <c:v>17.368999999999922</c:v>
                </c:pt>
                <c:pt idx="363">
                  <c:v>17.41699999999992</c:v>
                </c:pt>
                <c:pt idx="364">
                  <c:v>17.464999999999918</c:v>
                </c:pt>
                <c:pt idx="365">
                  <c:v>17.512999999999916</c:v>
                </c:pt>
                <c:pt idx="366">
                  <c:v>17.560999999999915</c:v>
                </c:pt>
                <c:pt idx="367">
                  <c:v>17.608999999999916</c:v>
                </c:pt>
                <c:pt idx="368">
                  <c:v>17.656999999999915</c:v>
                </c:pt>
                <c:pt idx="369">
                  <c:v>17.704999999999913</c:v>
                </c:pt>
                <c:pt idx="370">
                  <c:v>17.752999999999911</c:v>
                </c:pt>
                <c:pt idx="371">
                  <c:v>17.80099999999991</c:v>
                </c:pt>
                <c:pt idx="372">
                  <c:v>17.848999999999911</c:v>
                </c:pt>
                <c:pt idx="373">
                  <c:v>17.89699999999991</c:v>
                </c:pt>
                <c:pt idx="374">
                  <c:v>17.944999999999908</c:v>
                </c:pt>
                <c:pt idx="375">
                  <c:v>17.992999999999906</c:v>
                </c:pt>
                <c:pt idx="376">
                  <c:v>18.040999999999904</c:v>
                </c:pt>
                <c:pt idx="377">
                  <c:v>18.088999999999906</c:v>
                </c:pt>
                <c:pt idx="378">
                  <c:v>18.136999999999905</c:v>
                </c:pt>
                <c:pt idx="379">
                  <c:v>18.184999999999903</c:v>
                </c:pt>
                <c:pt idx="380">
                  <c:v>18.232999999999901</c:v>
                </c:pt>
                <c:pt idx="381">
                  <c:v>18.280999999999899</c:v>
                </c:pt>
                <c:pt idx="382">
                  <c:v>18.328999999999901</c:v>
                </c:pt>
                <c:pt idx="383">
                  <c:v>18.376999999999899</c:v>
                </c:pt>
                <c:pt idx="384">
                  <c:v>18.424999999999898</c:v>
                </c:pt>
                <c:pt idx="385">
                  <c:v>18.472999999999896</c:v>
                </c:pt>
                <c:pt idx="386">
                  <c:v>18.520999999999894</c:v>
                </c:pt>
                <c:pt idx="387">
                  <c:v>18.568999999999896</c:v>
                </c:pt>
                <c:pt idx="388">
                  <c:v>18.616999999999894</c:v>
                </c:pt>
                <c:pt idx="389">
                  <c:v>18.664999999999893</c:v>
                </c:pt>
                <c:pt idx="390">
                  <c:v>18.712999999999891</c:v>
                </c:pt>
                <c:pt idx="391">
                  <c:v>18.760999999999889</c:v>
                </c:pt>
                <c:pt idx="392">
                  <c:v>18.808999999999891</c:v>
                </c:pt>
                <c:pt idx="393">
                  <c:v>18.856999999999889</c:v>
                </c:pt>
                <c:pt idx="394">
                  <c:v>18.904999999999887</c:v>
                </c:pt>
                <c:pt idx="395">
                  <c:v>18.952999999999886</c:v>
                </c:pt>
                <c:pt idx="396">
                  <c:v>19.000999999999884</c:v>
                </c:pt>
                <c:pt idx="397">
                  <c:v>19.048999999999886</c:v>
                </c:pt>
                <c:pt idx="398">
                  <c:v>19.096999999999884</c:v>
                </c:pt>
                <c:pt idx="399">
                  <c:v>19.144999999999882</c:v>
                </c:pt>
                <c:pt idx="400">
                  <c:v>19.192999999999881</c:v>
                </c:pt>
                <c:pt idx="401">
                  <c:v>19.240999999999879</c:v>
                </c:pt>
                <c:pt idx="402">
                  <c:v>19.288999999999881</c:v>
                </c:pt>
                <c:pt idx="403">
                  <c:v>19.336999999999879</c:v>
                </c:pt>
                <c:pt idx="404">
                  <c:v>19.384999999999877</c:v>
                </c:pt>
                <c:pt idx="405">
                  <c:v>19.432999999999875</c:v>
                </c:pt>
                <c:pt idx="406">
                  <c:v>19.480999999999874</c:v>
                </c:pt>
                <c:pt idx="407">
                  <c:v>19.528999999999876</c:v>
                </c:pt>
                <c:pt idx="408">
                  <c:v>19.576999999999874</c:v>
                </c:pt>
                <c:pt idx="409">
                  <c:v>19.624999999999872</c:v>
                </c:pt>
                <c:pt idx="410">
                  <c:v>19.67299999999987</c:v>
                </c:pt>
                <c:pt idx="411">
                  <c:v>19.720999999999869</c:v>
                </c:pt>
                <c:pt idx="412">
                  <c:v>19.76899999999987</c:v>
                </c:pt>
                <c:pt idx="413">
                  <c:v>19.816999999999869</c:v>
                </c:pt>
                <c:pt idx="414">
                  <c:v>19.864999999999867</c:v>
                </c:pt>
                <c:pt idx="415">
                  <c:v>19.912999999999865</c:v>
                </c:pt>
                <c:pt idx="416">
                  <c:v>19.960999999999864</c:v>
                </c:pt>
                <c:pt idx="417">
                  <c:v>20.008999999999865</c:v>
                </c:pt>
                <c:pt idx="418">
                  <c:v>20.056999999999864</c:v>
                </c:pt>
                <c:pt idx="419">
                  <c:v>20.104999999999862</c:v>
                </c:pt>
                <c:pt idx="420">
                  <c:v>20.15299999999986</c:v>
                </c:pt>
                <c:pt idx="421">
                  <c:v>20.200999999999858</c:v>
                </c:pt>
                <c:pt idx="422">
                  <c:v>20.24899999999986</c:v>
                </c:pt>
                <c:pt idx="423">
                  <c:v>20.296999999999858</c:v>
                </c:pt>
                <c:pt idx="424">
                  <c:v>20.344999999999857</c:v>
                </c:pt>
                <c:pt idx="425">
                  <c:v>20.392999999999855</c:v>
                </c:pt>
                <c:pt idx="426">
                  <c:v>20.440999999999853</c:v>
                </c:pt>
                <c:pt idx="427">
                  <c:v>20.488999999999855</c:v>
                </c:pt>
                <c:pt idx="428">
                  <c:v>20.536999999999853</c:v>
                </c:pt>
                <c:pt idx="429">
                  <c:v>20.584999999999852</c:v>
                </c:pt>
                <c:pt idx="430">
                  <c:v>20.63299999999985</c:v>
                </c:pt>
                <c:pt idx="431">
                  <c:v>20.680999999999848</c:v>
                </c:pt>
                <c:pt idx="432">
                  <c:v>20.72899999999985</c:v>
                </c:pt>
                <c:pt idx="433">
                  <c:v>20.776999999999848</c:v>
                </c:pt>
                <c:pt idx="434">
                  <c:v>20.824999999999847</c:v>
                </c:pt>
                <c:pt idx="435">
                  <c:v>20.872999999999845</c:v>
                </c:pt>
                <c:pt idx="436">
                  <c:v>20.920999999999843</c:v>
                </c:pt>
                <c:pt idx="437">
                  <c:v>20.968999999999845</c:v>
                </c:pt>
                <c:pt idx="438">
                  <c:v>21.016999999999843</c:v>
                </c:pt>
                <c:pt idx="439">
                  <c:v>21.064999999999841</c:v>
                </c:pt>
                <c:pt idx="440">
                  <c:v>21.11299999999984</c:v>
                </c:pt>
                <c:pt idx="441">
                  <c:v>21.160999999999838</c:v>
                </c:pt>
                <c:pt idx="442">
                  <c:v>21.20899999999984</c:v>
                </c:pt>
                <c:pt idx="443">
                  <c:v>21.256999999999838</c:v>
                </c:pt>
                <c:pt idx="444">
                  <c:v>21.304999999999836</c:v>
                </c:pt>
                <c:pt idx="445">
                  <c:v>21.352999999999835</c:v>
                </c:pt>
                <c:pt idx="446">
                  <c:v>21.400999999999833</c:v>
                </c:pt>
                <c:pt idx="447">
                  <c:v>21.448999999999835</c:v>
                </c:pt>
                <c:pt idx="448">
                  <c:v>21.496999999999833</c:v>
                </c:pt>
                <c:pt idx="449">
                  <c:v>21.544999999999831</c:v>
                </c:pt>
                <c:pt idx="450">
                  <c:v>21.592999999999829</c:v>
                </c:pt>
                <c:pt idx="451">
                  <c:v>21.640999999999828</c:v>
                </c:pt>
                <c:pt idx="452">
                  <c:v>21.68899999999983</c:v>
                </c:pt>
                <c:pt idx="453">
                  <c:v>21.736999999999828</c:v>
                </c:pt>
                <c:pt idx="454">
                  <c:v>21.784999999999826</c:v>
                </c:pt>
                <c:pt idx="455">
                  <c:v>21.832999999999824</c:v>
                </c:pt>
                <c:pt idx="456">
                  <c:v>21.880999999999823</c:v>
                </c:pt>
                <c:pt idx="457">
                  <c:v>21.928999999999824</c:v>
                </c:pt>
                <c:pt idx="458">
                  <c:v>21.976999999999823</c:v>
                </c:pt>
                <c:pt idx="459">
                  <c:v>22.024999999999821</c:v>
                </c:pt>
                <c:pt idx="460">
                  <c:v>22.072999999999819</c:v>
                </c:pt>
                <c:pt idx="461">
                  <c:v>22.120999999999817</c:v>
                </c:pt>
                <c:pt idx="462">
                  <c:v>22.168999999999819</c:v>
                </c:pt>
                <c:pt idx="463">
                  <c:v>22.216999999999818</c:v>
                </c:pt>
                <c:pt idx="464">
                  <c:v>22.264999999999816</c:v>
                </c:pt>
                <c:pt idx="465">
                  <c:v>22.312999999999814</c:v>
                </c:pt>
                <c:pt idx="466">
                  <c:v>22.360999999999812</c:v>
                </c:pt>
                <c:pt idx="467">
                  <c:v>22.408999999999814</c:v>
                </c:pt>
                <c:pt idx="468">
                  <c:v>22.456999999999812</c:v>
                </c:pt>
                <c:pt idx="469">
                  <c:v>22.504999999999811</c:v>
                </c:pt>
                <c:pt idx="470">
                  <c:v>22.552999999999809</c:v>
                </c:pt>
                <c:pt idx="471">
                  <c:v>22.600999999999807</c:v>
                </c:pt>
                <c:pt idx="472">
                  <c:v>22.648999999999809</c:v>
                </c:pt>
                <c:pt idx="473">
                  <c:v>22.696999999999807</c:v>
                </c:pt>
                <c:pt idx="474">
                  <c:v>22.744999999999806</c:v>
                </c:pt>
                <c:pt idx="475">
                  <c:v>22.792999999999804</c:v>
                </c:pt>
                <c:pt idx="476">
                  <c:v>22.840999999999802</c:v>
                </c:pt>
                <c:pt idx="477">
                  <c:v>22.888999999999804</c:v>
                </c:pt>
                <c:pt idx="478">
                  <c:v>22.936999999999802</c:v>
                </c:pt>
                <c:pt idx="479">
                  <c:v>22.9849999999998</c:v>
                </c:pt>
                <c:pt idx="480">
                  <c:v>23.032999999999799</c:v>
                </c:pt>
                <c:pt idx="481">
                  <c:v>23.080999999999797</c:v>
                </c:pt>
                <c:pt idx="482">
                  <c:v>23.128999999999799</c:v>
                </c:pt>
                <c:pt idx="483">
                  <c:v>23.176999999999797</c:v>
                </c:pt>
                <c:pt idx="484">
                  <c:v>23.224999999999795</c:v>
                </c:pt>
                <c:pt idx="485">
                  <c:v>23.272999999999794</c:v>
                </c:pt>
                <c:pt idx="486">
                  <c:v>23.320999999999792</c:v>
                </c:pt>
                <c:pt idx="487">
                  <c:v>23.368999999999794</c:v>
                </c:pt>
                <c:pt idx="488">
                  <c:v>23.416999999999792</c:v>
                </c:pt>
                <c:pt idx="489">
                  <c:v>23.46499999999979</c:v>
                </c:pt>
                <c:pt idx="490">
                  <c:v>23.512999999999789</c:v>
                </c:pt>
                <c:pt idx="491">
                  <c:v>23.560999999999787</c:v>
                </c:pt>
                <c:pt idx="492">
                  <c:v>23.608999999999789</c:v>
                </c:pt>
                <c:pt idx="493">
                  <c:v>23.656999999999787</c:v>
                </c:pt>
                <c:pt idx="494">
                  <c:v>23.704999999999785</c:v>
                </c:pt>
                <c:pt idx="495">
                  <c:v>23.752999999999783</c:v>
                </c:pt>
                <c:pt idx="496">
                  <c:v>23.800999999999782</c:v>
                </c:pt>
                <c:pt idx="497">
                  <c:v>23.848999999999783</c:v>
                </c:pt>
                <c:pt idx="498">
                  <c:v>23.896999999999782</c:v>
                </c:pt>
                <c:pt idx="499">
                  <c:v>23.94499999999978</c:v>
                </c:pt>
                <c:pt idx="500">
                  <c:v>23.992999999999778</c:v>
                </c:pt>
                <c:pt idx="501">
                  <c:v>24.040999999999777</c:v>
                </c:pt>
                <c:pt idx="502">
                  <c:v>24.088999999999778</c:v>
                </c:pt>
                <c:pt idx="503">
                  <c:v>24.136999999999777</c:v>
                </c:pt>
                <c:pt idx="504">
                  <c:v>24.184999999999775</c:v>
                </c:pt>
                <c:pt idx="505">
                  <c:v>24.232999999999773</c:v>
                </c:pt>
                <c:pt idx="506">
                  <c:v>24.280999999999771</c:v>
                </c:pt>
                <c:pt idx="507">
                  <c:v>24.328999999999773</c:v>
                </c:pt>
                <c:pt idx="508">
                  <c:v>24.376999999999772</c:v>
                </c:pt>
                <c:pt idx="509">
                  <c:v>24.42499999999977</c:v>
                </c:pt>
                <c:pt idx="510">
                  <c:v>24.472999999999768</c:v>
                </c:pt>
                <c:pt idx="511">
                  <c:v>24.520999999999766</c:v>
                </c:pt>
                <c:pt idx="512">
                  <c:v>24.568999999999768</c:v>
                </c:pt>
                <c:pt idx="513">
                  <c:v>24.616999999999766</c:v>
                </c:pt>
                <c:pt idx="514">
                  <c:v>24.664999999999765</c:v>
                </c:pt>
                <c:pt idx="515">
                  <c:v>24.712999999999763</c:v>
                </c:pt>
                <c:pt idx="516">
                  <c:v>24.760999999999761</c:v>
                </c:pt>
                <c:pt idx="517">
                  <c:v>24.808999999999763</c:v>
                </c:pt>
                <c:pt idx="518">
                  <c:v>24.856999999999761</c:v>
                </c:pt>
                <c:pt idx="519">
                  <c:v>24.90499999999976</c:v>
                </c:pt>
                <c:pt idx="520">
                  <c:v>24.952999999999758</c:v>
                </c:pt>
                <c:pt idx="521">
                  <c:v>25.000999999999756</c:v>
                </c:pt>
                <c:pt idx="522">
                  <c:v>25.048999999999758</c:v>
                </c:pt>
                <c:pt idx="523">
                  <c:v>25.096999999999756</c:v>
                </c:pt>
                <c:pt idx="524">
                  <c:v>25.144999999999754</c:v>
                </c:pt>
                <c:pt idx="525">
                  <c:v>25.192999999999753</c:v>
                </c:pt>
                <c:pt idx="526">
                  <c:v>25.240999999999751</c:v>
                </c:pt>
                <c:pt idx="527">
                  <c:v>25.288999999999753</c:v>
                </c:pt>
                <c:pt idx="528">
                  <c:v>25.336999999999751</c:v>
                </c:pt>
                <c:pt idx="529">
                  <c:v>25.384999999999749</c:v>
                </c:pt>
                <c:pt idx="530">
                  <c:v>25.432999999999748</c:v>
                </c:pt>
                <c:pt idx="531">
                  <c:v>25.480999999999746</c:v>
                </c:pt>
                <c:pt idx="532">
                  <c:v>25.528999999999748</c:v>
                </c:pt>
                <c:pt idx="533">
                  <c:v>25.576999999999746</c:v>
                </c:pt>
                <c:pt idx="534">
                  <c:v>25.624999999999744</c:v>
                </c:pt>
                <c:pt idx="535">
                  <c:v>25.672999999999746</c:v>
                </c:pt>
                <c:pt idx="536">
                  <c:v>25.720999999999748</c:v>
                </c:pt>
                <c:pt idx="537">
                  <c:v>25.76899999999975</c:v>
                </c:pt>
                <c:pt idx="538">
                  <c:v>25.816999999999751</c:v>
                </c:pt>
                <c:pt idx="539">
                  <c:v>25.864999999999753</c:v>
                </c:pt>
                <c:pt idx="540">
                  <c:v>25.912999999999755</c:v>
                </c:pt>
                <c:pt idx="541">
                  <c:v>25.960999999999757</c:v>
                </c:pt>
                <c:pt idx="542">
                  <c:v>26.008999999999759</c:v>
                </c:pt>
                <c:pt idx="543">
                  <c:v>26.056999999999761</c:v>
                </c:pt>
                <c:pt idx="544">
                  <c:v>26.104999999999762</c:v>
                </c:pt>
                <c:pt idx="545">
                  <c:v>26.152999999999764</c:v>
                </c:pt>
                <c:pt idx="546">
                  <c:v>26.200999999999766</c:v>
                </c:pt>
                <c:pt idx="547">
                  <c:v>26.248999999999768</c:v>
                </c:pt>
                <c:pt idx="548">
                  <c:v>26.29699999999977</c:v>
                </c:pt>
                <c:pt idx="549">
                  <c:v>26.344999999999771</c:v>
                </c:pt>
                <c:pt idx="550">
                  <c:v>26.392999999999773</c:v>
                </c:pt>
                <c:pt idx="551">
                  <c:v>26.440999999999775</c:v>
                </c:pt>
                <c:pt idx="552">
                  <c:v>26.488999999999777</c:v>
                </c:pt>
                <c:pt idx="553">
                  <c:v>26.536999999999779</c:v>
                </c:pt>
                <c:pt idx="554">
                  <c:v>26.584999999999781</c:v>
                </c:pt>
                <c:pt idx="555">
                  <c:v>26.632999999999782</c:v>
                </c:pt>
                <c:pt idx="556">
                  <c:v>26.680999999999784</c:v>
                </c:pt>
                <c:pt idx="557">
                  <c:v>26.728999999999786</c:v>
                </c:pt>
                <c:pt idx="558">
                  <c:v>26.776999999999788</c:v>
                </c:pt>
                <c:pt idx="559">
                  <c:v>26.82499999999979</c:v>
                </c:pt>
                <c:pt idx="560">
                  <c:v>26.872999999999791</c:v>
                </c:pt>
                <c:pt idx="561">
                  <c:v>26.920999999999793</c:v>
                </c:pt>
                <c:pt idx="562">
                  <c:v>26.968999999999795</c:v>
                </c:pt>
                <c:pt idx="563">
                  <c:v>27.016999999999797</c:v>
                </c:pt>
                <c:pt idx="564">
                  <c:v>27.064999999999799</c:v>
                </c:pt>
                <c:pt idx="565">
                  <c:v>27.112999999999801</c:v>
                </c:pt>
                <c:pt idx="566">
                  <c:v>27.160999999999802</c:v>
                </c:pt>
                <c:pt idx="567">
                  <c:v>27.208999999999804</c:v>
                </c:pt>
                <c:pt idx="568">
                  <c:v>27.256999999999806</c:v>
                </c:pt>
                <c:pt idx="569">
                  <c:v>27.304999999999808</c:v>
                </c:pt>
                <c:pt idx="570">
                  <c:v>27.35299999999981</c:v>
                </c:pt>
                <c:pt idx="571">
                  <c:v>27.400999999999812</c:v>
                </c:pt>
                <c:pt idx="572">
                  <c:v>27.448999999999813</c:v>
                </c:pt>
                <c:pt idx="573">
                  <c:v>27.496999999999815</c:v>
                </c:pt>
                <c:pt idx="574">
                  <c:v>27.544999999999817</c:v>
                </c:pt>
                <c:pt idx="575">
                  <c:v>27.592999999999819</c:v>
                </c:pt>
                <c:pt idx="576">
                  <c:v>27.640999999999821</c:v>
                </c:pt>
                <c:pt idx="577">
                  <c:v>27.688999999999822</c:v>
                </c:pt>
                <c:pt idx="578">
                  <c:v>27.736999999999824</c:v>
                </c:pt>
                <c:pt idx="579">
                  <c:v>27.784999999999826</c:v>
                </c:pt>
                <c:pt idx="580">
                  <c:v>27.832999999999828</c:v>
                </c:pt>
                <c:pt idx="581">
                  <c:v>27.88099999999983</c:v>
                </c:pt>
                <c:pt idx="582">
                  <c:v>27.928999999999832</c:v>
                </c:pt>
                <c:pt idx="583">
                  <c:v>27.976999999999833</c:v>
                </c:pt>
                <c:pt idx="584">
                  <c:v>28.024999999999835</c:v>
                </c:pt>
                <c:pt idx="585">
                  <c:v>28.072999999999837</c:v>
                </c:pt>
                <c:pt idx="586">
                  <c:v>28.120999999999839</c:v>
                </c:pt>
                <c:pt idx="587">
                  <c:v>28.168999999999841</c:v>
                </c:pt>
                <c:pt idx="588">
                  <c:v>28.216999999999842</c:v>
                </c:pt>
                <c:pt idx="589">
                  <c:v>28.264999999999844</c:v>
                </c:pt>
                <c:pt idx="590">
                  <c:v>28.312999999999846</c:v>
                </c:pt>
                <c:pt idx="591">
                  <c:v>28.360999999999848</c:v>
                </c:pt>
                <c:pt idx="592">
                  <c:v>28.40899999999985</c:v>
                </c:pt>
                <c:pt idx="593">
                  <c:v>28.456999999999852</c:v>
                </c:pt>
                <c:pt idx="594">
                  <c:v>28.504999999999853</c:v>
                </c:pt>
                <c:pt idx="595">
                  <c:v>28.552999999999855</c:v>
                </c:pt>
                <c:pt idx="596">
                  <c:v>28.600999999999857</c:v>
                </c:pt>
                <c:pt idx="597">
                  <c:v>28.648999999999859</c:v>
                </c:pt>
                <c:pt idx="598">
                  <c:v>28.696999999999861</c:v>
                </c:pt>
                <c:pt idx="599">
                  <c:v>28.744999999999862</c:v>
                </c:pt>
                <c:pt idx="600">
                  <c:v>28.792999999999864</c:v>
                </c:pt>
                <c:pt idx="601">
                  <c:v>28.840999999999866</c:v>
                </c:pt>
                <c:pt idx="602">
                  <c:v>28.888999999999868</c:v>
                </c:pt>
                <c:pt idx="603">
                  <c:v>28.93699999999987</c:v>
                </c:pt>
                <c:pt idx="604">
                  <c:v>28.984999999999872</c:v>
                </c:pt>
                <c:pt idx="605">
                  <c:v>29.032999999999873</c:v>
                </c:pt>
                <c:pt idx="606">
                  <c:v>29.080999999999875</c:v>
                </c:pt>
                <c:pt idx="607">
                  <c:v>29.128999999999877</c:v>
                </c:pt>
                <c:pt idx="608">
                  <c:v>29.176999999999879</c:v>
                </c:pt>
                <c:pt idx="609">
                  <c:v>29.224999999999881</c:v>
                </c:pt>
                <c:pt idx="610">
                  <c:v>29.272999999999882</c:v>
                </c:pt>
                <c:pt idx="611">
                  <c:v>29.320999999999884</c:v>
                </c:pt>
                <c:pt idx="612">
                  <c:v>29.368999999999886</c:v>
                </c:pt>
                <c:pt idx="613">
                  <c:v>29.416999999999888</c:v>
                </c:pt>
                <c:pt idx="614">
                  <c:v>29.46499999999989</c:v>
                </c:pt>
                <c:pt idx="615">
                  <c:v>29.512999999999892</c:v>
                </c:pt>
                <c:pt idx="616">
                  <c:v>29.560999999999893</c:v>
                </c:pt>
                <c:pt idx="617">
                  <c:v>29.608999999999895</c:v>
                </c:pt>
                <c:pt idx="618">
                  <c:v>29.656999999999897</c:v>
                </c:pt>
                <c:pt idx="619">
                  <c:v>29.704999999999899</c:v>
                </c:pt>
                <c:pt idx="620">
                  <c:v>29.752999999999901</c:v>
                </c:pt>
                <c:pt idx="621">
                  <c:v>29.800999999999902</c:v>
                </c:pt>
                <c:pt idx="622">
                  <c:v>29.848999999999904</c:v>
                </c:pt>
                <c:pt idx="623">
                  <c:v>29.896999999999906</c:v>
                </c:pt>
                <c:pt idx="624">
                  <c:v>29.944999999999908</c:v>
                </c:pt>
                <c:pt idx="625">
                  <c:v>29.99299999999991</c:v>
                </c:pt>
                <c:pt idx="626">
                  <c:v>30.040999999999912</c:v>
                </c:pt>
                <c:pt idx="627">
                  <c:v>30.088999999999913</c:v>
                </c:pt>
                <c:pt idx="628">
                  <c:v>30.136999999999915</c:v>
                </c:pt>
                <c:pt idx="629">
                  <c:v>30.184999999999917</c:v>
                </c:pt>
                <c:pt idx="630">
                  <c:v>30.232999999999919</c:v>
                </c:pt>
                <c:pt idx="631">
                  <c:v>30.280999999999921</c:v>
                </c:pt>
                <c:pt idx="632">
                  <c:v>30.328999999999922</c:v>
                </c:pt>
                <c:pt idx="633">
                  <c:v>30.376999999999924</c:v>
                </c:pt>
                <c:pt idx="634">
                  <c:v>30.424999999999926</c:v>
                </c:pt>
                <c:pt idx="635">
                  <c:v>30.472999999999928</c:v>
                </c:pt>
                <c:pt idx="636">
                  <c:v>30.52099999999993</c:v>
                </c:pt>
                <c:pt idx="637">
                  <c:v>30.568999999999932</c:v>
                </c:pt>
                <c:pt idx="638">
                  <c:v>30.616999999999933</c:v>
                </c:pt>
                <c:pt idx="639">
                  <c:v>30.664999999999935</c:v>
                </c:pt>
                <c:pt idx="640">
                  <c:v>30.712999999999937</c:v>
                </c:pt>
                <c:pt idx="641">
                  <c:v>30.760999999999939</c:v>
                </c:pt>
                <c:pt idx="642">
                  <c:v>30.808999999999941</c:v>
                </c:pt>
                <c:pt idx="643">
                  <c:v>30.856999999999942</c:v>
                </c:pt>
                <c:pt idx="644">
                  <c:v>30.904999999999944</c:v>
                </c:pt>
                <c:pt idx="645">
                  <c:v>30.952999999999946</c:v>
                </c:pt>
                <c:pt idx="646">
                  <c:v>31.000999999999948</c:v>
                </c:pt>
                <c:pt idx="647">
                  <c:v>31.04899999999995</c:v>
                </c:pt>
                <c:pt idx="648">
                  <c:v>31.096999999999952</c:v>
                </c:pt>
                <c:pt idx="649">
                  <c:v>31.144999999999953</c:v>
                </c:pt>
                <c:pt idx="650">
                  <c:v>31.192999999999955</c:v>
                </c:pt>
                <c:pt idx="651">
                  <c:v>31.240999999999957</c:v>
                </c:pt>
                <c:pt idx="652">
                  <c:v>31.288999999999959</c:v>
                </c:pt>
                <c:pt idx="653">
                  <c:v>31.336999999999961</c:v>
                </c:pt>
                <c:pt idx="654">
                  <c:v>31.384999999999962</c:v>
                </c:pt>
                <c:pt idx="655">
                  <c:v>31.432999999999964</c:v>
                </c:pt>
                <c:pt idx="656">
                  <c:v>31.480999999999966</c:v>
                </c:pt>
                <c:pt idx="657">
                  <c:v>31.528999999999968</c:v>
                </c:pt>
                <c:pt idx="658">
                  <c:v>31.57699999999997</c:v>
                </c:pt>
                <c:pt idx="659">
                  <c:v>31.624999999999972</c:v>
                </c:pt>
                <c:pt idx="660">
                  <c:v>31.672999999999973</c:v>
                </c:pt>
                <c:pt idx="661">
                  <c:v>31.720999999999975</c:v>
                </c:pt>
                <c:pt idx="662">
                  <c:v>31.768999999999977</c:v>
                </c:pt>
                <c:pt idx="663">
                  <c:v>31.816999999999979</c:v>
                </c:pt>
                <c:pt idx="664">
                  <c:v>31.864999999999981</c:v>
                </c:pt>
                <c:pt idx="665">
                  <c:v>31.912999999999982</c:v>
                </c:pt>
                <c:pt idx="666">
                  <c:v>31.960999999999984</c:v>
                </c:pt>
                <c:pt idx="667">
                  <c:v>32.008999999999986</c:v>
                </c:pt>
                <c:pt idx="668">
                  <c:v>32.056999999999988</c:v>
                </c:pt>
                <c:pt idx="669">
                  <c:v>32.10499999999999</c:v>
                </c:pt>
                <c:pt idx="670">
                  <c:v>32.152999999999992</c:v>
                </c:pt>
                <c:pt idx="671">
                  <c:v>32.200999999999993</c:v>
                </c:pt>
                <c:pt idx="672">
                  <c:v>32.248999999999995</c:v>
                </c:pt>
                <c:pt idx="673">
                  <c:v>32.296999999999997</c:v>
                </c:pt>
                <c:pt idx="674">
                  <c:v>32.344999999999999</c:v>
                </c:pt>
                <c:pt idx="675">
                  <c:v>32.393000000000001</c:v>
                </c:pt>
                <c:pt idx="676">
                  <c:v>32.441000000000003</c:v>
                </c:pt>
                <c:pt idx="677">
                  <c:v>32.489000000000004</c:v>
                </c:pt>
                <c:pt idx="678">
                  <c:v>32.537000000000006</c:v>
                </c:pt>
                <c:pt idx="679">
                  <c:v>32.585000000000008</c:v>
                </c:pt>
                <c:pt idx="680">
                  <c:v>32.63300000000001</c:v>
                </c:pt>
                <c:pt idx="681">
                  <c:v>32.681000000000012</c:v>
                </c:pt>
                <c:pt idx="682">
                  <c:v>32.729000000000013</c:v>
                </c:pt>
                <c:pt idx="683">
                  <c:v>32.777000000000015</c:v>
                </c:pt>
                <c:pt idx="684">
                  <c:v>32.825000000000017</c:v>
                </c:pt>
                <c:pt idx="685">
                  <c:v>32.873000000000019</c:v>
                </c:pt>
                <c:pt idx="686">
                  <c:v>32.921000000000021</c:v>
                </c:pt>
                <c:pt idx="687">
                  <c:v>32.969000000000023</c:v>
                </c:pt>
                <c:pt idx="688">
                  <c:v>33.017000000000024</c:v>
                </c:pt>
                <c:pt idx="689">
                  <c:v>33.065000000000026</c:v>
                </c:pt>
                <c:pt idx="690">
                  <c:v>33.113000000000028</c:v>
                </c:pt>
                <c:pt idx="691">
                  <c:v>33.16100000000003</c:v>
                </c:pt>
                <c:pt idx="692">
                  <c:v>33.209000000000032</c:v>
                </c:pt>
                <c:pt idx="693">
                  <c:v>33.257000000000033</c:v>
                </c:pt>
                <c:pt idx="694">
                  <c:v>33.305000000000035</c:v>
                </c:pt>
                <c:pt idx="695">
                  <c:v>33.353000000000037</c:v>
                </c:pt>
                <c:pt idx="696">
                  <c:v>33.401000000000039</c:v>
                </c:pt>
                <c:pt idx="697">
                  <c:v>33.449000000000041</c:v>
                </c:pt>
                <c:pt idx="698">
                  <c:v>33.497000000000043</c:v>
                </c:pt>
                <c:pt idx="699">
                  <c:v>33.545000000000044</c:v>
                </c:pt>
                <c:pt idx="700">
                  <c:v>33.593000000000046</c:v>
                </c:pt>
                <c:pt idx="701">
                  <c:v>33.641000000000048</c:v>
                </c:pt>
                <c:pt idx="702">
                  <c:v>33.68900000000005</c:v>
                </c:pt>
                <c:pt idx="703">
                  <c:v>33.737000000000052</c:v>
                </c:pt>
                <c:pt idx="704">
                  <c:v>33.785000000000053</c:v>
                </c:pt>
                <c:pt idx="705">
                  <c:v>33.833000000000055</c:v>
                </c:pt>
                <c:pt idx="706">
                  <c:v>33.881000000000057</c:v>
                </c:pt>
                <c:pt idx="707">
                  <c:v>33.929000000000059</c:v>
                </c:pt>
                <c:pt idx="708">
                  <c:v>33.977000000000061</c:v>
                </c:pt>
                <c:pt idx="709">
                  <c:v>34.025000000000063</c:v>
                </c:pt>
                <c:pt idx="710">
                  <c:v>34.073000000000064</c:v>
                </c:pt>
                <c:pt idx="711">
                  <c:v>34.121000000000066</c:v>
                </c:pt>
                <c:pt idx="712">
                  <c:v>34.169000000000068</c:v>
                </c:pt>
                <c:pt idx="713">
                  <c:v>34.21700000000007</c:v>
                </c:pt>
                <c:pt idx="714">
                  <c:v>34.265000000000072</c:v>
                </c:pt>
                <c:pt idx="715">
                  <c:v>34.313000000000073</c:v>
                </c:pt>
                <c:pt idx="716">
                  <c:v>34.361000000000075</c:v>
                </c:pt>
                <c:pt idx="717">
                  <c:v>34.409000000000077</c:v>
                </c:pt>
                <c:pt idx="718">
                  <c:v>34.457000000000079</c:v>
                </c:pt>
                <c:pt idx="719">
                  <c:v>34.505000000000081</c:v>
                </c:pt>
                <c:pt idx="720">
                  <c:v>34.553000000000083</c:v>
                </c:pt>
                <c:pt idx="721">
                  <c:v>34.601000000000084</c:v>
                </c:pt>
                <c:pt idx="722">
                  <c:v>34.649000000000086</c:v>
                </c:pt>
                <c:pt idx="723">
                  <c:v>34.697000000000088</c:v>
                </c:pt>
                <c:pt idx="724">
                  <c:v>34.74500000000009</c:v>
                </c:pt>
                <c:pt idx="725">
                  <c:v>34.793000000000092</c:v>
                </c:pt>
                <c:pt idx="726">
                  <c:v>34.841000000000093</c:v>
                </c:pt>
                <c:pt idx="727">
                  <c:v>34.889000000000095</c:v>
                </c:pt>
                <c:pt idx="728">
                  <c:v>34.937000000000097</c:v>
                </c:pt>
                <c:pt idx="729">
                  <c:v>34.985000000000099</c:v>
                </c:pt>
                <c:pt idx="730">
                  <c:v>35.033000000000101</c:v>
                </c:pt>
                <c:pt idx="731">
                  <c:v>35.081000000000103</c:v>
                </c:pt>
                <c:pt idx="732">
                  <c:v>35.129000000000104</c:v>
                </c:pt>
                <c:pt idx="733">
                  <c:v>35.177000000000106</c:v>
                </c:pt>
                <c:pt idx="734">
                  <c:v>35.225000000000108</c:v>
                </c:pt>
                <c:pt idx="735">
                  <c:v>35.27300000000011</c:v>
                </c:pt>
                <c:pt idx="736">
                  <c:v>35.321000000000112</c:v>
                </c:pt>
                <c:pt idx="737">
                  <c:v>35.369000000000113</c:v>
                </c:pt>
                <c:pt idx="738">
                  <c:v>35.417000000000115</c:v>
                </c:pt>
                <c:pt idx="739">
                  <c:v>35.465000000000117</c:v>
                </c:pt>
                <c:pt idx="740">
                  <c:v>35.513000000000119</c:v>
                </c:pt>
                <c:pt idx="741">
                  <c:v>35.561000000000121</c:v>
                </c:pt>
                <c:pt idx="742">
                  <c:v>35.609000000000123</c:v>
                </c:pt>
                <c:pt idx="743">
                  <c:v>35.657000000000124</c:v>
                </c:pt>
                <c:pt idx="744">
                  <c:v>35.705000000000126</c:v>
                </c:pt>
                <c:pt idx="745">
                  <c:v>35.753000000000128</c:v>
                </c:pt>
                <c:pt idx="746">
                  <c:v>35.80100000000013</c:v>
                </c:pt>
                <c:pt idx="747">
                  <c:v>35.849000000000132</c:v>
                </c:pt>
                <c:pt idx="748">
                  <c:v>35.897000000000133</c:v>
                </c:pt>
                <c:pt idx="749">
                  <c:v>35.945000000000135</c:v>
                </c:pt>
                <c:pt idx="750">
                  <c:v>35.993000000000137</c:v>
                </c:pt>
                <c:pt idx="751">
                  <c:v>36.041000000000139</c:v>
                </c:pt>
                <c:pt idx="752">
                  <c:v>36.089000000000141</c:v>
                </c:pt>
                <c:pt idx="753">
                  <c:v>36.137000000000143</c:v>
                </c:pt>
                <c:pt idx="754">
                  <c:v>36.185000000000144</c:v>
                </c:pt>
                <c:pt idx="755">
                  <c:v>36.233000000000146</c:v>
                </c:pt>
                <c:pt idx="756">
                  <c:v>36.281000000000148</c:v>
                </c:pt>
                <c:pt idx="757">
                  <c:v>36.32900000000015</c:v>
                </c:pt>
                <c:pt idx="758">
                  <c:v>36.377000000000152</c:v>
                </c:pt>
                <c:pt idx="759">
                  <c:v>36.425000000000153</c:v>
                </c:pt>
                <c:pt idx="760">
                  <c:v>36.473000000000155</c:v>
                </c:pt>
                <c:pt idx="761">
                  <c:v>36.521000000000157</c:v>
                </c:pt>
                <c:pt idx="762">
                  <c:v>36.569000000000159</c:v>
                </c:pt>
                <c:pt idx="763">
                  <c:v>36.617000000000161</c:v>
                </c:pt>
                <c:pt idx="764">
                  <c:v>36.665000000000163</c:v>
                </c:pt>
                <c:pt idx="765">
                  <c:v>36.713000000000164</c:v>
                </c:pt>
                <c:pt idx="766">
                  <c:v>36.761000000000166</c:v>
                </c:pt>
                <c:pt idx="767">
                  <c:v>36.809000000000168</c:v>
                </c:pt>
                <c:pt idx="768">
                  <c:v>36.85700000000017</c:v>
                </c:pt>
                <c:pt idx="769">
                  <c:v>36.905000000000172</c:v>
                </c:pt>
                <c:pt idx="770">
                  <c:v>36.953000000000173</c:v>
                </c:pt>
                <c:pt idx="771">
                  <c:v>37.001000000000175</c:v>
                </c:pt>
                <c:pt idx="772">
                  <c:v>37.049000000000177</c:v>
                </c:pt>
                <c:pt idx="773">
                  <c:v>37.097000000000179</c:v>
                </c:pt>
                <c:pt idx="774">
                  <c:v>37.145000000000181</c:v>
                </c:pt>
                <c:pt idx="775">
                  <c:v>37.193000000000183</c:v>
                </c:pt>
                <c:pt idx="776">
                  <c:v>37.241000000000184</c:v>
                </c:pt>
                <c:pt idx="777">
                  <c:v>37.289000000000186</c:v>
                </c:pt>
                <c:pt idx="778">
                  <c:v>37.337000000000188</c:v>
                </c:pt>
                <c:pt idx="779">
                  <c:v>37.38500000000019</c:v>
                </c:pt>
                <c:pt idx="780">
                  <c:v>37.433000000000192</c:v>
                </c:pt>
                <c:pt idx="781">
                  <c:v>37.481000000000193</c:v>
                </c:pt>
                <c:pt idx="782">
                  <c:v>37.529000000000195</c:v>
                </c:pt>
                <c:pt idx="783">
                  <c:v>37.577000000000197</c:v>
                </c:pt>
                <c:pt idx="784">
                  <c:v>37.625000000000199</c:v>
                </c:pt>
                <c:pt idx="785">
                  <c:v>37.673000000000201</c:v>
                </c:pt>
                <c:pt idx="786">
                  <c:v>37.721000000000203</c:v>
                </c:pt>
                <c:pt idx="787">
                  <c:v>37.769000000000204</c:v>
                </c:pt>
                <c:pt idx="788">
                  <c:v>37.817000000000206</c:v>
                </c:pt>
                <c:pt idx="789">
                  <c:v>37.865000000000208</c:v>
                </c:pt>
                <c:pt idx="790">
                  <c:v>37.91300000000021</c:v>
                </c:pt>
                <c:pt idx="791">
                  <c:v>37.961000000000212</c:v>
                </c:pt>
                <c:pt idx="792">
                  <c:v>38.009000000000214</c:v>
                </c:pt>
                <c:pt idx="793">
                  <c:v>38.057000000000215</c:v>
                </c:pt>
                <c:pt idx="794">
                  <c:v>38.105000000000217</c:v>
                </c:pt>
                <c:pt idx="795">
                  <c:v>38.153000000000219</c:v>
                </c:pt>
                <c:pt idx="796">
                  <c:v>38.201000000000221</c:v>
                </c:pt>
                <c:pt idx="797">
                  <c:v>38.249000000000223</c:v>
                </c:pt>
                <c:pt idx="798">
                  <c:v>38.297000000000224</c:v>
                </c:pt>
                <c:pt idx="799">
                  <c:v>38.345000000000226</c:v>
                </c:pt>
                <c:pt idx="800">
                  <c:v>38.393000000000228</c:v>
                </c:pt>
                <c:pt idx="801">
                  <c:v>38.44100000000023</c:v>
                </c:pt>
                <c:pt idx="802">
                  <c:v>38.489000000000232</c:v>
                </c:pt>
                <c:pt idx="803">
                  <c:v>38.537000000000234</c:v>
                </c:pt>
                <c:pt idx="804">
                  <c:v>38.585000000000235</c:v>
                </c:pt>
                <c:pt idx="805">
                  <c:v>38.633000000000237</c:v>
                </c:pt>
                <c:pt idx="806">
                  <c:v>38.681000000000239</c:v>
                </c:pt>
                <c:pt idx="807">
                  <c:v>38.729000000000241</c:v>
                </c:pt>
                <c:pt idx="808">
                  <c:v>38.777000000000243</c:v>
                </c:pt>
                <c:pt idx="809">
                  <c:v>38.825000000000244</c:v>
                </c:pt>
                <c:pt idx="810">
                  <c:v>38.873000000000246</c:v>
                </c:pt>
                <c:pt idx="811">
                  <c:v>38.921000000000248</c:v>
                </c:pt>
                <c:pt idx="812">
                  <c:v>38.96900000000025</c:v>
                </c:pt>
                <c:pt idx="813">
                  <c:v>39.017000000000252</c:v>
                </c:pt>
                <c:pt idx="814">
                  <c:v>39.065000000000254</c:v>
                </c:pt>
                <c:pt idx="815">
                  <c:v>39.113000000000255</c:v>
                </c:pt>
                <c:pt idx="816">
                  <c:v>39.161000000000257</c:v>
                </c:pt>
                <c:pt idx="817">
                  <c:v>39.209000000000259</c:v>
                </c:pt>
                <c:pt idx="818">
                  <c:v>39.257000000000261</c:v>
                </c:pt>
                <c:pt idx="819">
                  <c:v>39.305000000000263</c:v>
                </c:pt>
                <c:pt idx="820">
                  <c:v>39.353000000000264</c:v>
                </c:pt>
                <c:pt idx="821">
                  <c:v>39.401000000000266</c:v>
                </c:pt>
                <c:pt idx="822">
                  <c:v>39.449000000000268</c:v>
                </c:pt>
                <c:pt idx="823">
                  <c:v>39.49700000000027</c:v>
                </c:pt>
                <c:pt idx="824">
                  <c:v>39.545000000000272</c:v>
                </c:pt>
                <c:pt idx="825">
                  <c:v>39.593000000000274</c:v>
                </c:pt>
                <c:pt idx="826">
                  <c:v>39.641000000000275</c:v>
                </c:pt>
                <c:pt idx="827">
                  <c:v>39.689000000000277</c:v>
                </c:pt>
                <c:pt idx="828">
                  <c:v>39.737000000000279</c:v>
                </c:pt>
                <c:pt idx="829">
                  <c:v>39.785000000000281</c:v>
                </c:pt>
                <c:pt idx="830">
                  <c:v>39.833000000000283</c:v>
                </c:pt>
                <c:pt idx="831">
                  <c:v>39.881000000000284</c:v>
                </c:pt>
                <c:pt idx="832">
                  <c:v>39.929000000000286</c:v>
                </c:pt>
                <c:pt idx="833">
                  <c:v>39.977000000000288</c:v>
                </c:pt>
                <c:pt idx="834">
                  <c:v>40.02500000000029</c:v>
                </c:pt>
                <c:pt idx="835">
                  <c:v>40.073000000000292</c:v>
                </c:pt>
                <c:pt idx="836">
                  <c:v>40.121000000000294</c:v>
                </c:pt>
                <c:pt idx="837">
                  <c:v>40.169000000000295</c:v>
                </c:pt>
                <c:pt idx="838">
                  <c:v>40.217000000000297</c:v>
                </c:pt>
                <c:pt idx="839">
                  <c:v>40.265000000000299</c:v>
                </c:pt>
                <c:pt idx="840">
                  <c:v>40.313000000000301</c:v>
                </c:pt>
                <c:pt idx="841">
                  <c:v>40.361000000000303</c:v>
                </c:pt>
                <c:pt idx="842">
                  <c:v>40.409000000000304</c:v>
                </c:pt>
                <c:pt idx="843">
                  <c:v>40.457000000000306</c:v>
                </c:pt>
                <c:pt idx="844">
                  <c:v>40.505000000000308</c:v>
                </c:pt>
                <c:pt idx="845">
                  <c:v>40.55300000000031</c:v>
                </c:pt>
                <c:pt idx="846">
                  <c:v>40.601000000000312</c:v>
                </c:pt>
                <c:pt idx="847">
                  <c:v>40.649000000000314</c:v>
                </c:pt>
                <c:pt idx="848">
                  <c:v>40.697000000000315</c:v>
                </c:pt>
                <c:pt idx="849">
                  <c:v>40.745000000000317</c:v>
                </c:pt>
                <c:pt idx="850">
                  <c:v>40.793000000000319</c:v>
                </c:pt>
                <c:pt idx="851">
                  <c:v>40.841000000000321</c:v>
                </c:pt>
                <c:pt idx="852">
                  <c:v>40.889000000000323</c:v>
                </c:pt>
                <c:pt idx="853">
                  <c:v>40.937000000000324</c:v>
                </c:pt>
                <c:pt idx="854">
                  <c:v>40.985000000000326</c:v>
                </c:pt>
                <c:pt idx="855">
                  <c:v>41.033000000000328</c:v>
                </c:pt>
                <c:pt idx="856">
                  <c:v>41.08100000000033</c:v>
                </c:pt>
                <c:pt idx="857">
                  <c:v>41.129000000000332</c:v>
                </c:pt>
                <c:pt idx="858">
                  <c:v>41.177000000000334</c:v>
                </c:pt>
                <c:pt idx="859">
                  <c:v>41.225000000000335</c:v>
                </c:pt>
                <c:pt idx="860">
                  <c:v>41.273000000000337</c:v>
                </c:pt>
                <c:pt idx="861">
                  <c:v>41.321000000000339</c:v>
                </c:pt>
                <c:pt idx="862">
                  <c:v>41.369000000000341</c:v>
                </c:pt>
                <c:pt idx="863">
                  <c:v>41.417000000000343</c:v>
                </c:pt>
                <c:pt idx="864">
                  <c:v>41.465000000000344</c:v>
                </c:pt>
                <c:pt idx="865">
                  <c:v>41.513000000000346</c:v>
                </c:pt>
                <c:pt idx="866">
                  <c:v>41.561000000000348</c:v>
                </c:pt>
                <c:pt idx="867">
                  <c:v>41.60900000000035</c:v>
                </c:pt>
                <c:pt idx="868">
                  <c:v>41.657000000000352</c:v>
                </c:pt>
                <c:pt idx="869">
                  <c:v>41.705000000000354</c:v>
                </c:pt>
                <c:pt idx="870">
                  <c:v>41.753000000000355</c:v>
                </c:pt>
                <c:pt idx="871">
                  <c:v>41.801000000000357</c:v>
                </c:pt>
                <c:pt idx="872">
                  <c:v>41.849000000000359</c:v>
                </c:pt>
                <c:pt idx="873">
                  <c:v>41.897000000000361</c:v>
                </c:pt>
                <c:pt idx="874">
                  <c:v>41.945000000000363</c:v>
                </c:pt>
                <c:pt idx="875">
                  <c:v>41.993000000000364</c:v>
                </c:pt>
                <c:pt idx="876">
                  <c:v>42.041000000000366</c:v>
                </c:pt>
                <c:pt idx="877">
                  <c:v>42.089000000000368</c:v>
                </c:pt>
                <c:pt idx="878">
                  <c:v>42.13700000000037</c:v>
                </c:pt>
                <c:pt idx="879">
                  <c:v>42.185000000000372</c:v>
                </c:pt>
                <c:pt idx="880">
                  <c:v>42.233000000000374</c:v>
                </c:pt>
                <c:pt idx="881">
                  <c:v>42.281000000000375</c:v>
                </c:pt>
                <c:pt idx="882">
                  <c:v>42.329000000000377</c:v>
                </c:pt>
                <c:pt idx="883">
                  <c:v>42.377000000000379</c:v>
                </c:pt>
                <c:pt idx="884">
                  <c:v>42.425000000000381</c:v>
                </c:pt>
                <c:pt idx="885">
                  <c:v>42.473000000000383</c:v>
                </c:pt>
                <c:pt idx="886">
                  <c:v>42.521000000000384</c:v>
                </c:pt>
                <c:pt idx="887">
                  <c:v>42.569000000000386</c:v>
                </c:pt>
                <c:pt idx="888">
                  <c:v>42.617000000000388</c:v>
                </c:pt>
                <c:pt idx="889">
                  <c:v>42.66500000000039</c:v>
                </c:pt>
                <c:pt idx="890">
                  <c:v>42.713000000000392</c:v>
                </c:pt>
                <c:pt idx="891">
                  <c:v>42.761000000000394</c:v>
                </c:pt>
                <c:pt idx="892">
                  <c:v>42.809000000000395</c:v>
                </c:pt>
                <c:pt idx="893">
                  <c:v>42.857000000000397</c:v>
                </c:pt>
                <c:pt idx="894">
                  <c:v>42.905000000000399</c:v>
                </c:pt>
                <c:pt idx="895">
                  <c:v>42.953000000000401</c:v>
                </c:pt>
                <c:pt idx="896">
                  <c:v>43.001000000000403</c:v>
                </c:pt>
                <c:pt idx="897">
                  <c:v>43.049000000000404</c:v>
                </c:pt>
                <c:pt idx="898">
                  <c:v>43.097000000000406</c:v>
                </c:pt>
                <c:pt idx="899">
                  <c:v>43.145000000000408</c:v>
                </c:pt>
                <c:pt idx="900">
                  <c:v>43.19300000000041</c:v>
                </c:pt>
                <c:pt idx="901">
                  <c:v>43.241000000000412</c:v>
                </c:pt>
                <c:pt idx="902">
                  <c:v>43.289000000000414</c:v>
                </c:pt>
                <c:pt idx="903">
                  <c:v>43.337000000000415</c:v>
                </c:pt>
                <c:pt idx="904">
                  <c:v>43.385000000000417</c:v>
                </c:pt>
                <c:pt idx="905">
                  <c:v>43.433000000000419</c:v>
                </c:pt>
                <c:pt idx="906">
                  <c:v>43.481000000000421</c:v>
                </c:pt>
                <c:pt idx="907">
                  <c:v>43.529000000000423</c:v>
                </c:pt>
                <c:pt idx="908">
                  <c:v>43.577000000000425</c:v>
                </c:pt>
                <c:pt idx="909">
                  <c:v>43.625000000000426</c:v>
                </c:pt>
                <c:pt idx="910">
                  <c:v>43.673000000000428</c:v>
                </c:pt>
                <c:pt idx="911">
                  <c:v>43.72100000000043</c:v>
                </c:pt>
                <c:pt idx="912">
                  <c:v>43.769000000000432</c:v>
                </c:pt>
                <c:pt idx="913">
                  <c:v>43.817000000000434</c:v>
                </c:pt>
                <c:pt idx="914">
                  <c:v>43.865000000000435</c:v>
                </c:pt>
                <c:pt idx="915">
                  <c:v>43.913000000000437</c:v>
                </c:pt>
                <c:pt idx="916">
                  <c:v>43.961000000000439</c:v>
                </c:pt>
                <c:pt idx="917">
                  <c:v>44.009000000000441</c:v>
                </c:pt>
                <c:pt idx="918">
                  <c:v>44.057000000000443</c:v>
                </c:pt>
                <c:pt idx="919">
                  <c:v>44.105000000000445</c:v>
                </c:pt>
                <c:pt idx="920">
                  <c:v>44.153000000000446</c:v>
                </c:pt>
                <c:pt idx="921">
                  <c:v>44.201000000000448</c:v>
                </c:pt>
                <c:pt idx="922">
                  <c:v>44.24900000000045</c:v>
                </c:pt>
                <c:pt idx="923">
                  <c:v>44.297000000000452</c:v>
                </c:pt>
                <c:pt idx="924">
                  <c:v>44.345000000000454</c:v>
                </c:pt>
                <c:pt idx="925">
                  <c:v>44.393000000000455</c:v>
                </c:pt>
                <c:pt idx="926">
                  <c:v>44.441000000000457</c:v>
                </c:pt>
                <c:pt idx="927">
                  <c:v>44.489000000000459</c:v>
                </c:pt>
                <c:pt idx="928">
                  <c:v>44.537000000000461</c:v>
                </c:pt>
                <c:pt idx="929">
                  <c:v>44.585000000000463</c:v>
                </c:pt>
                <c:pt idx="930">
                  <c:v>44.633000000000465</c:v>
                </c:pt>
                <c:pt idx="931">
                  <c:v>44.681000000000466</c:v>
                </c:pt>
                <c:pt idx="932">
                  <c:v>44.729000000000468</c:v>
                </c:pt>
                <c:pt idx="933">
                  <c:v>44.77700000000047</c:v>
                </c:pt>
                <c:pt idx="934">
                  <c:v>44.825000000000472</c:v>
                </c:pt>
                <c:pt idx="935">
                  <c:v>44.873000000000474</c:v>
                </c:pt>
                <c:pt idx="936">
                  <c:v>44.921000000000475</c:v>
                </c:pt>
                <c:pt idx="937">
                  <c:v>44.969000000000477</c:v>
                </c:pt>
                <c:pt idx="938">
                  <c:v>45.017000000000479</c:v>
                </c:pt>
                <c:pt idx="939">
                  <c:v>45.065000000000481</c:v>
                </c:pt>
                <c:pt idx="940">
                  <c:v>45.113000000000483</c:v>
                </c:pt>
                <c:pt idx="941">
                  <c:v>45.161000000000485</c:v>
                </c:pt>
                <c:pt idx="942">
                  <c:v>45.209000000000486</c:v>
                </c:pt>
                <c:pt idx="943">
                  <c:v>45.257000000000488</c:v>
                </c:pt>
                <c:pt idx="944">
                  <c:v>45.30500000000049</c:v>
                </c:pt>
                <c:pt idx="945">
                  <c:v>45.353000000000492</c:v>
                </c:pt>
                <c:pt idx="946">
                  <c:v>45.401000000000494</c:v>
                </c:pt>
                <c:pt idx="947">
                  <c:v>45.449000000000495</c:v>
                </c:pt>
                <c:pt idx="948">
                  <c:v>45.497000000000497</c:v>
                </c:pt>
                <c:pt idx="949">
                  <c:v>45.545000000000499</c:v>
                </c:pt>
                <c:pt idx="950">
                  <c:v>45.593000000000501</c:v>
                </c:pt>
                <c:pt idx="951">
                  <c:v>45.641000000000503</c:v>
                </c:pt>
                <c:pt idx="952">
                  <c:v>45.689000000000505</c:v>
                </c:pt>
                <c:pt idx="953">
                  <c:v>45.737000000000506</c:v>
                </c:pt>
                <c:pt idx="954">
                  <c:v>45.785000000000508</c:v>
                </c:pt>
                <c:pt idx="955">
                  <c:v>45.83300000000051</c:v>
                </c:pt>
                <c:pt idx="956">
                  <c:v>45.881000000000512</c:v>
                </c:pt>
                <c:pt idx="957">
                  <c:v>45.929000000000514</c:v>
                </c:pt>
                <c:pt idx="958">
                  <c:v>45.977000000000515</c:v>
                </c:pt>
                <c:pt idx="959">
                  <c:v>46.025000000000517</c:v>
                </c:pt>
                <c:pt idx="960">
                  <c:v>46.073000000000519</c:v>
                </c:pt>
                <c:pt idx="961">
                  <c:v>46.121000000000521</c:v>
                </c:pt>
                <c:pt idx="962">
                  <c:v>46.169000000000523</c:v>
                </c:pt>
                <c:pt idx="963">
                  <c:v>46.217000000000525</c:v>
                </c:pt>
                <c:pt idx="964">
                  <c:v>46.265000000000526</c:v>
                </c:pt>
                <c:pt idx="965">
                  <c:v>46.313000000000528</c:v>
                </c:pt>
                <c:pt idx="966">
                  <c:v>46.36100000000053</c:v>
                </c:pt>
                <c:pt idx="967">
                  <c:v>46.409000000000532</c:v>
                </c:pt>
                <c:pt idx="968">
                  <c:v>46.457000000000534</c:v>
                </c:pt>
                <c:pt idx="969">
                  <c:v>46.505000000000535</c:v>
                </c:pt>
                <c:pt idx="970">
                  <c:v>46.553000000000537</c:v>
                </c:pt>
                <c:pt idx="971">
                  <c:v>46.601000000000539</c:v>
                </c:pt>
                <c:pt idx="972">
                  <c:v>46.649000000000541</c:v>
                </c:pt>
                <c:pt idx="973">
                  <c:v>46.697000000000543</c:v>
                </c:pt>
                <c:pt idx="974">
                  <c:v>46.745000000000545</c:v>
                </c:pt>
                <c:pt idx="975">
                  <c:v>46.793000000000546</c:v>
                </c:pt>
                <c:pt idx="976">
                  <c:v>46.841000000000548</c:v>
                </c:pt>
                <c:pt idx="977">
                  <c:v>46.88900000000055</c:v>
                </c:pt>
                <c:pt idx="978">
                  <c:v>46.937000000000552</c:v>
                </c:pt>
                <c:pt idx="979">
                  <c:v>46.985000000000554</c:v>
                </c:pt>
                <c:pt idx="980">
                  <c:v>47.033000000000555</c:v>
                </c:pt>
                <c:pt idx="981">
                  <c:v>47.081000000000557</c:v>
                </c:pt>
                <c:pt idx="982">
                  <c:v>47.129000000000559</c:v>
                </c:pt>
                <c:pt idx="983">
                  <c:v>47.177000000000561</c:v>
                </c:pt>
                <c:pt idx="984">
                  <c:v>47.225000000000563</c:v>
                </c:pt>
                <c:pt idx="985">
                  <c:v>47.273000000000565</c:v>
                </c:pt>
                <c:pt idx="986">
                  <c:v>47.321000000000566</c:v>
                </c:pt>
                <c:pt idx="987">
                  <c:v>47.369000000000568</c:v>
                </c:pt>
                <c:pt idx="988">
                  <c:v>47.41700000000057</c:v>
                </c:pt>
                <c:pt idx="989">
                  <c:v>47.465000000000572</c:v>
                </c:pt>
                <c:pt idx="990">
                  <c:v>47.513000000000574</c:v>
                </c:pt>
                <c:pt idx="991">
                  <c:v>47.561000000000575</c:v>
                </c:pt>
                <c:pt idx="992">
                  <c:v>47.609000000000577</c:v>
                </c:pt>
                <c:pt idx="993">
                  <c:v>47.657000000000579</c:v>
                </c:pt>
                <c:pt idx="994">
                  <c:v>47.705000000000581</c:v>
                </c:pt>
                <c:pt idx="995">
                  <c:v>47.753000000000583</c:v>
                </c:pt>
                <c:pt idx="996">
                  <c:v>47.801000000000585</c:v>
                </c:pt>
                <c:pt idx="997">
                  <c:v>47.849000000000586</c:v>
                </c:pt>
                <c:pt idx="998">
                  <c:v>47.897000000000588</c:v>
                </c:pt>
                <c:pt idx="999">
                  <c:v>47.94500000000059</c:v>
                </c:pt>
                <c:pt idx="1000">
                  <c:v>47.993000000000592</c:v>
                </c:pt>
                <c:pt idx="1001">
                  <c:v>48.041000000000594</c:v>
                </c:pt>
                <c:pt idx="1002">
                  <c:v>48.089000000000595</c:v>
                </c:pt>
                <c:pt idx="1003">
                  <c:v>48.137000000000597</c:v>
                </c:pt>
                <c:pt idx="1004">
                  <c:v>48.185000000000599</c:v>
                </c:pt>
                <c:pt idx="1005">
                  <c:v>48.233000000000601</c:v>
                </c:pt>
                <c:pt idx="1006">
                  <c:v>48.281000000000603</c:v>
                </c:pt>
                <c:pt idx="1007">
                  <c:v>48.329000000000605</c:v>
                </c:pt>
                <c:pt idx="1008">
                  <c:v>48.377000000000606</c:v>
                </c:pt>
                <c:pt idx="1009">
                  <c:v>48.425000000000608</c:v>
                </c:pt>
                <c:pt idx="1010">
                  <c:v>48.47300000000061</c:v>
                </c:pt>
                <c:pt idx="1011">
                  <c:v>48.521000000000612</c:v>
                </c:pt>
                <c:pt idx="1012">
                  <c:v>48.569000000000614</c:v>
                </c:pt>
                <c:pt idx="1013">
                  <c:v>48.617000000000616</c:v>
                </c:pt>
                <c:pt idx="1014">
                  <c:v>48.665000000000617</c:v>
                </c:pt>
                <c:pt idx="1015">
                  <c:v>48.713000000000619</c:v>
                </c:pt>
                <c:pt idx="1016">
                  <c:v>48.761000000000621</c:v>
                </c:pt>
                <c:pt idx="1017">
                  <c:v>48.809000000000623</c:v>
                </c:pt>
                <c:pt idx="1018">
                  <c:v>48.857000000000625</c:v>
                </c:pt>
                <c:pt idx="1019">
                  <c:v>48.905000000000626</c:v>
                </c:pt>
                <c:pt idx="1020">
                  <c:v>48.953000000000628</c:v>
                </c:pt>
                <c:pt idx="1021">
                  <c:v>49.00100000000063</c:v>
                </c:pt>
                <c:pt idx="1022">
                  <c:v>49.049000000000632</c:v>
                </c:pt>
                <c:pt idx="1023">
                  <c:v>49.097000000000634</c:v>
                </c:pt>
                <c:pt idx="1024">
                  <c:v>49.145000000000636</c:v>
                </c:pt>
                <c:pt idx="1025">
                  <c:v>49.193000000000637</c:v>
                </c:pt>
                <c:pt idx="1026">
                  <c:v>49.241000000000639</c:v>
                </c:pt>
                <c:pt idx="1027">
                  <c:v>49.289000000000641</c:v>
                </c:pt>
                <c:pt idx="1028">
                  <c:v>49.337000000000643</c:v>
                </c:pt>
                <c:pt idx="1029">
                  <c:v>49.385000000000645</c:v>
                </c:pt>
                <c:pt idx="1030">
                  <c:v>49.433000000000646</c:v>
                </c:pt>
                <c:pt idx="1031">
                  <c:v>49.481000000000648</c:v>
                </c:pt>
                <c:pt idx="1032">
                  <c:v>49.52900000000065</c:v>
                </c:pt>
                <c:pt idx="1033">
                  <c:v>49.577000000000652</c:v>
                </c:pt>
                <c:pt idx="1034">
                  <c:v>49.625000000000654</c:v>
                </c:pt>
                <c:pt idx="1035">
                  <c:v>49.673000000000656</c:v>
                </c:pt>
                <c:pt idx="1036">
                  <c:v>49.721000000000657</c:v>
                </c:pt>
                <c:pt idx="1037">
                  <c:v>49.769000000000659</c:v>
                </c:pt>
                <c:pt idx="1038">
                  <c:v>49.817000000000661</c:v>
                </c:pt>
                <c:pt idx="1039">
                  <c:v>49.865000000000663</c:v>
                </c:pt>
                <c:pt idx="1040">
                  <c:v>49.913000000000665</c:v>
                </c:pt>
                <c:pt idx="1041">
                  <c:v>49.961000000000666</c:v>
                </c:pt>
                <c:pt idx="1042">
                  <c:v>50.009000000000668</c:v>
                </c:pt>
                <c:pt idx="1043">
                  <c:v>50.05700000000067</c:v>
                </c:pt>
                <c:pt idx="1044">
                  <c:v>50.105000000000672</c:v>
                </c:pt>
                <c:pt idx="1045">
                  <c:v>50.153000000000674</c:v>
                </c:pt>
                <c:pt idx="1046">
                  <c:v>50.201000000000676</c:v>
                </c:pt>
                <c:pt idx="1047">
                  <c:v>50.249000000000677</c:v>
                </c:pt>
                <c:pt idx="1048">
                  <c:v>50.297000000000679</c:v>
                </c:pt>
                <c:pt idx="1049">
                  <c:v>50.345000000000681</c:v>
                </c:pt>
                <c:pt idx="1050">
                  <c:v>50.393000000000683</c:v>
                </c:pt>
                <c:pt idx="1051">
                  <c:v>50.441000000000685</c:v>
                </c:pt>
                <c:pt idx="1052">
                  <c:v>50.489000000000686</c:v>
                </c:pt>
                <c:pt idx="1053">
                  <c:v>50.537000000000688</c:v>
                </c:pt>
                <c:pt idx="1054">
                  <c:v>50.58500000000069</c:v>
                </c:pt>
                <c:pt idx="1055">
                  <c:v>50.633000000000692</c:v>
                </c:pt>
                <c:pt idx="1056">
                  <c:v>50.681000000000694</c:v>
                </c:pt>
                <c:pt idx="1057">
                  <c:v>50.729000000000696</c:v>
                </c:pt>
                <c:pt idx="1058">
                  <c:v>50.777000000000697</c:v>
                </c:pt>
                <c:pt idx="1059">
                  <c:v>50.825000000000699</c:v>
                </c:pt>
                <c:pt idx="1060">
                  <c:v>50.873000000000701</c:v>
                </c:pt>
                <c:pt idx="1061">
                  <c:v>50.921000000000703</c:v>
                </c:pt>
                <c:pt idx="1062">
                  <c:v>50.969000000000705</c:v>
                </c:pt>
                <c:pt idx="1063">
                  <c:v>51.017000000000706</c:v>
                </c:pt>
                <c:pt idx="1064">
                  <c:v>51.065000000000708</c:v>
                </c:pt>
                <c:pt idx="1065">
                  <c:v>51.11300000000071</c:v>
                </c:pt>
                <c:pt idx="1066">
                  <c:v>51.161000000000712</c:v>
                </c:pt>
                <c:pt idx="1067">
                  <c:v>51.209000000000707</c:v>
                </c:pt>
                <c:pt idx="1068">
                  <c:v>51.257000000000708</c:v>
                </c:pt>
                <c:pt idx="1069">
                  <c:v>51.30500000000071</c:v>
                </c:pt>
                <c:pt idx="1070">
                  <c:v>51.353000000000712</c:v>
                </c:pt>
                <c:pt idx="1071">
                  <c:v>51.401000000000714</c:v>
                </c:pt>
                <c:pt idx="1072">
                  <c:v>51.449000000000716</c:v>
                </c:pt>
                <c:pt idx="1073">
                  <c:v>51.497000000000718</c:v>
                </c:pt>
                <c:pt idx="1074">
                  <c:v>51.545000000000719</c:v>
                </c:pt>
                <c:pt idx="1075">
                  <c:v>51.593000000000721</c:v>
                </c:pt>
                <c:pt idx="1076">
                  <c:v>51.641000000000723</c:v>
                </c:pt>
                <c:pt idx="1077">
                  <c:v>51.689000000000725</c:v>
                </c:pt>
                <c:pt idx="1078">
                  <c:v>51.737000000000727</c:v>
                </c:pt>
                <c:pt idx="1079">
                  <c:v>51.785000000000728</c:v>
                </c:pt>
                <c:pt idx="1080">
                  <c:v>51.83300000000073</c:v>
                </c:pt>
                <c:pt idx="1081">
                  <c:v>51.881000000000732</c:v>
                </c:pt>
                <c:pt idx="1082">
                  <c:v>51.929000000000734</c:v>
                </c:pt>
                <c:pt idx="1083">
                  <c:v>51.977000000000736</c:v>
                </c:pt>
                <c:pt idx="1084">
                  <c:v>52.025000000000738</c:v>
                </c:pt>
                <c:pt idx="1085">
                  <c:v>52.073000000000739</c:v>
                </c:pt>
                <c:pt idx="1086">
                  <c:v>52.121000000000741</c:v>
                </c:pt>
                <c:pt idx="1087">
                  <c:v>52.169000000000743</c:v>
                </c:pt>
                <c:pt idx="1088">
                  <c:v>52.217000000000745</c:v>
                </c:pt>
                <c:pt idx="1089">
                  <c:v>52.265000000000747</c:v>
                </c:pt>
                <c:pt idx="1090">
                  <c:v>52.313000000000748</c:v>
                </c:pt>
                <c:pt idx="1091">
                  <c:v>52.36100000000075</c:v>
                </c:pt>
                <c:pt idx="1092">
                  <c:v>52.409000000000752</c:v>
                </c:pt>
                <c:pt idx="1093">
                  <c:v>52.457000000000754</c:v>
                </c:pt>
                <c:pt idx="1094">
                  <c:v>52.505000000000756</c:v>
                </c:pt>
                <c:pt idx="1095">
                  <c:v>52.553000000000758</c:v>
                </c:pt>
                <c:pt idx="1096">
                  <c:v>52.601000000000759</c:v>
                </c:pt>
                <c:pt idx="1097">
                  <c:v>52.649000000000761</c:v>
                </c:pt>
                <c:pt idx="1098">
                  <c:v>52.697000000000763</c:v>
                </c:pt>
                <c:pt idx="1099">
                  <c:v>52.745000000000765</c:v>
                </c:pt>
                <c:pt idx="1100">
                  <c:v>52.793000000000767</c:v>
                </c:pt>
                <c:pt idx="1101">
                  <c:v>52.841000000000768</c:v>
                </c:pt>
                <c:pt idx="1102">
                  <c:v>52.88900000000077</c:v>
                </c:pt>
                <c:pt idx="1103">
                  <c:v>52.937000000000772</c:v>
                </c:pt>
                <c:pt idx="1104">
                  <c:v>52.985000000000774</c:v>
                </c:pt>
                <c:pt idx="1105">
                  <c:v>53.033000000000776</c:v>
                </c:pt>
                <c:pt idx="1106">
                  <c:v>53.081000000000778</c:v>
                </c:pt>
                <c:pt idx="1107">
                  <c:v>53.129000000000779</c:v>
                </c:pt>
                <c:pt idx="1108">
                  <c:v>53.177000000000781</c:v>
                </c:pt>
                <c:pt idx="1109">
                  <c:v>53.225000000000783</c:v>
                </c:pt>
                <c:pt idx="1110">
                  <c:v>53.273000000000785</c:v>
                </c:pt>
                <c:pt idx="1111">
                  <c:v>53.321000000000787</c:v>
                </c:pt>
                <c:pt idx="1112">
                  <c:v>53.369000000000788</c:v>
                </c:pt>
                <c:pt idx="1113">
                  <c:v>53.41700000000079</c:v>
                </c:pt>
                <c:pt idx="1114">
                  <c:v>53.465000000000792</c:v>
                </c:pt>
                <c:pt idx="1115">
                  <c:v>53.513000000000794</c:v>
                </c:pt>
                <c:pt idx="1116">
                  <c:v>53.561000000000796</c:v>
                </c:pt>
                <c:pt idx="1117">
                  <c:v>53.609000000000798</c:v>
                </c:pt>
                <c:pt idx="1118">
                  <c:v>53.657000000000799</c:v>
                </c:pt>
                <c:pt idx="1119">
                  <c:v>53.705000000000801</c:v>
                </c:pt>
                <c:pt idx="1120">
                  <c:v>53.753000000000803</c:v>
                </c:pt>
                <c:pt idx="1121">
                  <c:v>53.801000000000805</c:v>
                </c:pt>
                <c:pt idx="1122">
                  <c:v>53.849000000000807</c:v>
                </c:pt>
                <c:pt idx="1123">
                  <c:v>53.897000000000808</c:v>
                </c:pt>
                <c:pt idx="1124">
                  <c:v>53.94500000000081</c:v>
                </c:pt>
                <c:pt idx="1125">
                  <c:v>53.993000000000812</c:v>
                </c:pt>
                <c:pt idx="1126">
                  <c:v>54.041000000000814</c:v>
                </c:pt>
                <c:pt idx="1127">
                  <c:v>54.089000000000816</c:v>
                </c:pt>
                <c:pt idx="1128">
                  <c:v>54.137000000000818</c:v>
                </c:pt>
                <c:pt idx="1129">
                  <c:v>54.185000000000819</c:v>
                </c:pt>
                <c:pt idx="1130">
                  <c:v>54.233000000000821</c:v>
                </c:pt>
                <c:pt idx="1131">
                  <c:v>54.281000000000823</c:v>
                </c:pt>
                <c:pt idx="1132">
                  <c:v>54.329000000000825</c:v>
                </c:pt>
                <c:pt idx="1133">
                  <c:v>54.377000000000827</c:v>
                </c:pt>
                <c:pt idx="1134">
                  <c:v>54.425000000000828</c:v>
                </c:pt>
                <c:pt idx="1135">
                  <c:v>54.47300000000083</c:v>
                </c:pt>
                <c:pt idx="1136">
                  <c:v>54.521000000000832</c:v>
                </c:pt>
                <c:pt idx="1137">
                  <c:v>54.569000000000834</c:v>
                </c:pt>
                <c:pt idx="1138">
                  <c:v>54.617000000000836</c:v>
                </c:pt>
                <c:pt idx="1139">
                  <c:v>54.665000000000838</c:v>
                </c:pt>
                <c:pt idx="1140">
                  <c:v>54.713000000000839</c:v>
                </c:pt>
                <c:pt idx="1141">
                  <c:v>54.761000000000841</c:v>
                </c:pt>
                <c:pt idx="1142">
                  <c:v>54.809000000000843</c:v>
                </c:pt>
                <c:pt idx="1143">
                  <c:v>54.857000000000845</c:v>
                </c:pt>
                <c:pt idx="1144">
                  <c:v>54.905000000000847</c:v>
                </c:pt>
                <c:pt idx="1145">
                  <c:v>54.953000000000849</c:v>
                </c:pt>
                <c:pt idx="1146">
                  <c:v>55.00100000000085</c:v>
                </c:pt>
                <c:pt idx="1147">
                  <c:v>55.049000000000852</c:v>
                </c:pt>
                <c:pt idx="1148">
                  <c:v>55.097000000000854</c:v>
                </c:pt>
                <c:pt idx="1149">
                  <c:v>55.145000000000856</c:v>
                </c:pt>
                <c:pt idx="1150">
                  <c:v>55.193000000000858</c:v>
                </c:pt>
                <c:pt idx="1151">
                  <c:v>55.241000000000859</c:v>
                </c:pt>
                <c:pt idx="1152">
                  <c:v>55.289000000000861</c:v>
                </c:pt>
                <c:pt idx="1153">
                  <c:v>55.337000000000863</c:v>
                </c:pt>
                <c:pt idx="1154">
                  <c:v>55.385000000000865</c:v>
                </c:pt>
                <c:pt idx="1155">
                  <c:v>55.433000000000867</c:v>
                </c:pt>
                <c:pt idx="1156">
                  <c:v>55.481000000000869</c:v>
                </c:pt>
                <c:pt idx="1157">
                  <c:v>55.52900000000087</c:v>
                </c:pt>
                <c:pt idx="1158">
                  <c:v>55.577000000000872</c:v>
                </c:pt>
                <c:pt idx="1159">
                  <c:v>55.625000000000874</c:v>
                </c:pt>
                <c:pt idx="1160">
                  <c:v>55.673000000000876</c:v>
                </c:pt>
                <c:pt idx="1161">
                  <c:v>55.721000000000878</c:v>
                </c:pt>
                <c:pt idx="1162">
                  <c:v>55.769000000000879</c:v>
                </c:pt>
                <c:pt idx="1163">
                  <c:v>55.817000000000881</c:v>
                </c:pt>
                <c:pt idx="1164">
                  <c:v>55.865000000000883</c:v>
                </c:pt>
                <c:pt idx="1165">
                  <c:v>55.913000000000885</c:v>
                </c:pt>
                <c:pt idx="1166">
                  <c:v>55.961000000000887</c:v>
                </c:pt>
                <c:pt idx="1167">
                  <c:v>56.009000000000889</c:v>
                </c:pt>
                <c:pt idx="1168">
                  <c:v>56.05700000000089</c:v>
                </c:pt>
                <c:pt idx="1169">
                  <c:v>56.105000000000892</c:v>
                </c:pt>
                <c:pt idx="1170">
                  <c:v>56.153000000000894</c:v>
                </c:pt>
                <c:pt idx="1171">
                  <c:v>56.201000000000896</c:v>
                </c:pt>
                <c:pt idx="1172">
                  <c:v>56.249000000000898</c:v>
                </c:pt>
                <c:pt idx="1173">
                  <c:v>56.297000000000899</c:v>
                </c:pt>
                <c:pt idx="1174">
                  <c:v>56.345000000000901</c:v>
                </c:pt>
                <c:pt idx="1175">
                  <c:v>56.393000000000903</c:v>
                </c:pt>
                <c:pt idx="1176">
                  <c:v>56.441000000000905</c:v>
                </c:pt>
                <c:pt idx="1177">
                  <c:v>56.489000000000907</c:v>
                </c:pt>
                <c:pt idx="1178">
                  <c:v>56.537000000000909</c:v>
                </c:pt>
                <c:pt idx="1179">
                  <c:v>56.58500000000091</c:v>
                </c:pt>
                <c:pt idx="1180">
                  <c:v>56.633000000000912</c:v>
                </c:pt>
                <c:pt idx="1181">
                  <c:v>56.681000000000914</c:v>
                </c:pt>
                <c:pt idx="1182">
                  <c:v>56.729000000000916</c:v>
                </c:pt>
                <c:pt idx="1183">
                  <c:v>56.777000000000918</c:v>
                </c:pt>
                <c:pt idx="1184">
                  <c:v>56.825000000000919</c:v>
                </c:pt>
                <c:pt idx="1185">
                  <c:v>56.873000000000921</c:v>
                </c:pt>
                <c:pt idx="1186">
                  <c:v>56.921000000000923</c:v>
                </c:pt>
                <c:pt idx="1187">
                  <c:v>56.969000000000925</c:v>
                </c:pt>
                <c:pt idx="1188">
                  <c:v>57.017000000000927</c:v>
                </c:pt>
                <c:pt idx="1189">
                  <c:v>57.065000000000929</c:v>
                </c:pt>
                <c:pt idx="1190">
                  <c:v>57.11300000000093</c:v>
                </c:pt>
                <c:pt idx="1191">
                  <c:v>57.161000000000932</c:v>
                </c:pt>
                <c:pt idx="1192">
                  <c:v>57.209000000000934</c:v>
                </c:pt>
                <c:pt idx="1193">
                  <c:v>57.257000000000936</c:v>
                </c:pt>
                <c:pt idx="1194">
                  <c:v>57.305000000000938</c:v>
                </c:pt>
                <c:pt idx="1195">
                  <c:v>57.353000000000939</c:v>
                </c:pt>
                <c:pt idx="1196">
                  <c:v>57.401000000000941</c:v>
                </c:pt>
                <c:pt idx="1197">
                  <c:v>57.449000000000943</c:v>
                </c:pt>
                <c:pt idx="1198">
                  <c:v>57.497000000000945</c:v>
                </c:pt>
                <c:pt idx="1199">
                  <c:v>57.545000000000947</c:v>
                </c:pt>
                <c:pt idx="1200">
                  <c:v>57.593000000000949</c:v>
                </c:pt>
                <c:pt idx="1201">
                  <c:v>57.64100000000095</c:v>
                </c:pt>
                <c:pt idx="1202">
                  <c:v>57.689000000000952</c:v>
                </c:pt>
                <c:pt idx="1203">
                  <c:v>57.737000000000954</c:v>
                </c:pt>
                <c:pt idx="1204">
                  <c:v>57.785000000000956</c:v>
                </c:pt>
                <c:pt idx="1205">
                  <c:v>57.833000000000958</c:v>
                </c:pt>
                <c:pt idx="1206">
                  <c:v>57.881000000000959</c:v>
                </c:pt>
                <c:pt idx="1207">
                  <c:v>57.929000000000961</c:v>
                </c:pt>
                <c:pt idx="1208">
                  <c:v>57.977000000000963</c:v>
                </c:pt>
                <c:pt idx="1209">
                  <c:v>58.025000000000965</c:v>
                </c:pt>
                <c:pt idx="1210">
                  <c:v>58.073000000000967</c:v>
                </c:pt>
                <c:pt idx="1211">
                  <c:v>58.121000000000969</c:v>
                </c:pt>
                <c:pt idx="1212">
                  <c:v>58.16900000000097</c:v>
                </c:pt>
                <c:pt idx="1213">
                  <c:v>58.217000000000972</c:v>
                </c:pt>
                <c:pt idx="1214">
                  <c:v>58.265000000000974</c:v>
                </c:pt>
                <c:pt idx="1215">
                  <c:v>58.313000000000976</c:v>
                </c:pt>
                <c:pt idx="1216">
                  <c:v>58.361000000000978</c:v>
                </c:pt>
                <c:pt idx="1217">
                  <c:v>58.409000000000979</c:v>
                </c:pt>
                <c:pt idx="1218">
                  <c:v>58.457000000000981</c:v>
                </c:pt>
                <c:pt idx="1219">
                  <c:v>58.505000000000983</c:v>
                </c:pt>
                <c:pt idx="1220">
                  <c:v>58.553000000000985</c:v>
                </c:pt>
                <c:pt idx="1221">
                  <c:v>58.601000000000987</c:v>
                </c:pt>
                <c:pt idx="1222">
                  <c:v>58.649000000000989</c:v>
                </c:pt>
                <c:pt idx="1223">
                  <c:v>58.69700000000099</c:v>
                </c:pt>
                <c:pt idx="1224">
                  <c:v>58.745000000000992</c:v>
                </c:pt>
                <c:pt idx="1225">
                  <c:v>58.793000000000994</c:v>
                </c:pt>
                <c:pt idx="1226">
                  <c:v>58.841000000000996</c:v>
                </c:pt>
                <c:pt idx="1227">
                  <c:v>58.889000000000998</c:v>
                </c:pt>
                <c:pt idx="1228">
                  <c:v>58.937000000000999</c:v>
                </c:pt>
                <c:pt idx="1229">
                  <c:v>58.985000000001001</c:v>
                </c:pt>
                <c:pt idx="1230">
                  <c:v>59.033000000001003</c:v>
                </c:pt>
                <c:pt idx="1231">
                  <c:v>59.081000000001005</c:v>
                </c:pt>
                <c:pt idx="1232">
                  <c:v>59.129000000001007</c:v>
                </c:pt>
                <c:pt idx="1233">
                  <c:v>59.177000000001009</c:v>
                </c:pt>
                <c:pt idx="1234">
                  <c:v>59.22500000000101</c:v>
                </c:pt>
                <c:pt idx="1235">
                  <c:v>59.273000000001012</c:v>
                </c:pt>
                <c:pt idx="1236">
                  <c:v>59.321000000001014</c:v>
                </c:pt>
                <c:pt idx="1237">
                  <c:v>59.369000000001016</c:v>
                </c:pt>
                <c:pt idx="1238">
                  <c:v>59.417000000001018</c:v>
                </c:pt>
                <c:pt idx="1239">
                  <c:v>59.465000000001019</c:v>
                </c:pt>
                <c:pt idx="1240">
                  <c:v>59.513000000001021</c:v>
                </c:pt>
                <c:pt idx="1241">
                  <c:v>59.561000000001023</c:v>
                </c:pt>
                <c:pt idx="1242">
                  <c:v>59.609000000001025</c:v>
                </c:pt>
                <c:pt idx="1243">
                  <c:v>59.657000000001027</c:v>
                </c:pt>
                <c:pt idx="1244">
                  <c:v>59.705000000001029</c:v>
                </c:pt>
                <c:pt idx="1245">
                  <c:v>59.75300000000103</c:v>
                </c:pt>
                <c:pt idx="1246">
                  <c:v>59.801000000001032</c:v>
                </c:pt>
                <c:pt idx="1247">
                  <c:v>59.849000000001034</c:v>
                </c:pt>
                <c:pt idx="1248">
                  <c:v>59.897000000001036</c:v>
                </c:pt>
                <c:pt idx="1249">
                  <c:v>59.945000000001038</c:v>
                </c:pt>
                <c:pt idx="1250">
                  <c:v>59.993000000001039</c:v>
                </c:pt>
                <c:pt idx="1251">
                  <c:v>60.041000000001041</c:v>
                </c:pt>
                <c:pt idx="1252">
                  <c:v>60.089000000001043</c:v>
                </c:pt>
                <c:pt idx="1253">
                  <c:v>60.137000000001045</c:v>
                </c:pt>
                <c:pt idx="1254">
                  <c:v>60.185000000001047</c:v>
                </c:pt>
                <c:pt idx="1255">
                  <c:v>60.233000000001049</c:v>
                </c:pt>
                <c:pt idx="1256">
                  <c:v>60.28100000000105</c:v>
                </c:pt>
                <c:pt idx="1257">
                  <c:v>60.329000000001052</c:v>
                </c:pt>
                <c:pt idx="1258">
                  <c:v>60.377000000001054</c:v>
                </c:pt>
                <c:pt idx="1259">
                  <c:v>60.425000000001056</c:v>
                </c:pt>
                <c:pt idx="1260">
                  <c:v>60.473000000001058</c:v>
                </c:pt>
                <c:pt idx="1261">
                  <c:v>60.52100000000106</c:v>
                </c:pt>
                <c:pt idx="1262">
                  <c:v>60.569000000001061</c:v>
                </c:pt>
                <c:pt idx="1263">
                  <c:v>60.617000000001063</c:v>
                </c:pt>
                <c:pt idx="1264">
                  <c:v>60.665000000001065</c:v>
                </c:pt>
                <c:pt idx="1265">
                  <c:v>60.713000000001067</c:v>
                </c:pt>
                <c:pt idx="1266">
                  <c:v>60.761000000001069</c:v>
                </c:pt>
                <c:pt idx="1267">
                  <c:v>60.80900000000107</c:v>
                </c:pt>
                <c:pt idx="1268">
                  <c:v>60.857000000001072</c:v>
                </c:pt>
                <c:pt idx="1269">
                  <c:v>60.905000000001074</c:v>
                </c:pt>
                <c:pt idx="1270">
                  <c:v>60.953000000001076</c:v>
                </c:pt>
                <c:pt idx="1271">
                  <c:v>61.001000000001078</c:v>
                </c:pt>
                <c:pt idx="1272">
                  <c:v>61.04900000000108</c:v>
                </c:pt>
                <c:pt idx="1273">
                  <c:v>61.097000000001081</c:v>
                </c:pt>
                <c:pt idx="1274">
                  <c:v>61.145000000001083</c:v>
                </c:pt>
                <c:pt idx="1275">
                  <c:v>61.193000000001085</c:v>
                </c:pt>
                <c:pt idx="1276">
                  <c:v>61.241000000001087</c:v>
                </c:pt>
                <c:pt idx="1277">
                  <c:v>61.289000000001089</c:v>
                </c:pt>
                <c:pt idx="1278">
                  <c:v>61.33700000000109</c:v>
                </c:pt>
                <c:pt idx="1279">
                  <c:v>61.385000000001092</c:v>
                </c:pt>
                <c:pt idx="1280">
                  <c:v>61.433000000001094</c:v>
                </c:pt>
                <c:pt idx="1281">
                  <c:v>61.481000000001096</c:v>
                </c:pt>
                <c:pt idx="1282">
                  <c:v>61.529000000001098</c:v>
                </c:pt>
                <c:pt idx="1283">
                  <c:v>61.5770000000011</c:v>
                </c:pt>
                <c:pt idx="1284">
                  <c:v>61.625000000001101</c:v>
                </c:pt>
                <c:pt idx="1285">
                  <c:v>61.673000000001103</c:v>
                </c:pt>
                <c:pt idx="1286">
                  <c:v>61.721000000001105</c:v>
                </c:pt>
                <c:pt idx="1287">
                  <c:v>61.769000000001107</c:v>
                </c:pt>
                <c:pt idx="1288">
                  <c:v>61.817000000001109</c:v>
                </c:pt>
                <c:pt idx="1289">
                  <c:v>61.86500000000111</c:v>
                </c:pt>
                <c:pt idx="1290">
                  <c:v>61.913000000001112</c:v>
                </c:pt>
                <c:pt idx="1291">
                  <c:v>61.961000000001114</c:v>
                </c:pt>
                <c:pt idx="1292">
                  <c:v>62.009000000001116</c:v>
                </c:pt>
                <c:pt idx="1293">
                  <c:v>62.057000000001118</c:v>
                </c:pt>
                <c:pt idx="1294">
                  <c:v>62.10500000000112</c:v>
                </c:pt>
                <c:pt idx="1295">
                  <c:v>62.153000000001121</c:v>
                </c:pt>
                <c:pt idx="1296">
                  <c:v>62.201000000001123</c:v>
                </c:pt>
                <c:pt idx="1297">
                  <c:v>62.249000000001125</c:v>
                </c:pt>
                <c:pt idx="1298">
                  <c:v>62.297000000001127</c:v>
                </c:pt>
                <c:pt idx="1299">
                  <c:v>62.345000000001129</c:v>
                </c:pt>
                <c:pt idx="1300">
                  <c:v>62.39300000000113</c:v>
                </c:pt>
                <c:pt idx="1301">
                  <c:v>62.441000000001132</c:v>
                </c:pt>
                <c:pt idx="1302">
                  <c:v>62.489000000001134</c:v>
                </c:pt>
                <c:pt idx="1303">
                  <c:v>62.537000000001136</c:v>
                </c:pt>
                <c:pt idx="1304">
                  <c:v>62.585000000001138</c:v>
                </c:pt>
                <c:pt idx="1305">
                  <c:v>62.63300000000114</c:v>
                </c:pt>
                <c:pt idx="1306">
                  <c:v>62.681000000001141</c:v>
                </c:pt>
                <c:pt idx="1307">
                  <c:v>62.729000000001143</c:v>
                </c:pt>
                <c:pt idx="1308">
                  <c:v>62.777000000001145</c:v>
                </c:pt>
                <c:pt idx="1309">
                  <c:v>62.825000000001147</c:v>
                </c:pt>
                <c:pt idx="1310">
                  <c:v>62.873000000001149</c:v>
                </c:pt>
                <c:pt idx="1311">
                  <c:v>62.92100000000115</c:v>
                </c:pt>
                <c:pt idx="1312">
                  <c:v>62.969000000001152</c:v>
                </c:pt>
                <c:pt idx="1313">
                  <c:v>63.017000000001154</c:v>
                </c:pt>
                <c:pt idx="1314">
                  <c:v>63.065000000001156</c:v>
                </c:pt>
                <c:pt idx="1315">
                  <c:v>63.113000000001158</c:v>
                </c:pt>
                <c:pt idx="1316">
                  <c:v>63.16100000000116</c:v>
                </c:pt>
                <c:pt idx="1317">
                  <c:v>63.209000000001161</c:v>
                </c:pt>
                <c:pt idx="1318">
                  <c:v>63.257000000001163</c:v>
                </c:pt>
                <c:pt idx="1319">
                  <c:v>63.305000000001165</c:v>
                </c:pt>
                <c:pt idx="1320">
                  <c:v>63.353000000001167</c:v>
                </c:pt>
                <c:pt idx="1321">
                  <c:v>63.401000000001169</c:v>
                </c:pt>
                <c:pt idx="1322">
                  <c:v>63.44900000000117</c:v>
                </c:pt>
                <c:pt idx="1323">
                  <c:v>63.497000000001172</c:v>
                </c:pt>
                <c:pt idx="1324">
                  <c:v>63.545000000001174</c:v>
                </c:pt>
                <c:pt idx="1325">
                  <c:v>63.593000000001176</c:v>
                </c:pt>
                <c:pt idx="1326">
                  <c:v>63.641000000001178</c:v>
                </c:pt>
                <c:pt idx="1327">
                  <c:v>63.68900000000118</c:v>
                </c:pt>
                <c:pt idx="1328">
                  <c:v>63.737000000001181</c:v>
                </c:pt>
                <c:pt idx="1329">
                  <c:v>63.785000000001183</c:v>
                </c:pt>
                <c:pt idx="1330">
                  <c:v>63.833000000001185</c:v>
                </c:pt>
                <c:pt idx="1331">
                  <c:v>63.881000000001187</c:v>
                </c:pt>
                <c:pt idx="1332">
                  <c:v>63.929000000001189</c:v>
                </c:pt>
                <c:pt idx="1333">
                  <c:v>63.97700000000119</c:v>
                </c:pt>
                <c:pt idx="1334">
                  <c:v>64.025000000001199</c:v>
                </c:pt>
                <c:pt idx="1335">
                  <c:v>64.073000000001201</c:v>
                </c:pt>
                <c:pt idx="1336">
                  <c:v>64.121000000001203</c:v>
                </c:pt>
                <c:pt idx="1337">
                  <c:v>64.169000000001205</c:v>
                </c:pt>
                <c:pt idx="1338">
                  <c:v>64.217000000001207</c:v>
                </c:pt>
                <c:pt idx="1339">
                  <c:v>64.265000000001208</c:v>
                </c:pt>
                <c:pt idx="1340">
                  <c:v>64.31300000000121</c:v>
                </c:pt>
                <c:pt idx="1341">
                  <c:v>64.361000000001212</c:v>
                </c:pt>
                <c:pt idx="1342">
                  <c:v>64.409000000001214</c:v>
                </c:pt>
                <c:pt idx="1343">
                  <c:v>64.457000000001216</c:v>
                </c:pt>
                <c:pt idx="1344">
                  <c:v>64.505000000001218</c:v>
                </c:pt>
                <c:pt idx="1345">
                  <c:v>64.553000000001219</c:v>
                </c:pt>
                <c:pt idx="1346">
                  <c:v>64.601000000001221</c:v>
                </c:pt>
                <c:pt idx="1347">
                  <c:v>64.649000000001223</c:v>
                </c:pt>
                <c:pt idx="1348">
                  <c:v>64.697000000001225</c:v>
                </c:pt>
                <c:pt idx="1349">
                  <c:v>64.745000000001227</c:v>
                </c:pt>
                <c:pt idx="1350">
                  <c:v>64.793000000001228</c:v>
                </c:pt>
                <c:pt idx="1351">
                  <c:v>64.84100000000123</c:v>
                </c:pt>
                <c:pt idx="1352">
                  <c:v>64.889000000001232</c:v>
                </c:pt>
                <c:pt idx="1353">
                  <c:v>64.937000000001234</c:v>
                </c:pt>
                <c:pt idx="1354">
                  <c:v>64.985000000001236</c:v>
                </c:pt>
                <c:pt idx="1355">
                  <c:v>65.033000000001238</c:v>
                </c:pt>
                <c:pt idx="1356">
                  <c:v>65.081000000001239</c:v>
                </c:pt>
                <c:pt idx="1357">
                  <c:v>65.129000000001241</c:v>
                </c:pt>
                <c:pt idx="1358">
                  <c:v>65.177000000001243</c:v>
                </c:pt>
                <c:pt idx="1359">
                  <c:v>65.225000000001245</c:v>
                </c:pt>
                <c:pt idx="1360">
                  <c:v>65.273000000001247</c:v>
                </c:pt>
                <c:pt idx="1361">
                  <c:v>65.321000000001249</c:v>
                </c:pt>
                <c:pt idx="1362">
                  <c:v>65.36900000000125</c:v>
                </c:pt>
                <c:pt idx="1363">
                  <c:v>65.417000000001252</c:v>
                </c:pt>
                <c:pt idx="1364">
                  <c:v>65.465000000001254</c:v>
                </c:pt>
                <c:pt idx="1365">
                  <c:v>65.513000000001256</c:v>
                </c:pt>
                <c:pt idx="1366">
                  <c:v>65.561000000001258</c:v>
                </c:pt>
                <c:pt idx="1367">
                  <c:v>65.609000000001259</c:v>
                </c:pt>
                <c:pt idx="1368">
                  <c:v>65.657000000001261</c:v>
                </c:pt>
                <c:pt idx="1369">
                  <c:v>65.705000000001263</c:v>
                </c:pt>
                <c:pt idx="1370">
                  <c:v>65.753000000001265</c:v>
                </c:pt>
                <c:pt idx="1371">
                  <c:v>65.801000000001267</c:v>
                </c:pt>
                <c:pt idx="1372">
                  <c:v>65.849000000001269</c:v>
                </c:pt>
                <c:pt idx="1373">
                  <c:v>65.89700000000127</c:v>
                </c:pt>
                <c:pt idx="1374">
                  <c:v>65.945000000001272</c:v>
                </c:pt>
                <c:pt idx="1375">
                  <c:v>65.993000000001274</c:v>
                </c:pt>
                <c:pt idx="1376">
                  <c:v>66.041000000001276</c:v>
                </c:pt>
                <c:pt idx="1377">
                  <c:v>66.089000000001278</c:v>
                </c:pt>
                <c:pt idx="1378">
                  <c:v>66.137000000001279</c:v>
                </c:pt>
                <c:pt idx="1379">
                  <c:v>66.185000000001281</c:v>
                </c:pt>
                <c:pt idx="1380">
                  <c:v>66.233000000001283</c:v>
                </c:pt>
                <c:pt idx="1381">
                  <c:v>66.281000000001285</c:v>
                </c:pt>
                <c:pt idx="1382">
                  <c:v>66.329000000001287</c:v>
                </c:pt>
                <c:pt idx="1383">
                  <c:v>66.377000000001289</c:v>
                </c:pt>
                <c:pt idx="1384">
                  <c:v>66.42500000000129</c:v>
                </c:pt>
                <c:pt idx="1385">
                  <c:v>66.473000000001292</c:v>
                </c:pt>
                <c:pt idx="1386">
                  <c:v>66.521000000001294</c:v>
                </c:pt>
                <c:pt idx="1387">
                  <c:v>66.569000000001296</c:v>
                </c:pt>
                <c:pt idx="1388">
                  <c:v>66.617000000001298</c:v>
                </c:pt>
                <c:pt idx="1389">
                  <c:v>66.665000000001299</c:v>
                </c:pt>
                <c:pt idx="1390">
                  <c:v>66.713000000001301</c:v>
                </c:pt>
                <c:pt idx="1391">
                  <c:v>66.761000000001303</c:v>
                </c:pt>
                <c:pt idx="1392">
                  <c:v>66.809000000001305</c:v>
                </c:pt>
                <c:pt idx="1393">
                  <c:v>66.857000000001307</c:v>
                </c:pt>
                <c:pt idx="1394">
                  <c:v>66.905000000001309</c:v>
                </c:pt>
                <c:pt idx="1395">
                  <c:v>66.95300000000131</c:v>
                </c:pt>
                <c:pt idx="1396">
                  <c:v>67.001000000001312</c:v>
                </c:pt>
                <c:pt idx="1397">
                  <c:v>67.049000000001314</c:v>
                </c:pt>
                <c:pt idx="1398">
                  <c:v>67.097000000001316</c:v>
                </c:pt>
                <c:pt idx="1399">
                  <c:v>67.145000000001318</c:v>
                </c:pt>
                <c:pt idx="1400">
                  <c:v>67.193000000001319</c:v>
                </c:pt>
                <c:pt idx="1401">
                  <c:v>67.241000000001321</c:v>
                </c:pt>
                <c:pt idx="1402">
                  <c:v>67.289000000001323</c:v>
                </c:pt>
                <c:pt idx="1403">
                  <c:v>67.337000000001325</c:v>
                </c:pt>
                <c:pt idx="1404">
                  <c:v>67.385000000001327</c:v>
                </c:pt>
                <c:pt idx="1405">
                  <c:v>67.433000000001329</c:v>
                </c:pt>
                <c:pt idx="1406">
                  <c:v>67.48100000000133</c:v>
                </c:pt>
                <c:pt idx="1407">
                  <c:v>67.529000000001332</c:v>
                </c:pt>
                <c:pt idx="1408">
                  <c:v>67.577000000001334</c:v>
                </c:pt>
                <c:pt idx="1409">
                  <c:v>67.625000000001336</c:v>
                </c:pt>
                <c:pt idx="1410">
                  <c:v>67.673000000001338</c:v>
                </c:pt>
                <c:pt idx="1411">
                  <c:v>67.721000000001339</c:v>
                </c:pt>
                <c:pt idx="1412">
                  <c:v>67.769000000001341</c:v>
                </c:pt>
                <c:pt idx="1413">
                  <c:v>67.817000000001343</c:v>
                </c:pt>
                <c:pt idx="1414">
                  <c:v>67.865000000001345</c:v>
                </c:pt>
                <c:pt idx="1415">
                  <c:v>67.913000000001347</c:v>
                </c:pt>
                <c:pt idx="1416">
                  <c:v>67.961000000001349</c:v>
                </c:pt>
                <c:pt idx="1417">
                  <c:v>68.00900000000135</c:v>
                </c:pt>
                <c:pt idx="1418">
                  <c:v>68.057000000001352</c:v>
                </c:pt>
                <c:pt idx="1419">
                  <c:v>68.105000000001354</c:v>
                </c:pt>
                <c:pt idx="1420">
                  <c:v>68.153000000001356</c:v>
                </c:pt>
                <c:pt idx="1421">
                  <c:v>68.201000000001358</c:v>
                </c:pt>
                <c:pt idx="1422">
                  <c:v>68.249000000001359</c:v>
                </c:pt>
                <c:pt idx="1423">
                  <c:v>68.297000000001361</c:v>
                </c:pt>
                <c:pt idx="1424">
                  <c:v>68.345000000001363</c:v>
                </c:pt>
                <c:pt idx="1425">
                  <c:v>68.393000000001365</c:v>
                </c:pt>
                <c:pt idx="1426">
                  <c:v>68.441000000001367</c:v>
                </c:pt>
                <c:pt idx="1427">
                  <c:v>68.489000000001369</c:v>
                </c:pt>
                <c:pt idx="1428">
                  <c:v>68.53700000000137</c:v>
                </c:pt>
                <c:pt idx="1429">
                  <c:v>68.585000000001372</c:v>
                </c:pt>
                <c:pt idx="1430">
                  <c:v>68.633000000001374</c:v>
                </c:pt>
                <c:pt idx="1431">
                  <c:v>68.681000000001376</c:v>
                </c:pt>
                <c:pt idx="1432">
                  <c:v>68.729000000001378</c:v>
                </c:pt>
                <c:pt idx="1433">
                  <c:v>68.777000000001379</c:v>
                </c:pt>
                <c:pt idx="1434">
                  <c:v>68.825000000001381</c:v>
                </c:pt>
                <c:pt idx="1435">
                  <c:v>68.873000000001383</c:v>
                </c:pt>
                <c:pt idx="1436">
                  <c:v>68.921000000001385</c:v>
                </c:pt>
                <c:pt idx="1437">
                  <c:v>68.969000000001387</c:v>
                </c:pt>
                <c:pt idx="1438">
                  <c:v>69.017000000001389</c:v>
                </c:pt>
                <c:pt idx="1439">
                  <c:v>69.06500000000139</c:v>
                </c:pt>
                <c:pt idx="1440">
                  <c:v>69.113000000001392</c:v>
                </c:pt>
                <c:pt idx="1441">
                  <c:v>69.161000000001394</c:v>
                </c:pt>
                <c:pt idx="1442">
                  <c:v>69.209000000001396</c:v>
                </c:pt>
                <c:pt idx="1443">
                  <c:v>69.257000000001398</c:v>
                </c:pt>
                <c:pt idx="1444">
                  <c:v>69.305000000001399</c:v>
                </c:pt>
                <c:pt idx="1445">
                  <c:v>69.353000000001401</c:v>
                </c:pt>
                <c:pt idx="1446">
                  <c:v>69.401000000001403</c:v>
                </c:pt>
                <c:pt idx="1447">
                  <c:v>69.449000000001405</c:v>
                </c:pt>
                <c:pt idx="1448">
                  <c:v>69.497000000001407</c:v>
                </c:pt>
                <c:pt idx="1449">
                  <c:v>69.545000000001409</c:v>
                </c:pt>
                <c:pt idx="1450">
                  <c:v>69.59300000000141</c:v>
                </c:pt>
                <c:pt idx="1451">
                  <c:v>69.641000000001412</c:v>
                </c:pt>
                <c:pt idx="1452">
                  <c:v>69.689000000001414</c:v>
                </c:pt>
                <c:pt idx="1453">
                  <c:v>69.737000000001416</c:v>
                </c:pt>
                <c:pt idx="1454">
                  <c:v>69.785000000001418</c:v>
                </c:pt>
                <c:pt idx="1455">
                  <c:v>69.833000000001419</c:v>
                </c:pt>
                <c:pt idx="1456">
                  <c:v>69.881000000001421</c:v>
                </c:pt>
                <c:pt idx="1457">
                  <c:v>69.929000000001423</c:v>
                </c:pt>
                <c:pt idx="1458">
                  <c:v>69.977000000001425</c:v>
                </c:pt>
                <c:pt idx="1459">
                  <c:v>70.025000000001427</c:v>
                </c:pt>
                <c:pt idx="1460">
                  <c:v>70.073000000001429</c:v>
                </c:pt>
                <c:pt idx="1461">
                  <c:v>70.12100000000143</c:v>
                </c:pt>
                <c:pt idx="1462">
                  <c:v>70.169000000001432</c:v>
                </c:pt>
                <c:pt idx="1463">
                  <c:v>70.217000000001434</c:v>
                </c:pt>
                <c:pt idx="1464">
                  <c:v>70.265000000001436</c:v>
                </c:pt>
                <c:pt idx="1465">
                  <c:v>70.313000000001438</c:v>
                </c:pt>
                <c:pt idx="1466">
                  <c:v>70.36100000000144</c:v>
                </c:pt>
                <c:pt idx="1467">
                  <c:v>70.409000000001441</c:v>
                </c:pt>
                <c:pt idx="1468">
                  <c:v>70.457000000001443</c:v>
                </c:pt>
                <c:pt idx="1469">
                  <c:v>70.505000000001445</c:v>
                </c:pt>
                <c:pt idx="1470">
                  <c:v>70.553000000001447</c:v>
                </c:pt>
                <c:pt idx="1471">
                  <c:v>70.601000000001449</c:v>
                </c:pt>
                <c:pt idx="1472">
                  <c:v>70.64900000000145</c:v>
                </c:pt>
                <c:pt idx="1473">
                  <c:v>70.697000000001452</c:v>
                </c:pt>
                <c:pt idx="1474">
                  <c:v>70.745000000001454</c:v>
                </c:pt>
                <c:pt idx="1475">
                  <c:v>70.793000000001456</c:v>
                </c:pt>
                <c:pt idx="1476">
                  <c:v>70.841000000001458</c:v>
                </c:pt>
                <c:pt idx="1477">
                  <c:v>70.88900000000146</c:v>
                </c:pt>
                <c:pt idx="1478">
                  <c:v>70.937000000001461</c:v>
                </c:pt>
                <c:pt idx="1479">
                  <c:v>70.985000000001463</c:v>
                </c:pt>
                <c:pt idx="1480">
                  <c:v>71.033000000001465</c:v>
                </c:pt>
                <c:pt idx="1481">
                  <c:v>71.081000000001467</c:v>
                </c:pt>
                <c:pt idx="1482">
                  <c:v>71.129000000001469</c:v>
                </c:pt>
                <c:pt idx="1483">
                  <c:v>71.17700000000147</c:v>
                </c:pt>
                <c:pt idx="1484">
                  <c:v>71.225000000001472</c:v>
                </c:pt>
                <c:pt idx="1485">
                  <c:v>71.273000000001474</c:v>
                </c:pt>
                <c:pt idx="1486">
                  <c:v>71.321000000001476</c:v>
                </c:pt>
                <c:pt idx="1487">
                  <c:v>71.369000000001478</c:v>
                </c:pt>
                <c:pt idx="1488">
                  <c:v>71.41700000000148</c:v>
                </c:pt>
                <c:pt idx="1489">
                  <c:v>71.465000000001481</c:v>
                </c:pt>
                <c:pt idx="1490">
                  <c:v>71.513000000001483</c:v>
                </c:pt>
                <c:pt idx="1491">
                  <c:v>71.561000000001485</c:v>
                </c:pt>
                <c:pt idx="1492">
                  <c:v>71.609000000001487</c:v>
                </c:pt>
                <c:pt idx="1493">
                  <c:v>71.657000000001489</c:v>
                </c:pt>
                <c:pt idx="1494">
                  <c:v>71.70500000000149</c:v>
                </c:pt>
                <c:pt idx="1495">
                  <c:v>71.753000000001492</c:v>
                </c:pt>
                <c:pt idx="1496">
                  <c:v>71.801000000001494</c:v>
                </c:pt>
                <c:pt idx="1497">
                  <c:v>71.849000000001496</c:v>
                </c:pt>
                <c:pt idx="1498">
                  <c:v>71.897000000001498</c:v>
                </c:pt>
                <c:pt idx="1499">
                  <c:v>71.9450000000015</c:v>
                </c:pt>
                <c:pt idx="1500">
                  <c:v>71.993000000001501</c:v>
                </c:pt>
                <c:pt idx="1501">
                  <c:v>72.041000000001503</c:v>
                </c:pt>
                <c:pt idx="1502">
                  <c:v>72.089000000001505</c:v>
                </c:pt>
                <c:pt idx="1503">
                  <c:v>72.137000000001507</c:v>
                </c:pt>
                <c:pt idx="1504">
                  <c:v>72.185000000001509</c:v>
                </c:pt>
                <c:pt idx="1505">
                  <c:v>72.23300000000151</c:v>
                </c:pt>
                <c:pt idx="1506">
                  <c:v>72.281000000001512</c:v>
                </c:pt>
                <c:pt idx="1507">
                  <c:v>72.329000000001514</c:v>
                </c:pt>
                <c:pt idx="1508">
                  <c:v>72.377000000001516</c:v>
                </c:pt>
                <c:pt idx="1509">
                  <c:v>72.425000000001518</c:v>
                </c:pt>
                <c:pt idx="1510">
                  <c:v>72.47300000000152</c:v>
                </c:pt>
                <c:pt idx="1511">
                  <c:v>72.521000000001521</c:v>
                </c:pt>
                <c:pt idx="1512">
                  <c:v>72.569000000001523</c:v>
                </c:pt>
              </c:numCache>
            </c:numRef>
          </c:xVal>
          <c:yVal>
            <c:numRef>
              <c:f>'Var-Cor HiRes'!$H$2:$H$1514</c:f>
              <c:numCache>
                <c:formatCode>0.0000</c:formatCode>
                <c:ptCount val="1513"/>
                <c:pt idx="0">
                  <c:v>4.896194222728787E-2</c:v>
                </c:pt>
                <c:pt idx="1">
                  <c:v>4.8969899189385477E-2</c:v>
                </c:pt>
                <c:pt idx="2">
                  <c:v>4.8996431736695899E-2</c:v>
                </c:pt>
                <c:pt idx="3">
                  <c:v>4.9038913717066819E-2</c:v>
                </c:pt>
                <c:pt idx="4">
                  <c:v>4.9113345832957692E-2</c:v>
                </c:pt>
                <c:pt idx="5">
                  <c:v>4.9207440435369766E-2</c:v>
                </c:pt>
                <c:pt idx="6">
                  <c:v>4.9734431191743589E-2</c:v>
                </c:pt>
                <c:pt idx="7">
                  <c:v>5.2603264142477665E-2</c:v>
                </c:pt>
                <c:pt idx="8">
                  <c:v>5.9348422460569872E-2</c:v>
                </c:pt>
                <c:pt idx="9">
                  <c:v>7.0825955769213855E-2</c:v>
                </c:pt>
                <c:pt idx="10">
                  <c:v>8.7631148137927356E-2</c:v>
                </c:pt>
                <c:pt idx="11">
                  <c:v>0.11717710486664658</c:v>
                </c:pt>
                <c:pt idx="12">
                  <c:v>0.1746063259343005</c:v>
                </c:pt>
                <c:pt idx="13">
                  <c:v>0.28513389408685402</c:v>
                </c:pt>
                <c:pt idx="14">
                  <c:v>0.46805409355566108</c:v>
                </c:pt>
                <c:pt idx="15">
                  <c:v>0.67563512456338626</c:v>
                </c:pt>
                <c:pt idx="16">
                  <c:v>0.81196632997904761</c:v>
                </c:pt>
                <c:pt idx="17">
                  <c:v>0.83350453278097425</c:v>
                </c:pt>
                <c:pt idx="18">
                  <c:v>0.81369787846144548</c:v>
                </c:pt>
                <c:pt idx="19">
                  <c:v>0.81328649547126386</c:v>
                </c:pt>
                <c:pt idx="20">
                  <c:v>0.84106317306655154</c:v>
                </c:pt>
                <c:pt idx="21">
                  <c:v>0.8957674233195595</c:v>
                </c:pt>
                <c:pt idx="22">
                  <c:v>0.95765396500823474</c:v>
                </c:pt>
                <c:pt idx="23">
                  <c:v>0.99358522452905107</c:v>
                </c:pt>
                <c:pt idx="24">
                  <c:v>0.98782524748874578</c:v>
                </c:pt>
                <c:pt idx="25">
                  <c:v>0.94740352111584281</c:v>
                </c:pt>
                <c:pt idx="26">
                  <c:v>0.8993651633951063</c:v>
                </c:pt>
                <c:pt idx="27">
                  <c:v>0.86271909550907944</c:v>
                </c:pt>
                <c:pt idx="28">
                  <c:v>0.83991008162713632</c:v>
                </c:pt>
                <c:pt idx="29">
                  <c:v>0.82789514268147357</c:v>
                </c:pt>
                <c:pt idx="30">
                  <c:v>0.81903395363668252</c:v>
                </c:pt>
                <c:pt idx="31">
                  <c:v>0.80536651646613089</c:v>
                </c:pt>
                <c:pt idx="32">
                  <c:v>0.78438510655822535</c:v>
                </c:pt>
                <c:pt idx="33">
                  <c:v>0.75730320412223007</c:v>
                </c:pt>
                <c:pt idx="34">
                  <c:v>0.72492587416190524</c:v>
                </c:pt>
                <c:pt idx="35">
                  <c:v>0.6781526931764793</c:v>
                </c:pt>
                <c:pt idx="36">
                  <c:v>0.6136453817173817</c:v>
                </c:pt>
                <c:pt idx="37">
                  <c:v>0.53983248245714666</c:v>
                </c:pt>
                <c:pt idx="38">
                  <c:v>0.47200872649849351</c:v>
                </c:pt>
                <c:pt idx="39">
                  <c:v>0.42166977067833633</c:v>
                </c:pt>
                <c:pt idx="40">
                  <c:v>0.38904493085261027</c:v>
                </c:pt>
                <c:pt idx="41">
                  <c:v>0.36925157018262511</c:v>
                </c:pt>
                <c:pt idx="42">
                  <c:v>0.35762445964881218</c:v>
                </c:pt>
                <c:pt idx="43">
                  <c:v>0.36240850427122984</c:v>
                </c:pt>
                <c:pt idx="44">
                  <c:v>0.39258710667149099</c:v>
                </c:pt>
                <c:pt idx="45">
                  <c:v>0.45041145393778947</c:v>
                </c:pt>
                <c:pt idx="46">
                  <c:v>0.52393041188656542</c:v>
                </c:pt>
                <c:pt idx="47">
                  <c:v>0.58525001993043191</c:v>
                </c:pt>
                <c:pt idx="48">
                  <c:v>0.61484289123175584</c:v>
                </c:pt>
                <c:pt idx="49">
                  <c:v>0.6122286397415353</c:v>
                </c:pt>
                <c:pt idx="50">
                  <c:v>0.59856582790326929</c:v>
                </c:pt>
                <c:pt idx="51">
                  <c:v>0.59490246858137241</c:v>
                </c:pt>
                <c:pt idx="52">
                  <c:v>0.60663872971712873</c:v>
                </c:pt>
                <c:pt idx="53">
                  <c:v>0.63316123610346176</c:v>
                </c:pt>
                <c:pt idx="54">
                  <c:v>0.66318620775285197</c:v>
                </c:pt>
                <c:pt idx="55">
                  <c:v>0.67358880317535152</c:v>
                </c:pt>
                <c:pt idx="56">
                  <c:v>0.65244958624939309</c:v>
                </c:pt>
                <c:pt idx="57">
                  <c:v>0.60622300116078931</c:v>
                </c:pt>
                <c:pt idx="58">
                  <c:v>0.55477291827555641</c:v>
                </c:pt>
                <c:pt idx="59">
                  <c:v>0.51076037176655698</c:v>
                </c:pt>
                <c:pt idx="60">
                  <c:v>0.47438404117193594</c:v>
                </c:pt>
                <c:pt idx="61">
                  <c:v>0.44387212184792652</c:v>
                </c:pt>
                <c:pt idx="62">
                  <c:v>0.41816697190915897</c:v>
                </c:pt>
                <c:pt idx="63">
                  <c:v>0.40324839644740917</c:v>
                </c:pt>
                <c:pt idx="64">
                  <c:v>0.40335045808859177</c:v>
                </c:pt>
                <c:pt idx="65">
                  <c:v>0.41687028534648135</c:v>
                </c:pt>
                <c:pt idx="66">
                  <c:v>0.4376013956476989</c:v>
                </c:pt>
                <c:pt idx="67">
                  <c:v>0.46423276435444277</c:v>
                </c:pt>
                <c:pt idx="68">
                  <c:v>0.5003182555786817</c:v>
                </c:pt>
                <c:pt idx="69">
                  <c:v>0.54650096519763069</c:v>
                </c:pt>
                <c:pt idx="70">
                  <c:v>0.59910609767224987</c:v>
                </c:pt>
                <c:pt idx="71">
                  <c:v>0.65237862534188928</c:v>
                </c:pt>
                <c:pt idx="72">
                  <c:v>0.70395293983066187</c:v>
                </c:pt>
                <c:pt idx="73">
                  <c:v>0.75405643078114315</c:v>
                </c:pt>
                <c:pt idx="74">
                  <c:v>0.80214480018255141</c:v>
                </c:pt>
                <c:pt idx="75">
                  <c:v>0.83287269811120679</c:v>
                </c:pt>
                <c:pt idx="76">
                  <c:v>0.83149047255512931</c:v>
                </c:pt>
                <c:pt idx="77">
                  <c:v>0.8018553049000624</c:v>
                </c:pt>
                <c:pt idx="78">
                  <c:v>0.76350914864283492</c:v>
                </c:pt>
                <c:pt idx="79">
                  <c:v>0.73345731851684637</c:v>
                </c:pt>
                <c:pt idx="80">
                  <c:v>0.71404011228010622</c:v>
                </c:pt>
                <c:pt idx="81">
                  <c:v>0.7030892739775908</c:v>
                </c:pt>
                <c:pt idx="82">
                  <c:v>0.69591545047936787</c:v>
                </c:pt>
                <c:pt idx="83">
                  <c:v>0.69083255643474406</c:v>
                </c:pt>
                <c:pt idx="84">
                  <c:v>0.689113374685005</c:v>
                </c:pt>
                <c:pt idx="85">
                  <c:v>0.69033400136791589</c:v>
                </c:pt>
                <c:pt idx="86">
                  <c:v>0.69370759608039978</c:v>
                </c:pt>
                <c:pt idx="87">
                  <c:v>0.70184609382626562</c:v>
                </c:pt>
                <c:pt idx="88">
                  <c:v>0.71791832356153251</c:v>
                </c:pt>
                <c:pt idx="89">
                  <c:v>0.74174098625040441</c:v>
                </c:pt>
                <c:pt idx="90">
                  <c:v>0.76968256281230762</c:v>
                </c:pt>
                <c:pt idx="91">
                  <c:v>0.80023529813593042</c:v>
                </c:pt>
                <c:pt idx="92">
                  <c:v>0.8345887932902204</c:v>
                </c:pt>
                <c:pt idx="93">
                  <c:v>0.8732819237555276</c:v>
                </c:pt>
                <c:pt idx="94">
                  <c:v>0.91390120404645803</c:v>
                </c:pt>
                <c:pt idx="95">
                  <c:v>0.94695900895631968</c:v>
                </c:pt>
                <c:pt idx="96">
                  <c:v>0.96410785753241879</c:v>
                </c:pt>
                <c:pt idx="97">
                  <c:v>0.96578042696021749</c:v>
                </c:pt>
                <c:pt idx="98">
                  <c:v>0.95782702871554692</c:v>
                </c:pt>
                <c:pt idx="99">
                  <c:v>0.93987307582162505</c:v>
                </c:pt>
                <c:pt idx="100">
                  <c:v>0.9070296203618925</c:v>
                </c:pt>
                <c:pt idx="101">
                  <c:v>0.86315510885296565</c:v>
                </c:pt>
                <c:pt idx="102">
                  <c:v>0.81625791208694964</c:v>
                </c:pt>
                <c:pt idx="103">
                  <c:v>0.77079468449317079</c:v>
                </c:pt>
                <c:pt idx="104">
                  <c:v>0.7258688906262093</c:v>
                </c:pt>
                <c:pt idx="105">
                  <c:v>0.68205761955489497</c:v>
                </c:pt>
                <c:pt idx="106">
                  <c:v>0.64228076736069672</c:v>
                </c:pt>
                <c:pt idx="107">
                  <c:v>0.61431052443482925</c:v>
                </c:pt>
                <c:pt idx="108">
                  <c:v>0.6025344489589155</c:v>
                </c:pt>
                <c:pt idx="109">
                  <c:v>0.60408108790702197</c:v>
                </c:pt>
                <c:pt idx="110">
                  <c:v>0.61205171082743726</c:v>
                </c:pt>
                <c:pt idx="111">
                  <c:v>0.62291043251964073</c:v>
                </c:pt>
                <c:pt idx="112">
                  <c:v>0.63881087507789014</c:v>
                </c:pt>
                <c:pt idx="113">
                  <c:v>0.65948448100548041</c:v>
                </c:pt>
                <c:pt idx="114">
                  <c:v>0.68294487104883284</c:v>
                </c:pt>
                <c:pt idx="115">
                  <c:v>0.71015730873460292</c:v>
                </c:pt>
                <c:pt idx="116">
                  <c:v>0.74463974705451264</c:v>
                </c:pt>
                <c:pt idx="117">
                  <c:v>0.78750750994487029</c:v>
                </c:pt>
                <c:pt idx="118">
                  <c:v>0.83452876069555459</c:v>
                </c:pt>
                <c:pt idx="119">
                  <c:v>0.87129784311840297</c:v>
                </c:pt>
                <c:pt idx="120">
                  <c:v>0.88477272763195125</c:v>
                </c:pt>
                <c:pt idx="121">
                  <c:v>0.87593490057156254</c:v>
                </c:pt>
                <c:pt idx="122">
                  <c:v>0.8560156914374516</c:v>
                </c:pt>
                <c:pt idx="123">
                  <c:v>0.83428722739656491</c:v>
                </c:pt>
                <c:pt idx="124">
                  <c:v>0.80895164214932402</c:v>
                </c:pt>
                <c:pt idx="125">
                  <c:v>0.780683517488587</c:v>
                </c:pt>
                <c:pt idx="126">
                  <c:v>0.75462847378004216</c:v>
                </c:pt>
                <c:pt idx="127">
                  <c:v>0.74833255675132038</c:v>
                </c:pt>
                <c:pt idx="128">
                  <c:v>0.77674657621194099</c:v>
                </c:pt>
                <c:pt idx="129">
                  <c:v>0.84048642960127884</c:v>
                </c:pt>
                <c:pt idx="130">
                  <c:v>0.92465664476962195</c:v>
                </c:pt>
                <c:pt idx="131">
                  <c:v>0.99584820407806396</c:v>
                </c:pt>
                <c:pt idx="132">
                  <c:v>1.0325782825645624</c:v>
                </c:pt>
                <c:pt idx="133">
                  <c:v>1.034631434580523</c:v>
                </c:pt>
                <c:pt idx="134">
                  <c:v>1.0177340075846464</c:v>
                </c:pt>
                <c:pt idx="135">
                  <c:v>0.98996828483199228</c:v>
                </c:pt>
                <c:pt idx="136">
                  <c:v>0.94323913531400227</c:v>
                </c:pt>
                <c:pt idx="137">
                  <c:v>0.88199742846112095</c:v>
                </c:pt>
                <c:pt idx="138">
                  <c:v>0.81799896699439678</c:v>
                </c:pt>
                <c:pt idx="139">
                  <c:v>0.76510984143322724</c:v>
                </c:pt>
                <c:pt idx="140">
                  <c:v>0.72741714832206061</c:v>
                </c:pt>
                <c:pt idx="141">
                  <c:v>0.70217554749835587</c:v>
                </c:pt>
                <c:pt idx="142">
                  <c:v>0.68383327671976513</c:v>
                </c:pt>
                <c:pt idx="143">
                  <c:v>0.66876547653560492</c:v>
                </c:pt>
                <c:pt idx="144">
                  <c:v>0.6583186867372558</c:v>
                </c:pt>
                <c:pt idx="145">
                  <c:v>0.65167226451230109</c:v>
                </c:pt>
                <c:pt idx="146">
                  <c:v>0.64756713640022767</c:v>
                </c:pt>
                <c:pt idx="147">
                  <c:v>0.64906537298749745</c:v>
                </c:pt>
                <c:pt idx="148">
                  <c:v>0.66103435123857257</c:v>
                </c:pt>
                <c:pt idx="149">
                  <c:v>0.6831668642038573</c:v>
                </c:pt>
                <c:pt idx="150">
                  <c:v>0.71231472299517595</c:v>
                </c:pt>
                <c:pt idx="151">
                  <c:v>0.75006425317357472</c:v>
                </c:pt>
                <c:pt idx="152">
                  <c:v>0.80487249515286596</c:v>
                </c:pt>
                <c:pt idx="153">
                  <c:v>0.87891351892334668</c:v>
                </c:pt>
                <c:pt idx="154">
                  <c:v>0.96393365898187611</c:v>
                </c:pt>
                <c:pt idx="155">
                  <c:v>1.0266291801160419</c:v>
                </c:pt>
                <c:pt idx="156">
                  <c:v>1.0351166525148519</c:v>
                </c:pt>
                <c:pt idx="157">
                  <c:v>0.99290346163872567</c:v>
                </c:pt>
                <c:pt idx="158">
                  <c:v>0.92924259506691176</c:v>
                </c:pt>
                <c:pt idx="159">
                  <c:v>0.87123479247923263</c:v>
                </c:pt>
                <c:pt idx="160">
                  <c:v>0.81820600146196709</c:v>
                </c:pt>
                <c:pt idx="161">
                  <c:v>0.76898780190084415</c:v>
                </c:pt>
                <c:pt idx="162">
                  <c:v>0.72421972971745185</c:v>
                </c:pt>
                <c:pt idx="163">
                  <c:v>0.69200614831438789</c:v>
                </c:pt>
                <c:pt idx="164">
                  <c:v>0.6802376395813019</c:v>
                </c:pt>
                <c:pt idx="165">
                  <c:v>0.68635670708700691</c:v>
                </c:pt>
                <c:pt idx="166">
                  <c:v>0.70232770201645822</c:v>
                </c:pt>
                <c:pt idx="167">
                  <c:v>0.72098387607802306</c:v>
                </c:pt>
                <c:pt idx="168">
                  <c:v>0.74442455244699457</c:v>
                </c:pt>
                <c:pt idx="169">
                  <c:v>0.77288575273444371</c:v>
                </c:pt>
                <c:pt idx="170">
                  <c:v>0.8033626576310916</c:v>
                </c:pt>
                <c:pt idx="171">
                  <c:v>0.82753646583857365</c:v>
                </c:pt>
                <c:pt idx="172">
                  <c:v>0.83727550476879353</c:v>
                </c:pt>
                <c:pt idx="173">
                  <c:v>0.83329398834889989</c:v>
                </c:pt>
                <c:pt idx="174">
                  <c:v>0.82027709761224843</c:v>
                </c:pt>
                <c:pt idx="175">
                  <c:v>0.7966888016947804</c:v>
                </c:pt>
                <c:pt idx="176">
                  <c:v>0.7540289836266042</c:v>
                </c:pt>
                <c:pt idx="177">
                  <c:v>0.69679536505554396</c:v>
                </c:pt>
                <c:pt idx="178">
                  <c:v>0.63683027370045064</c:v>
                </c:pt>
                <c:pt idx="179">
                  <c:v>0.58768540179576934</c:v>
                </c:pt>
                <c:pt idx="180">
                  <c:v>0.55271314423907791</c:v>
                </c:pt>
                <c:pt idx="181">
                  <c:v>0.52902520316578372</c:v>
                </c:pt>
                <c:pt idx="182">
                  <c:v>0.51164623574995638</c:v>
                </c:pt>
                <c:pt idx="183">
                  <c:v>0.49957819901788658</c:v>
                </c:pt>
                <c:pt idx="184">
                  <c:v>0.49729239536555242</c:v>
                </c:pt>
                <c:pt idx="185">
                  <c:v>0.50401776077945737</c:v>
                </c:pt>
                <c:pt idx="186">
                  <c:v>0.51600674671521962</c:v>
                </c:pt>
                <c:pt idx="187">
                  <c:v>0.52946507641764773</c:v>
                </c:pt>
                <c:pt idx="188">
                  <c:v>0.54600813437624185</c:v>
                </c:pt>
                <c:pt idx="189">
                  <c:v>0.56569715533367848</c:v>
                </c:pt>
                <c:pt idx="190">
                  <c:v>0.58738853895551957</c:v>
                </c:pt>
                <c:pt idx="191">
                  <c:v>0.60725259450746072</c:v>
                </c:pt>
                <c:pt idx="192">
                  <c:v>0.62203405399312162</c:v>
                </c:pt>
                <c:pt idx="193">
                  <c:v>0.63163128058189077</c:v>
                </c:pt>
                <c:pt idx="194">
                  <c:v>0.63943401941459044</c:v>
                </c:pt>
                <c:pt idx="195">
                  <c:v>0.65509334728872526</c:v>
                </c:pt>
                <c:pt idx="196">
                  <c:v>0.68737345038189845</c:v>
                </c:pt>
                <c:pt idx="197">
                  <c:v>0.73730806765199275</c:v>
                </c:pt>
                <c:pt idx="198">
                  <c:v>0.79694776763501696</c:v>
                </c:pt>
                <c:pt idx="199">
                  <c:v>0.83742681412289355</c:v>
                </c:pt>
                <c:pt idx="200">
                  <c:v>0.83059017895694309</c:v>
                </c:pt>
                <c:pt idx="201">
                  <c:v>0.78104997824663525</c:v>
                </c:pt>
                <c:pt idx="202">
                  <c:v>0.71375643290691959</c:v>
                </c:pt>
                <c:pt idx="203">
                  <c:v>0.65469150530855647</c:v>
                </c:pt>
                <c:pt idx="204">
                  <c:v>0.60416852490384976</c:v>
                </c:pt>
                <c:pt idx="205">
                  <c:v>0.56045121876998649</c:v>
                </c:pt>
                <c:pt idx="206">
                  <c:v>0.52125053896195561</c:v>
                </c:pt>
                <c:pt idx="207">
                  <c:v>0.48586095092659709</c:v>
                </c:pt>
                <c:pt idx="208">
                  <c:v>0.45535019113096525</c:v>
                </c:pt>
                <c:pt idx="209">
                  <c:v>0.42908890723388177</c:v>
                </c:pt>
                <c:pt idx="210">
                  <c:v>0.40728771022203353</c:v>
                </c:pt>
                <c:pt idx="211">
                  <c:v>0.39689197501578144</c:v>
                </c:pt>
                <c:pt idx="212">
                  <c:v>0.40880535594303746</c:v>
                </c:pt>
                <c:pt idx="213">
                  <c:v>0.44335943514977927</c:v>
                </c:pt>
                <c:pt idx="214">
                  <c:v>0.49417753757418081</c:v>
                </c:pt>
                <c:pt idx="215">
                  <c:v>0.54523971414324979</c:v>
                </c:pt>
                <c:pt idx="216">
                  <c:v>0.58923681976962905</c:v>
                </c:pt>
                <c:pt idx="217">
                  <c:v>0.62484828343138454</c:v>
                </c:pt>
                <c:pt idx="218">
                  <c:v>0.65634870295052361</c:v>
                </c:pt>
                <c:pt idx="219">
                  <c:v>0.69390812967830473</c:v>
                </c:pt>
                <c:pt idx="220">
                  <c:v>0.74458586190791876</c:v>
                </c:pt>
                <c:pt idx="221">
                  <c:v>0.81000396314456324</c:v>
                </c:pt>
                <c:pt idx="222">
                  <c:v>0.88499627895244404</c:v>
                </c:pt>
                <c:pt idx="223">
                  <c:v>0.94082373663440588</c:v>
                </c:pt>
                <c:pt idx="224">
                  <c:v>0.89308649976642651</c:v>
                </c:pt>
                <c:pt idx="225">
                  <c:v>0.82098795681728942</c:v>
                </c:pt>
                <c:pt idx="226">
                  <c:v>0.74550050163776593</c:v>
                </c:pt>
                <c:pt idx="227">
                  <c:v>0.72500472622097833</c:v>
                </c:pt>
                <c:pt idx="228">
                  <c:v>0.69305648727837288</c:v>
                </c:pt>
                <c:pt idx="229">
                  <c:v>0.64887807974856759</c:v>
                </c:pt>
                <c:pt idx="230">
                  <c:v>0.59488107230736453</c:v>
                </c:pt>
                <c:pt idx="231">
                  <c:v>0.53907275347907901</c:v>
                </c:pt>
                <c:pt idx="232">
                  <c:v>0.48871156741314353</c:v>
                </c:pt>
                <c:pt idx="233">
                  <c:v>0.44955017592159618</c:v>
                </c:pt>
                <c:pt idx="234">
                  <c:v>0.42163925694670001</c:v>
                </c:pt>
                <c:pt idx="235">
                  <c:v>0.40282644317656818</c:v>
                </c:pt>
                <c:pt idx="236">
                  <c:v>0.3898605614407461</c:v>
                </c:pt>
                <c:pt idx="237">
                  <c:v>0.38093995861030006</c:v>
                </c:pt>
                <c:pt idx="238">
                  <c:v>0.37630504602599391</c:v>
                </c:pt>
                <c:pt idx="239">
                  <c:v>0.37713482157403516</c:v>
                </c:pt>
                <c:pt idx="240">
                  <c:v>0.38511711150459776</c:v>
                </c:pt>
                <c:pt idx="241">
                  <c:v>0.4011715496451253</c:v>
                </c:pt>
                <c:pt idx="242">
                  <c:v>0.42501769658975219</c:v>
                </c:pt>
                <c:pt idx="243">
                  <c:v>0.45671709014091094</c:v>
                </c:pt>
                <c:pt idx="244">
                  <c:v>0.49637739136222836</c:v>
                </c:pt>
                <c:pt idx="245">
                  <c:v>0.53948170535845696</c:v>
                </c:pt>
                <c:pt idx="246">
                  <c:v>0.57293360673308891</c:v>
                </c:pt>
                <c:pt idx="247">
                  <c:v>0.57999037413991139</c:v>
                </c:pt>
                <c:pt idx="248">
                  <c:v>0.55355206185955741</c:v>
                </c:pt>
                <c:pt idx="249">
                  <c:v>0.50480092338028637</c:v>
                </c:pt>
                <c:pt idx="250">
                  <c:v>0.45060647926638592</c:v>
                </c:pt>
                <c:pt idx="251">
                  <c:v>0.40498503147083204</c:v>
                </c:pt>
                <c:pt idx="252">
                  <c:v>0.37168625842660247</c:v>
                </c:pt>
                <c:pt idx="253">
                  <c:v>0.3496939839375301</c:v>
                </c:pt>
                <c:pt idx="254">
                  <c:v>0.33707230888442796</c:v>
                </c:pt>
                <c:pt idx="255">
                  <c:v>0.33493677201542271</c:v>
                </c:pt>
                <c:pt idx="256">
                  <c:v>0.34565141879280331</c:v>
                </c:pt>
                <c:pt idx="257">
                  <c:v>0.37129717042353927</c:v>
                </c:pt>
                <c:pt idx="258">
                  <c:v>0.41136712902984918</c:v>
                </c:pt>
                <c:pt idx="259">
                  <c:v>0.46362965386753657</c:v>
                </c:pt>
                <c:pt idx="260">
                  <c:v>0.5230228258013806</c:v>
                </c:pt>
                <c:pt idx="261">
                  <c:v>0.58282473034373872</c:v>
                </c:pt>
                <c:pt idx="262">
                  <c:v>0.63653147937057653</c:v>
                </c:pt>
                <c:pt idx="263">
                  <c:v>0.68267384125862207</c:v>
                </c:pt>
                <c:pt idx="264">
                  <c:v>0.72442908361366731</c:v>
                </c:pt>
                <c:pt idx="265">
                  <c:v>0.76859935614008168</c:v>
                </c:pt>
                <c:pt idx="266">
                  <c:v>0.81387419876912237</c:v>
                </c:pt>
                <c:pt idx="267">
                  <c:v>0.85213003670645004</c:v>
                </c:pt>
                <c:pt idx="268">
                  <c:v>0.86774958262711799</c:v>
                </c:pt>
                <c:pt idx="269">
                  <c:v>0.85898910661017103</c:v>
                </c:pt>
                <c:pt idx="270">
                  <c:v>0.83239174199986832</c:v>
                </c:pt>
                <c:pt idx="271">
                  <c:v>0.80075562016605895</c:v>
                </c:pt>
                <c:pt idx="272">
                  <c:v>0.77101750204944497</c:v>
                </c:pt>
                <c:pt idx="273">
                  <c:v>0.74898139275549402</c:v>
                </c:pt>
                <c:pt idx="274">
                  <c:v>0.73773408439769528</c:v>
                </c:pt>
                <c:pt idx="275">
                  <c:v>0.73465047392553129</c:v>
                </c:pt>
                <c:pt idx="276">
                  <c:v>0.73173796148480585</c:v>
                </c:pt>
                <c:pt idx="277">
                  <c:v>0.72241746181543387</c:v>
                </c:pt>
                <c:pt idx="278">
                  <c:v>0.70905524310253298</c:v>
                </c:pt>
                <c:pt idx="279">
                  <c:v>0.70207423087702192</c:v>
                </c:pt>
                <c:pt idx="280">
                  <c:v>0.71102965687098252</c:v>
                </c:pt>
                <c:pt idx="281">
                  <c:v>0.73552645424156793</c:v>
                </c:pt>
                <c:pt idx="282">
                  <c:v>0.76491657359759646</c:v>
                </c:pt>
                <c:pt idx="283">
                  <c:v>0.78161404784675537</c:v>
                </c:pt>
                <c:pt idx="284">
                  <c:v>0.77377882253869679</c:v>
                </c:pt>
                <c:pt idx="285">
                  <c:v>0.74107176818621823</c:v>
                </c:pt>
                <c:pt idx="286">
                  <c:v>0.69876107477887495</c:v>
                </c:pt>
                <c:pt idx="287">
                  <c:v>0.66484099519265216</c:v>
                </c:pt>
                <c:pt idx="288">
                  <c:v>0.64873750472746594</c:v>
                </c:pt>
                <c:pt idx="289">
                  <c:v>0.64572249709204887</c:v>
                </c:pt>
                <c:pt idx="290">
                  <c:v>0.64042787463761897</c:v>
                </c:pt>
                <c:pt idx="291">
                  <c:v>0.6212708927908821</c:v>
                </c:pt>
                <c:pt idx="292">
                  <c:v>0.59085608323023298</c:v>
                </c:pt>
                <c:pt idx="293">
                  <c:v>0.56176810513481668</c:v>
                </c:pt>
                <c:pt idx="294">
                  <c:v>0.54490502155082887</c:v>
                </c:pt>
                <c:pt idx="295">
                  <c:v>0.54164846751218632</c:v>
                </c:pt>
                <c:pt idx="296">
                  <c:v>0.54671840652779935</c:v>
                </c:pt>
                <c:pt idx="297">
                  <c:v>0.55287291985066089</c:v>
                </c:pt>
                <c:pt idx="298">
                  <c:v>0.55451238413898662</c:v>
                </c:pt>
                <c:pt idx="299">
                  <c:v>0.55125789046403995</c:v>
                </c:pt>
                <c:pt idx="300">
                  <c:v>0.5464614181754095</c:v>
                </c:pt>
                <c:pt idx="301">
                  <c:v>0.546599726844888</c:v>
                </c:pt>
                <c:pt idx="302">
                  <c:v>0.5563777520728449</c:v>
                </c:pt>
                <c:pt idx="303">
                  <c:v>0.57792061045934595</c:v>
                </c:pt>
                <c:pt idx="304">
                  <c:v>0.60898733661551274</c:v>
                </c:pt>
                <c:pt idx="305">
                  <c:v>0.6435575829923047</c:v>
                </c:pt>
                <c:pt idx="306">
                  <c:v>0.6771249411674447</c:v>
                </c:pt>
                <c:pt idx="307">
                  <c:v>0.70586206314689837</c:v>
                </c:pt>
                <c:pt idx="308">
                  <c:v>0.72981166455222635</c:v>
                </c:pt>
                <c:pt idx="309">
                  <c:v>0.74612004619668171</c:v>
                </c:pt>
                <c:pt idx="310">
                  <c:v>0.75193516771794855</c:v>
                </c:pt>
                <c:pt idx="311">
                  <c:v>0.74622739572248564</c:v>
                </c:pt>
                <c:pt idx="312">
                  <c:v>0.73081360464223055</c:v>
                </c:pt>
                <c:pt idx="313">
                  <c:v>0.70657602700002364</c:v>
                </c:pt>
                <c:pt idx="314">
                  <c:v>0.67551304832629777</c:v>
                </c:pt>
                <c:pt idx="315">
                  <c:v>0.64121456803083532</c:v>
                </c:pt>
                <c:pt idx="316">
                  <c:v>0.60936138996863343</c:v>
                </c:pt>
                <c:pt idx="317">
                  <c:v>0.58295102271649291</c:v>
                </c:pt>
                <c:pt idx="318">
                  <c:v>0.563291622584845</c:v>
                </c:pt>
                <c:pt idx="319">
                  <c:v>0.54976692027752483</c:v>
                </c:pt>
                <c:pt idx="320">
                  <c:v>0.54266620496490803</c:v>
                </c:pt>
                <c:pt idx="321">
                  <c:v>0.54239184804205198</c:v>
                </c:pt>
                <c:pt idx="322">
                  <c:v>0.54899321014689928</c:v>
                </c:pt>
                <c:pt idx="323">
                  <c:v>0.56071405727805301</c:v>
                </c:pt>
                <c:pt idx="324">
                  <c:v>0.57394819545472009</c:v>
                </c:pt>
                <c:pt idx="325">
                  <c:v>0.58569400285112638</c:v>
                </c:pt>
                <c:pt idx="326">
                  <c:v>0.5941512245580054</c:v>
                </c:pt>
                <c:pt idx="327">
                  <c:v>0.59837132561753426</c:v>
                </c:pt>
                <c:pt idx="328">
                  <c:v>0.59834980458254505</c:v>
                </c:pt>
                <c:pt idx="329">
                  <c:v>0.59711946789067571</c:v>
                </c:pt>
                <c:pt idx="330">
                  <c:v>0.59932291345181332</c:v>
                </c:pt>
                <c:pt idx="331">
                  <c:v>0.60922937596950666</c:v>
                </c:pt>
                <c:pt idx="332">
                  <c:v>0.62744844426219815</c:v>
                </c:pt>
                <c:pt idx="333">
                  <c:v>0.65023844912455164</c:v>
                </c:pt>
                <c:pt idx="334">
                  <c:v>0.6735158350075211</c:v>
                </c:pt>
                <c:pt idx="335">
                  <c:v>0.69295618616141341</c:v>
                </c:pt>
                <c:pt idx="336">
                  <c:v>0.70507212820683429</c:v>
                </c:pt>
                <c:pt idx="337">
                  <c:v>0.70308896930563813</c:v>
                </c:pt>
                <c:pt idx="338">
                  <c:v>0.68796973038055775</c:v>
                </c:pt>
                <c:pt idx="339">
                  <c:v>0.66508102394913404</c:v>
                </c:pt>
                <c:pt idx="340">
                  <c:v>0.64604912153885918</c:v>
                </c:pt>
                <c:pt idx="341">
                  <c:v>0.63614074779790863</c:v>
                </c:pt>
                <c:pt idx="342">
                  <c:v>0.63474110499793512</c:v>
                </c:pt>
                <c:pt idx="343">
                  <c:v>0.63761254784678401</c:v>
                </c:pt>
                <c:pt idx="344">
                  <c:v>0.63929549038490407</c:v>
                </c:pt>
                <c:pt idx="345">
                  <c:v>0.63839578292865262</c:v>
                </c:pt>
                <c:pt idx="346">
                  <c:v>0.63474082994351599</c:v>
                </c:pt>
                <c:pt idx="347">
                  <c:v>0.6322474214002971</c:v>
                </c:pt>
                <c:pt idx="348">
                  <c:v>0.6371060172063111</c:v>
                </c:pt>
                <c:pt idx="349">
                  <c:v>0.65480953500200356</c:v>
                </c:pt>
                <c:pt idx="350">
                  <c:v>0.68628205841554979</c:v>
                </c:pt>
                <c:pt idx="351">
                  <c:v>0.72765359731614565</c:v>
                </c:pt>
                <c:pt idx="352">
                  <c:v>0.77366717431021781</c:v>
                </c:pt>
                <c:pt idx="353">
                  <c:v>0.82048435312839874</c:v>
                </c:pt>
                <c:pt idx="354">
                  <c:v>0.86231431642639811</c:v>
                </c:pt>
                <c:pt idx="355">
                  <c:v>0.89092885318340775</c:v>
                </c:pt>
                <c:pt idx="356">
                  <c:v>0.89900824622376363</c:v>
                </c:pt>
                <c:pt idx="357">
                  <c:v>0.88823007872215043</c:v>
                </c:pt>
                <c:pt idx="358">
                  <c:v>0.86677847828487997</c:v>
                </c:pt>
                <c:pt idx="359">
                  <c:v>0.8435572236647273</c:v>
                </c:pt>
                <c:pt idx="360">
                  <c:v>0.82187784237148476</c:v>
                </c:pt>
                <c:pt idx="361">
                  <c:v>0.80278219690593344</c:v>
                </c:pt>
                <c:pt idx="362">
                  <c:v>0.78713767828512848</c:v>
                </c:pt>
                <c:pt idx="363">
                  <c:v>0.77534560645194106</c:v>
                </c:pt>
                <c:pt idx="364">
                  <c:v>0.76544179256824341</c:v>
                </c:pt>
                <c:pt idx="365">
                  <c:v>0.75264159153078558</c:v>
                </c:pt>
                <c:pt idx="366">
                  <c:v>0.73409325705979145</c:v>
                </c:pt>
                <c:pt idx="367">
                  <c:v>0.71079860977968534</c:v>
                </c:pt>
                <c:pt idx="368">
                  <c:v>0.68633202156803907</c:v>
                </c:pt>
                <c:pt idx="369">
                  <c:v>0.66364157503002452</c:v>
                </c:pt>
                <c:pt idx="370">
                  <c:v>0.6446273989040685</c:v>
                </c:pt>
                <c:pt idx="371">
                  <c:v>0.63012768519274576</c:v>
                </c:pt>
                <c:pt idx="372">
                  <c:v>0.62241585121205956</c:v>
                </c:pt>
                <c:pt idx="373">
                  <c:v>0.62145021744584472</c:v>
                </c:pt>
                <c:pt idx="374">
                  <c:v>0.62439680627562044</c:v>
                </c:pt>
                <c:pt idx="375">
                  <c:v>0.62887724191031225</c:v>
                </c:pt>
                <c:pt idx="376">
                  <c:v>0.6353600040510381</c:v>
                </c:pt>
                <c:pt idx="377">
                  <c:v>0.64885446101632838</c:v>
                </c:pt>
                <c:pt idx="378">
                  <c:v>0.67111231474970368</c:v>
                </c:pt>
                <c:pt idx="379">
                  <c:v>0.70230244208436932</c:v>
                </c:pt>
                <c:pt idx="380">
                  <c:v>0.73826719143532293</c:v>
                </c:pt>
                <c:pt idx="381">
                  <c:v>0.77414237762455684</c:v>
                </c:pt>
                <c:pt idx="382">
                  <c:v>0.80136309014794138</c:v>
                </c:pt>
                <c:pt idx="383">
                  <c:v>0.7797818027036777</c:v>
                </c:pt>
                <c:pt idx="384">
                  <c:v>0.7478731966626927</c:v>
                </c:pt>
                <c:pt idx="385">
                  <c:v>0.70757182261287055</c:v>
                </c:pt>
                <c:pt idx="386">
                  <c:v>0.68968605899685231</c:v>
                </c:pt>
                <c:pt idx="387">
                  <c:v>0.65969913416416759</c:v>
                </c:pt>
                <c:pt idx="388">
                  <c:v>0.6232257880524612</c:v>
                </c:pt>
                <c:pt idx="389">
                  <c:v>0.58605374892874906</c:v>
                </c:pt>
                <c:pt idx="390">
                  <c:v>0.55299272196138849</c:v>
                </c:pt>
                <c:pt idx="391">
                  <c:v>0.52669983177357627</c:v>
                </c:pt>
                <c:pt idx="392">
                  <c:v>0.50860696147838602</c:v>
                </c:pt>
                <c:pt idx="393">
                  <c:v>0.49900138622761581</c:v>
                </c:pt>
                <c:pt idx="394">
                  <c:v>0.49774168639073396</c:v>
                </c:pt>
                <c:pt idx="395">
                  <c:v>0.50585945498484508</c:v>
                </c:pt>
                <c:pt idx="396">
                  <c:v>0.52614870071211084</c:v>
                </c:pt>
                <c:pt idx="397">
                  <c:v>0.55873342092161682</c:v>
                </c:pt>
                <c:pt idx="398">
                  <c:v>0.60064445698202906</c:v>
                </c:pt>
                <c:pt idx="399">
                  <c:v>0.64684271999972465</c:v>
                </c:pt>
                <c:pt idx="400">
                  <c:v>0.69453475705125522</c:v>
                </c:pt>
                <c:pt idx="401">
                  <c:v>0.74458586190791876</c:v>
                </c:pt>
                <c:pt idx="402">
                  <c:v>0.79642991990479894</c:v>
                </c:pt>
                <c:pt idx="403">
                  <c:v>0.84743500023513629</c:v>
                </c:pt>
                <c:pt idx="404">
                  <c:v>0.88781333014390862</c:v>
                </c:pt>
                <c:pt idx="405">
                  <c:v>0.90500141487115671</c:v>
                </c:pt>
                <c:pt idx="406">
                  <c:v>0.89205534244832041</c:v>
                </c:pt>
                <c:pt idx="407">
                  <c:v>0.85505845962140425</c:v>
                </c:pt>
                <c:pt idx="408">
                  <c:v>0.80743415267120977</c:v>
                </c:pt>
                <c:pt idx="409">
                  <c:v>0.76160943649704738</c:v>
                </c:pt>
                <c:pt idx="410">
                  <c:v>0.72333119894318187</c:v>
                </c:pt>
                <c:pt idx="411">
                  <c:v>0.69443454291643658</c:v>
                </c:pt>
                <c:pt idx="412">
                  <c:v>0.67456266268651688</c:v>
                </c:pt>
                <c:pt idx="413">
                  <c:v>0.66237255779210102</c:v>
                </c:pt>
                <c:pt idx="414">
                  <c:v>0.6563248122925488</c:v>
                </c:pt>
                <c:pt idx="415">
                  <c:v>0.6520018985173982</c:v>
                </c:pt>
                <c:pt idx="416">
                  <c:v>0.64520980335588141</c:v>
                </c:pt>
                <c:pt idx="417">
                  <c:v>0.63304710852497492</c:v>
                </c:pt>
                <c:pt idx="418">
                  <c:v>0.61729013008508848</c:v>
                </c:pt>
                <c:pt idx="419">
                  <c:v>0.60127362097443604</c:v>
                </c:pt>
                <c:pt idx="420">
                  <c:v>0.58851364181875332</c:v>
                </c:pt>
                <c:pt idx="421">
                  <c:v>0.58061878590820959</c:v>
                </c:pt>
                <c:pt idx="422">
                  <c:v>0.57973884820434929</c:v>
                </c:pt>
                <c:pt idx="423">
                  <c:v>0.58976892467606545</c:v>
                </c:pt>
                <c:pt idx="424">
                  <c:v>0.61280381285297092</c:v>
                </c:pt>
                <c:pt idx="425">
                  <c:v>0.64625912162652499</c:v>
                </c:pt>
                <c:pt idx="426">
                  <c:v>0.68242716750902266</c:v>
                </c:pt>
                <c:pt idx="427">
                  <c:v>0.71411747081578181</c:v>
                </c:pt>
                <c:pt idx="428">
                  <c:v>0.73746783504082625</c:v>
                </c:pt>
                <c:pt idx="429">
                  <c:v>0.75098562248903922</c:v>
                </c:pt>
                <c:pt idx="430">
                  <c:v>0.75389306958590918</c:v>
                </c:pt>
                <c:pt idx="431">
                  <c:v>0.74493537806046239</c:v>
                </c:pt>
                <c:pt idx="432">
                  <c:v>0.72534505078990774</c:v>
                </c:pt>
                <c:pt idx="433">
                  <c:v>0.70083284549270863</c:v>
                </c:pt>
                <c:pt idx="434">
                  <c:v>0.67878950610385036</c:v>
                </c:pt>
                <c:pt idx="435">
                  <c:v>0.66455238389458693</c:v>
                </c:pt>
                <c:pt idx="436">
                  <c:v>0.65741585176754225</c:v>
                </c:pt>
                <c:pt idx="437">
                  <c:v>0.65339260002028021</c:v>
                </c:pt>
                <c:pt idx="438">
                  <c:v>0.64796488631090343</c:v>
                </c:pt>
                <c:pt idx="439">
                  <c:v>0.63894929909621756</c:v>
                </c:pt>
                <c:pt idx="440">
                  <c:v>0.62694998816466818</c:v>
                </c:pt>
                <c:pt idx="441">
                  <c:v>0.61362304543201007</c:v>
                </c:pt>
                <c:pt idx="442">
                  <c:v>0.60118686345063521</c:v>
                </c:pt>
                <c:pt idx="443">
                  <c:v>0.59089858700652098</c:v>
                </c:pt>
                <c:pt idx="444">
                  <c:v>0.58335079208622398</c:v>
                </c:pt>
                <c:pt idx="445">
                  <c:v>0.57827533136316756</c:v>
                </c:pt>
                <c:pt idx="446">
                  <c:v>0.57579585171038983</c:v>
                </c:pt>
                <c:pt idx="447">
                  <c:v>0.57752431212385513</c:v>
                </c:pt>
                <c:pt idx="448">
                  <c:v>0.5853347312467776</c:v>
                </c:pt>
                <c:pt idx="449">
                  <c:v>0.601751663096322</c:v>
                </c:pt>
                <c:pt idx="450">
                  <c:v>0.62828725465538704</c:v>
                </c:pt>
                <c:pt idx="451">
                  <c:v>0.66361741891633719</c:v>
                </c:pt>
                <c:pt idx="452">
                  <c:v>0.70377481534632436</c:v>
                </c:pt>
                <c:pt idx="453">
                  <c:v>0.74254497440045941</c:v>
                </c:pt>
                <c:pt idx="454">
                  <c:v>0.77702700644433931</c:v>
                </c:pt>
                <c:pt idx="455">
                  <c:v>0.80507585846131857</c:v>
                </c:pt>
                <c:pt idx="456">
                  <c:v>0.82912191503601607</c:v>
                </c:pt>
                <c:pt idx="457">
                  <c:v>0.85117678114536177</c:v>
                </c:pt>
                <c:pt idx="458">
                  <c:v>0.8747654620815849</c:v>
                </c:pt>
                <c:pt idx="459">
                  <c:v>0.89680326017372347</c:v>
                </c:pt>
                <c:pt idx="460">
                  <c:v>0.91077164988097614</c:v>
                </c:pt>
                <c:pt idx="461">
                  <c:v>0.90617868176817373</c:v>
                </c:pt>
                <c:pt idx="462">
                  <c:v>0.87745450434202399</c:v>
                </c:pt>
                <c:pt idx="463">
                  <c:v>0.82464262205280636</c:v>
                </c:pt>
                <c:pt idx="464">
                  <c:v>0.75782319548215837</c:v>
                </c:pt>
                <c:pt idx="465">
                  <c:v>0.69348187723525911</c:v>
                </c:pt>
                <c:pt idx="466">
                  <c:v>0.6454656797670586</c:v>
                </c:pt>
                <c:pt idx="467">
                  <c:v>0.61891943274199224</c:v>
                </c:pt>
                <c:pt idx="468">
                  <c:v>0.60885540365249979</c:v>
                </c:pt>
                <c:pt idx="469">
                  <c:v>0.60508554239576895</c:v>
                </c:pt>
                <c:pt idx="470">
                  <c:v>0.60188205674879502</c:v>
                </c:pt>
                <c:pt idx="471">
                  <c:v>0.50978369438435611</c:v>
                </c:pt>
                <c:pt idx="472">
                  <c:v>0.43539478609813492</c:v>
                </c:pt>
                <c:pt idx="473">
                  <c:v>0.38213862690246492</c:v>
                </c:pt>
                <c:pt idx="474">
                  <c:v>0.40803831273548141</c:v>
                </c:pt>
                <c:pt idx="475">
                  <c:v>0.45133931005895178</c:v>
                </c:pt>
                <c:pt idx="476">
                  <c:v>0.50511076427633794</c:v>
                </c:pt>
                <c:pt idx="477">
                  <c:v>0.56225518186202794</c:v>
                </c:pt>
                <c:pt idx="478">
                  <c:v>0.61624325111469702</c:v>
                </c:pt>
                <c:pt idx="479">
                  <c:v>0.66472058123287658</c:v>
                </c:pt>
                <c:pt idx="480">
                  <c:v>0.70683112343112064</c:v>
                </c:pt>
                <c:pt idx="481">
                  <c:v>0.74042978422035877</c:v>
                </c:pt>
                <c:pt idx="482">
                  <c:v>0.76535887419887472</c:v>
                </c:pt>
                <c:pt idx="483">
                  <c:v>0.78093728086608605</c:v>
                </c:pt>
                <c:pt idx="484">
                  <c:v>0.78847487407706462</c:v>
                </c:pt>
                <c:pt idx="485">
                  <c:v>0.78645578782582815</c:v>
                </c:pt>
                <c:pt idx="486">
                  <c:v>0.77579360129500208</c:v>
                </c:pt>
                <c:pt idx="487">
                  <c:v>0.75744038939997504</c:v>
                </c:pt>
                <c:pt idx="488">
                  <c:v>0.73335180604733474</c:v>
                </c:pt>
                <c:pt idx="489">
                  <c:v>0.70601501649659448</c:v>
                </c:pt>
                <c:pt idx="490">
                  <c:v>0.67964806117268006</c:v>
                </c:pt>
                <c:pt idx="491">
                  <c:v>0.65839000845817597</c:v>
                </c:pt>
                <c:pt idx="492">
                  <c:v>0.6437433405142774</c:v>
                </c:pt>
                <c:pt idx="493">
                  <c:v>0.63400795843323321</c:v>
                </c:pt>
                <c:pt idx="494">
                  <c:v>0.62599983473110699</c:v>
                </c:pt>
                <c:pt idx="495">
                  <c:v>0.61787005833694153</c:v>
                </c:pt>
                <c:pt idx="496">
                  <c:v>0.61002188918024169</c:v>
                </c:pt>
                <c:pt idx="497">
                  <c:v>0.6047798900651844</c:v>
                </c:pt>
                <c:pt idx="498">
                  <c:v>0.60366711209854595</c:v>
                </c:pt>
                <c:pt idx="499">
                  <c:v>0.60598215620260965</c:v>
                </c:pt>
                <c:pt idx="500">
                  <c:v>0.61037435994712663</c:v>
                </c:pt>
                <c:pt idx="501">
                  <c:v>0.61651034772359881</c:v>
                </c:pt>
                <c:pt idx="502">
                  <c:v>0.62665582956493671</c:v>
                </c:pt>
                <c:pt idx="503">
                  <c:v>0.64397603140225013</c:v>
                </c:pt>
                <c:pt idx="504">
                  <c:v>0.66857249866712254</c:v>
                </c:pt>
                <c:pt idx="505">
                  <c:v>0.69785297317597039</c:v>
                </c:pt>
                <c:pt idx="506">
                  <c:v>0.72662953977636935</c:v>
                </c:pt>
                <c:pt idx="507">
                  <c:v>0.7506329423485959</c:v>
                </c:pt>
                <c:pt idx="508">
                  <c:v>0.76546932345314356</c:v>
                </c:pt>
                <c:pt idx="509">
                  <c:v>0.7661605735058733</c:v>
                </c:pt>
                <c:pt idx="510">
                  <c:v>0.74914368963878541</c:v>
                </c:pt>
                <c:pt idx="511">
                  <c:v>0.71437528994808763</c:v>
                </c:pt>
                <c:pt idx="512">
                  <c:v>0.66775195101399554</c:v>
                </c:pt>
                <c:pt idx="513">
                  <c:v>0.61976913167428782</c:v>
                </c:pt>
                <c:pt idx="514">
                  <c:v>0.57925745911578608</c:v>
                </c:pt>
                <c:pt idx="515">
                  <c:v>0.54972713691757258</c:v>
                </c:pt>
                <c:pt idx="516">
                  <c:v>0.53113086470963922</c:v>
                </c:pt>
                <c:pt idx="517">
                  <c:v>0.52236235153422073</c:v>
                </c:pt>
                <c:pt idx="518">
                  <c:v>0.52289093607670689</c:v>
                </c:pt>
                <c:pt idx="519">
                  <c:v>0.53047946069572272</c:v>
                </c:pt>
                <c:pt idx="520">
                  <c:v>0.54196143210265801</c:v>
                </c:pt>
                <c:pt idx="521">
                  <c:v>0.55341223382035165</c:v>
                </c:pt>
                <c:pt idx="522">
                  <c:v>0.56225518186202794</c:v>
                </c:pt>
                <c:pt idx="523">
                  <c:v>0.56835895023381988</c:v>
                </c:pt>
                <c:pt idx="524">
                  <c:v>0.57293360673308891</c:v>
                </c:pt>
                <c:pt idx="525">
                  <c:v>0.57648241743117234</c:v>
                </c:pt>
                <c:pt idx="526">
                  <c:v>0.57662807450403741</c:v>
                </c:pt>
                <c:pt idx="527">
                  <c:v>0.57262310359435864</c:v>
                </c:pt>
                <c:pt idx="528">
                  <c:v>0.56583984214830474</c:v>
                </c:pt>
                <c:pt idx="529">
                  <c:v>0.56150428589742729</c:v>
                </c:pt>
                <c:pt idx="530">
                  <c:v>0.56451341089314477</c:v>
                </c:pt>
                <c:pt idx="531">
                  <c:v>0.5775450841218287</c:v>
                </c:pt>
                <c:pt idx="532">
                  <c:v>0.59956111172308102</c:v>
                </c:pt>
                <c:pt idx="533">
                  <c:v>0.62629395679420174</c:v>
                </c:pt>
                <c:pt idx="534">
                  <c:v>0.65110772655150917</c:v>
                </c:pt>
                <c:pt idx="535">
                  <c:v>0.66594590294072253</c:v>
                </c:pt>
                <c:pt idx="536">
                  <c:v>0.66450458214572883</c:v>
                </c:pt>
                <c:pt idx="537">
                  <c:v>0.646445658925064</c:v>
                </c:pt>
                <c:pt idx="538">
                  <c:v>0.61809312909046366</c:v>
                </c:pt>
                <c:pt idx="539">
                  <c:v>0.58825892939969071</c:v>
                </c:pt>
                <c:pt idx="540">
                  <c:v>0.56528866212393958</c:v>
                </c:pt>
                <c:pt idx="541">
                  <c:v>0.55297259339265137</c:v>
                </c:pt>
                <c:pt idx="542">
                  <c:v>0.55040265319479653</c:v>
                </c:pt>
                <c:pt idx="543">
                  <c:v>0.55313244400452632</c:v>
                </c:pt>
                <c:pt idx="544">
                  <c:v>0.55673951517196252</c:v>
                </c:pt>
                <c:pt idx="545">
                  <c:v>0.56101785966479689</c:v>
                </c:pt>
                <c:pt idx="546">
                  <c:v>0.56737440216613855</c:v>
                </c:pt>
                <c:pt idx="547">
                  <c:v>0.57771178768727371</c:v>
                </c:pt>
                <c:pt idx="548">
                  <c:v>0.59141117737275106</c:v>
                </c:pt>
                <c:pt idx="549">
                  <c:v>0.60694558450444036</c:v>
                </c:pt>
                <c:pt idx="550">
                  <c:v>0.62457730384951204</c:v>
                </c:pt>
                <c:pt idx="551">
                  <c:v>0.64583890982654391</c:v>
                </c:pt>
                <c:pt idx="552">
                  <c:v>0.67266502638006043</c:v>
                </c:pt>
                <c:pt idx="553">
                  <c:v>0.70390199894614935</c:v>
                </c:pt>
                <c:pt idx="554">
                  <c:v>0.73632338726037072</c:v>
                </c:pt>
                <c:pt idx="555">
                  <c:v>0.76729553527994643</c:v>
                </c:pt>
                <c:pt idx="556">
                  <c:v>0.7985894951221445</c:v>
                </c:pt>
                <c:pt idx="557">
                  <c:v>0.8329026543046244</c:v>
                </c:pt>
                <c:pt idx="558">
                  <c:v>0.86934916060106182</c:v>
                </c:pt>
                <c:pt idx="559">
                  <c:v>0.90076302265487551</c:v>
                </c:pt>
                <c:pt idx="560">
                  <c:v>0.9186328269417644</c:v>
                </c:pt>
                <c:pt idx="561">
                  <c:v>0.91916361316885031</c:v>
                </c:pt>
                <c:pt idx="562">
                  <c:v>0.90418450717667254</c:v>
                </c:pt>
                <c:pt idx="563">
                  <c:v>0.87856433736919348</c:v>
                </c:pt>
                <c:pt idx="564">
                  <c:v>0.84648699688842044</c:v>
                </c:pt>
                <c:pt idx="565">
                  <c:v>0.81070662217480305</c:v>
                </c:pt>
                <c:pt idx="566">
                  <c:v>0.77338829178121771</c:v>
                </c:pt>
                <c:pt idx="567">
                  <c:v>0.7377078707122956</c:v>
                </c:pt>
                <c:pt idx="568">
                  <c:v>0.70798096454205794</c:v>
                </c:pt>
                <c:pt idx="569">
                  <c:v>0.68772144105499566</c:v>
                </c:pt>
                <c:pt idx="570">
                  <c:v>0.67758987927556624</c:v>
                </c:pt>
                <c:pt idx="571">
                  <c:v>0.6758304338596447</c:v>
                </c:pt>
                <c:pt idx="572">
                  <c:v>0.67923115704161241</c:v>
                </c:pt>
                <c:pt idx="573">
                  <c:v>0.68660450370017645</c:v>
                </c:pt>
                <c:pt idx="574">
                  <c:v>0.69924026301866105</c:v>
                </c:pt>
                <c:pt idx="575">
                  <c:v>0.72064528544851181</c:v>
                </c:pt>
                <c:pt idx="576">
                  <c:v>0.75193516771794855</c:v>
                </c:pt>
                <c:pt idx="577">
                  <c:v>0.78750716869169002</c:v>
                </c:pt>
                <c:pt idx="578">
                  <c:v>0.81634669856760456</c:v>
                </c:pt>
                <c:pt idx="579">
                  <c:v>0.83076979965926501</c:v>
                </c:pt>
                <c:pt idx="580">
                  <c:v>0.83097970631657825</c:v>
                </c:pt>
                <c:pt idx="581">
                  <c:v>0.82357128316529482</c:v>
                </c:pt>
                <c:pt idx="582">
                  <c:v>0.81240591216991354</c:v>
                </c:pt>
                <c:pt idx="583">
                  <c:v>0.79660249841610864</c:v>
                </c:pt>
                <c:pt idx="584">
                  <c:v>0.77403034152564332</c:v>
                </c:pt>
                <c:pt idx="585">
                  <c:v>0.74598523448493914</c:v>
                </c:pt>
                <c:pt idx="586">
                  <c:v>0.71994331069098327</c:v>
                </c:pt>
                <c:pt idx="587">
                  <c:v>0.70347021716379432</c:v>
                </c:pt>
                <c:pt idx="588">
                  <c:v>0.69893762741900189</c:v>
                </c:pt>
                <c:pt idx="589">
                  <c:v>0.70273381161797333</c:v>
                </c:pt>
                <c:pt idx="590">
                  <c:v>0.70890163110842763</c:v>
                </c:pt>
                <c:pt idx="591">
                  <c:v>0.71527885507500311</c:v>
                </c:pt>
                <c:pt idx="592">
                  <c:v>0.7234876241709981</c:v>
                </c:pt>
                <c:pt idx="593">
                  <c:v>0.73904083295517364</c:v>
                </c:pt>
                <c:pt idx="594">
                  <c:v>0.76632659294825634</c:v>
                </c:pt>
                <c:pt idx="595">
                  <c:v>0.81085277872840889</c:v>
                </c:pt>
                <c:pt idx="596">
                  <c:v>0.87315591826544425</c:v>
                </c:pt>
                <c:pt idx="597">
                  <c:v>0.94719868304166766</c:v>
                </c:pt>
                <c:pt idx="598">
                  <c:v>1.0169255017601708</c:v>
                </c:pt>
                <c:pt idx="599">
                  <c:v>1.0654563035550277</c:v>
                </c:pt>
                <c:pt idx="600">
                  <c:v>1.084398108953796</c:v>
                </c:pt>
                <c:pt idx="601">
                  <c:v>1.0804112562137291</c:v>
                </c:pt>
                <c:pt idx="602">
                  <c:v>1.0603129793819139</c:v>
                </c:pt>
                <c:pt idx="603">
                  <c:v>1.0243335385037755</c:v>
                </c:pt>
                <c:pt idx="604">
                  <c:v>0.96906414527326634</c:v>
                </c:pt>
                <c:pt idx="605">
                  <c:v>0.89965750457607807</c:v>
                </c:pt>
                <c:pt idx="606">
                  <c:v>0.82897174702043319</c:v>
                </c:pt>
                <c:pt idx="607">
                  <c:v>0.76773921147722934</c:v>
                </c:pt>
                <c:pt idx="608">
                  <c:v>0.7199171052314165</c:v>
                </c:pt>
                <c:pt idx="609">
                  <c:v>0.68591072018884469</c:v>
                </c:pt>
                <c:pt idx="610">
                  <c:v>0.66464857373705277</c:v>
                </c:pt>
                <c:pt idx="611">
                  <c:v>0.65705984794090899</c:v>
                </c:pt>
                <c:pt idx="612">
                  <c:v>0.66669171350490175</c:v>
                </c:pt>
                <c:pt idx="613">
                  <c:v>0.69621677749540734</c:v>
                </c:pt>
                <c:pt idx="614">
                  <c:v>0.74555412990265735</c:v>
                </c:pt>
                <c:pt idx="615">
                  <c:v>0.80900983483042122</c:v>
                </c:pt>
                <c:pt idx="616">
                  <c:v>0.88040624273892343</c:v>
                </c:pt>
                <c:pt idx="617">
                  <c:v>0.95623701607927181</c:v>
                </c:pt>
                <c:pt idx="618">
                  <c:v>1.0309763110627714</c:v>
                </c:pt>
                <c:pt idx="619">
                  <c:v>1.0948651753026031</c:v>
                </c:pt>
                <c:pt idx="620">
                  <c:v>1.1278921401957533</c:v>
                </c:pt>
                <c:pt idx="621">
                  <c:v>1.1103132633884802</c:v>
                </c:pt>
                <c:pt idx="622">
                  <c:v>1.038486704283238</c:v>
                </c:pt>
                <c:pt idx="623">
                  <c:v>0.93310982638999407</c:v>
                </c:pt>
                <c:pt idx="624">
                  <c:v>0.82846360498135241</c:v>
                </c:pt>
                <c:pt idx="625">
                  <c:v>0.74552763834991076</c:v>
                </c:pt>
                <c:pt idx="626">
                  <c:v>0.69168146602164271</c:v>
                </c:pt>
                <c:pt idx="627">
                  <c:v>0.66280323991119083</c:v>
                </c:pt>
                <c:pt idx="628">
                  <c:v>0.65230823748570799</c:v>
                </c:pt>
                <c:pt idx="629">
                  <c:v>0.65183720190923855</c:v>
                </c:pt>
                <c:pt idx="630">
                  <c:v>0.65634870295052361</c:v>
                </c:pt>
                <c:pt idx="631">
                  <c:v>0.66808971857295252</c:v>
                </c:pt>
                <c:pt idx="632">
                  <c:v>0.69556361500515806</c:v>
                </c:pt>
                <c:pt idx="633">
                  <c:v>0.74673978203777536</c:v>
                </c:pt>
                <c:pt idx="634">
                  <c:v>0.82428535433018046</c:v>
                </c:pt>
                <c:pt idx="635">
                  <c:v>0.91522210521462366</c:v>
                </c:pt>
                <c:pt idx="636">
                  <c:v>0.99595566189652907</c:v>
                </c:pt>
                <c:pt idx="637">
                  <c:v>0.84918110035551386</c:v>
                </c:pt>
                <c:pt idx="638">
                  <c:v>0.70174482474166666</c:v>
                </c:pt>
                <c:pt idx="639">
                  <c:v>0.56794878103756996</c:v>
                </c:pt>
                <c:pt idx="640">
                  <c:v>0.55778609155991932</c:v>
                </c:pt>
                <c:pt idx="641">
                  <c:v>0.54194193990702022</c:v>
                </c:pt>
                <c:pt idx="642">
                  <c:v>0.52664277571572649</c:v>
                </c:pt>
                <c:pt idx="643">
                  <c:v>0.51792950404746152</c:v>
                </c:pt>
                <c:pt idx="644">
                  <c:v>0.52034782060967399</c:v>
                </c:pt>
                <c:pt idx="645">
                  <c:v>0.53544462352643929</c:v>
                </c:pt>
                <c:pt idx="646">
                  <c:v>0.56321034546799098</c:v>
                </c:pt>
                <c:pt idx="647">
                  <c:v>0.59670974572065083</c:v>
                </c:pt>
                <c:pt idx="648">
                  <c:v>0.6219666706206044</c:v>
                </c:pt>
                <c:pt idx="649">
                  <c:v>0.621854291396992</c:v>
                </c:pt>
                <c:pt idx="650">
                  <c:v>0.5893006572162367</c:v>
                </c:pt>
                <c:pt idx="651">
                  <c:v>0.53563816818479493</c:v>
                </c:pt>
                <c:pt idx="652">
                  <c:v>0.48090377931592065</c:v>
                </c:pt>
                <c:pt idx="653">
                  <c:v>0.44168154696473305</c:v>
                </c:pt>
                <c:pt idx="654">
                  <c:v>0.4237304295854103</c:v>
                </c:pt>
                <c:pt idx="655">
                  <c:v>0.42521720420556219</c:v>
                </c:pt>
                <c:pt idx="656">
                  <c:v>0.43943836736238867</c:v>
                </c:pt>
                <c:pt idx="657">
                  <c:v>0.45701405275189549</c:v>
                </c:pt>
                <c:pt idx="658">
                  <c:v>0.46918782769271922</c:v>
                </c:pt>
                <c:pt idx="659">
                  <c:v>0.47323754596045536</c:v>
                </c:pt>
                <c:pt idx="660">
                  <c:v>0.47472663847538626</c:v>
                </c:pt>
                <c:pt idx="661">
                  <c:v>0.48412709913375618</c:v>
                </c:pt>
                <c:pt idx="662">
                  <c:v>0.51092639586483568</c:v>
                </c:pt>
                <c:pt idx="663">
                  <c:v>0.5583098753587411</c:v>
                </c:pt>
                <c:pt idx="664">
                  <c:v>0.62246089500230717</c:v>
                </c:pt>
                <c:pt idx="665">
                  <c:v>0.68883959839873865</c:v>
                </c:pt>
                <c:pt idx="666">
                  <c:v>0.74099148975982443</c:v>
                </c:pt>
                <c:pt idx="667">
                  <c:v>0.76757288600065299</c:v>
                </c:pt>
                <c:pt idx="668">
                  <c:v>0.77213222177772156</c:v>
                </c:pt>
                <c:pt idx="669">
                  <c:v>0.76191180467540898</c:v>
                </c:pt>
                <c:pt idx="670">
                  <c:v>0.74367234433135443</c:v>
                </c:pt>
                <c:pt idx="671">
                  <c:v>0.72030747809516704</c:v>
                </c:pt>
                <c:pt idx="672">
                  <c:v>0.69516195029430861</c:v>
                </c:pt>
                <c:pt idx="673">
                  <c:v>0.67128188150902612</c:v>
                </c:pt>
                <c:pt idx="674">
                  <c:v>0.65209598917983236</c:v>
                </c:pt>
                <c:pt idx="675">
                  <c:v>0.63987280031477167</c:v>
                </c:pt>
                <c:pt idx="676">
                  <c:v>0.63419095953582594</c:v>
                </c:pt>
                <c:pt idx="677">
                  <c:v>0.63220166941738098</c:v>
                </c:pt>
                <c:pt idx="678">
                  <c:v>0.63128923961603345</c:v>
                </c:pt>
                <c:pt idx="679">
                  <c:v>0.6312435569710303</c:v>
                </c:pt>
                <c:pt idx="680">
                  <c:v>0.63526832821702395</c:v>
                </c:pt>
                <c:pt idx="681">
                  <c:v>0.64618883399860771</c:v>
                </c:pt>
                <c:pt idx="682">
                  <c:v>0.66671598152494849</c:v>
                </c:pt>
                <c:pt idx="683">
                  <c:v>0.69855913872076003</c:v>
                </c:pt>
                <c:pt idx="684">
                  <c:v>0.74259903364232804</c:v>
                </c:pt>
                <c:pt idx="685">
                  <c:v>0.7952232613317225</c:v>
                </c:pt>
                <c:pt idx="686">
                  <c:v>0.84645655212026716</c:v>
                </c:pt>
                <c:pt idx="687">
                  <c:v>0.88062907240627708</c:v>
                </c:pt>
                <c:pt idx="688">
                  <c:v>0.8861475222610995</c:v>
                </c:pt>
                <c:pt idx="689">
                  <c:v>0.86281256180709287</c:v>
                </c:pt>
                <c:pt idx="690">
                  <c:v>0.82152177246050984</c:v>
                </c:pt>
                <c:pt idx="691">
                  <c:v>0.77386298845910173</c:v>
                </c:pt>
                <c:pt idx="692">
                  <c:v>0.72649856449692563</c:v>
                </c:pt>
                <c:pt idx="693">
                  <c:v>0.68279721156790929</c:v>
                </c:pt>
                <c:pt idx="694">
                  <c:v>0.64520980335588141</c:v>
                </c:pt>
                <c:pt idx="695">
                  <c:v>0.61515389591275738</c:v>
                </c:pt>
                <c:pt idx="696">
                  <c:v>0.59460170245813471</c:v>
                </c:pt>
                <c:pt idx="697">
                  <c:v>0.58544025709877467</c:v>
                </c:pt>
                <c:pt idx="698">
                  <c:v>0.59036571871435473</c:v>
                </c:pt>
                <c:pt idx="699">
                  <c:v>0.60933947366477148</c:v>
                </c:pt>
                <c:pt idx="700">
                  <c:v>0.64177052820440483</c:v>
                </c:pt>
                <c:pt idx="701">
                  <c:v>0.68410476681990862</c:v>
                </c:pt>
                <c:pt idx="702">
                  <c:v>0.7307870035111651</c:v>
                </c:pt>
                <c:pt idx="703">
                  <c:v>0.77110103347003722</c:v>
                </c:pt>
                <c:pt idx="704">
                  <c:v>0.79553862987252222</c:v>
                </c:pt>
                <c:pt idx="705">
                  <c:v>0.80084237339062503</c:v>
                </c:pt>
                <c:pt idx="706">
                  <c:v>0.79433332167909831</c:v>
                </c:pt>
                <c:pt idx="707">
                  <c:v>0.78654099181797577</c:v>
                </c:pt>
                <c:pt idx="708">
                  <c:v>0.78449864144525738</c:v>
                </c:pt>
                <c:pt idx="709">
                  <c:v>0.78574588641143317</c:v>
                </c:pt>
                <c:pt idx="710">
                  <c:v>0.78203787569025085</c:v>
                </c:pt>
                <c:pt idx="711">
                  <c:v>0.76627147050459787</c:v>
                </c:pt>
                <c:pt idx="712">
                  <c:v>0.73952136565280258</c:v>
                </c:pt>
                <c:pt idx="713">
                  <c:v>0.70813407017863228</c:v>
                </c:pt>
                <c:pt idx="714">
                  <c:v>0.67930445003754325</c:v>
                </c:pt>
                <c:pt idx="715">
                  <c:v>0.65471505280315712</c:v>
                </c:pt>
                <c:pt idx="716">
                  <c:v>0.6323616788321923</c:v>
                </c:pt>
                <c:pt idx="717">
                  <c:v>0.60905331381734662</c:v>
                </c:pt>
                <c:pt idx="718">
                  <c:v>0.58607482770764974</c:v>
                </c:pt>
                <c:pt idx="719">
                  <c:v>0.56940639567810669</c:v>
                </c:pt>
                <c:pt idx="720">
                  <c:v>0.56676007938204798</c:v>
                </c:pt>
                <c:pt idx="721">
                  <c:v>0.58131110238472261</c:v>
                </c:pt>
                <c:pt idx="722">
                  <c:v>0.61200742028789579</c:v>
                </c:pt>
                <c:pt idx="723">
                  <c:v>0.65459675648151028</c:v>
                </c:pt>
                <c:pt idx="724">
                  <c:v>0.70517387745596627</c:v>
                </c:pt>
                <c:pt idx="725">
                  <c:v>0.75697543851514981</c:v>
                </c:pt>
                <c:pt idx="726">
                  <c:v>0.79654519820397829</c:v>
                </c:pt>
                <c:pt idx="727">
                  <c:v>0.8078716313103419</c:v>
                </c:pt>
                <c:pt idx="728">
                  <c:v>0.78311151583278882</c:v>
                </c:pt>
                <c:pt idx="729">
                  <c:v>0.72581636381477566</c:v>
                </c:pt>
                <c:pt idx="730">
                  <c:v>0.6494874026247125</c:v>
                </c:pt>
                <c:pt idx="731">
                  <c:v>0.56969441731253323</c:v>
                </c:pt>
                <c:pt idx="732">
                  <c:v>0.50156665362368891</c:v>
                </c:pt>
                <c:pt idx="733">
                  <c:v>0.4551694833286134</c:v>
                </c:pt>
                <c:pt idx="734">
                  <c:v>0.43459367195277704</c:v>
                </c:pt>
                <c:pt idx="735">
                  <c:v>0.43888325353320157</c:v>
                </c:pt>
                <c:pt idx="736">
                  <c:v>0.46334505719060504</c:v>
                </c:pt>
                <c:pt idx="737">
                  <c:v>0.50409027735087497</c:v>
                </c:pt>
                <c:pt idx="738">
                  <c:v>0.5564980724969425</c:v>
                </c:pt>
                <c:pt idx="739">
                  <c:v>0.61202943255063014</c:v>
                </c:pt>
                <c:pt idx="740">
                  <c:v>0.65537728258742212</c:v>
                </c:pt>
                <c:pt idx="741">
                  <c:v>0.67344258291896542</c:v>
                </c:pt>
                <c:pt idx="742">
                  <c:v>0.66787262469408248</c:v>
                </c:pt>
                <c:pt idx="743">
                  <c:v>0.65464412918086923</c:v>
                </c:pt>
                <c:pt idx="744">
                  <c:v>0.64988633200493851</c:v>
                </c:pt>
                <c:pt idx="745">
                  <c:v>0.66000851762233381</c:v>
                </c:pt>
                <c:pt idx="746">
                  <c:v>0.67468398244703143</c:v>
                </c:pt>
                <c:pt idx="747">
                  <c:v>0.67543957901931984</c:v>
                </c:pt>
                <c:pt idx="748">
                  <c:v>0.64925272028705672</c:v>
                </c:pt>
                <c:pt idx="749">
                  <c:v>0.60329629272013974</c:v>
                </c:pt>
                <c:pt idx="750">
                  <c:v>0.55822931705614798</c:v>
                </c:pt>
                <c:pt idx="751">
                  <c:v>0.52833814618079677</c:v>
                </c:pt>
                <c:pt idx="752">
                  <c:v>0.51604386613557918</c:v>
                </c:pt>
                <c:pt idx="753">
                  <c:v>0.51587617912969963</c:v>
                </c:pt>
                <c:pt idx="754">
                  <c:v>0.52230576534461182</c:v>
                </c:pt>
                <c:pt idx="755">
                  <c:v>0.53573496674727272</c:v>
                </c:pt>
                <c:pt idx="756">
                  <c:v>0.55839068725598118</c:v>
                </c:pt>
                <c:pt idx="757">
                  <c:v>0.59271527504299149</c:v>
                </c:pt>
                <c:pt idx="758">
                  <c:v>0.63517639036771623</c:v>
                </c:pt>
                <c:pt idx="759">
                  <c:v>0.68090089965333245</c:v>
                </c:pt>
                <c:pt idx="760">
                  <c:v>0.72505688010339664</c:v>
                </c:pt>
                <c:pt idx="761">
                  <c:v>0.76259984214343102</c:v>
                </c:pt>
                <c:pt idx="762">
                  <c:v>0.78796219048779192</c:v>
                </c:pt>
                <c:pt idx="763">
                  <c:v>0.7964585653493893</c:v>
                </c:pt>
                <c:pt idx="764">
                  <c:v>0.78602990629408376</c:v>
                </c:pt>
                <c:pt idx="765">
                  <c:v>0.75793288569704154</c:v>
                </c:pt>
                <c:pt idx="766">
                  <c:v>0.7173483074489958</c:v>
                </c:pt>
                <c:pt idx="767">
                  <c:v>0.67354005956268936</c:v>
                </c:pt>
                <c:pt idx="768">
                  <c:v>0.63474082994351599</c:v>
                </c:pt>
                <c:pt idx="769">
                  <c:v>0.60580703246957923</c:v>
                </c:pt>
                <c:pt idx="770">
                  <c:v>0.58972650215723199</c:v>
                </c:pt>
                <c:pt idx="771">
                  <c:v>0.5896199482057316</c:v>
                </c:pt>
                <c:pt idx="772">
                  <c:v>0.60674835924031778</c:v>
                </c:pt>
                <c:pt idx="773">
                  <c:v>0.63784274626728388</c:v>
                </c:pt>
                <c:pt idx="774">
                  <c:v>0.67295657772305373</c:v>
                </c:pt>
                <c:pt idx="775">
                  <c:v>0.70098501282063064</c:v>
                </c:pt>
                <c:pt idx="776">
                  <c:v>0.71453039765986803</c:v>
                </c:pt>
                <c:pt idx="777">
                  <c:v>0.71802223779330754</c:v>
                </c:pt>
                <c:pt idx="778">
                  <c:v>0.71978733987111587</c:v>
                </c:pt>
                <c:pt idx="779">
                  <c:v>0.72912666873944221</c:v>
                </c:pt>
                <c:pt idx="780">
                  <c:v>0.74760328808473453</c:v>
                </c:pt>
                <c:pt idx="781">
                  <c:v>0.77213222177772156</c:v>
                </c:pt>
                <c:pt idx="782">
                  <c:v>0.79304323457958903</c:v>
                </c:pt>
                <c:pt idx="783">
                  <c:v>0.79792672805876752</c:v>
                </c:pt>
                <c:pt idx="784">
                  <c:v>0.77713947629194347</c:v>
                </c:pt>
                <c:pt idx="785">
                  <c:v>0.73247841564360006</c:v>
                </c:pt>
                <c:pt idx="786">
                  <c:v>0.67651402138447425</c:v>
                </c:pt>
                <c:pt idx="787">
                  <c:v>0.62450964497318362</c:v>
                </c:pt>
                <c:pt idx="788">
                  <c:v>0.58802496653587455</c:v>
                </c:pt>
                <c:pt idx="789">
                  <c:v>0.57260250862043471</c:v>
                </c:pt>
                <c:pt idx="790">
                  <c:v>0.58150031118023005</c:v>
                </c:pt>
                <c:pt idx="791">
                  <c:v>0.61371186356810292</c:v>
                </c:pt>
                <c:pt idx="792">
                  <c:v>0.66751095831586016</c:v>
                </c:pt>
                <c:pt idx="793">
                  <c:v>0.73518103408249502</c:v>
                </c:pt>
                <c:pt idx="794">
                  <c:v>0.80359419332909865</c:v>
                </c:pt>
                <c:pt idx="795">
                  <c:v>0.85493471311568681</c:v>
                </c:pt>
                <c:pt idx="796">
                  <c:v>0.94634368560225257</c:v>
                </c:pt>
                <c:pt idx="797">
                  <c:v>1.0208992549991203</c:v>
                </c:pt>
                <c:pt idx="798">
                  <c:v>1.0802165116314482</c:v>
                </c:pt>
                <c:pt idx="799">
                  <c:v>1.0510872396494639</c:v>
                </c:pt>
                <c:pt idx="800">
                  <c:v>1.0221900786683786</c:v>
                </c:pt>
                <c:pt idx="801">
                  <c:v>1.0053869189937061</c:v>
                </c:pt>
                <c:pt idx="802">
                  <c:v>1.0019801192955617</c:v>
                </c:pt>
                <c:pt idx="803">
                  <c:v>1.0004256186600398</c:v>
                </c:pt>
                <c:pt idx="804">
                  <c:v>0.99011114756279195</c:v>
                </c:pt>
                <c:pt idx="805">
                  <c:v>0.96609435660978427</c:v>
                </c:pt>
                <c:pt idx="806">
                  <c:v>0.932503097994826</c:v>
                </c:pt>
                <c:pt idx="807">
                  <c:v>0.89975497275183836</c:v>
                </c:pt>
                <c:pt idx="808">
                  <c:v>0.87888190790225773</c:v>
                </c:pt>
                <c:pt idx="809">
                  <c:v>0.87729634279942992</c:v>
                </c:pt>
                <c:pt idx="810">
                  <c:v>0.89725649946135677</c:v>
                </c:pt>
                <c:pt idx="811">
                  <c:v>0.93563961325272937</c:v>
                </c:pt>
                <c:pt idx="812">
                  <c:v>0.98679117387368154</c:v>
                </c:pt>
                <c:pt idx="813">
                  <c:v>1.0391619400688785</c:v>
                </c:pt>
                <c:pt idx="814">
                  <c:v>1.0797101528330184</c:v>
                </c:pt>
                <c:pt idx="815">
                  <c:v>1.0954583879198045</c:v>
                </c:pt>
                <c:pt idx="816">
                  <c:v>1.0834591738923522</c:v>
                </c:pt>
                <c:pt idx="817">
                  <c:v>1.0489264313452706</c:v>
                </c:pt>
                <c:pt idx="818">
                  <c:v>1.0042260996561394</c:v>
                </c:pt>
                <c:pt idx="819">
                  <c:v>0.96153484737543793</c:v>
                </c:pt>
                <c:pt idx="820">
                  <c:v>0.9292760174266228</c:v>
                </c:pt>
                <c:pt idx="821">
                  <c:v>0.90847206640687383</c:v>
                </c:pt>
                <c:pt idx="822">
                  <c:v>0.8963821007130407</c:v>
                </c:pt>
                <c:pt idx="823">
                  <c:v>0.8853476332029302</c:v>
                </c:pt>
                <c:pt idx="824">
                  <c:v>0.87306095317134658</c:v>
                </c:pt>
                <c:pt idx="825">
                  <c:v>0.85967130017847804</c:v>
                </c:pt>
                <c:pt idx="826">
                  <c:v>0.85068488640841422</c:v>
                </c:pt>
                <c:pt idx="827">
                  <c:v>0.84645618532250755</c:v>
                </c:pt>
                <c:pt idx="828">
                  <c:v>0.84492911851586061</c:v>
                </c:pt>
                <c:pt idx="829">
                  <c:v>0.84173149493381039</c:v>
                </c:pt>
                <c:pt idx="830">
                  <c:v>0.83287269811120679</c:v>
                </c:pt>
                <c:pt idx="831">
                  <c:v>0.81608142899920988</c:v>
                </c:pt>
                <c:pt idx="832">
                  <c:v>0.79330135928180856</c:v>
                </c:pt>
                <c:pt idx="833">
                  <c:v>0.77071152023350664</c:v>
                </c:pt>
                <c:pt idx="834">
                  <c:v>0.75566448424364963</c:v>
                </c:pt>
                <c:pt idx="835">
                  <c:v>0.7496850415724795</c:v>
                </c:pt>
                <c:pt idx="836">
                  <c:v>0.74898139275549402</c:v>
                </c:pt>
                <c:pt idx="837">
                  <c:v>0.74660518187872549</c:v>
                </c:pt>
                <c:pt idx="838">
                  <c:v>0.73976174915684312</c:v>
                </c:pt>
                <c:pt idx="839">
                  <c:v>0.73353709856315008</c:v>
                </c:pt>
                <c:pt idx="840">
                  <c:v>0.73478291885497526</c:v>
                </c:pt>
                <c:pt idx="841">
                  <c:v>0.74649713104153581</c:v>
                </c:pt>
                <c:pt idx="842">
                  <c:v>0.76660359342992002</c:v>
                </c:pt>
                <c:pt idx="843">
                  <c:v>0.79264298095918362</c:v>
                </c:pt>
                <c:pt idx="844">
                  <c:v>0.82482167140115759</c:v>
                </c:pt>
                <c:pt idx="845">
                  <c:v>0.86446559528674027</c:v>
                </c:pt>
                <c:pt idx="846">
                  <c:v>0.90670227198774267</c:v>
                </c:pt>
                <c:pt idx="847">
                  <c:v>0.9444661435724746</c:v>
                </c:pt>
                <c:pt idx="848">
                  <c:v>0.97144680044058496</c:v>
                </c:pt>
                <c:pt idx="849">
                  <c:v>0.99039693487710445</c:v>
                </c:pt>
                <c:pt idx="850">
                  <c:v>1.0053146007624099</c:v>
                </c:pt>
                <c:pt idx="851">
                  <c:v>1.0146511188239913</c:v>
                </c:pt>
                <c:pt idx="852">
                  <c:v>1.0077497028095024</c:v>
                </c:pt>
                <c:pt idx="853">
                  <c:v>0.97644039311060593</c:v>
                </c:pt>
                <c:pt idx="854">
                  <c:v>0.92652813023340463</c:v>
                </c:pt>
                <c:pt idx="855">
                  <c:v>0.87514460925777526</c:v>
                </c:pt>
                <c:pt idx="856">
                  <c:v>0.83833451808906756</c:v>
                </c:pt>
                <c:pt idx="857">
                  <c:v>0.82054373099455014</c:v>
                </c:pt>
                <c:pt idx="858">
                  <c:v>0.81853119385944539</c:v>
                </c:pt>
                <c:pt idx="859">
                  <c:v>0.82395823292385839</c:v>
                </c:pt>
                <c:pt idx="860">
                  <c:v>0.83107009412480282</c:v>
                </c:pt>
                <c:pt idx="861">
                  <c:v>0.83872804081129082</c:v>
                </c:pt>
                <c:pt idx="862">
                  <c:v>0.85139184393770972</c:v>
                </c:pt>
                <c:pt idx="863">
                  <c:v>0.87451304119531414</c:v>
                </c:pt>
                <c:pt idx="864">
                  <c:v>0.91040981148238886</c:v>
                </c:pt>
                <c:pt idx="865">
                  <c:v>0.95706611405043285</c:v>
                </c:pt>
                <c:pt idx="866">
                  <c:v>1.0073860044038938</c:v>
                </c:pt>
                <c:pt idx="867">
                  <c:v>1.0476772051596857</c:v>
                </c:pt>
                <c:pt idx="868">
                  <c:v>1.0615009121285215</c:v>
                </c:pt>
                <c:pt idx="869">
                  <c:v>1.0394618854848245</c:v>
                </c:pt>
                <c:pt idx="870">
                  <c:v>0.98558049941980175</c:v>
                </c:pt>
                <c:pt idx="871">
                  <c:v>0.91624748388143695</c:v>
                </c:pt>
                <c:pt idx="872">
                  <c:v>0.84958008272471042</c:v>
                </c:pt>
                <c:pt idx="873">
                  <c:v>0.79700544217530001</c:v>
                </c:pt>
                <c:pt idx="874">
                  <c:v>0.76064734496831587</c:v>
                </c:pt>
                <c:pt idx="875">
                  <c:v>0.73840060837067234</c:v>
                </c:pt>
                <c:pt idx="876">
                  <c:v>0.73131540729942723</c:v>
                </c:pt>
                <c:pt idx="877">
                  <c:v>0.74150028091554399</c:v>
                </c:pt>
                <c:pt idx="878">
                  <c:v>0.7683496019365923</c:v>
                </c:pt>
                <c:pt idx="879">
                  <c:v>0.80475601170345634</c:v>
                </c:pt>
                <c:pt idx="880">
                  <c:v>0.84069879131330483</c:v>
                </c:pt>
                <c:pt idx="881">
                  <c:v>0.8654648606713119</c:v>
                </c:pt>
                <c:pt idx="882">
                  <c:v>0.87574513523509279</c:v>
                </c:pt>
                <c:pt idx="883">
                  <c:v>0.87384974152675243</c:v>
                </c:pt>
                <c:pt idx="884">
                  <c:v>0.86524624301489395</c:v>
                </c:pt>
                <c:pt idx="885">
                  <c:v>0.8518225016758203</c:v>
                </c:pt>
                <c:pt idx="886">
                  <c:v>0.83179066707622096</c:v>
                </c:pt>
                <c:pt idx="887">
                  <c:v>0.80217365117603212</c:v>
                </c:pt>
                <c:pt idx="888">
                  <c:v>0.76279252462153491</c:v>
                </c:pt>
                <c:pt idx="889">
                  <c:v>0.71859247803122728</c:v>
                </c:pt>
                <c:pt idx="890">
                  <c:v>0.67974614146423007</c:v>
                </c:pt>
                <c:pt idx="891">
                  <c:v>0.65497526643799453</c:v>
                </c:pt>
                <c:pt idx="892">
                  <c:v>0.64731014642553708</c:v>
                </c:pt>
                <c:pt idx="893">
                  <c:v>0.65412463525992037</c:v>
                </c:pt>
                <c:pt idx="894">
                  <c:v>0.67072476984649654</c:v>
                </c:pt>
                <c:pt idx="895">
                  <c:v>0.69390782898484704</c:v>
                </c:pt>
                <c:pt idx="896">
                  <c:v>0.72067151741432112</c:v>
                </c:pt>
                <c:pt idx="897">
                  <c:v>0.74754918848431429</c:v>
                </c:pt>
                <c:pt idx="898">
                  <c:v>0.76923776355302997</c:v>
                </c:pt>
                <c:pt idx="899">
                  <c:v>0.78265929513897403</c:v>
                </c:pt>
                <c:pt idx="900">
                  <c:v>0.79001355780496918</c:v>
                </c:pt>
                <c:pt idx="901">
                  <c:v>0.79691910459576787</c:v>
                </c:pt>
                <c:pt idx="902">
                  <c:v>0.80559932787844823</c:v>
                </c:pt>
                <c:pt idx="903">
                  <c:v>0.81275838321398375</c:v>
                </c:pt>
                <c:pt idx="904">
                  <c:v>0.81457986215135214</c:v>
                </c:pt>
                <c:pt idx="905">
                  <c:v>0.81299297913394253</c:v>
                </c:pt>
                <c:pt idx="906">
                  <c:v>0.81358047032878411</c:v>
                </c:pt>
                <c:pt idx="907">
                  <c:v>0.8180879428540897</c:v>
                </c:pt>
                <c:pt idx="908">
                  <c:v>0.8220559351966914</c:v>
                </c:pt>
                <c:pt idx="909">
                  <c:v>0.82036561028625354</c:v>
                </c:pt>
                <c:pt idx="910">
                  <c:v>0.81481533691256414</c:v>
                </c:pt>
                <c:pt idx="911">
                  <c:v>0.81502156560752914</c:v>
                </c:pt>
                <c:pt idx="912">
                  <c:v>0.83170092170509313</c:v>
                </c:pt>
                <c:pt idx="913">
                  <c:v>0.86963174499573415</c:v>
                </c:pt>
                <c:pt idx="914">
                  <c:v>0.92099085528622204</c:v>
                </c:pt>
                <c:pt idx="915">
                  <c:v>0.96494336171408412</c:v>
                </c:pt>
                <c:pt idx="916">
                  <c:v>0.97728743175600563</c:v>
                </c:pt>
                <c:pt idx="917">
                  <c:v>0.94375019491177603</c:v>
                </c:pt>
                <c:pt idx="918">
                  <c:v>0.87391298140791607</c:v>
                </c:pt>
                <c:pt idx="919">
                  <c:v>0.79052723354407195</c:v>
                </c:pt>
                <c:pt idx="920">
                  <c:v>0.71244314117031837</c:v>
                </c:pt>
                <c:pt idx="921">
                  <c:v>0.64862028845117115</c:v>
                </c:pt>
                <c:pt idx="922">
                  <c:v>0.60064445698202906</c:v>
                </c:pt>
                <c:pt idx="923">
                  <c:v>0.5698798450362853</c:v>
                </c:pt>
                <c:pt idx="924">
                  <c:v>0.55485297778381826</c:v>
                </c:pt>
                <c:pt idx="925">
                  <c:v>0.5519950839918546</c:v>
                </c:pt>
                <c:pt idx="926">
                  <c:v>0.55857195167464446</c:v>
                </c:pt>
                <c:pt idx="927">
                  <c:v>0.57363739103264566</c:v>
                </c:pt>
                <c:pt idx="928">
                  <c:v>0.59619282130729445</c:v>
                </c:pt>
                <c:pt idx="929">
                  <c:v>0.62257338384909533</c:v>
                </c:pt>
                <c:pt idx="930">
                  <c:v>0.64367388435506301</c:v>
                </c:pt>
                <c:pt idx="931">
                  <c:v>0.647403560019295</c:v>
                </c:pt>
                <c:pt idx="932">
                  <c:v>0.62518656368667114</c:v>
                </c:pt>
                <c:pt idx="933">
                  <c:v>0.58053500866207663</c:v>
                </c:pt>
                <c:pt idx="934">
                  <c:v>0.52540800181929348</c:v>
                </c:pt>
                <c:pt idx="935">
                  <c:v>0.47212798670034811</c:v>
                </c:pt>
                <c:pt idx="936">
                  <c:v>0.42799011824055067</c:v>
                </c:pt>
                <c:pt idx="937">
                  <c:v>0.39563279950480507</c:v>
                </c:pt>
                <c:pt idx="938">
                  <c:v>0.37400213542556188</c:v>
                </c:pt>
                <c:pt idx="939">
                  <c:v>0.35999558725819814</c:v>
                </c:pt>
                <c:pt idx="940">
                  <c:v>0.35136483763196757</c:v>
                </c:pt>
                <c:pt idx="941">
                  <c:v>0.34830777752841241</c:v>
                </c:pt>
                <c:pt idx="942">
                  <c:v>0.35255965445323967</c:v>
                </c:pt>
                <c:pt idx="943">
                  <c:v>0.36727007395798783</c:v>
                </c:pt>
                <c:pt idx="944">
                  <c:v>0.39412118589755563</c:v>
                </c:pt>
                <c:pt idx="945">
                  <c:v>0.43258945632829632</c:v>
                </c:pt>
                <c:pt idx="946">
                  <c:v>0.47770171336791006</c:v>
                </c:pt>
                <c:pt idx="947">
                  <c:v>0.52421428440153595</c:v>
                </c:pt>
                <c:pt idx="948">
                  <c:v>0.56899571713372521</c:v>
                </c:pt>
                <c:pt idx="949">
                  <c:v>0.61329102204488806</c:v>
                </c:pt>
                <c:pt idx="950">
                  <c:v>0.65646731587750196</c:v>
                </c:pt>
                <c:pt idx="951">
                  <c:v>0.6954382393716898</c:v>
                </c:pt>
                <c:pt idx="952">
                  <c:v>0.72510935195153692</c:v>
                </c:pt>
                <c:pt idx="953">
                  <c:v>0.74233038516457361</c:v>
                </c:pt>
                <c:pt idx="954">
                  <c:v>0.74571568413187894</c:v>
                </c:pt>
                <c:pt idx="955">
                  <c:v>0.7373611065866037</c:v>
                </c:pt>
                <c:pt idx="956">
                  <c:v>0.7223388911491827</c:v>
                </c:pt>
                <c:pt idx="957">
                  <c:v>0.706040104009233</c:v>
                </c:pt>
                <c:pt idx="958">
                  <c:v>0.69170604420640536</c:v>
                </c:pt>
                <c:pt idx="959">
                  <c:v>0.6801391936446427</c:v>
                </c:pt>
                <c:pt idx="960">
                  <c:v>0.67167003936841485</c:v>
                </c:pt>
                <c:pt idx="961">
                  <c:v>0.66741464343386092</c:v>
                </c:pt>
                <c:pt idx="962">
                  <c:v>0.66835524791021605</c:v>
                </c:pt>
                <c:pt idx="963">
                  <c:v>0.67422133042461341</c:v>
                </c:pt>
                <c:pt idx="964">
                  <c:v>0.68274750574022125</c:v>
                </c:pt>
                <c:pt idx="965">
                  <c:v>0.6918058645904519</c:v>
                </c:pt>
                <c:pt idx="966">
                  <c:v>0.70088356426477949</c:v>
                </c:pt>
                <c:pt idx="967">
                  <c:v>0.71082417529610109</c:v>
                </c:pt>
                <c:pt idx="968">
                  <c:v>0.72239116629840527</c:v>
                </c:pt>
                <c:pt idx="969">
                  <c:v>0.735605821827785</c:v>
                </c:pt>
                <c:pt idx="970">
                  <c:v>0.75144656867082482</c:v>
                </c:pt>
                <c:pt idx="971">
                  <c:v>0.7693211021581744</c:v>
                </c:pt>
                <c:pt idx="972">
                  <c:v>0.78688155912380853</c:v>
                </c:pt>
                <c:pt idx="973">
                  <c:v>0.79801317480342127</c:v>
                </c:pt>
                <c:pt idx="974">
                  <c:v>0.79968655162834335</c:v>
                </c:pt>
                <c:pt idx="975">
                  <c:v>0.79272885526689529</c:v>
                </c:pt>
                <c:pt idx="976">
                  <c:v>0.78189691303500874</c:v>
                </c:pt>
                <c:pt idx="977">
                  <c:v>0.76929376610068445</c:v>
                </c:pt>
                <c:pt idx="978">
                  <c:v>0.75705777668808893</c:v>
                </c:pt>
                <c:pt idx="979">
                  <c:v>0.74771149903130651</c:v>
                </c:pt>
                <c:pt idx="980">
                  <c:v>0.74595840436517014</c:v>
                </c:pt>
                <c:pt idx="981">
                  <c:v>0.75381107560889382</c:v>
                </c:pt>
                <c:pt idx="982">
                  <c:v>0.76893215483043398</c:v>
                </c:pt>
                <c:pt idx="983">
                  <c:v>0.78381869750555744</c:v>
                </c:pt>
                <c:pt idx="984">
                  <c:v>0.79287142715857273</c:v>
                </c:pt>
                <c:pt idx="985">
                  <c:v>0.79542384193038096</c:v>
                </c:pt>
                <c:pt idx="986">
                  <c:v>0.79945544895850074</c:v>
                </c:pt>
                <c:pt idx="987">
                  <c:v>0.81205429776296456</c:v>
                </c:pt>
                <c:pt idx="988">
                  <c:v>0.83649000667194118</c:v>
                </c:pt>
                <c:pt idx="989">
                  <c:v>0.86418468961791572</c:v>
                </c:pt>
                <c:pt idx="990">
                  <c:v>0.8581824939296705</c:v>
                </c:pt>
                <c:pt idx="991">
                  <c:v>0.84018273268695887</c:v>
                </c:pt>
                <c:pt idx="992">
                  <c:v>0.81146755699020134</c:v>
                </c:pt>
                <c:pt idx="993">
                  <c:v>0.79694776763501696</c:v>
                </c:pt>
                <c:pt idx="994">
                  <c:v>0.7668527800884235</c:v>
                </c:pt>
                <c:pt idx="995">
                  <c:v>0.72275688509080283</c:v>
                </c:pt>
                <c:pt idx="996">
                  <c:v>0.6695391057182809</c:v>
                </c:pt>
                <c:pt idx="997">
                  <c:v>0.61229523343143888</c:v>
                </c:pt>
                <c:pt idx="998">
                  <c:v>0.55579556646620998</c:v>
                </c:pt>
                <c:pt idx="999">
                  <c:v>0.50467340994809284</c:v>
                </c:pt>
                <c:pt idx="1000">
                  <c:v>0.4678174584387822</c:v>
                </c:pt>
                <c:pt idx="1001">
                  <c:v>0.44707325998069686</c:v>
                </c:pt>
                <c:pt idx="1002">
                  <c:v>0.44203251398558696</c:v>
                </c:pt>
                <c:pt idx="1003">
                  <c:v>0.44780015057766798</c:v>
                </c:pt>
                <c:pt idx="1004">
                  <c:v>0.46435005984089511</c:v>
                </c:pt>
                <c:pt idx="1005">
                  <c:v>0.49266287031621575</c:v>
                </c:pt>
                <c:pt idx="1006">
                  <c:v>0.53370725325591561</c:v>
                </c:pt>
                <c:pt idx="1007">
                  <c:v>0.58425773182477392</c:v>
                </c:pt>
                <c:pt idx="1008">
                  <c:v>0.63765869141110421</c:v>
                </c:pt>
                <c:pt idx="1009">
                  <c:v>0.68630733693691126</c:v>
                </c:pt>
                <c:pt idx="1010">
                  <c:v>0.72683959028868705</c:v>
                </c:pt>
                <c:pt idx="1011">
                  <c:v>0.75880900627446535</c:v>
                </c:pt>
                <c:pt idx="1012">
                  <c:v>0.78113425808610371</c:v>
                </c:pt>
                <c:pt idx="1013">
                  <c:v>0.78912944836628907</c:v>
                </c:pt>
                <c:pt idx="1014">
                  <c:v>0.78291336148603596</c:v>
                </c:pt>
                <c:pt idx="1015">
                  <c:v>0.76926543096880839</c:v>
                </c:pt>
                <c:pt idx="1016">
                  <c:v>0.75790529744211144</c:v>
                </c:pt>
                <c:pt idx="1017">
                  <c:v>0.75550077467457388</c:v>
                </c:pt>
                <c:pt idx="1018">
                  <c:v>0.76259984214343102</c:v>
                </c:pt>
                <c:pt idx="1019">
                  <c:v>0.77456181833404014</c:v>
                </c:pt>
                <c:pt idx="1020">
                  <c:v>0.78263114599921035</c:v>
                </c:pt>
                <c:pt idx="1021">
                  <c:v>0.77986662158373499</c:v>
                </c:pt>
                <c:pt idx="1022">
                  <c:v>0.76455801377839794</c:v>
                </c:pt>
                <c:pt idx="1023">
                  <c:v>0.74104511478427537</c:v>
                </c:pt>
                <c:pt idx="1024">
                  <c:v>0.71556313952822337</c:v>
                </c:pt>
                <c:pt idx="1025">
                  <c:v>0.69235588430178741</c:v>
                </c:pt>
                <c:pt idx="1026">
                  <c:v>0.67162143460526946</c:v>
                </c:pt>
                <c:pt idx="1027">
                  <c:v>0.65251998935792899</c:v>
                </c:pt>
                <c:pt idx="1028">
                  <c:v>0.63513070165599284</c:v>
                </c:pt>
                <c:pt idx="1029">
                  <c:v>0.62073242228736802</c:v>
                </c:pt>
                <c:pt idx="1030">
                  <c:v>0.60802040388568313</c:v>
                </c:pt>
                <c:pt idx="1031">
                  <c:v>0.59168879177541633</c:v>
                </c:pt>
                <c:pt idx="1032">
                  <c:v>0.56437081400156186</c:v>
                </c:pt>
                <c:pt idx="1033">
                  <c:v>0.52266439909096551</c:v>
                </c:pt>
                <c:pt idx="1034">
                  <c:v>0.46973038151952434</c:v>
                </c:pt>
                <c:pt idx="1035">
                  <c:v>0.41313890732414882</c:v>
                </c:pt>
                <c:pt idx="1036">
                  <c:v>0.36236940250319732</c:v>
                </c:pt>
                <c:pt idx="1037">
                  <c:v>0.32435517691593319</c:v>
                </c:pt>
                <c:pt idx="1038">
                  <c:v>0.30297826605912825</c:v>
                </c:pt>
                <c:pt idx="1039">
                  <c:v>0.29798707321525941</c:v>
                </c:pt>
                <c:pt idx="1040">
                  <c:v>0.30739752318194657</c:v>
                </c:pt>
                <c:pt idx="1041">
                  <c:v>0.32610513860372914</c:v>
                </c:pt>
                <c:pt idx="1042">
                  <c:v>0.34597614943935251</c:v>
                </c:pt>
                <c:pt idx="1043">
                  <c:v>0.35933336122649379</c:v>
                </c:pt>
                <c:pt idx="1044">
                  <c:v>0.36423242973844833</c:v>
                </c:pt>
                <c:pt idx="1045">
                  <c:v>0.36829276308949921</c:v>
                </c:pt>
                <c:pt idx="1046">
                  <c:v>0.38058257611099222</c:v>
                </c:pt>
                <c:pt idx="1047">
                  <c:v>0.40833317249693413</c:v>
                </c:pt>
                <c:pt idx="1048">
                  <c:v>0.45177977625440718</c:v>
                </c:pt>
                <c:pt idx="1049">
                  <c:v>0.50558530288993697</c:v>
                </c:pt>
                <c:pt idx="1050">
                  <c:v>0.55921786644915483</c:v>
                </c:pt>
                <c:pt idx="1051">
                  <c:v>0.60443012607776936</c:v>
                </c:pt>
                <c:pt idx="1052">
                  <c:v>0.63915699136658954</c:v>
                </c:pt>
                <c:pt idx="1053">
                  <c:v>0.66633068661369665</c:v>
                </c:pt>
                <c:pt idx="1054">
                  <c:v>0.68494540915731328</c:v>
                </c:pt>
                <c:pt idx="1055">
                  <c:v>0.63712920828741249</c:v>
                </c:pt>
                <c:pt idx="1056">
                  <c:v>0.58529237405603585</c:v>
                </c:pt>
                <c:pt idx="1057">
                  <c:v>0.53282151908959319</c:v>
                </c:pt>
                <c:pt idx="1058">
                  <c:v>0.52241894385433219</c:v>
                </c:pt>
                <c:pt idx="1059">
                  <c:v>0.50688330380708235</c:v>
                </c:pt>
                <c:pt idx="1060">
                  <c:v>0.49147241165302885</c:v>
                </c:pt>
                <c:pt idx="1061">
                  <c:v>0.47949898319036249</c:v>
                </c:pt>
                <c:pt idx="1062">
                  <c:v>0.4681553133956482</c:v>
                </c:pt>
                <c:pt idx="1063">
                  <c:v>0.44867421280499764</c:v>
                </c:pt>
                <c:pt idx="1064">
                  <c:v>0.41682512684503187</c:v>
                </c:pt>
                <c:pt idx="1065">
                  <c:v>0.37648185057185712</c:v>
                </c:pt>
                <c:pt idx="1066">
                  <c:v>0.33755964043211723</c:v>
                </c:pt>
                <c:pt idx="1067">
                  <c:v>0.30858761525507861</c:v>
                </c:pt>
                <c:pt idx="1068">
                  <c:v>0.29252820043228728</c:v>
                </c:pt>
                <c:pt idx="1069">
                  <c:v>0.28789623126226582</c:v>
                </c:pt>
                <c:pt idx="1070">
                  <c:v>0.29086400090648973</c:v>
                </c:pt>
                <c:pt idx="1071">
                  <c:v>0.29878446892912741</c:v>
                </c:pt>
                <c:pt idx="1072">
                  <c:v>0.30777512635968945</c:v>
                </c:pt>
                <c:pt idx="1073">
                  <c:v>0.31470953650547934</c:v>
                </c:pt>
                <c:pt idx="1074">
                  <c:v>0.31643035619674847</c:v>
                </c:pt>
                <c:pt idx="1075">
                  <c:v>0.31064492523691845</c:v>
                </c:pt>
                <c:pt idx="1076">
                  <c:v>0.30004950381474416</c:v>
                </c:pt>
                <c:pt idx="1077">
                  <c:v>0.28828110806473634</c:v>
                </c:pt>
                <c:pt idx="1078">
                  <c:v>0.2799810830708197</c:v>
                </c:pt>
                <c:pt idx="1079">
                  <c:v>0.27842843870355921</c:v>
                </c:pt>
                <c:pt idx="1080">
                  <c:v>0.28335798807304602</c:v>
                </c:pt>
                <c:pt idx="1081">
                  <c:v>0.29305689579276084</c:v>
                </c:pt>
                <c:pt idx="1082">
                  <c:v>0.30293454944956516</c:v>
                </c:pt>
                <c:pt idx="1083">
                  <c:v>0.30808656759177211</c:v>
                </c:pt>
                <c:pt idx="1084">
                  <c:v>0.30485507723928795</c:v>
                </c:pt>
                <c:pt idx="1085">
                  <c:v>0.29108465642848824</c:v>
                </c:pt>
                <c:pt idx="1086">
                  <c:v>0.27044149955873809</c:v>
                </c:pt>
                <c:pt idx="1087">
                  <c:v>0.24808863307787427</c:v>
                </c:pt>
                <c:pt idx="1088">
                  <c:v>0.22711544135235781</c:v>
                </c:pt>
                <c:pt idx="1089">
                  <c:v>0.20918049124574825</c:v>
                </c:pt>
                <c:pt idx="1090">
                  <c:v>0.19417745816488516</c:v>
                </c:pt>
                <c:pt idx="1091">
                  <c:v>0.1833027468773813</c:v>
                </c:pt>
                <c:pt idx="1092">
                  <c:v>0.17895334100625204</c:v>
                </c:pt>
                <c:pt idx="1093">
                  <c:v>0.18416524779721063</c:v>
                </c:pt>
                <c:pt idx="1094">
                  <c:v>0.20008542634780094</c:v>
                </c:pt>
                <c:pt idx="1095">
                  <c:v>0.22557065604141899</c:v>
                </c:pt>
                <c:pt idx="1096">
                  <c:v>0.25890723730582232</c:v>
                </c:pt>
                <c:pt idx="1097">
                  <c:v>0.29779357359765568</c:v>
                </c:pt>
                <c:pt idx="1098">
                  <c:v>0.33886635855146152</c:v>
                </c:pt>
                <c:pt idx="1099">
                  <c:v>0.37793923942058555</c:v>
                </c:pt>
                <c:pt idx="1100">
                  <c:v>0.40997319264125159</c:v>
                </c:pt>
                <c:pt idx="1101">
                  <c:v>0.43219916283782217</c:v>
                </c:pt>
                <c:pt idx="1102">
                  <c:v>0.44514013398542024</c:v>
                </c:pt>
                <c:pt idx="1103">
                  <c:v>0.45380721611867081</c:v>
                </c:pt>
                <c:pt idx="1104">
                  <c:v>0.46265969033528376</c:v>
                </c:pt>
                <c:pt idx="1105">
                  <c:v>0.47537858474214867</c:v>
                </c:pt>
                <c:pt idx="1106">
                  <c:v>0.49469539379978617</c:v>
                </c:pt>
                <c:pt idx="1107">
                  <c:v>0.52076152273730059</c:v>
                </c:pt>
                <c:pt idx="1108">
                  <c:v>0.55181571473863977</c:v>
                </c:pt>
                <c:pt idx="1109">
                  <c:v>0.57902757814840877</c:v>
                </c:pt>
                <c:pt idx="1110">
                  <c:v>0.59166725469537307</c:v>
                </c:pt>
                <c:pt idx="1111">
                  <c:v>0.58421519941009581</c:v>
                </c:pt>
                <c:pt idx="1112">
                  <c:v>0.55698057988277239</c:v>
                </c:pt>
                <c:pt idx="1113">
                  <c:v>0.51888401158051434</c:v>
                </c:pt>
                <c:pt idx="1114">
                  <c:v>0.47611704034851648</c:v>
                </c:pt>
                <c:pt idx="1115">
                  <c:v>0.43600821013600743</c:v>
                </c:pt>
                <c:pt idx="1116">
                  <c:v>0.39997089171953926</c:v>
                </c:pt>
                <c:pt idx="1117">
                  <c:v>0.36740267014231254</c:v>
                </c:pt>
                <c:pt idx="1118">
                  <c:v>0.33966258928864407</c:v>
                </c:pt>
                <c:pt idx="1119">
                  <c:v>0.3171395106525623</c:v>
                </c:pt>
                <c:pt idx="1120">
                  <c:v>0.3012437809449352</c:v>
                </c:pt>
                <c:pt idx="1121">
                  <c:v>0.29380939490049723</c:v>
                </c:pt>
                <c:pt idx="1122">
                  <c:v>0.29739599694349356</c:v>
                </c:pt>
                <c:pt idx="1123">
                  <c:v>0.311509937693216</c:v>
                </c:pt>
                <c:pt idx="1124">
                  <c:v>0.33515469692162919</c:v>
                </c:pt>
                <c:pt idx="1125">
                  <c:v>0.36772138315565073</c:v>
                </c:pt>
                <c:pt idx="1126">
                  <c:v>0.40796476365839485</c:v>
                </c:pt>
                <c:pt idx="1127">
                  <c:v>0.45137197316220207</c:v>
                </c:pt>
                <c:pt idx="1128">
                  <c:v>0.48938250723998283</c:v>
                </c:pt>
                <c:pt idx="1129">
                  <c:v>0.51333025352361583</c:v>
                </c:pt>
                <c:pt idx="1130">
                  <c:v>0.52275840002406604</c:v>
                </c:pt>
                <c:pt idx="1131">
                  <c:v>0.52554075416228063</c:v>
                </c:pt>
                <c:pt idx="1132">
                  <c:v>0.53105422805532909</c:v>
                </c:pt>
                <c:pt idx="1133">
                  <c:v>0.54139409691989737</c:v>
                </c:pt>
                <c:pt idx="1134">
                  <c:v>0.55241383902176278</c:v>
                </c:pt>
                <c:pt idx="1135">
                  <c:v>0.5617274533205443</c:v>
                </c:pt>
                <c:pt idx="1136">
                  <c:v>0.56934496004252511</c:v>
                </c:pt>
                <c:pt idx="1137">
                  <c:v>0.57781618963974113</c:v>
                </c:pt>
                <c:pt idx="1138">
                  <c:v>0.58836498243465696</c:v>
                </c:pt>
                <c:pt idx="1139">
                  <c:v>0.59897656496887863</c:v>
                </c:pt>
                <c:pt idx="1140">
                  <c:v>0.60712103736452261</c:v>
                </c:pt>
                <c:pt idx="1141">
                  <c:v>0.61083740271828046</c:v>
                </c:pt>
                <c:pt idx="1142">
                  <c:v>0.61052858033604651</c:v>
                </c:pt>
                <c:pt idx="1143">
                  <c:v>0.60622273846421248</c:v>
                </c:pt>
                <c:pt idx="1144">
                  <c:v>0.60001569133083865</c:v>
                </c:pt>
                <c:pt idx="1145">
                  <c:v>0.59412959784703978</c:v>
                </c:pt>
                <c:pt idx="1146">
                  <c:v>0.592779489342666</c:v>
                </c:pt>
                <c:pt idx="1147">
                  <c:v>0.60303518227645447</c:v>
                </c:pt>
                <c:pt idx="1148">
                  <c:v>0.62769782090270054</c:v>
                </c:pt>
                <c:pt idx="1149">
                  <c:v>0.66556134146744272</c:v>
                </c:pt>
                <c:pt idx="1150">
                  <c:v>0.70632071656124085</c:v>
                </c:pt>
                <c:pt idx="1151">
                  <c:v>0.73343093897635214</c:v>
                </c:pt>
                <c:pt idx="1152">
                  <c:v>0.73778747368604858</c:v>
                </c:pt>
                <c:pt idx="1153">
                  <c:v>0.71703752385707598</c:v>
                </c:pt>
                <c:pt idx="1154">
                  <c:v>0.68321630450149007</c:v>
                </c:pt>
                <c:pt idx="1155">
                  <c:v>0.65087274077938218</c:v>
                </c:pt>
                <c:pt idx="1156">
                  <c:v>0.6299685140420257</c:v>
                </c:pt>
                <c:pt idx="1157">
                  <c:v>0.62423908275307671</c:v>
                </c:pt>
                <c:pt idx="1158">
                  <c:v>0.62502864067028063</c:v>
                </c:pt>
                <c:pt idx="1159">
                  <c:v>0.62444199342616979</c:v>
                </c:pt>
                <c:pt idx="1160">
                  <c:v>0.61782534675821998</c:v>
                </c:pt>
                <c:pt idx="1161">
                  <c:v>0.60845977623296632</c:v>
                </c:pt>
                <c:pt idx="1162">
                  <c:v>0.60190370482940514</c:v>
                </c:pt>
                <c:pt idx="1163">
                  <c:v>0.59737801686721381</c:v>
                </c:pt>
                <c:pt idx="1164">
                  <c:v>0.59102662890441038</c:v>
                </c:pt>
                <c:pt idx="1165">
                  <c:v>0.57969689595435792</c:v>
                </c:pt>
                <c:pt idx="1166">
                  <c:v>0.56579889568665842</c:v>
                </c:pt>
                <c:pt idx="1167">
                  <c:v>0.55233389211109263</c:v>
                </c:pt>
                <c:pt idx="1168">
                  <c:v>0.5402417765780162</c:v>
                </c:pt>
                <c:pt idx="1169">
                  <c:v>0.52933110340840894</c:v>
                </c:pt>
                <c:pt idx="1170">
                  <c:v>0.5185284211929001</c:v>
                </c:pt>
                <c:pt idx="1171">
                  <c:v>0.50527517090630669</c:v>
                </c:pt>
                <c:pt idx="1172">
                  <c:v>0.4888174663913914</c:v>
                </c:pt>
                <c:pt idx="1173">
                  <c:v>0.46986596527142516</c:v>
                </c:pt>
                <c:pt idx="1174">
                  <c:v>0.45341408691196455</c:v>
                </c:pt>
                <c:pt idx="1175">
                  <c:v>0.44554230676950374</c:v>
                </c:pt>
                <c:pt idx="1176">
                  <c:v>0.4491770842997353</c:v>
                </c:pt>
                <c:pt idx="1177">
                  <c:v>0.46230917340114919</c:v>
                </c:pt>
                <c:pt idx="1178">
                  <c:v>0.47870321241989316</c:v>
                </c:pt>
                <c:pt idx="1179">
                  <c:v>0.49444507532374377</c:v>
                </c:pt>
                <c:pt idx="1180">
                  <c:v>0.50948909058194525</c:v>
                </c:pt>
                <c:pt idx="1181">
                  <c:v>0.52571181047391324</c:v>
                </c:pt>
                <c:pt idx="1182">
                  <c:v>0.54390241165613296</c:v>
                </c:pt>
                <c:pt idx="1183">
                  <c:v>0.56113966986414887</c:v>
                </c:pt>
                <c:pt idx="1184">
                  <c:v>0.57427982283431478</c:v>
                </c:pt>
                <c:pt idx="1185">
                  <c:v>0.58194144949334481</c:v>
                </c:pt>
                <c:pt idx="1186">
                  <c:v>0.58478534041150299</c:v>
                </c:pt>
                <c:pt idx="1187">
                  <c:v>0.58495438729664218</c:v>
                </c:pt>
                <c:pt idx="1188">
                  <c:v>0.58419444066549264</c:v>
                </c:pt>
                <c:pt idx="1189">
                  <c:v>0.58474302297690628</c:v>
                </c:pt>
                <c:pt idx="1190">
                  <c:v>0.58868376646302234</c:v>
                </c:pt>
                <c:pt idx="1191">
                  <c:v>0.59705452472844123</c:v>
                </c:pt>
                <c:pt idx="1192">
                  <c:v>0.60951535441524263</c:v>
                </c:pt>
                <c:pt idx="1193">
                  <c:v>0.62435189294742433</c:v>
                </c:pt>
                <c:pt idx="1194">
                  <c:v>0.63837282237323645</c:v>
                </c:pt>
                <c:pt idx="1195">
                  <c:v>0.65005053569607008</c:v>
                </c:pt>
                <c:pt idx="1196">
                  <c:v>0.65765319981095749</c:v>
                </c:pt>
                <c:pt idx="1197">
                  <c:v>0.66024680170062899</c:v>
                </c:pt>
                <c:pt idx="1198">
                  <c:v>0.65803319195844145</c:v>
                </c:pt>
                <c:pt idx="1199">
                  <c:v>0.65023816735461815</c:v>
                </c:pt>
                <c:pt idx="1200">
                  <c:v>0.63899526250226313</c:v>
                </c:pt>
                <c:pt idx="1201">
                  <c:v>0.62790158375763139</c:v>
                </c:pt>
                <c:pt idx="1202">
                  <c:v>0.62145021744584472</c:v>
                </c:pt>
                <c:pt idx="1203">
                  <c:v>0.62259577614115336</c:v>
                </c:pt>
                <c:pt idx="1204">
                  <c:v>0.63030956628687196</c:v>
                </c:pt>
                <c:pt idx="1205">
                  <c:v>0.64204841080941455</c:v>
                </c:pt>
                <c:pt idx="1206">
                  <c:v>0.65419493563146169</c:v>
                </c:pt>
                <c:pt idx="1207">
                  <c:v>0.66407279451351697</c:v>
                </c:pt>
                <c:pt idx="1208">
                  <c:v>0.67019193427354795</c:v>
                </c:pt>
                <c:pt idx="1209">
                  <c:v>0.67154867955748998</c:v>
                </c:pt>
                <c:pt idx="1210">
                  <c:v>0.66900721205780267</c:v>
                </c:pt>
                <c:pt idx="1211">
                  <c:v>0.6660662502384348</c:v>
                </c:pt>
                <c:pt idx="1212">
                  <c:v>0.668862276197142</c:v>
                </c:pt>
                <c:pt idx="1213">
                  <c:v>0.68200826310439555</c:v>
                </c:pt>
                <c:pt idx="1214">
                  <c:v>0.70545414573001841</c:v>
                </c:pt>
                <c:pt idx="1215">
                  <c:v>0.73332479475327317</c:v>
                </c:pt>
                <c:pt idx="1216">
                  <c:v>0.75648323654706129</c:v>
                </c:pt>
                <c:pt idx="1217">
                  <c:v>0.76954316026970138</c:v>
                </c:pt>
                <c:pt idx="1218">
                  <c:v>0.77327602972941201</c:v>
                </c:pt>
                <c:pt idx="1219">
                  <c:v>0.77330417748918023</c:v>
                </c:pt>
                <c:pt idx="1220">
                  <c:v>0.77246688491226756</c:v>
                </c:pt>
                <c:pt idx="1221">
                  <c:v>0.76798876727157928</c:v>
                </c:pt>
                <c:pt idx="1222">
                  <c:v>0.7572759669401401</c:v>
                </c:pt>
                <c:pt idx="1223">
                  <c:v>0.74053663594738839</c:v>
                </c:pt>
                <c:pt idx="1224">
                  <c:v>0.72176536517393786</c:v>
                </c:pt>
                <c:pt idx="1225">
                  <c:v>0.70392731641000139</c:v>
                </c:pt>
                <c:pt idx="1226">
                  <c:v>0.68767137675644974</c:v>
                </c:pt>
                <c:pt idx="1227">
                  <c:v>0.67111202393443059</c:v>
                </c:pt>
                <c:pt idx="1228">
                  <c:v>0.65129566335936906</c:v>
                </c:pt>
                <c:pt idx="1229">
                  <c:v>0.62817373340542482</c:v>
                </c:pt>
                <c:pt idx="1230">
                  <c:v>0.60443038799754756</c:v>
                </c:pt>
                <c:pt idx="1231">
                  <c:v>0.58427874600576468</c:v>
                </c:pt>
                <c:pt idx="1232">
                  <c:v>0.57311984041661157</c:v>
                </c:pt>
                <c:pt idx="1233">
                  <c:v>0.57533842934231794</c:v>
                </c:pt>
                <c:pt idx="1234">
                  <c:v>0.59267238376622233</c:v>
                </c:pt>
                <c:pt idx="1235">
                  <c:v>0.62246062526931101</c:v>
                </c:pt>
                <c:pt idx="1236">
                  <c:v>0.65879412053627229</c:v>
                </c:pt>
                <c:pt idx="1237">
                  <c:v>0.69313127210791936</c:v>
                </c:pt>
                <c:pt idx="1238">
                  <c:v>0.71716679347252787</c:v>
                </c:pt>
                <c:pt idx="1239">
                  <c:v>0.72746979098112485</c:v>
                </c:pt>
                <c:pt idx="1240">
                  <c:v>0.72333119894318187</c:v>
                </c:pt>
                <c:pt idx="1241">
                  <c:v>0.70877385129195991</c:v>
                </c:pt>
                <c:pt idx="1242">
                  <c:v>0.68826791519910069</c:v>
                </c:pt>
                <c:pt idx="1243">
                  <c:v>0.66772793463405467</c:v>
                </c:pt>
                <c:pt idx="1244">
                  <c:v>0.65131965319144602</c:v>
                </c:pt>
                <c:pt idx="1245">
                  <c:v>0.64045090910774416</c:v>
                </c:pt>
                <c:pt idx="1246">
                  <c:v>0.63611759269611412</c:v>
                </c:pt>
                <c:pt idx="1247">
                  <c:v>0.63694508331898569</c:v>
                </c:pt>
                <c:pt idx="1248">
                  <c:v>0.64167792739849372</c:v>
                </c:pt>
                <c:pt idx="1249">
                  <c:v>0.64885474218665562</c:v>
                </c:pt>
                <c:pt idx="1250">
                  <c:v>0.65646703140839358</c:v>
                </c:pt>
                <c:pt idx="1251">
                  <c:v>0.66297070725606</c:v>
                </c:pt>
                <c:pt idx="1252">
                  <c:v>0.66710121014947921</c:v>
                </c:pt>
                <c:pt idx="1253">
                  <c:v>0.66922467473749281</c:v>
                </c:pt>
                <c:pt idx="1254">
                  <c:v>0.67065182131628609</c:v>
                </c:pt>
                <c:pt idx="1255">
                  <c:v>0.67278658793308266</c:v>
                </c:pt>
                <c:pt idx="1256">
                  <c:v>0.67832403879476155</c:v>
                </c:pt>
                <c:pt idx="1257">
                  <c:v>0.68998498771896311</c:v>
                </c:pt>
                <c:pt idx="1258">
                  <c:v>0.70967002401313573</c:v>
                </c:pt>
                <c:pt idx="1259">
                  <c:v>0.73653624002269191</c:v>
                </c:pt>
                <c:pt idx="1260">
                  <c:v>0.76516521188554898</c:v>
                </c:pt>
                <c:pt idx="1261">
                  <c:v>0.78773481741113016</c:v>
                </c:pt>
                <c:pt idx="1262">
                  <c:v>0.79775420835553101</c:v>
                </c:pt>
                <c:pt idx="1263">
                  <c:v>0.79530907055094435</c:v>
                </c:pt>
                <c:pt idx="1264">
                  <c:v>0.78631368810406466</c:v>
                </c:pt>
                <c:pt idx="1265">
                  <c:v>0.77649417459215697</c:v>
                </c:pt>
                <c:pt idx="1266">
                  <c:v>0.76737899599645665</c:v>
                </c:pt>
                <c:pt idx="1267">
                  <c:v>0.75749487657168435</c:v>
                </c:pt>
                <c:pt idx="1268">
                  <c:v>0.74568886370676324</c:v>
                </c:pt>
                <c:pt idx="1269">
                  <c:v>0.73184355889131758</c:v>
                </c:pt>
                <c:pt idx="1270">
                  <c:v>0.71522709460141332</c:v>
                </c:pt>
                <c:pt idx="1271">
                  <c:v>0.6936823455834642</c:v>
                </c:pt>
                <c:pt idx="1272">
                  <c:v>0.66640316512292885</c:v>
                </c:pt>
                <c:pt idx="1273">
                  <c:v>0.63593403564741813</c:v>
                </c:pt>
                <c:pt idx="1274">
                  <c:v>0.60944932716172173</c:v>
                </c:pt>
                <c:pt idx="1275">
                  <c:v>0.59363625932663233</c:v>
                </c:pt>
                <c:pt idx="1276">
                  <c:v>0.59111217634913438</c:v>
                </c:pt>
                <c:pt idx="1277">
                  <c:v>0.60266501223336733</c:v>
                </c:pt>
                <c:pt idx="1278">
                  <c:v>0.62774324694531913</c:v>
                </c:pt>
                <c:pt idx="1279">
                  <c:v>0.66674025042836738</c:v>
                </c:pt>
                <c:pt idx="1280">
                  <c:v>0.7166234586824819</c:v>
                </c:pt>
                <c:pt idx="1281">
                  <c:v>0.76937677737642463</c:v>
                </c:pt>
                <c:pt idx="1282">
                  <c:v>0.81428587903602212</c:v>
                </c:pt>
                <c:pt idx="1283">
                  <c:v>0.84012229771605829</c:v>
                </c:pt>
                <c:pt idx="1284">
                  <c:v>0.84505141677371753</c:v>
                </c:pt>
                <c:pt idx="1285">
                  <c:v>0.83326365699975802</c:v>
                </c:pt>
                <c:pt idx="1286">
                  <c:v>0.81202473952448895</c:v>
                </c:pt>
                <c:pt idx="1287">
                  <c:v>0.78745052271341354</c:v>
                </c:pt>
                <c:pt idx="1288">
                  <c:v>0.76433706295976289</c:v>
                </c:pt>
                <c:pt idx="1289">
                  <c:v>0.74568918683867402</c:v>
                </c:pt>
                <c:pt idx="1290">
                  <c:v>0.73208176393799507</c:v>
                </c:pt>
                <c:pt idx="1291">
                  <c:v>0.72176567793899704</c:v>
                </c:pt>
                <c:pt idx="1292">
                  <c:v>0.71182626639065338</c:v>
                </c:pt>
                <c:pt idx="1293">
                  <c:v>0.69959426140141712</c:v>
                </c:pt>
                <c:pt idx="1294">
                  <c:v>0.68371001548469501</c:v>
                </c:pt>
                <c:pt idx="1295">
                  <c:v>0.66635494149212571</c:v>
                </c:pt>
                <c:pt idx="1296">
                  <c:v>0.65047320589720647</c:v>
                </c:pt>
                <c:pt idx="1297">
                  <c:v>0.63915699136658954</c:v>
                </c:pt>
                <c:pt idx="1298">
                  <c:v>0.6344658351703778</c:v>
                </c:pt>
                <c:pt idx="1299">
                  <c:v>0.63818833801082597</c:v>
                </c:pt>
                <c:pt idx="1300">
                  <c:v>0.65188409241843792</c:v>
                </c:pt>
                <c:pt idx="1301">
                  <c:v>0.67434317322718684</c:v>
                </c:pt>
                <c:pt idx="1302">
                  <c:v>0.70113690936160633</c:v>
                </c:pt>
                <c:pt idx="1303">
                  <c:v>0.72416732224597768</c:v>
                </c:pt>
                <c:pt idx="1304">
                  <c:v>0.73754773171728105</c:v>
                </c:pt>
                <c:pt idx="1305">
                  <c:v>0.74139296887422157</c:v>
                </c:pt>
                <c:pt idx="1306">
                  <c:v>0.74396759126669654</c:v>
                </c:pt>
                <c:pt idx="1307">
                  <c:v>0.75367520084621065</c:v>
                </c:pt>
                <c:pt idx="1308">
                  <c:v>0.77288541781735687</c:v>
                </c:pt>
                <c:pt idx="1309">
                  <c:v>0.79815738881345177</c:v>
                </c:pt>
                <c:pt idx="1310">
                  <c:v>0.82095842914811823</c:v>
                </c:pt>
                <c:pt idx="1311">
                  <c:v>0.83335393211908027</c:v>
                </c:pt>
                <c:pt idx="1312">
                  <c:v>0.83140039929965848</c:v>
                </c:pt>
                <c:pt idx="1313">
                  <c:v>0.8180879428540897</c:v>
                </c:pt>
                <c:pt idx="1314">
                  <c:v>0.8018553049000624</c:v>
                </c:pt>
                <c:pt idx="1315">
                  <c:v>0.79192749461906942</c:v>
                </c:pt>
                <c:pt idx="1316">
                  <c:v>0.7932724836378704</c:v>
                </c:pt>
                <c:pt idx="1317">
                  <c:v>0.80463989378907674</c:v>
                </c:pt>
                <c:pt idx="1318">
                  <c:v>0.8186787610496481</c:v>
                </c:pt>
                <c:pt idx="1319">
                  <c:v>0.82714783565944117</c:v>
                </c:pt>
                <c:pt idx="1320">
                  <c:v>0.82669991857028902</c:v>
                </c:pt>
                <c:pt idx="1321">
                  <c:v>0.82012888693194774</c:v>
                </c:pt>
                <c:pt idx="1322">
                  <c:v>0.81384492695351485</c:v>
                </c:pt>
                <c:pt idx="1323">
                  <c:v>0.81358047032878411</c:v>
                </c:pt>
                <c:pt idx="1324">
                  <c:v>0.82149222559211466</c:v>
                </c:pt>
                <c:pt idx="1325">
                  <c:v>0.83664081152928016</c:v>
                </c:pt>
                <c:pt idx="1326">
                  <c:v>0.85474949732694683</c:v>
                </c:pt>
                <c:pt idx="1327">
                  <c:v>0.86947461673637894</c:v>
                </c:pt>
                <c:pt idx="1328">
                  <c:v>0.873976225865705</c:v>
                </c:pt>
                <c:pt idx="1329">
                  <c:v>0.86605911967803595</c:v>
                </c:pt>
                <c:pt idx="1330">
                  <c:v>0.8487517780363617</c:v>
                </c:pt>
                <c:pt idx="1331">
                  <c:v>0.82786500784673756</c:v>
                </c:pt>
                <c:pt idx="1332">
                  <c:v>0.80795915547787389</c:v>
                </c:pt>
                <c:pt idx="1333">
                  <c:v>0.79047037033027689</c:v>
                </c:pt>
                <c:pt idx="1334">
                  <c:v>0.77579360129500208</c:v>
                </c:pt>
                <c:pt idx="1335">
                  <c:v>0.76284772737129536</c:v>
                </c:pt>
                <c:pt idx="1336">
                  <c:v>0.75131112011150947</c:v>
                </c:pt>
                <c:pt idx="1337">
                  <c:v>0.74034957533846091</c:v>
                </c:pt>
                <c:pt idx="1338">
                  <c:v>0.72820592612851565</c:v>
                </c:pt>
                <c:pt idx="1339">
                  <c:v>0.71285509986044582</c:v>
                </c:pt>
                <c:pt idx="1340">
                  <c:v>0.69353206402301171</c:v>
                </c:pt>
                <c:pt idx="1341">
                  <c:v>0.67293208254943937</c:v>
                </c:pt>
                <c:pt idx="1342">
                  <c:v>0.65459675648151028</c:v>
                </c:pt>
                <c:pt idx="1343">
                  <c:v>0.64174716818233313</c:v>
                </c:pt>
                <c:pt idx="1344">
                  <c:v>0.63547482397743782</c:v>
                </c:pt>
                <c:pt idx="1345">
                  <c:v>0.63529117711212568</c:v>
                </c:pt>
                <c:pt idx="1346">
                  <c:v>0.64010409213672026</c:v>
                </c:pt>
                <c:pt idx="1347">
                  <c:v>0.64593211110554261</c:v>
                </c:pt>
                <c:pt idx="1348">
                  <c:v>0.64812860451948262</c:v>
                </c:pt>
                <c:pt idx="1349">
                  <c:v>0.64177052820440483</c:v>
                </c:pt>
                <c:pt idx="1350">
                  <c:v>0.6264071383378389</c:v>
                </c:pt>
                <c:pt idx="1351">
                  <c:v>0.6063322928109901</c:v>
                </c:pt>
                <c:pt idx="1352">
                  <c:v>0.58842872542710378</c:v>
                </c:pt>
                <c:pt idx="1353">
                  <c:v>0.5781918922531285</c:v>
                </c:pt>
                <c:pt idx="1354">
                  <c:v>0.5764407008296949</c:v>
                </c:pt>
                <c:pt idx="1355">
                  <c:v>0.58295102271649291</c:v>
                </c:pt>
                <c:pt idx="1356">
                  <c:v>0.59705452472844123</c:v>
                </c:pt>
                <c:pt idx="1357">
                  <c:v>0.61809312909046366</c:v>
                </c:pt>
                <c:pt idx="1358">
                  <c:v>0.64395259110132308</c:v>
                </c:pt>
                <c:pt idx="1359">
                  <c:v>0.67072447919915956</c:v>
                </c:pt>
                <c:pt idx="1360">
                  <c:v>0.69460970139471589</c:v>
                </c:pt>
                <c:pt idx="1361">
                  <c:v>0.71318972127158309</c:v>
                </c:pt>
                <c:pt idx="1362">
                  <c:v>0.72697094206992829</c:v>
                </c:pt>
                <c:pt idx="1363">
                  <c:v>0.73816066716550977</c:v>
                </c:pt>
                <c:pt idx="1364">
                  <c:v>0.7474144424294128</c:v>
                </c:pt>
                <c:pt idx="1365">
                  <c:v>0.75337577493877839</c:v>
                </c:pt>
                <c:pt idx="1366">
                  <c:v>0.75577353449651252</c:v>
                </c:pt>
                <c:pt idx="1367">
                  <c:v>0.75653798269815353</c:v>
                </c:pt>
                <c:pt idx="1368">
                  <c:v>0.75916519891517553</c:v>
                </c:pt>
                <c:pt idx="1369">
                  <c:v>0.76596670833484581</c:v>
                </c:pt>
                <c:pt idx="1370">
                  <c:v>0.77697077762454358</c:v>
                </c:pt>
                <c:pt idx="1371">
                  <c:v>0.79141256606048949</c:v>
                </c:pt>
                <c:pt idx="1372">
                  <c:v>0.80851357866273177</c:v>
                </c:pt>
                <c:pt idx="1373">
                  <c:v>0.82485133802077359</c:v>
                </c:pt>
                <c:pt idx="1374">
                  <c:v>0.83056030593405983</c:v>
                </c:pt>
                <c:pt idx="1375">
                  <c:v>0.81631733782602001</c:v>
                </c:pt>
                <c:pt idx="1376">
                  <c:v>0.77879675520992486</c:v>
                </c:pt>
                <c:pt idx="1377">
                  <c:v>0.72421941588896999</c:v>
                </c:pt>
                <c:pt idx="1378">
                  <c:v>0.66570527357574494</c:v>
                </c:pt>
                <c:pt idx="1379">
                  <c:v>0.6128699379517627</c:v>
                </c:pt>
                <c:pt idx="1380">
                  <c:v>0.56934471332642933</c:v>
                </c:pt>
                <c:pt idx="1381">
                  <c:v>0.53280212473927768</c:v>
                </c:pt>
                <c:pt idx="1382">
                  <c:v>0.50010149796880488</c:v>
                </c:pt>
                <c:pt idx="1383">
                  <c:v>0.46993377182233886</c:v>
                </c:pt>
                <c:pt idx="1384">
                  <c:v>0.44318329388754946</c:v>
                </c:pt>
                <c:pt idx="1385">
                  <c:v>0.42205055569778172</c:v>
                </c:pt>
                <c:pt idx="1386">
                  <c:v>0.40942584782028263</c:v>
                </c:pt>
                <c:pt idx="1387">
                  <c:v>0.40557054970230838</c:v>
                </c:pt>
                <c:pt idx="1388">
                  <c:v>0.40960348162856614</c:v>
                </c:pt>
                <c:pt idx="1389">
                  <c:v>0.42258456210260825</c:v>
                </c:pt>
                <c:pt idx="1390">
                  <c:v>0.44639590624439651</c:v>
                </c:pt>
                <c:pt idx="1391">
                  <c:v>0.48182512664312394</c:v>
                </c:pt>
                <c:pt idx="1392">
                  <c:v>0.52432787646851919</c:v>
                </c:pt>
                <c:pt idx="1393">
                  <c:v>0.56325110459810812</c:v>
                </c:pt>
                <c:pt idx="1394">
                  <c:v>0.58766426509092862</c:v>
                </c:pt>
                <c:pt idx="1395">
                  <c:v>0.59325052113656307</c:v>
                </c:pt>
                <c:pt idx="1396">
                  <c:v>0.58448943594774927</c:v>
                </c:pt>
                <c:pt idx="1397">
                  <c:v>0.56957099689314383</c:v>
                </c:pt>
                <c:pt idx="1398">
                  <c:v>0.55653858703133152</c:v>
                </c:pt>
                <c:pt idx="1399">
                  <c:v>0.55141748434550641</c:v>
                </c:pt>
                <c:pt idx="1400">
                  <c:v>0.55603646340224533</c:v>
                </c:pt>
                <c:pt idx="1401">
                  <c:v>0.56494166258798351</c:v>
                </c:pt>
                <c:pt idx="1402">
                  <c:v>0.563718947405488</c:v>
                </c:pt>
                <c:pt idx="1403">
                  <c:v>0.55365185783924931</c:v>
                </c:pt>
                <c:pt idx="1404">
                  <c:v>0.53382290235565444</c:v>
                </c:pt>
                <c:pt idx="1405">
                  <c:v>0.51651009863745412</c:v>
                </c:pt>
                <c:pt idx="1406">
                  <c:v>0.50409071422930474</c:v>
                </c:pt>
                <c:pt idx="1407">
                  <c:v>0.50352658295079933</c:v>
                </c:pt>
                <c:pt idx="1408">
                  <c:v>0.51221946396647811</c:v>
                </c:pt>
                <c:pt idx="1409">
                  <c:v>0.52319283584490162</c:v>
                </c:pt>
                <c:pt idx="1410">
                  <c:v>0.530690067471981</c:v>
                </c:pt>
                <c:pt idx="1411">
                  <c:v>0.53430496623214929</c:v>
                </c:pt>
                <c:pt idx="1412">
                  <c:v>0.53588960217149451</c:v>
                </c:pt>
                <c:pt idx="1413">
                  <c:v>0.53693560641841698</c:v>
                </c:pt>
                <c:pt idx="1414">
                  <c:v>0.5352321298829027</c:v>
                </c:pt>
                <c:pt idx="1415">
                  <c:v>0.52896812442581553</c:v>
                </c:pt>
                <c:pt idx="1416">
                  <c:v>0.52042291221791726</c:v>
                </c:pt>
                <c:pt idx="1417">
                  <c:v>0.51444367484377262</c:v>
                </c:pt>
                <c:pt idx="1418">
                  <c:v>0.516397976466342</c:v>
                </c:pt>
                <c:pt idx="1419">
                  <c:v>0.5286624339486059</c:v>
                </c:pt>
                <c:pt idx="1420">
                  <c:v>0.5507407225529185</c:v>
                </c:pt>
                <c:pt idx="1421">
                  <c:v>0.57965519792406617</c:v>
                </c:pt>
                <c:pt idx="1422">
                  <c:v>0.60571935834325052</c:v>
                </c:pt>
                <c:pt idx="1423">
                  <c:v>0.61659931658572453</c:v>
                </c:pt>
                <c:pt idx="1424">
                  <c:v>0.60196891459622692</c:v>
                </c:pt>
                <c:pt idx="1425">
                  <c:v>0.56361709259455106</c:v>
                </c:pt>
                <c:pt idx="1426">
                  <c:v>0.51561558993131973</c:v>
                </c:pt>
                <c:pt idx="1427">
                  <c:v>0.47124233517952607</c:v>
                </c:pt>
                <c:pt idx="1428">
                  <c:v>0.43741199900138494</c:v>
                </c:pt>
                <c:pt idx="1429">
                  <c:v>0.41427424156386145</c:v>
                </c:pt>
                <c:pt idx="1430">
                  <c:v>0.39973992191447033</c:v>
                </c:pt>
                <c:pt idx="1431">
                  <c:v>0.39392192920014957</c:v>
                </c:pt>
                <c:pt idx="1432">
                  <c:v>0.3988602375745835</c:v>
                </c:pt>
                <c:pt idx="1433">
                  <c:v>0.41610325576084195</c:v>
                </c:pt>
                <c:pt idx="1434">
                  <c:v>0.44337538159756551</c:v>
                </c:pt>
                <c:pt idx="1435">
                  <c:v>0.47568747513643511</c:v>
                </c:pt>
                <c:pt idx="1436">
                  <c:v>0.50660859683414106</c:v>
                </c:pt>
                <c:pt idx="1437">
                  <c:v>0.53103489803323645</c:v>
                </c:pt>
                <c:pt idx="1438">
                  <c:v>0.54557437589557367</c:v>
                </c:pt>
                <c:pt idx="1439">
                  <c:v>0.54733069104132981</c:v>
                </c:pt>
                <c:pt idx="1440">
                  <c:v>0.53195638723108163</c:v>
                </c:pt>
                <c:pt idx="1441">
                  <c:v>0.49952408097777307</c:v>
                </c:pt>
                <c:pt idx="1442">
                  <c:v>0.45727811556096482</c:v>
                </c:pt>
                <c:pt idx="1443">
                  <c:v>0.41875630528611019</c:v>
                </c:pt>
                <c:pt idx="1444">
                  <c:v>0.39519004420163595</c:v>
                </c:pt>
                <c:pt idx="1445">
                  <c:v>0.39204887262864574</c:v>
                </c:pt>
                <c:pt idx="1446">
                  <c:v>0.40853971880309764</c:v>
                </c:pt>
                <c:pt idx="1447">
                  <c:v>0.43855074993350396</c:v>
                </c:pt>
                <c:pt idx="1448">
                  <c:v>0.47573921689131887</c:v>
                </c:pt>
                <c:pt idx="1449">
                  <c:v>0.51436966887070901</c:v>
                </c:pt>
                <c:pt idx="1450">
                  <c:v>0.5499856610630689</c:v>
                </c:pt>
                <c:pt idx="1451">
                  <c:v>0.57798322191687168</c:v>
                </c:pt>
                <c:pt idx="1452">
                  <c:v>0.59310066521000482</c:v>
                </c:pt>
                <c:pt idx="1453">
                  <c:v>0.59432272134720909</c:v>
                </c:pt>
                <c:pt idx="1454">
                  <c:v>0.58484869558839114</c:v>
                </c:pt>
                <c:pt idx="1455">
                  <c:v>0.57229268090812491</c:v>
                </c:pt>
                <c:pt idx="1456">
                  <c:v>0.56390218583802709</c:v>
                </c:pt>
                <c:pt idx="1457">
                  <c:v>0.56622836794275344</c:v>
                </c:pt>
                <c:pt idx="1458">
                  <c:v>0.58368810521944881</c:v>
                </c:pt>
                <c:pt idx="1459">
                  <c:v>0.61544265538822052</c:v>
                </c:pt>
                <c:pt idx="1460">
                  <c:v>0.65497526643799453</c:v>
                </c:pt>
                <c:pt idx="1461">
                  <c:v>0.69093225076541054</c:v>
                </c:pt>
                <c:pt idx="1462">
                  <c:v>0.71561461422141093</c:v>
                </c:pt>
                <c:pt idx="1463">
                  <c:v>0.72907390618199608</c:v>
                </c:pt>
                <c:pt idx="1464">
                  <c:v>0.73808070409131155</c:v>
                </c:pt>
                <c:pt idx="1465">
                  <c:v>0.74841395481569395</c:v>
                </c:pt>
                <c:pt idx="1466">
                  <c:v>0.76051023796521222</c:v>
                </c:pt>
                <c:pt idx="1467">
                  <c:v>0.77227175867697584</c:v>
                </c:pt>
                <c:pt idx="1468">
                  <c:v>0.78054246072183942</c:v>
                </c:pt>
                <c:pt idx="1469">
                  <c:v>0.78124732243294992</c:v>
                </c:pt>
                <c:pt idx="1470">
                  <c:v>0.77135201628656835</c:v>
                </c:pt>
                <c:pt idx="1471">
                  <c:v>0.75122973248207336</c:v>
                </c:pt>
                <c:pt idx="1472">
                  <c:v>0.72387993313779919</c:v>
                </c:pt>
                <c:pt idx="1473">
                  <c:v>0.69378275180750348</c:v>
                </c:pt>
                <c:pt idx="1474">
                  <c:v>0.66563373629301692</c:v>
                </c:pt>
                <c:pt idx="1475">
                  <c:v>0.64255914933829217</c:v>
                </c:pt>
                <c:pt idx="1476">
                  <c:v>0.62496093290177845</c:v>
                </c:pt>
                <c:pt idx="1477">
                  <c:v>0.61132278361076164</c:v>
                </c:pt>
                <c:pt idx="1478">
                  <c:v>0.60027575447336001</c:v>
                </c:pt>
                <c:pt idx="1479">
                  <c:v>0.5906001010609756</c:v>
                </c:pt>
                <c:pt idx="1480">
                  <c:v>0.58137433309425968</c:v>
                </c:pt>
                <c:pt idx="1481">
                  <c:v>0.57216844965289049</c:v>
                </c:pt>
                <c:pt idx="1482">
                  <c:v>0.56457456982537391</c:v>
                </c:pt>
                <c:pt idx="1483">
                  <c:v>0.56126102008493783</c:v>
                </c:pt>
                <c:pt idx="1484">
                  <c:v>0.56514562450630135</c:v>
                </c:pt>
                <c:pt idx="1485">
                  <c:v>0.57894403049698984</c:v>
                </c:pt>
                <c:pt idx="1486">
                  <c:v>0.59949590300582756</c:v>
                </c:pt>
                <c:pt idx="1487">
                  <c:v>0.62169721011732759</c:v>
                </c:pt>
                <c:pt idx="1488">
                  <c:v>0.63881087507789014</c:v>
                </c:pt>
                <c:pt idx="1489">
                  <c:v>0.64979256017303044</c:v>
                </c:pt>
                <c:pt idx="1490">
                  <c:v>0.65931789428632759</c:v>
                </c:pt>
                <c:pt idx="1491">
                  <c:v>0.67412404730577891</c:v>
                </c:pt>
                <c:pt idx="1492">
                  <c:v>0.6988364751666214</c:v>
                </c:pt>
                <c:pt idx="1493">
                  <c:v>0.73534034056412523</c:v>
                </c:pt>
                <c:pt idx="1494">
                  <c:v>0.78093728086608605</c:v>
                </c:pt>
                <c:pt idx="1495">
                  <c:v>0.83230157111216296</c:v>
                </c:pt>
                <c:pt idx="1496">
                  <c:v>0.8833682935142132</c:v>
                </c:pt>
                <c:pt idx="1497">
                  <c:v>0.92579288231810342</c:v>
                </c:pt>
                <c:pt idx="1498">
                  <c:v>0.9525153672110126</c:v>
                </c:pt>
                <c:pt idx="1499">
                  <c:v>0.95723907152347865</c:v>
                </c:pt>
                <c:pt idx="1500">
                  <c:v>0.94208148575413775</c:v>
                </c:pt>
                <c:pt idx="1501">
                  <c:v>0.91106730397660896</c:v>
                </c:pt>
                <c:pt idx="1502">
                  <c:v>0.86796883279045933</c:v>
                </c:pt>
                <c:pt idx="1503">
                  <c:v>0.81791070966742641</c:v>
                </c:pt>
                <c:pt idx="1504">
                  <c:v>0.76676970887035256</c:v>
                </c:pt>
                <c:pt idx="1505">
                  <c:v>0.72048947476262759</c:v>
                </c:pt>
                <c:pt idx="1506">
                  <c:v>0.68215604757080739</c:v>
                </c:pt>
                <c:pt idx="1507">
                  <c:v>0.65235487919210955</c:v>
                </c:pt>
                <c:pt idx="1508">
                  <c:v>0.62862739670031842</c:v>
                </c:pt>
                <c:pt idx="1509">
                  <c:v>0.60416826309754568</c:v>
                </c:pt>
                <c:pt idx="1510">
                  <c:v>0.57103326977196533</c:v>
                </c:pt>
                <c:pt idx="1511">
                  <c:v>0.52660489390789189</c:v>
                </c:pt>
                <c:pt idx="1512">
                  <c:v>0.50305419462656231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9-4481-8752-B03CF3ACEBE7}"/>
            </c:ext>
          </c:extLst>
        </c:ser>
        <c:ser>
          <c:idx val="0"/>
          <c:order val="1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 CT-2'!$D$2:$D$1514</c:f>
              <c:numCache>
                <c:formatCode>General</c:formatCode>
                <c:ptCount val="1513"/>
                <c:pt idx="0">
                  <c:v>0</c:v>
                </c:pt>
                <c:pt idx="1">
                  <c:v>6.1499999999999999E-2</c:v>
                </c:pt>
                <c:pt idx="2">
                  <c:v>0.12310000000000001</c:v>
                </c:pt>
                <c:pt idx="3">
                  <c:v>0.18460000000000001</c:v>
                </c:pt>
                <c:pt idx="4">
                  <c:v>0.24609999999999999</c:v>
                </c:pt>
                <c:pt idx="5">
                  <c:v>0.30769999999999997</c:v>
                </c:pt>
                <c:pt idx="6">
                  <c:v>0.36920000000000003</c:v>
                </c:pt>
                <c:pt idx="7">
                  <c:v>0.43070000000000003</c:v>
                </c:pt>
                <c:pt idx="8">
                  <c:v>0.49219999999999997</c:v>
                </c:pt>
                <c:pt idx="9">
                  <c:v>0.55380000000000007</c:v>
                </c:pt>
                <c:pt idx="10">
                  <c:v>0.61529999999999996</c:v>
                </c:pt>
                <c:pt idx="11">
                  <c:v>0.67679999999999996</c:v>
                </c:pt>
                <c:pt idx="12">
                  <c:v>0.73840000000000006</c:v>
                </c:pt>
                <c:pt idx="13">
                  <c:v>0.79989999999999994</c:v>
                </c:pt>
                <c:pt idx="14">
                  <c:v>0.86140000000000005</c:v>
                </c:pt>
                <c:pt idx="15">
                  <c:v>0.92300000000000004</c:v>
                </c:pt>
                <c:pt idx="16">
                  <c:v>0.98450000000000004</c:v>
                </c:pt>
                <c:pt idx="17">
                  <c:v>1.046</c:v>
                </c:pt>
                <c:pt idx="18">
                  <c:v>1.1076000000000001</c:v>
                </c:pt>
                <c:pt idx="19">
                  <c:v>1.1691</c:v>
                </c:pt>
                <c:pt idx="20">
                  <c:v>1.2305999999999999</c:v>
                </c:pt>
                <c:pt idx="21">
                  <c:v>1.2922</c:v>
                </c:pt>
                <c:pt idx="22">
                  <c:v>1.3537000000000001</c:v>
                </c:pt>
                <c:pt idx="23">
                  <c:v>1.4152</c:v>
                </c:pt>
                <c:pt idx="24">
                  <c:v>1.4766999999999999</c:v>
                </c:pt>
                <c:pt idx="25">
                  <c:v>1.5383</c:v>
                </c:pt>
                <c:pt idx="26">
                  <c:v>1.5997999999999999</c:v>
                </c:pt>
                <c:pt idx="27">
                  <c:v>1.6613</c:v>
                </c:pt>
                <c:pt idx="28">
                  <c:v>1.7228999999999999</c:v>
                </c:pt>
                <c:pt idx="29">
                  <c:v>1.7844000000000002</c:v>
                </c:pt>
                <c:pt idx="30">
                  <c:v>1.8458999999999999</c:v>
                </c:pt>
                <c:pt idx="31">
                  <c:v>1.9075</c:v>
                </c:pt>
                <c:pt idx="32">
                  <c:v>1.9690000000000001</c:v>
                </c:pt>
                <c:pt idx="33">
                  <c:v>2.0305</c:v>
                </c:pt>
                <c:pt idx="34">
                  <c:v>2.0920999999999998</c:v>
                </c:pt>
                <c:pt idx="35">
                  <c:v>2.1536</c:v>
                </c:pt>
                <c:pt idx="36">
                  <c:v>2.2151000000000001</c:v>
                </c:pt>
                <c:pt idx="37">
                  <c:v>2.2766999999999999</c:v>
                </c:pt>
                <c:pt idx="38">
                  <c:v>2.3382000000000001</c:v>
                </c:pt>
                <c:pt idx="39">
                  <c:v>2.3997000000000002</c:v>
                </c:pt>
                <c:pt idx="40">
                  <c:v>2.4611999999999998</c:v>
                </c:pt>
                <c:pt idx="41">
                  <c:v>2.5228000000000002</c:v>
                </c:pt>
                <c:pt idx="42">
                  <c:v>2.5842999999999998</c:v>
                </c:pt>
                <c:pt idx="43">
                  <c:v>2.6457999999999999</c:v>
                </c:pt>
                <c:pt idx="44">
                  <c:v>2.7074000000000003</c:v>
                </c:pt>
                <c:pt idx="45">
                  <c:v>2.7688999999999999</c:v>
                </c:pt>
                <c:pt idx="46">
                  <c:v>2.8304</c:v>
                </c:pt>
                <c:pt idx="47">
                  <c:v>2.8920000000000003</c:v>
                </c:pt>
                <c:pt idx="48">
                  <c:v>2.9535</c:v>
                </c:pt>
                <c:pt idx="49">
                  <c:v>3.0149999999999997</c:v>
                </c:pt>
                <c:pt idx="50">
                  <c:v>3.0766</c:v>
                </c:pt>
                <c:pt idx="51">
                  <c:v>3.1381000000000001</c:v>
                </c:pt>
                <c:pt idx="52">
                  <c:v>3.1995999999999998</c:v>
                </c:pt>
                <c:pt idx="53">
                  <c:v>3.2612000000000001</c:v>
                </c:pt>
                <c:pt idx="54">
                  <c:v>3.3226999999999998</c:v>
                </c:pt>
                <c:pt idx="55">
                  <c:v>3.3841999999999999</c:v>
                </c:pt>
                <c:pt idx="56">
                  <c:v>3.4457</c:v>
                </c:pt>
                <c:pt idx="57">
                  <c:v>3.5072999999999999</c:v>
                </c:pt>
                <c:pt idx="58">
                  <c:v>3.5688000000000004</c:v>
                </c:pt>
                <c:pt idx="59">
                  <c:v>3.6302999999999996</c:v>
                </c:pt>
                <c:pt idx="60">
                  <c:v>3.6918999999999995</c:v>
                </c:pt>
                <c:pt idx="61">
                  <c:v>3.7534000000000001</c:v>
                </c:pt>
                <c:pt idx="62">
                  <c:v>3.8149000000000002</c:v>
                </c:pt>
                <c:pt idx="63">
                  <c:v>3.8765000000000001</c:v>
                </c:pt>
                <c:pt idx="64">
                  <c:v>3.9380000000000002</c:v>
                </c:pt>
                <c:pt idx="65">
                  <c:v>3.9994999999999998</c:v>
                </c:pt>
                <c:pt idx="66">
                  <c:v>4.0610999999999997</c:v>
                </c:pt>
                <c:pt idx="67">
                  <c:v>4.1226000000000003</c:v>
                </c:pt>
                <c:pt idx="68">
                  <c:v>4.1840999999999999</c:v>
                </c:pt>
                <c:pt idx="69">
                  <c:v>4.2457000000000003</c:v>
                </c:pt>
                <c:pt idx="70">
                  <c:v>4.3071999999999999</c:v>
                </c:pt>
                <c:pt idx="71">
                  <c:v>4.3686999999999996</c:v>
                </c:pt>
                <c:pt idx="72">
                  <c:v>4.4302000000000001</c:v>
                </c:pt>
                <c:pt idx="73">
                  <c:v>4.4917999999999996</c:v>
                </c:pt>
                <c:pt idx="74">
                  <c:v>4.5533000000000001</c:v>
                </c:pt>
                <c:pt idx="75">
                  <c:v>4.6148000000000007</c:v>
                </c:pt>
                <c:pt idx="76">
                  <c:v>4.6764000000000001</c:v>
                </c:pt>
                <c:pt idx="77">
                  <c:v>4.7378999999999998</c:v>
                </c:pt>
                <c:pt idx="78">
                  <c:v>4.7994000000000003</c:v>
                </c:pt>
                <c:pt idx="79">
                  <c:v>4.8609999999999998</c:v>
                </c:pt>
                <c:pt idx="80">
                  <c:v>4.9225000000000003</c:v>
                </c:pt>
                <c:pt idx="81">
                  <c:v>4.984</c:v>
                </c:pt>
                <c:pt idx="82">
                  <c:v>5.0456000000000003</c:v>
                </c:pt>
                <c:pt idx="83">
                  <c:v>5.1071</c:v>
                </c:pt>
                <c:pt idx="84">
                  <c:v>5.1685999999999996</c:v>
                </c:pt>
                <c:pt idx="85">
                  <c:v>5.2302</c:v>
                </c:pt>
                <c:pt idx="86">
                  <c:v>5.2917000000000005</c:v>
                </c:pt>
                <c:pt idx="87">
                  <c:v>5.3531999999999993</c:v>
                </c:pt>
                <c:pt idx="88">
                  <c:v>5.4146999999999998</c:v>
                </c:pt>
                <c:pt idx="89">
                  <c:v>5.4763000000000002</c:v>
                </c:pt>
                <c:pt idx="90">
                  <c:v>5.5377999999999998</c:v>
                </c:pt>
                <c:pt idx="91">
                  <c:v>5.5993000000000004</c:v>
                </c:pt>
                <c:pt idx="92">
                  <c:v>5.6608999999999998</c:v>
                </c:pt>
                <c:pt idx="93">
                  <c:v>5.7223999999999995</c:v>
                </c:pt>
                <c:pt idx="94">
                  <c:v>5.7839</c:v>
                </c:pt>
                <c:pt idx="95">
                  <c:v>5.8454999999999995</c:v>
                </c:pt>
                <c:pt idx="96">
                  <c:v>5.907</c:v>
                </c:pt>
                <c:pt idx="97">
                  <c:v>5.9685000000000006</c:v>
                </c:pt>
                <c:pt idx="98">
                  <c:v>6.0301</c:v>
                </c:pt>
                <c:pt idx="99">
                  <c:v>6.0915999999999997</c:v>
                </c:pt>
                <c:pt idx="100">
                  <c:v>6.1531000000000002</c:v>
                </c:pt>
                <c:pt idx="101">
                  <c:v>6.2146999999999997</c:v>
                </c:pt>
                <c:pt idx="102">
                  <c:v>6.2762000000000002</c:v>
                </c:pt>
                <c:pt idx="103">
                  <c:v>6.3376999999999999</c:v>
                </c:pt>
                <c:pt idx="104">
                  <c:v>6.3991999999999996</c:v>
                </c:pt>
                <c:pt idx="105">
                  <c:v>6.4608000000000008</c:v>
                </c:pt>
                <c:pt idx="106">
                  <c:v>6.5222999999999995</c:v>
                </c:pt>
                <c:pt idx="107">
                  <c:v>6.5837999999999992</c:v>
                </c:pt>
                <c:pt idx="108">
                  <c:v>6.6453999999999995</c:v>
                </c:pt>
                <c:pt idx="109">
                  <c:v>6.7069000000000001</c:v>
                </c:pt>
                <c:pt idx="110">
                  <c:v>6.7683999999999997</c:v>
                </c:pt>
                <c:pt idx="111">
                  <c:v>6.83</c:v>
                </c:pt>
                <c:pt idx="112">
                  <c:v>6.8915000000000006</c:v>
                </c:pt>
                <c:pt idx="113">
                  <c:v>6.9530000000000003</c:v>
                </c:pt>
                <c:pt idx="114">
                  <c:v>7.0145999999999997</c:v>
                </c:pt>
                <c:pt idx="115">
                  <c:v>7.0760999999999994</c:v>
                </c:pt>
                <c:pt idx="116">
                  <c:v>7.1376000000000008</c:v>
                </c:pt>
                <c:pt idx="117">
                  <c:v>7.1992000000000003</c:v>
                </c:pt>
                <c:pt idx="118">
                  <c:v>7.2606999999999999</c:v>
                </c:pt>
                <c:pt idx="119">
                  <c:v>7.3221999999999996</c:v>
                </c:pt>
                <c:pt idx="120">
                  <c:v>7.3837000000000002</c:v>
                </c:pt>
                <c:pt idx="121">
                  <c:v>7.4453000000000005</c:v>
                </c:pt>
                <c:pt idx="122">
                  <c:v>7.5068000000000001</c:v>
                </c:pt>
                <c:pt idx="123">
                  <c:v>7.5683000000000007</c:v>
                </c:pt>
                <c:pt idx="124">
                  <c:v>7.629900000000001</c:v>
                </c:pt>
                <c:pt idx="125">
                  <c:v>7.6913999999999998</c:v>
                </c:pt>
                <c:pt idx="126">
                  <c:v>7.7528999999999995</c:v>
                </c:pt>
                <c:pt idx="127">
                  <c:v>7.8144999999999998</c:v>
                </c:pt>
                <c:pt idx="128">
                  <c:v>7.8760000000000003</c:v>
                </c:pt>
                <c:pt idx="129">
                  <c:v>7.9375</c:v>
                </c:pt>
                <c:pt idx="130">
                  <c:v>7.9991000000000003</c:v>
                </c:pt>
                <c:pt idx="131">
                  <c:v>8.0605999999999991</c:v>
                </c:pt>
                <c:pt idx="132">
                  <c:v>8.1220999999999997</c:v>
                </c:pt>
                <c:pt idx="133">
                  <c:v>8.1836000000000002</c:v>
                </c:pt>
                <c:pt idx="134">
                  <c:v>8.2452000000000005</c:v>
                </c:pt>
                <c:pt idx="135">
                  <c:v>8.3066999999999993</c:v>
                </c:pt>
                <c:pt idx="136">
                  <c:v>8.3681999999999999</c:v>
                </c:pt>
                <c:pt idx="137">
                  <c:v>8.4298000000000002</c:v>
                </c:pt>
                <c:pt idx="138">
                  <c:v>8.491299999999999</c:v>
                </c:pt>
                <c:pt idx="139">
                  <c:v>8.5528000000000013</c:v>
                </c:pt>
                <c:pt idx="140">
                  <c:v>8.6143999999999998</c:v>
                </c:pt>
                <c:pt idx="141">
                  <c:v>8.6759000000000004</c:v>
                </c:pt>
                <c:pt idx="142">
                  <c:v>8.7373999999999992</c:v>
                </c:pt>
                <c:pt idx="143">
                  <c:v>8.7989999999999995</c:v>
                </c:pt>
                <c:pt idx="144">
                  <c:v>8.8605</c:v>
                </c:pt>
                <c:pt idx="145">
                  <c:v>8.9220000000000006</c:v>
                </c:pt>
                <c:pt idx="146">
                  <c:v>8.9835999999999991</c:v>
                </c:pt>
                <c:pt idx="147">
                  <c:v>9.0450999999999997</c:v>
                </c:pt>
                <c:pt idx="148">
                  <c:v>9.1066000000000003</c:v>
                </c:pt>
                <c:pt idx="149">
                  <c:v>9.168099999999999</c:v>
                </c:pt>
                <c:pt idx="150">
                  <c:v>9.2296999999999993</c:v>
                </c:pt>
                <c:pt idx="151">
                  <c:v>9.2911999999999999</c:v>
                </c:pt>
                <c:pt idx="152">
                  <c:v>9.3527000000000005</c:v>
                </c:pt>
                <c:pt idx="153">
                  <c:v>9.4143000000000008</c:v>
                </c:pt>
                <c:pt idx="154">
                  <c:v>9.4757999999999996</c:v>
                </c:pt>
                <c:pt idx="155">
                  <c:v>9.5373000000000001</c:v>
                </c:pt>
                <c:pt idx="156">
                  <c:v>9.5989000000000004</c:v>
                </c:pt>
                <c:pt idx="157">
                  <c:v>9.6603999999999992</c:v>
                </c:pt>
                <c:pt idx="158">
                  <c:v>9.7218999999999998</c:v>
                </c:pt>
                <c:pt idx="159">
                  <c:v>9.7835000000000001</c:v>
                </c:pt>
                <c:pt idx="160">
                  <c:v>9.8450000000000006</c:v>
                </c:pt>
                <c:pt idx="161">
                  <c:v>9.9064999999999994</c:v>
                </c:pt>
                <c:pt idx="162">
                  <c:v>9.9680999999999997</c:v>
                </c:pt>
                <c:pt idx="163">
                  <c:v>10.0296</c:v>
                </c:pt>
                <c:pt idx="164">
                  <c:v>10.091100000000001</c:v>
                </c:pt>
                <c:pt idx="165">
                  <c:v>10.1526</c:v>
                </c:pt>
                <c:pt idx="166">
                  <c:v>10.2142</c:v>
                </c:pt>
                <c:pt idx="167">
                  <c:v>10.275700000000001</c:v>
                </c:pt>
                <c:pt idx="168">
                  <c:v>10.337199999999999</c:v>
                </c:pt>
                <c:pt idx="169">
                  <c:v>10.3988</c:v>
                </c:pt>
                <c:pt idx="170">
                  <c:v>10.4603</c:v>
                </c:pt>
                <c:pt idx="171">
                  <c:v>10.521800000000001</c:v>
                </c:pt>
                <c:pt idx="172">
                  <c:v>10.583400000000001</c:v>
                </c:pt>
                <c:pt idx="173">
                  <c:v>10.6449</c:v>
                </c:pt>
                <c:pt idx="174">
                  <c:v>10.706399999999999</c:v>
                </c:pt>
                <c:pt idx="175">
                  <c:v>10.768000000000001</c:v>
                </c:pt>
                <c:pt idx="176">
                  <c:v>10.829499999999999</c:v>
                </c:pt>
                <c:pt idx="177">
                  <c:v>10.891</c:v>
                </c:pt>
                <c:pt idx="178">
                  <c:v>10.9526</c:v>
                </c:pt>
                <c:pt idx="179">
                  <c:v>11.014100000000001</c:v>
                </c:pt>
                <c:pt idx="180">
                  <c:v>11.0756</c:v>
                </c:pt>
                <c:pt idx="181">
                  <c:v>11.1371</c:v>
                </c:pt>
                <c:pt idx="182">
                  <c:v>11.198699999999999</c:v>
                </c:pt>
                <c:pt idx="183">
                  <c:v>11.260200000000001</c:v>
                </c:pt>
                <c:pt idx="184">
                  <c:v>11.3217</c:v>
                </c:pt>
                <c:pt idx="185">
                  <c:v>11.3833</c:v>
                </c:pt>
                <c:pt idx="186">
                  <c:v>11.444799999999999</c:v>
                </c:pt>
                <c:pt idx="187">
                  <c:v>11.5063</c:v>
                </c:pt>
                <c:pt idx="188">
                  <c:v>11.5679</c:v>
                </c:pt>
                <c:pt idx="189">
                  <c:v>11.6294</c:v>
                </c:pt>
                <c:pt idx="190">
                  <c:v>11.690900000000001</c:v>
                </c:pt>
                <c:pt idx="191">
                  <c:v>11.752500000000001</c:v>
                </c:pt>
                <c:pt idx="192">
                  <c:v>11.814</c:v>
                </c:pt>
                <c:pt idx="193">
                  <c:v>11.875499999999999</c:v>
                </c:pt>
                <c:pt idx="194">
                  <c:v>11.937099999999999</c:v>
                </c:pt>
                <c:pt idx="195">
                  <c:v>11.9986</c:v>
                </c:pt>
                <c:pt idx="196">
                  <c:v>12.0601</c:v>
                </c:pt>
                <c:pt idx="197">
                  <c:v>12.121599999999999</c:v>
                </c:pt>
                <c:pt idx="198">
                  <c:v>12.183199999999999</c:v>
                </c:pt>
                <c:pt idx="199">
                  <c:v>12.2447</c:v>
                </c:pt>
                <c:pt idx="200">
                  <c:v>12.3062</c:v>
                </c:pt>
                <c:pt idx="201">
                  <c:v>12.367799999999999</c:v>
                </c:pt>
                <c:pt idx="202">
                  <c:v>12.429300000000001</c:v>
                </c:pt>
                <c:pt idx="203">
                  <c:v>12.4908</c:v>
                </c:pt>
                <c:pt idx="204">
                  <c:v>12.5524</c:v>
                </c:pt>
                <c:pt idx="205">
                  <c:v>12.613899999999999</c:v>
                </c:pt>
                <c:pt idx="206">
                  <c:v>12.6754</c:v>
                </c:pt>
                <c:pt idx="207">
                  <c:v>12.737</c:v>
                </c:pt>
                <c:pt idx="208">
                  <c:v>12.798500000000001</c:v>
                </c:pt>
                <c:pt idx="209">
                  <c:v>12.86</c:v>
                </c:pt>
                <c:pt idx="210">
                  <c:v>12.921600000000002</c:v>
                </c:pt>
                <c:pt idx="211">
                  <c:v>12.983099999999999</c:v>
                </c:pt>
                <c:pt idx="212">
                  <c:v>13.044599999999999</c:v>
                </c:pt>
                <c:pt idx="213">
                  <c:v>13.106100000000001</c:v>
                </c:pt>
                <c:pt idx="214">
                  <c:v>13.1677</c:v>
                </c:pt>
                <c:pt idx="215">
                  <c:v>13.229200000000001</c:v>
                </c:pt>
                <c:pt idx="216">
                  <c:v>13.290700000000001</c:v>
                </c:pt>
                <c:pt idx="217">
                  <c:v>13.3523</c:v>
                </c:pt>
                <c:pt idx="218">
                  <c:v>13.4138</c:v>
                </c:pt>
                <c:pt idx="219">
                  <c:v>13.475299999999999</c:v>
                </c:pt>
                <c:pt idx="220">
                  <c:v>13.536899999999999</c:v>
                </c:pt>
                <c:pt idx="221">
                  <c:v>13.598400000000002</c:v>
                </c:pt>
                <c:pt idx="222">
                  <c:v>13.659899999999999</c:v>
                </c:pt>
                <c:pt idx="223">
                  <c:v>13.721500000000001</c:v>
                </c:pt>
                <c:pt idx="224">
                  <c:v>13.783000000000001</c:v>
                </c:pt>
                <c:pt idx="225">
                  <c:v>13.8445</c:v>
                </c:pt>
                <c:pt idx="226">
                  <c:v>13.9061</c:v>
                </c:pt>
                <c:pt idx="227">
                  <c:v>13.967599999999999</c:v>
                </c:pt>
                <c:pt idx="228">
                  <c:v>14.0291</c:v>
                </c:pt>
                <c:pt idx="229">
                  <c:v>14.0906</c:v>
                </c:pt>
                <c:pt idx="230">
                  <c:v>14.152199999999999</c:v>
                </c:pt>
                <c:pt idx="231">
                  <c:v>14.213699999999999</c:v>
                </c:pt>
                <c:pt idx="232">
                  <c:v>14.275200000000002</c:v>
                </c:pt>
                <c:pt idx="233">
                  <c:v>14.3368</c:v>
                </c:pt>
                <c:pt idx="234">
                  <c:v>14.398300000000001</c:v>
                </c:pt>
                <c:pt idx="235">
                  <c:v>14.459800000000001</c:v>
                </c:pt>
                <c:pt idx="236">
                  <c:v>14.5214</c:v>
                </c:pt>
                <c:pt idx="237">
                  <c:v>14.5829</c:v>
                </c:pt>
                <c:pt idx="238">
                  <c:v>14.644399999999999</c:v>
                </c:pt>
                <c:pt idx="239">
                  <c:v>14.706</c:v>
                </c:pt>
                <c:pt idx="240">
                  <c:v>14.767500000000002</c:v>
                </c:pt>
                <c:pt idx="241">
                  <c:v>14.828999999999999</c:v>
                </c:pt>
                <c:pt idx="242">
                  <c:v>14.890600000000001</c:v>
                </c:pt>
                <c:pt idx="243">
                  <c:v>14.952099999999998</c:v>
                </c:pt>
                <c:pt idx="244">
                  <c:v>15.0136</c:v>
                </c:pt>
                <c:pt idx="245">
                  <c:v>15.075100000000001</c:v>
                </c:pt>
                <c:pt idx="246">
                  <c:v>15.136699999999999</c:v>
                </c:pt>
                <c:pt idx="247">
                  <c:v>15.1982</c:v>
                </c:pt>
                <c:pt idx="248">
                  <c:v>15.2597</c:v>
                </c:pt>
                <c:pt idx="249">
                  <c:v>15.321299999999999</c:v>
                </c:pt>
                <c:pt idx="250">
                  <c:v>15.3828</c:v>
                </c:pt>
                <c:pt idx="251">
                  <c:v>15.444300000000002</c:v>
                </c:pt>
                <c:pt idx="252">
                  <c:v>15.5059</c:v>
                </c:pt>
                <c:pt idx="253">
                  <c:v>15.567400000000001</c:v>
                </c:pt>
                <c:pt idx="254">
                  <c:v>15.628899999999998</c:v>
                </c:pt>
                <c:pt idx="255">
                  <c:v>15.6905</c:v>
                </c:pt>
                <c:pt idx="256">
                  <c:v>15.752000000000001</c:v>
                </c:pt>
                <c:pt idx="257">
                  <c:v>15.813499999999999</c:v>
                </c:pt>
                <c:pt idx="258">
                  <c:v>15.8751</c:v>
                </c:pt>
                <c:pt idx="259">
                  <c:v>15.936600000000002</c:v>
                </c:pt>
                <c:pt idx="260">
                  <c:v>15.998099999999999</c:v>
                </c:pt>
                <c:pt idx="261">
                  <c:v>16.0596</c:v>
                </c:pt>
                <c:pt idx="262">
                  <c:v>16.121199999999998</c:v>
                </c:pt>
                <c:pt idx="263">
                  <c:v>16.182700000000001</c:v>
                </c:pt>
                <c:pt idx="264">
                  <c:v>16.244199999999999</c:v>
                </c:pt>
                <c:pt idx="265">
                  <c:v>16.305799999999998</c:v>
                </c:pt>
                <c:pt idx="266">
                  <c:v>16.3673</c:v>
                </c:pt>
                <c:pt idx="267">
                  <c:v>16.428800000000003</c:v>
                </c:pt>
                <c:pt idx="268">
                  <c:v>16.490400000000001</c:v>
                </c:pt>
                <c:pt idx="269">
                  <c:v>16.5519</c:v>
                </c:pt>
                <c:pt idx="270">
                  <c:v>16.613399999999999</c:v>
                </c:pt>
                <c:pt idx="271">
                  <c:v>16.675000000000001</c:v>
                </c:pt>
                <c:pt idx="272">
                  <c:v>16.736499999999999</c:v>
                </c:pt>
                <c:pt idx="273">
                  <c:v>16.797999999999998</c:v>
                </c:pt>
                <c:pt idx="274">
                  <c:v>16.859500000000001</c:v>
                </c:pt>
                <c:pt idx="275">
                  <c:v>16.921100000000003</c:v>
                </c:pt>
                <c:pt idx="276">
                  <c:v>16.982599999999998</c:v>
                </c:pt>
                <c:pt idx="277">
                  <c:v>17.0441</c:v>
                </c:pt>
                <c:pt idx="278">
                  <c:v>17.105699999999999</c:v>
                </c:pt>
                <c:pt idx="279">
                  <c:v>17.167200000000001</c:v>
                </c:pt>
                <c:pt idx="280">
                  <c:v>17.2287</c:v>
                </c:pt>
                <c:pt idx="281">
                  <c:v>17.290299999999998</c:v>
                </c:pt>
                <c:pt idx="282">
                  <c:v>17.351800000000001</c:v>
                </c:pt>
                <c:pt idx="283">
                  <c:v>17.4133</c:v>
                </c:pt>
                <c:pt idx="284">
                  <c:v>17.474899999999998</c:v>
                </c:pt>
                <c:pt idx="285">
                  <c:v>17.5364</c:v>
                </c:pt>
                <c:pt idx="286">
                  <c:v>17.597900000000003</c:v>
                </c:pt>
                <c:pt idx="287">
                  <c:v>17.659500000000001</c:v>
                </c:pt>
                <c:pt idx="288">
                  <c:v>17.721</c:v>
                </c:pt>
                <c:pt idx="289">
                  <c:v>17.782499999999999</c:v>
                </c:pt>
                <c:pt idx="290">
                  <c:v>17.844000000000001</c:v>
                </c:pt>
                <c:pt idx="291">
                  <c:v>17.9056</c:v>
                </c:pt>
                <c:pt idx="292">
                  <c:v>17.967099999999999</c:v>
                </c:pt>
                <c:pt idx="293">
                  <c:v>18.028600000000001</c:v>
                </c:pt>
                <c:pt idx="294">
                  <c:v>18.090199999999999</c:v>
                </c:pt>
                <c:pt idx="295">
                  <c:v>18.151699999999998</c:v>
                </c:pt>
                <c:pt idx="296">
                  <c:v>18.213200000000001</c:v>
                </c:pt>
                <c:pt idx="297">
                  <c:v>18.274799999999999</c:v>
                </c:pt>
                <c:pt idx="298">
                  <c:v>18.336300000000001</c:v>
                </c:pt>
                <c:pt idx="299">
                  <c:v>18.3978</c:v>
                </c:pt>
                <c:pt idx="300">
                  <c:v>18.459399999999999</c:v>
                </c:pt>
                <c:pt idx="301">
                  <c:v>18.520900000000001</c:v>
                </c:pt>
                <c:pt idx="302">
                  <c:v>18.5824</c:v>
                </c:pt>
                <c:pt idx="303">
                  <c:v>18.643999999999998</c:v>
                </c:pt>
                <c:pt idx="304">
                  <c:v>18.705500000000001</c:v>
                </c:pt>
                <c:pt idx="305">
                  <c:v>18.766999999999999</c:v>
                </c:pt>
                <c:pt idx="306">
                  <c:v>18.828499999999998</c:v>
                </c:pt>
                <c:pt idx="307">
                  <c:v>18.8901</c:v>
                </c:pt>
                <c:pt idx="308">
                  <c:v>18.951599999999999</c:v>
                </c:pt>
                <c:pt idx="309">
                  <c:v>19.013100000000001</c:v>
                </c:pt>
                <c:pt idx="310">
                  <c:v>19.0747</c:v>
                </c:pt>
                <c:pt idx="311">
                  <c:v>19.136199999999999</c:v>
                </c:pt>
                <c:pt idx="312">
                  <c:v>19.197700000000001</c:v>
                </c:pt>
                <c:pt idx="313">
                  <c:v>19.2593</c:v>
                </c:pt>
                <c:pt idx="314">
                  <c:v>19.320799999999998</c:v>
                </c:pt>
                <c:pt idx="315">
                  <c:v>19.382300000000001</c:v>
                </c:pt>
                <c:pt idx="316">
                  <c:v>19.443899999999999</c:v>
                </c:pt>
                <c:pt idx="317">
                  <c:v>19.505400000000002</c:v>
                </c:pt>
                <c:pt idx="318">
                  <c:v>19.5669</c:v>
                </c:pt>
                <c:pt idx="319">
                  <c:v>19.628499999999999</c:v>
                </c:pt>
                <c:pt idx="320">
                  <c:v>19.690000000000001</c:v>
                </c:pt>
                <c:pt idx="321">
                  <c:v>19.7515</c:v>
                </c:pt>
                <c:pt idx="322">
                  <c:v>19.812999999999999</c:v>
                </c:pt>
                <c:pt idx="323">
                  <c:v>19.874600000000001</c:v>
                </c:pt>
                <c:pt idx="324">
                  <c:v>19.9361</c:v>
                </c:pt>
                <c:pt idx="325">
                  <c:v>19.997599999999998</c:v>
                </c:pt>
                <c:pt idx="326">
                  <c:v>20.059200000000001</c:v>
                </c:pt>
                <c:pt idx="327">
                  <c:v>20.120699999999999</c:v>
                </c:pt>
                <c:pt idx="328">
                  <c:v>20.182200000000002</c:v>
                </c:pt>
                <c:pt idx="329">
                  <c:v>20.2438</c:v>
                </c:pt>
                <c:pt idx="330">
                  <c:v>20.305299999999999</c:v>
                </c:pt>
                <c:pt idx="331">
                  <c:v>20.366800000000001</c:v>
                </c:pt>
                <c:pt idx="332">
                  <c:v>20.4284</c:v>
                </c:pt>
                <c:pt idx="333">
                  <c:v>20.489899999999999</c:v>
                </c:pt>
                <c:pt idx="334">
                  <c:v>20.551400000000001</c:v>
                </c:pt>
                <c:pt idx="335">
                  <c:v>20.613</c:v>
                </c:pt>
                <c:pt idx="336">
                  <c:v>20.674500000000002</c:v>
                </c:pt>
                <c:pt idx="337">
                  <c:v>20.736000000000001</c:v>
                </c:pt>
                <c:pt idx="338">
                  <c:v>20.797499999999999</c:v>
                </c:pt>
                <c:pt idx="339">
                  <c:v>20.859100000000002</c:v>
                </c:pt>
                <c:pt idx="340">
                  <c:v>20.9206</c:v>
                </c:pt>
                <c:pt idx="341">
                  <c:v>20.982099999999999</c:v>
                </c:pt>
                <c:pt idx="342">
                  <c:v>21.043700000000001</c:v>
                </c:pt>
                <c:pt idx="343">
                  <c:v>21.1052</c:v>
                </c:pt>
                <c:pt idx="344">
                  <c:v>21.166699999999999</c:v>
                </c:pt>
                <c:pt idx="345">
                  <c:v>21.228299999999997</c:v>
                </c:pt>
                <c:pt idx="346">
                  <c:v>21.2898</c:v>
                </c:pt>
                <c:pt idx="347">
                  <c:v>21.351300000000002</c:v>
                </c:pt>
                <c:pt idx="348">
                  <c:v>21.4129</c:v>
                </c:pt>
                <c:pt idx="349">
                  <c:v>21.474399999999999</c:v>
                </c:pt>
                <c:pt idx="350">
                  <c:v>21.535900000000002</c:v>
                </c:pt>
                <c:pt idx="351">
                  <c:v>21.5975</c:v>
                </c:pt>
                <c:pt idx="352">
                  <c:v>21.658999999999999</c:v>
                </c:pt>
                <c:pt idx="353">
                  <c:v>21.720500000000001</c:v>
                </c:pt>
                <c:pt idx="354">
                  <c:v>21.782</c:v>
                </c:pt>
                <c:pt idx="355">
                  <c:v>21.843600000000002</c:v>
                </c:pt>
                <c:pt idx="356">
                  <c:v>21.905099999999997</c:v>
                </c:pt>
                <c:pt idx="357">
                  <c:v>21.9666</c:v>
                </c:pt>
                <c:pt idx="358">
                  <c:v>22.028200000000002</c:v>
                </c:pt>
                <c:pt idx="359">
                  <c:v>22.089700000000001</c:v>
                </c:pt>
                <c:pt idx="360">
                  <c:v>22.151199999999999</c:v>
                </c:pt>
                <c:pt idx="361">
                  <c:v>22.212799999999998</c:v>
                </c:pt>
                <c:pt idx="362">
                  <c:v>22.2743</c:v>
                </c:pt>
                <c:pt idx="363">
                  <c:v>22.335799999999999</c:v>
                </c:pt>
                <c:pt idx="364">
                  <c:v>22.397399999999998</c:v>
                </c:pt>
                <c:pt idx="365">
                  <c:v>22.4589</c:v>
                </c:pt>
                <c:pt idx="366">
                  <c:v>22.520400000000002</c:v>
                </c:pt>
                <c:pt idx="367">
                  <c:v>22.582000000000001</c:v>
                </c:pt>
                <c:pt idx="368">
                  <c:v>22.6435</c:v>
                </c:pt>
                <c:pt idx="369">
                  <c:v>22.705000000000002</c:v>
                </c:pt>
                <c:pt idx="370">
                  <c:v>22.766500000000001</c:v>
                </c:pt>
                <c:pt idx="371">
                  <c:v>22.828099999999999</c:v>
                </c:pt>
                <c:pt idx="372">
                  <c:v>22.889599999999998</c:v>
                </c:pt>
                <c:pt idx="373">
                  <c:v>22.9511</c:v>
                </c:pt>
                <c:pt idx="374">
                  <c:v>23.012700000000002</c:v>
                </c:pt>
                <c:pt idx="375">
                  <c:v>23.074199999999998</c:v>
                </c:pt>
                <c:pt idx="376">
                  <c:v>23.1357</c:v>
                </c:pt>
                <c:pt idx="377">
                  <c:v>23.197300000000002</c:v>
                </c:pt>
                <c:pt idx="378">
                  <c:v>23.258800000000001</c:v>
                </c:pt>
                <c:pt idx="379">
                  <c:v>23.3203</c:v>
                </c:pt>
                <c:pt idx="380">
                  <c:v>23.381899999999998</c:v>
                </c:pt>
                <c:pt idx="381">
                  <c:v>23.4434</c:v>
                </c:pt>
                <c:pt idx="382">
                  <c:v>23.504899999999999</c:v>
                </c:pt>
                <c:pt idx="383">
                  <c:v>23.566399999999998</c:v>
                </c:pt>
                <c:pt idx="384">
                  <c:v>23.628</c:v>
                </c:pt>
                <c:pt idx="385">
                  <c:v>23.689500000000002</c:v>
                </c:pt>
                <c:pt idx="386">
                  <c:v>23.750999999999998</c:v>
                </c:pt>
                <c:pt idx="387">
                  <c:v>23.8126</c:v>
                </c:pt>
                <c:pt idx="388">
                  <c:v>23.874100000000002</c:v>
                </c:pt>
                <c:pt idx="389">
                  <c:v>23.935600000000001</c:v>
                </c:pt>
                <c:pt idx="390">
                  <c:v>23.997199999999999</c:v>
                </c:pt>
                <c:pt idx="391">
                  <c:v>24.058699999999998</c:v>
                </c:pt>
                <c:pt idx="392">
                  <c:v>24.120200000000001</c:v>
                </c:pt>
                <c:pt idx="393">
                  <c:v>24.181800000000003</c:v>
                </c:pt>
                <c:pt idx="394">
                  <c:v>24.243299999999998</c:v>
                </c:pt>
                <c:pt idx="395">
                  <c:v>24.3048</c:v>
                </c:pt>
                <c:pt idx="396">
                  <c:v>24.366399999999999</c:v>
                </c:pt>
                <c:pt idx="397">
                  <c:v>24.427900000000001</c:v>
                </c:pt>
                <c:pt idx="398">
                  <c:v>24.4894</c:v>
                </c:pt>
                <c:pt idx="399">
                  <c:v>24.550899999999999</c:v>
                </c:pt>
                <c:pt idx="400">
                  <c:v>24.612500000000001</c:v>
                </c:pt>
                <c:pt idx="401">
                  <c:v>24.673999999999999</c:v>
                </c:pt>
                <c:pt idx="402">
                  <c:v>24.735499999999998</c:v>
                </c:pt>
                <c:pt idx="403">
                  <c:v>24.7971</c:v>
                </c:pt>
                <c:pt idx="404">
                  <c:v>24.858600000000003</c:v>
                </c:pt>
                <c:pt idx="405">
                  <c:v>24.920099999999998</c:v>
                </c:pt>
                <c:pt idx="406">
                  <c:v>24.9817</c:v>
                </c:pt>
                <c:pt idx="407">
                  <c:v>25.043199999999999</c:v>
                </c:pt>
                <c:pt idx="408">
                  <c:v>25.104700000000001</c:v>
                </c:pt>
                <c:pt idx="409">
                  <c:v>25.1663</c:v>
                </c:pt>
                <c:pt idx="410">
                  <c:v>25.227799999999998</c:v>
                </c:pt>
                <c:pt idx="411">
                  <c:v>25.289300000000001</c:v>
                </c:pt>
                <c:pt idx="412">
                  <c:v>25.350899999999999</c:v>
                </c:pt>
                <c:pt idx="413">
                  <c:v>25.412399999999998</c:v>
                </c:pt>
                <c:pt idx="414">
                  <c:v>25.4739</c:v>
                </c:pt>
                <c:pt idx="415">
                  <c:v>25.535400000000003</c:v>
                </c:pt>
                <c:pt idx="416">
                  <c:v>25.597000000000001</c:v>
                </c:pt>
                <c:pt idx="417">
                  <c:v>25.658499999999997</c:v>
                </c:pt>
                <c:pt idx="418">
                  <c:v>25.72</c:v>
                </c:pt>
                <c:pt idx="419">
                  <c:v>25.781599999999997</c:v>
                </c:pt>
                <c:pt idx="420">
                  <c:v>25.8431</c:v>
                </c:pt>
                <c:pt idx="421">
                  <c:v>25.904599999999999</c:v>
                </c:pt>
                <c:pt idx="422">
                  <c:v>25.966199999999997</c:v>
                </c:pt>
                <c:pt idx="423">
                  <c:v>26.027699999999999</c:v>
                </c:pt>
                <c:pt idx="424">
                  <c:v>26.089199999999998</c:v>
                </c:pt>
                <c:pt idx="425">
                  <c:v>26.150799999999997</c:v>
                </c:pt>
                <c:pt idx="426">
                  <c:v>26.212299999999999</c:v>
                </c:pt>
                <c:pt idx="427">
                  <c:v>26.273800000000001</c:v>
                </c:pt>
                <c:pt idx="428">
                  <c:v>26.3354</c:v>
                </c:pt>
                <c:pt idx="429">
                  <c:v>26.396899999999999</c:v>
                </c:pt>
                <c:pt idx="430">
                  <c:v>26.458400000000001</c:v>
                </c:pt>
                <c:pt idx="431">
                  <c:v>26.5199</c:v>
                </c:pt>
                <c:pt idx="432">
                  <c:v>26.581499999999998</c:v>
                </c:pt>
                <c:pt idx="433">
                  <c:v>26.643000000000001</c:v>
                </c:pt>
                <c:pt idx="434">
                  <c:v>26.704500000000003</c:v>
                </c:pt>
                <c:pt idx="435">
                  <c:v>26.766100000000002</c:v>
                </c:pt>
                <c:pt idx="436">
                  <c:v>26.8276</c:v>
                </c:pt>
                <c:pt idx="437">
                  <c:v>26.889100000000003</c:v>
                </c:pt>
                <c:pt idx="438">
                  <c:v>26.950700000000001</c:v>
                </c:pt>
                <c:pt idx="439">
                  <c:v>27.0122</c:v>
                </c:pt>
                <c:pt idx="440">
                  <c:v>27.073700000000002</c:v>
                </c:pt>
                <c:pt idx="441">
                  <c:v>27.135300000000001</c:v>
                </c:pt>
                <c:pt idx="442">
                  <c:v>27.196800000000003</c:v>
                </c:pt>
                <c:pt idx="443">
                  <c:v>27.258300000000002</c:v>
                </c:pt>
                <c:pt idx="444">
                  <c:v>27.319900000000001</c:v>
                </c:pt>
                <c:pt idx="445">
                  <c:v>27.381400000000003</c:v>
                </c:pt>
                <c:pt idx="446">
                  <c:v>27.442899999999998</c:v>
                </c:pt>
                <c:pt idx="447">
                  <c:v>27.504399999999997</c:v>
                </c:pt>
                <c:pt idx="448">
                  <c:v>27.566000000000003</c:v>
                </c:pt>
                <c:pt idx="449">
                  <c:v>27.627499999999998</c:v>
                </c:pt>
                <c:pt idx="450">
                  <c:v>27.689</c:v>
                </c:pt>
                <c:pt idx="451">
                  <c:v>27.750599999999999</c:v>
                </c:pt>
                <c:pt idx="452">
                  <c:v>27.812099999999997</c:v>
                </c:pt>
                <c:pt idx="453">
                  <c:v>27.8736</c:v>
                </c:pt>
                <c:pt idx="454">
                  <c:v>27.935199999999998</c:v>
                </c:pt>
                <c:pt idx="455">
                  <c:v>27.996699999999997</c:v>
                </c:pt>
                <c:pt idx="456">
                  <c:v>28.058199999999999</c:v>
                </c:pt>
                <c:pt idx="457">
                  <c:v>28.119799999999998</c:v>
                </c:pt>
                <c:pt idx="458">
                  <c:v>28.1813</c:v>
                </c:pt>
                <c:pt idx="459">
                  <c:v>28.242799999999999</c:v>
                </c:pt>
                <c:pt idx="460">
                  <c:v>28.304399999999998</c:v>
                </c:pt>
                <c:pt idx="461">
                  <c:v>28.3659</c:v>
                </c:pt>
                <c:pt idx="462">
                  <c:v>28.427399999999999</c:v>
                </c:pt>
                <c:pt idx="463">
                  <c:v>28.488900000000001</c:v>
                </c:pt>
                <c:pt idx="464">
                  <c:v>28.5505</c:v>
                </c:pt>
                <c:pt idx="465">
                  <c:v>28.612000000000002</c:v>
                </c:pt>
                <c:pt idx="466">
                  <c:v>28.673500000000001</c:v>
                </c:pt>
                <c:pt idx="467">
                  <c:v>28.735099999999999</c:v>
                </c:pt>
                <c:pt idx="468">
                  <c:v>28.796600000000002</c:v>
                </c:pt>
                <c:pt idx="469">
                  <c:v>28.8581</c:v>
                </c:pt>
                <c:pt idx="470">
                  <c:v>28.919699999999999</c:v>
                </c:pt>
                <c:pt idx="471">
                  <c:v>28.981200000000001</c:v>
                </c:pt>
                <c:pt idx="472">
                  <c:v>29.042700000000004</c:v>
                </c:pt>
                <c:pt idx="473">
                  <c:v>29.104300000000002</c:v>
                </c:pt>
                <c:pt idx="474">
                  <c:v>29.165800000000001</c:v>
                </c:pt>
                <c:pt idx="475">
                  <c:v>29.227300000000003</c:v>
                </c:pt>
                <c:pt idx="476">
                  <c:v>29.288900000000002</c:v>
                </c:pt>
                <c:pt idx="477">
                  <c:v>29.3504</c:v>
                </c:pt>
                <c:pt idx="478">
                  <c:v>29.411900000000003</c:v>
                </c:pt>
                <c:pt idx="479">
                  <c:v>29.473399999999998</c:v>
                </c:pt>
                <c:pt idx="480">
                  <c:v>29.535000000000004</c:v>
                </c:pt>
                <c:pt idx="481">
                  <c:v>29.596499999999999</c:v>
                </c:pt>
                <c:pt idx="482">
                  <c:v>29.657999999999998</c:v>
                </c:pt>
                <c:pt idx="483">
                  <c:v>29.719600000000003</c:v>
                </c:pt>
                <c:pt idx="484">
                  <c:v>29.781099999999999</c:v>
                </c:pt>
                <c:pt idx="485">
                  <c:v>29.842599999999997</c:v>
                </c:pt>
                <c:pt idx="486">
                  <c:v>29.904199999999996</c:v>
                </c:pt>
                <c:pt idx="487">
                  <c:v>29.965699999999998</c:v>
                </c:pt>
                <c:pt idx="488">
                  <c:v>30.027200000000001</c:v>
                </c:pt>
                <c:pt idx="489">
                  <c:v>30.088799999999999</c:v>
                </c:pt>
                <c:pt idx="490">
                  <c:v>30.150299999999998</c:v>
                </c:pt>
                <c:pt idx="491">
                  <c:v>30.2118</c:v>
                </c:pt>
                <c:pt idx="492">
                  <c:v>30.273299999999999</c:v>
                </c:pt>
                <c:pt idx="493">
                  <c:v>30.334899999999998</c:v>
                </c:pt>
                <c:pt idx="494">
                  <c:v>30.3964</c:v>
                </c:pt>
                <c:pt idx="495">
                  <c:v>30.457900000000002</c:v>
                </c:pt>
                <c:pt idx="496">
                  <c:v>30.519500000000001</c:v>
                </c:pt>
                <c:pt idx="497">
                  <c:v>30.581</c:v>
                </c:pt>
                <c:pt idx="498">
                  <c:v>30.642500000000002</c:v>
                </c:pt>
                <c:pt idx="499">
                  <c:v>30.7041</c:v>
                </c:pt>
                <c:pt idx="500">
                  <c:v>30.765599999999999</c:v>
                </c:pt>
                <c:pt idx="501">
                  <c:v>30.827100000000002</c:v>
                </c:pt>
                <c:pt idx="502">
                  <c:v>30.8887</c:v>
                </c:pt>
                <c:pt idx="503">
                  <c:v>30.950200000000002</c:v>
                </c:pt>
                <c:pt idx="504">
                  <c:v>31.011700000000001</c:v>
                </c:pt>
                <c:pt idx="505">
                  <c:v>31.0733</c:v>
                </c:pt>
                <c:pt idx="506">
                  <c:v>31.134800000000002</c:v>
                </c:pt>
                <c:pt idx="507">
                  <c:v>31.196300000000001</c:v>
                </c:pt>
                <c:pt idx="508">
                  <c:v>31.257799999999996</c:v>
                </c:pt>
                <c:pt idx="509">
                  <c:v>31.319400000000002</c:v>
                </c:pt>
                <c:pt idx="510">
                  <c:v>31.380900000000004</c:v>
                </c:pt>
                <c:pt idx="511">
                  <c:v>31.442399999999999</c:v>
                </c:pt>
                <c:pt idx="512">
                  <c:v>31.504000000000001</c:v>
                </c:pt>
                <c:pt idx="513">
                  <c:v>31.565499999999997</c:v>
                </c:pt>
                <c:pt idx="514">
                  <c:v>31.626999999999999</c:v>
                </c:pt>
                <c:pt idx="515">
                  <c:v>31.688600000000001</c:v>
                </c:pt>
                <c:pt idx="516">
                  <c:v>31.750099999999996</c:v>
                </c:pt>
                <c:pt idx="517">
                  <c:v>31.811599999999999</c:v>
                </c:pt>
                <c:pt idx="518">
                  <c:v>31.873200000000004</c:v>
                </c:pt>
                <c:pt idx="519">
                  <c:v>31.934699999999999</c:v>
                </c:pt>
                <c:pt idx="520">
                  <c:v>31.996199999999998</c:v>
                </c:pt>
                <c:pt idx="521">
                  <c:v>32.0578</c:v>
                </c:pt>
                <c:pt idx="522">
                  <c:v>32.119299999999996</c:v>
                </c:pt>
                <c:pt idx="523">
                  <c:v>32.180799999999998</c:v>
                </c:pt>
                <c:pt idx="524">
                  <c:v>32.2423</c:v>
                </c:pt>
                <c:pt idx="525">
                  <c:v>32.303899999999999</c:v>
                </c:pt>
                <c:pt idx="526">
                  <c:v>32.365400000000001</c:v>
                </c:pt>
                <c:pt idx="527">
                  <c:v>32.426900000000003</c:v>
                </c:pt>
                <c:pt idx="528">
                  <c:v>32.488500000000002</c:v>
                </c:pt>
                <c:pt idx="529">
                  <c:v>32.549999999999997</c:v>
                </c:pt>
                <c:pt idx="530">
                  <c:v>32.611499999999999</c:v>
                </c:pt>
                <c:pt idx="531">
                  <c:v>32.673099999999998</c:v>
                </c:pt>
                <c:pt idx="532">
                  <c:v>32.7346</c:v>
                </c:pt>
              </c:numCache>
            </c:numRef>
          </c:xVal>
          <c:yVal>
            <c:numRef>
              <c:f>'Var-Cor CT-2'!$H$2:$H$1514</c:f>
              <c:numCache>
                <c:formatCode>General</c:formatCode>
                <c:ptCount val="1513"/>
                <c:pt idx="0">
                  <c:v>0.12734217590733585</c:v>
                </c:pt>
                <c:pt idx="1">
                  <c:v>0.16110128155175923</c:v>
                </c:pt>
                <c:pt idx="2">
                  <c:v>0.25785368504546391</c:v>
                </c:pt>
                <c:pt idx="3">
                  <c:v>0.41730845356607865</c:v>
                </c:pt>
                <c:pt idx="4">
                  <c:v>0.57940590594537456</c:v>
                </c:pt>
                <c:pt idx="5">
                  <c:v>0.68141163382247372</c:v>
                </c:pt>
                <c:pt idx="6">
                  <c:v>0.67882460364172881</c:v>
                </c:pt>
                <c:pt idx="7">
                  <c:v>0.66773815411036352</c:v>
                </c:pt>
                <c:pt idx="8">
                  <c:v>0.68400822688447738</c:v>
                </c:pt>
                <c:pt idx="9">
                  <c:v>0.73240995999393721</c:v>
                </c:pt>
                <c:pt idx="10">
                  <c:v>0.81955915389770706</c:v>
                </c:pt>
                <c:pt idx="11">
                  <c:v>0.92039572352279619</c:v>
                </c:pt>
                <c:pt idx="12">
                  <c:v>0.98291794751144757</c:v>
                </c:pt>
                <c:pt idx="13">
                  <c:v>0.99338474396259546</c:v>
                </c:pt>
                <c:pt idx="14">
                  <c:v>0.95015868912195856</c:v>
                </c:pt>
                <c:pt idx="15">
                  <c:v>0.90436135709960119</c:v>
                </c:pt>
                <c:pt idx="16">
                  <c:v>0.85940510526786651</c:v>
                </c:pt>
                <c:pt idx="17">
                  <c:v>0.81523007865010988</c:v>
                </c:pt>
                <c:pt idx="18">
                  <c:v>0.77194899446206044</c:v>
                </c:pt>
                <c:pt idx="19">
                  <c:v>0.73089509836185507</c:v>
                </c:pt>
                <c:pt idx="20">
                  <c:v>0.68252781341995739</c:v>
                </c:pt>
                <c:pt idx="21">
                  <c:v>0.62764677319367035</c:v>
                </c:pt>
                <c:pt idx="22">
                  <c:v>0.56838144143829272</c:v>
                </c:pt>
                <c:pt idx="23">
                  <c:v>0.51389475027841136</c:v>
                </c:pt>
                <c:pt idx="24">
                  <c:v>0.48476429275890609</c:v>
                </c:pt>
                <c:pt idx="25">
                  <c:v>0.47951775022087473</c:v>
                </c:pt>
                <c:pt idx="26">
                  <c:v>0.49734159894782609</c:v>
                </c:pt>
                <c:pt idx="27">
                  <c:v>0.51841750499828898</c:v>
                </c:pt>
                <c:pt idx="28">
                  <c:v>0.54967623714341585</c:v>
                </c:pt>
                <c:pt idx="29">
                  <c:v>0.59415310885229988</c:v>
                </c:pt>
                <c:pt idx="30">
                  <c:v>0.65481189542014018</c:v>
                </c:pt>
                <c:pt idx="31">
                  <c:v>0.72312445563977734</c:v>
                </c:pt>
                <c:pt idx="32">
                  <c:v>0.78809752521187204</c:v>
                </c:pt>
                <c:pt idx="33">
                  <c:v>0.84602102523899814</c:v>
                </c:pt>
                <c:pt idx="34">
                  <c:v>0.89478951498275661</c:v>
                </c:pt>
                <c:pt idx="35">
                  <c:v>0.94473069857315273</c:v>
                </c:pt>
                <c:pt idx="36">
                  <c:v>0.94391228666410976</c:v>
                </c:pt>
                <c:pt idx="37">
                  <c:v>0.88553231065699034</c:v>
                </c:pt>
                <c:pt idx="38">
                  <c:v>0.78013172099167594</c:v>
                </c:pt>
                <c:pt idx="39">
                  <c:v>0.68200244655365627</c:v>
                </c:pt>
                <c:pt idx="40">
                  <c:v>0.61635657104196462</c:v>
                </c:pt>
                <c:pt idx="41">
                  <c:v>0.57859750389628728</c:v>
                </c:pt>
                <c:pt idx="42">
                  <c:v>0.56415523058308625</c:v>
                </c:pt>
                <c:pt idx="43">
                  <c:v>0.55278148484842138</c:v>
                </c:pt>
                <c:pt idx="44">
                  <c:v>0.54846017967478788</c:v>
                </c:pt>
                <c:pt idx="45">
                  <c:v>0.55216956302066911</c:v>
                </c:pt>
                <c:pt idx="46">
                  <c:v>0.5639650671067068</c:v>
                </c:pt>
                <c:pt idx="47">
                  <c:v>0.57709510435191635</c:v>
                </c:pt>
                <c:pt idx="48">
                  <c:v>0.59521223841408077</c:v>
                </c:pt>
                <c:pt idx="49">
                  <c:v>0.61965938321301328</c:v>
                </c:pt>
                <c:pt idx="50">
                  <c:v>0.6511648125799403</c:v>
                </c:pt>
                <c:pt idx="51">
                  <c:v>0.68512925358401244</c:v>
                </c:pt>
                <c:pt idx="52">
                  <c:v>0.70212726621028054</c:v>
                </c:pt>
                <c:pt idx="53">
                  <c:v>0.69757823933361707</c:v>
                </c:pt>
                <c:pt idx="54">
                  <c:v>0.67189835960272182</c:v>
                </c:pt>
                <c:pt idx="55">
                  <c:v>0.64424155756277279</c:v>
                </c:pt>
                <c:pt idx="56">
                  <c:v>0.63186132345651014</c:v>
                </c:pt>
                <c:pt idx="57">
                  <c:v>0.63644137712152504</c:v>
                </c:pt>
                <c:pt idx="58">
                  <c:v>0.65835244052339092</c:v>
                </c:pt>
                <c:pt idx="59">
                  <c:v>0.68374477486371532</c:v>
                </c:pt>
                <c:pt idx="60">
                  <c:v>0.69499668689261052</c:v>
                </c:pt>
                <c:pt idx="61">
                  <c:v>0.68827009797555916</c:v>
                </c:pt>
                <c:pt idx="62">
                  <c:v>0.66433912210306634</c:v>
                </c:pt>
                <c:pt idx="63">
                  <c:v>0.63852867122187762</c:v>
                </c:pt>
                <c:pt idx="64">
                  <c:v>0.61742584887150764</c:v>
                </c:pt>
                <c:pt idx="65">
                  <c:v>0.60123201712541885</c:v>
                </c:pt>
                <c:pt idx="66">
                  <c:v>0.58970665115725718</c:v>
                </c:pt>
                <c:pt idx="67">
                  <c:v>0.57907106749347581</c:v>
                </c:pt>
                <c:pt idx="68">
                  <c:v>0.59567100631336356</c:v>
                </c:pt>
                <c:pt idx="69">
                  <c:v>0.64788102654998503</c:v>
                </c:pt>
                <c:pt idx="70">
                  <c:v>0.74521572867886865</c:v>
                </c:pt>
                <c:pt idx="71">
                  <c:v>0.86530073049788458</c:v>
                </c:pt>
                <c:pt idx="72">
                  <c:v>0.94947298543827974</c:v>
                </c:pt>
                <c:pt idx="73">
                  <c:v>0.97242068256876169</c:v>
                </c:pt>
                <c:pt idx="74">
                  <c:v>0.92965958219956013</c:v>
                </c:pt>
                <c:pt idx="75">
                  <c:v>0.87793270521711531</c:v>
                </c:pt>
                <c:pt idx="76">
                  <c:v>0.82900455124223105</c:v>
                </c:pt>
                <c:pt idx="77">
                  <c:v>0.78284053153993116</c:v>
                </c:pt>
                <c:pt idx="78">
                  <c:v>0.73914086008142055</c:v>
                </c:pt>
                <c:pt idx="79">
                  <c:v>0.69801487388472594</c:v>
                </c:pt>
                <c:pt idx="80">
                  <c:v>0.67947853599940089</c:v>
                </c:pt>
                <c:pt idx="81">
                  <c:v>0.68684653191162803</c:v>
                </c:pt>
                <c:pt idx="82">
                  <c:v>0.72082996586341064</c:v>
                </c:pt>
                <c:pt idx="83">
                  <c:v>0.76179504154723976</c:v>
                </c:pt>
                <c:pt idx="84">
                  <c:v>0.81468058145705102</c:v>
                </c:pt>
                <c:pt idx="85">
                  <c:v>0.88412628770213797</c:v>
                </c:pt>
                <c:pt idx="86">
                  <c:v>0.97373290886481756</c:v>
                </c:pt>
                <c:pt idx="87">
                  <c:v>1.075575212113147</c:v>
                </c:pt>
                <c:pt idx="88">
                  <c:v>1.169285329679467</c:v>
                </c:pt>
                <c:pt idx="89">
                  <c:v>1.2463721267061258</c:v>
                </c:pt>
                <c:pt idx="90">
                  <c:v>1.3022582847678321</c:v>
                </c:pt>
                <c:pt idx="91">
                  <c:v>1.3554845151551786</c:v>
                </c:pt>
                <c:pt idx="92">
                  <c:v>1.3849067370615376</c:v>
                </c:pt>
                <c:pt idx="93">
                  <c:v>1.3826419141284179</c:v>
                </c:pt>
                <c:pt idx="94">
                  <c:v>1.3485197366726445</c:v>
                </c:pt>
                <c:pt idx="95">
                  <c:v>1.3089852684867702</c:v>
                </c:pt>
                <c:pt idx="96">
                  <c:v>1.2973771283977407</c:v>
                </c:pt>
                <c:pt idx="97">
                  <c:v>1.3203150286299477</c:v>
                </c:pt>
                <c:pt idx="98">
                  <c:v>1.3797821616659596</c:v>
                </c:pt>
                <c:pt idx="99">
                  <c:v>1.4498642521508687</c:v>
                </c:pt>
                <c:pt idx="100">
                  <c:v>1.4898474510101953</c:v>
                </c:pt>
                <c:pt idx="101">
                  <c:v>1.4878403408580587</c:v>
                </c:pt>
                <c:pt idx="102">
                  <c:v>1.4440824918761257</c:v>
                </c:pt>
                <c:pt idx="103">
                  <c:v>1.3930665935564266</c:v>
                </c:pt>
                <c:pt idx="104">
                  <c:v>1.3437236895651219</c:v>
                </c:pt>
                <c:pt idx="105">
                  <c:v>1.2961279667652521</c:v>
                </c:pt>
                <c:pt idx="106">
                  <c:v>1.2499776021124489</c:v>
                </c:pt>
                <c:pt idx="107">
                  <c:v>1.2055869769944629</c:v>
                </c:pt>
                <c:pt idx="108">
                  <c:v>1.1655751616528141</c:v>
                </c:pt>
                <c:pt idx="109">
                  <c:v>1.1305326946545717</c:v>
                </c:pt>
                <c:pt idx="110">
                  <c:v>1.0999803318524097</c:v>
                </c:pt>
                <c:pt idx="111">
                  <c:v>1.0709759827851593</c:v>
                </c:pt>
                <c:pt idx="112">
                  <c:v>1.0745917616440457</c:v>
                </c:pt>
                <c:pt idx="113">
                  <c:v>1.1212633412195327</c:v>
                </c:pt>
                <c:pt idx="114">
                  <c:v>1.2167839840330259</c:v>
                </c:pt>
                <c:pt idx="115">
                  <c:v>1.3325770062262465</c:v>
                </c:pt>
                <c:pt idx="116">
                  <c:v>1.424400988185651</c:v>
                </c:pt>
                <c:pt idx="117">
                  <c:v>1.4745042518307439</c:v>
                </c:pt>
                <c:pt idx="118">
                  <c:v>1.4780585452089379</c:v>
                </c:pt>
                <c:pt idx="119">
                  <c:v>1.4701097132119041</c:v>
                </c:pt>
                <c:pt idx="120">
                  <c:v>1.4296925190533014</c:v>
                </c:pt>
                <c:pt idx="121">
                  <c:v>1.3494293051918311</c:v>
                </c:pt>
                <c:pt idx="122">
                  <c:v>1.2363313836425078</c:v>
                </c:pt>
                <c:pt idx="123">
                  <c:v>1.1243446502912593</c:v>
                </c:pt>
                <c:pt idx="124">
                  <c:v>1.0556176714513139</c:v>
                </c:pt>
                <c:pt idx="125">
                  <c:v>1.0339373312530074</c:v>
                </c:pt>
                <c:pt idx="126">
                  <c:v>1.0566345800150125</c:v>
                </c:pt>
                <c:pt idx="127">
                  <c:v>1.091486832044176</c:v>
                </c:pt>
                <c:pt idx="128">
                  <c:v>1.1296619923643811</c:v>
                </c:pt>
                <c:pt idx="129">
                  <c:v>1.1722161465216221</c:v>
                </c:pt>
                <c:pt idx="130">
                  <c:v>1.2193640262211414</c:v>
                </c:pt>
                <c:pt idx="131">
                  <c:v>1.2692637815891206</c:v>
                </c:pt>
                <c:pt idx="132">
                  <c:v>1.3070326294900518</c:v>
                </c:pt>
                <c:pt idx="133">
                  <c:v>1.3265597445813266</c:v>
                </c:pt>
                <c:pt idx="134">
                  <c:v>1.3269432199820856</c:v>
                </c:pt>
                <c:pt idx="135">
                  <c:v>1.3222239103428035</c:v>
                </c:pt>
                <c:pt idx="136">
                  <c:v>1.2950679949296449</c:v>
                </c:pt>
                <c:pt idx="137">
                  <c:v>1.2391322044663982</c:v>
                </c:pt>
                <c:pt idx="138">
                  <c:v>1.1582468196765126</c:v>
                </c:pt>
                <c:pt idx="139">
                  <c:v>1.0759378855008663</c:v>
                </c:pt>
                <c:pt idx="140">
                  <c:v>1.0083718826827133</c:v>
                </c:pt>
                <c:pt idx="141">
                  <c:v>0.95690783293529824</c:v>
                </c:pt>
                <c:pt idx="142">
                  <c:v>0.9194653058795399</c:v>
                </c:pt>
                <c:pt idx="143">
                  <c:v>0.88655592777927217</c:v>
                </c:pt>
                <c:pt idx="144">
                  <c:v>0.86797158547134579</c:v>
                </c:pt>
                <c:pt idx="145">
                  <c:v>0.86805508835429257</c:v>
                </c:pt>
                <c:pt idx="146">
                  <c:v>0.88681182474418552</c:v>
                </c:pt>
                <c:pt idx="147">
                  <c:v>0.91139911867297041</c:v>
                </c:pt>
                <c:pt idx="148">
                  <c:v>0.93527126651511083</c:v>
                </c:pt>
                <c:pt idx="149">
                  <c:v>0.95773751253306916</c:v>
                </c:pt>
                <c:pt idx="150">
                  <c:v>0.97871492665313087</c:v>
                </c:pt>
                <c:pt idx="151">
                  <c:v>0.99942959558612066</c:v>
                </c:pt>
                <c:pt idx="152">
                  <c:v>1.0163657076284991</c:v>
                </c:pt>
                <c:pt idx="153">
                  <c:v>1.027189124293459</c:v>
                </c:pt>
                <c:pt idx="154">
                  <c:v>1.0317992602153709</c:v>
                </c:pt>
                <c:pt idx="155">
                  <c:v>1.034535188743722</c:v>
                </c:pt>
                <c:pt idx="156">
                  <c:v>1.0062866782391149</c:v>
                </c:pt>
                <c:pt idx="157">
                  <c:v>0.93748064455718694</c:v>
                </c:pt>
                <c:pt idx="158">
                  <c:v>0.83638174794766162</c:v>
                </c:pt>
                <c:pt idx="159">
                  <c:v>0.73661869108019007</c:v>
                </c:pt>
                <c:pt idx="160">
                  <c:v>0.66542762459323623</c:v>
                </c:pt>
                <c:pt idx="161">
                  <c:v>0.62349032337941535</c:v>
                </c:pt>
                <c:pt idx="162">
                  <c:v>0.60599852081021799</c:v>
                </c:pt>
                <c:pt idx="163">
                  <c:v>0.59561370551876858</c:v>
                </c:pt>
                <c:pt idx="164">
                  <c:v>0.59366695392475199</c:v>
                </c:pt>
                <c:pt idx="165">
                  <c:v>0.60375614229735874</c:v>
                </c:pt>
                <c:pt idx="166">
                  <c:v>0.62652965763921808</c:v>
                </c:pt>
                <c:pt idx="167">
                  <c:v>0.65430757898623071</c:v>
                </c:pt>
                <c:pt idx="168">
                  <c:v>0.68361323502356997</c:v>
                </c:pt>
                <c:pt idx="169">
                  <c:v>0.71457539405621551</c:v>
                </c:pt>
                <c:pt idx="170">
                  <c:v>0.74722769043334525</c:v>
                </c:pt>
                <c:pt idx="171">
                  <c:v>0.78152271225508307</c:v>
                </c:pt>
                <c:pt idx="172">
                  <c:v>0.80835079119570941</c:v>
                </c:pt>
                <c:pt idx="173">
                  <c:v>0.82252390426970989</c:v>
                </c:pt>
                <c:pt idx="174">
                  <c:v>0.82331626652805345</c:v>
                </c:pt>
                <c:pt idx="175">
                  <c:v>0.81975628157787295</c:v>
                </c:pt>
                <c:pt idx="176">
                  <c:v>0.80006446992386715</c:v>
                </c:pt>
                <c:pt idx="177">
                  <c:v>0.7579168970694895</c:v>
                </c:pt>
                <c:pt idx="178">
                  <c:v>0.6969404097899633</c:v>
                </c:pt>
                <c:pt idx="179">
                  <c:v>0.63457508144586416</c:v>
                </c:pt>
                <c:pt idx="180">
                  <c:v>0.59095782050726708</c:v>
                </c:pt>
                <c:pt idx="181">
                  <c:v>0.56934010434791338</c:v>
                </c:pt>
                <c:pt idx="182">
                  <c:v>0.56742439273882017</c:v>
                </c:pt>
                <c:pt idx="183">
                  <c:v>0.57197764693187347</c:v>
                </c:pt>
                <c:pt idx="184">
                  <c:v>0.59343829767103495</c:v>
                </c:pt>
                <c:pt idx="185">
                  <c:v>0.64318798982785608</c:v>
                </c:pt>
                <c:pt idx="186">
                  <c:v>0.72826093547407311</c:v>
                </c:pt>
                <c:pt idx="187">
                  <c:v>0.83682475724633487</c:v>
                </c:pt>
                <c:pt idx="188">
                  <c:v>0.90309996017541427</c:v>
                </c:pt>
                <c:pt idx="189">
                  <c:v>0.88536156697281809</c:v>
                </c:pt>
                <c:pt idx="190">
                  <c:v>0.78855322982241216</c:v>
                </c:pt>
                <c:pt idx="191">
                  <c:v>0.67934781690465473</c:v>
                </c:pt>
                <c:pt idx="192">
                  <c:v>0.59429601985933855</c:v>
                </c:pt>
                <c:pt idx="193">
                  <c:v>0.53230395942912212</c:v>
                </c:pt>
                <c:pt idx="194">
                  <c:v>0.48816048369719361</c:v>
                </c:pt>
                <c:pt idx="195">
                  <c:v>0.45140078879615952</c:v>
                </c:pt>
                <c:pt idx="196">
                  <c:v>0.43616738424444657</c:v>
                </c:pt>
                <c:pt idx="197">
                  <c:v>0.45135736612894106</c:v>
                </c:pt>
                <c:pt idx="198">
                  <c:v>0.50019974658986677</c:v>
                </c:pt>
                <c:pt idx="199">
                  <c:v>0.56802565132929039</c:v>
                </c:pt>
                <c:pt idx="200">
                  <c:v>0.64679011532617103</c:v>
                </c:pt>
                <c:pt idx="201">
                  <c:v>0.73967466316827857</c:v>
                </c:pt>
                <c:pt idx="202">
                  <c:v>0.84961296613178683</c:v>
                </c:pt>
                <c:pt idx="203">
                  <c:v>0.97734939836965962</c:v>
                </c:pt>
                <c:pt idx="204">
                  <c:v>1.1043853466637479</c:v>
                </c:pt>
                <c:pt idx="205">
                  <c:v>1.2131570162904388</c:v>
                </c:pt>
                <c:pt idx="206">
                  <c:v>1.2954418054912509</c:v>
                </c:pt>
                <c:pt idx="207">
                  <c:v>1.3688647766817261</c:v>
                </c:pt>
                <c:pt idx="208">
                  <c:v>1.4195411224404484</c:v>
                </c:pt>
                <c:pt idx="209">
                  <c:v>1.4284546079742071</c:v>
                </c:pt>
                <c:pt idx="210">
                  <c:v>1.3948122701434291</c:v>
                </c:pt>
                <c:pt idx="211">
                  <c:v>1.3465087068213659</c:v>
                </c:pt>
                <c:pt idx="212">
                  <c:v>1.3087328768297082</c:v>
                </c:pt>
                <c:pt idx="213">
                  <c:v>1.2859337817431753</c:v>
                </c:pt>
                <c:pt idx="214">
                  <c:v>1.2775408675566247</c:v>
                </c:pt>
                <c:pt idx="215">
                  <c:v>1.2744074593780563</c:v>
                </c:pt>
                <c:pt idx="216">
                  <c:v>1.2704865019394878</c:v>
                </c:pt>
                <c:pt idx="217">
                  <c:v>1.2655412540833431</c:v>
                </c:pt>
                <c:pt idx="218">
                  <c:v>1.2595837797300138</c:v>
                </c:pt>
                <c:pt idx="219">
                  <c:v>1.2534131700049054</c:v>
                </c:pt>
                <c:pt idx="220">
                  <c:v>1.2474527840998342</c:v>
                </c:pt>
                <c:pt idx="221">
                  <c:v>1.2422983841076585</c:v>
                </c:pt>
                <c:pt idx="222">
                  <c:v>1.2375819054717585</c:v>
                </c:pt>
                <c:pt idx="223">
                  <c:v>1.2332397291814987</c:v>
                </c:pt>
                <c:pt idx="224">
                  <c:v>1.217956149000512</c:v>
                </c:pt>
                <c:pt idx="225">
                  <c:v>1.1853837551589927</c:v>
                </c:pt>
                <c:pt idx="226">
                  <c:v>1.1369193343131345</c:v>
                </c:pt>
                <c:pt idx="227">
                  <c:v>1.0839975030011213</c:v>
                </c:pt>
                <c:pt idx="228">
                  <c:v>1.0311533841460683</c:v>
                </c:pt>
                <c:pt idx="229">
                  <c:v>0.97678501179878896</c:v>
                </c:pt>
                <c:pt idx="230">
                  <c:v>0.92145964045788131</c:v>
                </c:pt>
                <c:pt idx="231">
                  <c:v>0.86767901263829572</c:v>
                </c:pt>
                <c:pt idx="232">
                  <c:v>0.82764847060319702</c:v>
                </c:pt>
                <c:pt idx="233">
                  <c:v>0.80702849585264302</c:v>
                </c:pt>
                <c:pt idx="234">
                  <c:v>0.80446812531706502</c:v>
                </c:pt>
                <c:pt idx="235">
                  <c:v>0.80920734206581524</c:v>
                </c:pt>
                <c:pt idx="236">
                  <c:v>0.82208846574471717</c:v>
                </c:pt>
                <c:pt idx="237">
                  <c:v>0.84924524827702075</c:v>
                </c:pt>
                <c:pt idx="238">
                  <c:v>0.89212272912951629</c:v>
                </c:pt>
                <c:pt idx="239">
                  <c:v>0.94382148666968257</c:v>
                </c:pt>
                <c:pt idx="240">
                  <c:v>0.97453030048082456</c:v>
                </c:pt>
                <c:pt idx="241">
                  <c:v>0.96472650355037504</c:v>
                </c:pt>
                <c:pt idx="242">
                  <c:v>0.91535748090731672</c:v>
                </c:pt>
                <c:pt idx="243">
                  <c:v>0.85313845114515874</c:v>
                </c:pt>
                <c:pt idx="244">
                  <c:v>0.79914036951025591</c:v>
                </c:pt>
                <c:pt idx="245">
                  <c:v>0.75511237444087087</c:v>
                </c:pt>
                <c:pt idx="246">
                  <c:v>0.71985918163978002</c:v>
                </c:pt>
                <c:pt idx="247">
                  <c:v>0.68876746096959673</c:v>
                </c:pt>
                <c:pt idx="248">
                  <c:v>0.66411518899014743</c:v>
                </c:pt>
                <c:pt idx="249">
                  <c:v>0.64878651095536533</c:v>
                </c:pt>
                <c:pt idx="250">
                  <c:v>0.6422905973719113</c:v>
                </c:pt>
                <c:pt idx="251">
                  <c:v>0.6395133598105438</c:v>
                </c:pt>
                <c:pt idx="252">
                  <c:v>0.63228778414178055</c:v>
                </c:pt>
                <c:pt idx="253">
                  <c:v>0.61721799658208909</c:v>
                </c:pt>
                <c:pt idx="254">
                  <c:v>0.59478268993010242</c:v>
                </c:pt>
                <c:pt idx="255">
                  <c:v>0.56997056082864828</c:v>
                </c:pt>
                <c:pt idx="256">
                  <c:v>0.55702941329070499</c:v>
                </c:pt>
                <c:pt idx="257">
                  <c:v>0.56415498611587267</c:v>
                </c:pt>
                <c:pt idx="258">
                  <c:v>0.59195404893297932</c:v>
                </c:pt>
                <c:pt idx="259">
                  <c:v>0.63110114643768078</c:v>
                </c:pt>
                <c:pt idx="260">
                  <c:v>0.66555537677792553</c:v>
                </c:pt>
                <c:pt idx="261">
                  <c:v>0.6881373893540671</c:v>
                </c:pt>
                <c:pt idx="262">
                  <c:v>0.69744373596524878</c:v>
                </c:pt>
                <c:pt idx="263">
                  <c:v>0.70053993854561258</c:v>
                </c:pt>
                <c:pt idx="264">
                  <c:v>0.698216652609425</c:v>
                </c:pt>
                <c:pt idx="265">
                  <c:v>0.6861855085706754</c:v>
                </c:pt>
                <c:pt idx="266">
                  <c:v>0.66478692680410012</c:v>
                </c:pt>
                <c:pt idx="267">
                  <c:v>0.63988287075492734</c:v>
                </c:pt>
                <c:pt idx="268">
                  <c:v>0.62235066988469701</c:v>
                </c:pt>
                <c:pt idx="269">
                  <c:v>0.61721799658208909</c:v>
                </c:pt>
                <c:pt idx="270">
                  <c:v>0.62415099098166171</c:v>
                </c:pt>
                <c:pt idx="271">
                  <c:v>0.63690101125902121</c:v>
                </c:pt>
                <c:pt idx="272">
                  <c:v>0.644148321082051</c:v>
                </c:pt>
                <c:pt idx="273">
                  <c:v>0.64059172007475751</c:v>
                </c:pt>
                <c:pt idx="274">
                  <c:v>0.62625822026991851</c:v>
                </c:pt>
                <c:pt idx="275">
                  <c:v>0.60734215350137477</c:v>
                </c:pt>
                <c:pt idx="276">
                  <c:v>0.59149840003843257</c:v>
                </c:pt>
                <c:pt idx="277">
                  <c:v>0.58052301381045934</c:v>
                </c:pt>
                <c:pt idx="278">
                  <c:v>0.57415747869899847</c:v>
                </c:pt>
                <c:pt idx="279">
                  <c:v>0.56983349939106753</c:v>
                </c:pt>
                <c:pt idx="280">
                  <c:v>0.57459976936360191</c:v>
                </c:pt>
                <c:pt idx="281">
                  <c:v>0.59739440799004884</c:v>
                </c:pt>
                <c:pt idx="282">
                  <c:v>0.64037606914947898</c:v>
                </c:pt>
                <c:pt idx="283">
                  <c:v>0.69663846770456428</c:v>
                </c:pt>
                <c:pt idx="284">
                  <c:v>0.74636494163859435</c:v>
                </c:pt>
                <c:pt idx="285">
                  <c:v>0.77589860280647194</c:v>
                </c:pt>
                <c:pt idx="286">
                  <c:v>0.7828032170305973</c:v>
                </c:pt>
                <c:pt idx="287">
                  <c:v>0.7782557350782443</c:v>
                </c:pt>
                <c:pt idx="288">
                  <c:v>0.76875901444485384</c:v>
                </c:pt>
                <c:pt idx="289">
                  <c:v>0.74942562402242585</c:v>
                </c:pt>
                <c:pt idx="290">
                  <c:v>0.72093430153737947</c:v>
                </c:pt>
                <c:pt idx="291">
                  <c:v>0.68899940801979975</c:v>
                </c:pt>
                <c:pt idx="292">
                  <c:v>0.66245417025399467</c:v>
                </c:pt>
                <c:pt idx="293">
                  <c:v>0.64467581529121232</c:v>
                </c:pt>
                <c:pt idx="294">
                  <c:v>0.63491092396075954</c:v>
                </c:pt>
                <c:pt idx="295">
                  <c:v>0.62900814882661726</c:v>
                </c:pt>
                <c:pt idx="296">
                  <c:v>0.63540056550012336</c:v>
                </c:pt>
                <c:pt idx="297">
                  <c:v>0.66751336451932586</c:v>
                </c:pt>
                <c:pt idx="298">
                  <c:v>0.72945417220420494</c:v>
                </c:pt>
                <c:pt idx="299">
                  <c:v>0.81303501580602322</c:v>
                </c:pt>
                <c:pt idx="300">
                  <c:v>0.90118870797557993</c:v>
                </c:pt>
                <c:pt idx="301">
                  <c:v>0.98737645342482494</c:v>
                </c:pt>
                <c:pt idx="302">
                  <c:v>1.069532709343068</c:v>
                </c:pt>
                <c:pt idx="303">
                  <c:v>1.1518506765751284</c:v>
                </c:pt>
                <c:pt idx="304">
                  <c:v>1.2206560980902006</c:v>
                </c:pt>
                <c:pt idx="305">
                  <c:v>1.2511215631058616</c:v>
                </c:pt>
                <c:pt idx="306">
                  <c:v>1.2402060471183165</c:v>
                </c:pt>
                <c:pt idx="307">
                  <c:v>1.2083762700523377</c:v>
                </c:pt>
                <c:pt idx="308">
                  <c:v>1.1654069812914924</c:v>
                </c:pt>
                <c:pt idx="309">
                  <c:v>1.1002987855811162</c:v>
                </c:pt>
                <c:pt idx="310">
                  <c:v>1.016953404612875</c:v>
                </c:pt>
                <c:pt idx="311">
                  <c:v>0.92952503920602592</c:v>
                </c:pt>
                <c:pt idx="312">
                  <c:v>0.86301235888913608</c:v>
                </c:pt>
                <c:pt idx="313">
                  <c:v>0.828366076862182</c:v>
                </c:pt>
                <c:pt idx="314">
                  <c:v>0.8220489242404958</c:v>
                </c:pt>
                <c:pt idx="315">
                  <c:v>0.83020310733939429</c:v>
                </c:pt>
                <c:pt idx="316">
                  <c:v>0.83493327529017658</c:v>
                </c:pt>
                <c:pt idx="317">
                  <c:v>0.83216392375544446</c:v>
                </c:pt>
                <c:pt idx="318">
                  <c:v>0.82208846574471739</c:v>
                </c:pt>
                <c:pt idx="319">
                  <c:v>0.80823415459207315</c:v>
                </c:pt>
                <c:pt idx="320">
                  <c:v>0.79557011107288522</c:v>
                </c:pt>
                <c:pt idx="321">
                  <c:v>0.78491665891505535</c:v>
                </c:pt>
                <c:pt idx="322">
                  <c:v>0.77627223618971553</c:v>
                </c:pt>
                <c:pt idx="323">
                  <c:v>0.76861111943843052</c:v>
                </c:pt>
                <c:pt idx="324">
                  <c:v>0.75416764073875564</c:v>
                </c:pt>
                <c:pt idx="325">
                  <c:v>0.72549603841917509</c:v>
                </c:pt>
                <c:pt idx="326">
                  <c:v>0.68420595663618933</c:v>
                </c:pt>
                <c:pt idx="327">
                  <c:v>0.63837484691213719</c:v>
                </c:pt>
                <c:pt idx="328">
                  <c:v>0.60833726793085263</c:v>
                </c:pt>
                <c:pt idx="329">
                  <c:v>0.60766410990353725</c:v>
                </c:pt>
                <c:pt idx="330">
                  <c:v>0.63625772664212676</c:v>
                </c:pt>
                <c:pt idx="331">
                  <c:v>0.68364611761099459</c:v>
                </c:pt>
                <c:pt idx="332">
                  <c:v>0.73346854397155836</c:v>
                </c:pt>
                <c:pt idx="333">
                  <c:v>0.78423669250533401</c:v>
                </c:pt>
                <c:pt idx="334">
                  <c:v>0.83553662114936944</c:v>
                </c:pt>
                <c:pt idx="335">
                  <c:v>0.88852200329174746</c:v>
                </c:pt>
                <c:pt idx="336">
                  <c:v>0.93558703621264094</c:v>
                </c:pt>
                <c:pt idx="337">
                  <c:v>0.96338007481045607</c:v>
                </c:pt>
                <c:pt idx="338">
                  <c:v>0.96980237325335639</c:v>
                </c:pt>
                <c:pt idx="339">
                  <c:v>0.96384357208859905</c:v>
                </c:pt>
                <c:pt idx="340">
                  <c:v>0.96491171665830922</c:v>
                </c:pt>
                <c:pt idx="341">
                  <c:v>0.98239759747781186</c:v>
                </c:pt>
                <c:pt idx="342">
                  <c:v>1.0173452444328128</c:v>
                </c:pt>
                <c:pt idx="343">
                  <c:v>1.0636273906658527</c:v>
                </c:pt>
                <c:pt idx="344">
                  <c:v>1.1089141938629132</c:v>
                </c:pt>
                <c:pt idx="345">
                  <c:v>1.1481963266372464</c:v>
                </c:pt>
                <c:pt idx="346">
                  <c:v>1.1809401590199322</c:v>
                </c:pt>
                <c:pt idx="347">
                  <c:v>1.2098317893074959</c:v>
                </c:pt>
                <c:pt idx="348">
                  <c:v>1.2337742488683785</c:v>
                </c:pt>
                <c:pt idx="349">
                  <c:v>1.2438545913594046</c:v>
                </c:pt>
                <c:pt idx="350">
                  <c:v>1.2400276356423774</c:v>
                </c:pt>
                <c:pt idx="351">
                  <c:v>1.2281435244830841</c:v>
                </c:pt>
                <c:pt idx="352">
                  <c:v>1.2087837226512483</c:v>
                </c:pt>
                <c:pt idx="353">
                  <c:v>1.1713696824167814</c:v>
                </c:pt>
                <c:pt idx="354">
                  <c:v>1.1176513033571644</c:v>
                </c:pt>
                <c:pt idx="355">
                  <c:v>1.0568378960665843</c:v>
                </c:pt>
                <c:pt idx="356">
                  <c:v>1.0043502679055913</c:v>
                </c:pt>
                <c:pt idx="357">
                  <c:v>0.96607397680684981</c:v>
                </c:pt>
                <c:pt idx="358">
                  <c:v>0.94069096886667192</c:v>
                </c:pt>
                <c:pt idx="359">
                  <c:v>0.92256956150050462</c:v>
                </c:pt>
                <c:pt idx="360">
                  <c:v>0.91456451475882861</c:v>
                </c:pt>
                <c:pt idx="361">
                  <c:v>0.93095847945739985</c:v>
                </c:pt>
                <c:pt idx="362">
                  <c:v>0.97335744494624454</c:v>
                </c:pt>
                <c:pt idx="363">
                  <c:v>1.0340865391749998</c:v>
                </c:pt>
                <c:pt idx="364">
                  <c:v>1.0918018806032241</c:v>
                </c:pt>
                <c:pt idx="365">
                  <c:v>1.1342399354077526</c:v>
                </c:pt>
                <c:pt idx="366">
                  <c:v>1.159474130062049</c:v>
                </c:pt>
                <c:pt idx="367">
                  <c:v>1.1736845628788894</c:v>
                </c:pt>
                <c:pt idx="368">
                  <c:v>1.181338360431923</c:v>
                </c:pt>
                <c:pt idx="369">
                  <c:v>1.1715955833171192</c:v>
                </c:pt>
                <c:pt idx="370">
                  <c:v>1.1447742998149075</c:v>
                </c:pt>
                <c:pt idx="371">
                  <c:v>1.1084875657696243</c:v>
                </c:pt>
                <c:pt idx="372">
                  <c:v>1.0800902828175012</c:v>
                </c:pt>
                <c:pt idx="373">
                  <c:v>1.0697394343405759</c:v>
                </c:pt>
                <c:pt idx="374">
                  <c:v>1.0769748358329105</c:v>
                </c:pt>
                <c:pt idx="375">
                  <c:v>1.0952250123006102</c:v>
                </c:pt>
                <c:pt idx="376">
                  <c:v>1.1157162025659071</c:v>
                </c:pt>
                <c:pt idx="377">
                  <c:v>1.1419115992334146</c:v>
                </c:pt>
                <c:pt idx="378">
                  <c:v>1.1743062325606353</c:v>
                </c:pt>
                <c:pt idx="379">
                  <c:v>1.2111725413687575</c:v>
                </c:pt>
                <c:pt idx="380">
                  <c:v>1.246012475610508</c:v>
                </c:pt>
                <c:pt idx="381">
                  <c:v>1.2736108214885005</c:v>
                </c:pt>
                <c:pt idx="382">
                  <c:v>1.2934477137334233</c:v>
                </c:pt>
                <c:pt idx="383">
                  <c:v>1.3084175974374328</c:v>
                </c:pt>
                <c:pt idx="384">
                  <c:v>1.3129613163375269</c:v>
                </c:pt>
                <c:pt idx="385">
                  <c:v>1.2891575368808135</c:v>
                </c:pt>
                <c:pt idx="386">
                  <c:v>1.2382374198864849</c:v>
                </c:pt>
                <c:pt idx="387">
                  <c:v>1.1730067993208086</c:v>
                </c:pt>
                <c:pt idx="388">
                  <c:v>1.1189975421346927</c:v>
                </c:pt>
                <c:pt idx="389">
                  <c:v>1.0884950993857456</c:v>
                </c:pt>
                <c:pt idx="390">
                  <c:v>1.0796218772525288</c:v>
                </c:pt>
                <c:pt idx="391">
                  <c:v>1.0841017885769657</c:v>
                </c:pt>
                <c:pt idx="392">
                  <c:v>1.0878665298919936</c:v>
                </c:pt>
                <c:pt idx="393">
                  <c:v>1.0891768921694918</c:v>
                </c:pt>
                <c:pt idx="394">
                  <c:v>1.0881286647785102</c:v>
                </c:pt>
                <c:pt idx="395">
                  <c:v>1.0854602958579527</c:v>
                </c:pt>
                <c:pt idx="396">
                  <c:v>1.0874479993817261</c:v>
                </c:pt>
                <c:pt idx="397">
                  <c:v>1.1029505785144451</c:v>
                </c:pt>
                <c:pt idx="398">
                  <c:v>1.1324939839516484</c:v>
                </c:pt>
                <c:pt idx="399">
                  <c:v>1.1721033847522544</c:v>
                </c:pt>
                <c:pt idx="400">
                  <c:v>1.2080856905029813</c:v>
                </c:pt>
                <c:pt idx="401">
                  <c:v>1.230214977839537</c:v>
                </c:pt>
                <c:pt idx="402">
                  <c:v>1.2374628558188323</c:v>
                </c:pt>
                <c:pt idx="403">
                  <c:v>1.2347251970912354</c:v>
                </c:pt>
                <c:pt idx="404">
                  <c:v>1.2248366638943993</c:v>
                </c:pt>
                <c:pt idx="405">
                  <c:v>1.1943211709283472</c:v>
                </c:pt>
                <c:pt idx="406">
                  <c:v>1.1449399988060283</c:v>
                </c:pt>
                <c:pt idx="407">
                  <c:v>1.0850422209033526</c:v>
                </c:pt>
                <c:pt idx="408">
                  <c:v>1.030955009319229</c:v>
                </c:pt>
                <c:pt idx="409">
                  <c:v>0.98690163955261834</c:v>
                </c:pt>
                <c:pt idx="410">
                  <c:v>0.95194523971175637</c:v>
                </c:pt>
                <c:pt idx="411">
                  <c:v>0.92283625339566411</c:v>
                </c:pt>
                <c:pt idx="412">
                  <c:v>0.89478990272496373</c:v>
                </c:pt>
                <c:pt idx="413">
                  <c:v>0.86830639773829155</c:v>
                </c:pt>
                <c:pt idx="414">
                  <c:v>0.8431747049741608</c:v>
                </c:pt>
                <c:pt idx="415">
                  <c:v>0.81924349319840262</c:v>
                </c:pt>
                <c:pt idx="416">
                  <c:v>0.80137535489034595</c:v>
                </c:pt>
                <c:pt idx="417">
                  <c:v>0.80110523008229761</c:v>
                </c:pt>
                <c:pt idx="418">
                  <c:v>0.81825788124015186</c:v>
                </c:pt>
                <c:pt idx="419">
                  <c:v>0.84810078459869165</c:v>
                </c:pt>
                <c:pt idx="420">
                  <c:v>0.87805940004729044</c:v>
                </c:pt>
                <c:pt idx="421">
                  <c:v>0.90593027612224919</c:v>
                </c:pt>
                <c:pt idx="422">
                  <c:v>0.93167562459592601</c:v>
                </c:pt>
                <c:pt idx="423">
                  <c:v>0.95594091985392904</c:v>
                </c:pt>
                <c:pt idx="424">
                  <c:v>0.97984668135234865</c:v>
                </c:pt>
                <c:pt idx="425">
                  <c:v>1.0005853040672508</c:v>
                </c:pt>
                <c:pt idx="426">
                  <c:v>1.01807996505402</c:v>
                </c:pt>
                <c:pt idx="427">
                  <c:v>1.0332404167546325</c:v>
                </c:pt>
                <c:pt idx="428">
                  <c:v>1.0385773038075825</c:v>
                </c:pt>
                <c:pt idx="429">
                  <c:v>1.0108993695346458</c:v>
                </c:pt>
                <c:pt idx="430">
                  <c:v>0.95267813875161533</c:v>
                </c:pt>
                <c:pt idx="431">
                  <c:v>0.87793270521711531</c:v>
                </c:pt>
                <c:pt idx="432">
                  <c:v>0.81068952028295949</c:v>
                </c:pt>
                <c:pt idx="433">
                  <c:v>0.75358713005143974</c:v>
                </c:pt>
                <c:pt idx="434">
                  <c:v>0.70504075653255527</c:v>
                </c:pt>
                <c:pt idx="435">
                  <c:v>0.66264566926446933</c:v>
                </c:pt>
                <c:pt idx="436">
                  <c:v>0.63186132345651014</c:v>
                </c:pt>
                <c:pt idx="437">
                  <c:v>0.63326229969872716</c:v>
                </c:pt>
                <c:pt idx="438">
                  <c:v>0.66696689488364624</c:v>
                </c:pt>
                <c:pt idx="439">
                  <c:v>0.72773473866034988</c:v>
                </c:pt>
                <c:pt idx="440">
                  <c:v>0.79132934396110399</c:v>
                </c:pt>
                <c:pt idx="441">
                  <c:v>0.85055451878867949</c:v>
                </c:pt>
                <c:pt idx="442">
                  <c:v>0.90353484727574807</c:v>
                </c:pt>
                <c:pt idx="443">
                  <c:v>0.95180788392412452</c:v>
                </c:pt>
                <c:pt idx="444">
                  <c:v>0.9954919580398891</c:v>
                </c:pt>
                <c:pt idx="445">
                  <c:v>1.0150945553924879</c:v>
                </c:pt>
                <c:pt idx="446">
                  <c:v>1.0091005600728098</c:v>
                </c:pt>
                <c:pt idx="447">
                  <c:v>0.98500253209713129</c:v>
                </c:pt>
                <c:pt idx="448">
                  <c:v>0.96296228326524635</c:v>
                </c:pt>
                <c:pt idx="449">
                  <c:v>0.94723534482377669</c:v>
                </c:pt>
                <c:pt idx="450">
                  <c:v>0.93739005705452449</c:v>
                </c:pt>
                <c:pt idx="451">
                  <c:v>0.93167562459592601</c:v>
                </c:pt>
                <c:pt idx="452">
                  <c:v>0.91897814901611896</c:v>
                </c:pt>
                <c:pt idx="453">
                  <c:v>0.8809391125728443</c:v>
                </c:pt>
                <c:pt idx="454">
                  <c:v>0.82094146673518065</c:v>
                </c:pt>
                <c:pt idx="455">
                  <c:v>0.74924540883159374</c:v>
                </c:pt>
                <c:pt idx="456">
                  <c:v>0.69139208421011122</c:v>
                </c:pt>
                <c:pt idx="457">
                  <c:v>0.66526703192721826</c:v>
                </c:pt>
                <c:pt idx="458">
                  <c:v>0.66751307526359716</c:v>
                </c:pt>
                <c:pt idx="459">
                  <c:v>0.69075991096746692</c:v>
                </c:pt>
                <c:pt idx="460">
                  <c:v>0.71344081161927375</c:v>
                </c:pt>
                <c:pt idx="461">
                  <c:v>0.73096541385243818</c:v>
                </c:pt>
                <c:pt idx="462">
                  <c:v>0.74295866591103088</c:v>
                </c:pt>
                <c:pt idx="463">
                  <c:v>0.75065353854801187</c:v>
                </c:pt>
                <c:pt idx="464">
                  <c:v>0.75700539368584185</c:v>
                </c:pt>
                <c:pt idx="465">
                  <c:v>0.7579172255002159</c:v>
                </c:pt>
                <c:pt idx="466">
                  <c:v>0.75326064637165691</c:v>
                </c:pt>
                <c:pt idx="467">
                  <c:v>0.74460629218486096</c:v>
                </c:pt>
                <c:pt idx="468">
                  <c:v>0.73878541881819804</c:v>
                </c:pt>
                <c:pt idx="469">
                  <c:v>0.74474956821818972</c:v>
                </c:pt>
                <c:pt idx="470">
                  <c:v>0.76274932997195788</c:v>
                </c:pt>
                <c:pt idx="471">
                  <c:v>0.79068219580999854</c:v>
                </c:pt>
                <c:pt idx="472">
                  <c:v>0.8146413962634943</c:v>
                </c:pt>
                <c:pt idx="473">
                  <c:v>0.81739175031954248</c:v>
                </c:pt>
                <c:pt idx="474">
                  <c:v>0.79887134424078743</c:v>
                </c:pt>
                <c:pt idx="475">
                  <c:v>0.76499291970218042</c:v>
                </c:pt>
                <c:pt idx="476">
                  <c:v>0.73509512442552416</c:v>
                </c:pt>
                <c:pt idx="477">
                  <c:v>0.71719517332822713</c:v>
                </c:pt>
                <c:pt idx="478">
                  <c:v>0.71059575647919337</c:v>
                </c:pt>
                <c:pt idx="479">
                  <c:v>0.71254852267628344</c:v>
                </c:pt>
                <c:pt idx="480">
                  <c:v>0.71547053118621207</c:v>
                </c:pt>
                <c:pt idx="481">
                  <c:v>0.72274132531455482</c:v>
                </c:pt>
                <c:pt idx="482">
                  <c:v>0.73435202506537156</c:v>
                </c:pt>
                <c:pt idx="483">
                  <c:v>0.74964226431524705</c:v>
                </c:pt>
                <c:pt idx="484">
                  <c:v>0.76790834109484718</c:v>
                </c:pt>
                <c:pt idx="485">
                  <c:v>0.7994870851559458</c:v>
                </c:pt>
                <c:pt idx="486">
                  <c:v>0.84589895321276476</c:v>
                </c:pt>
                <c:pt idx="487">
                  <c:v>0.90627973061421707</c:v>
                </c:pt>
                <c:pt idx="488">
                  <c:v>0.96454049005831755</c:v>
                </c:pt>
                <c:pt idx="489">
                  <c:v>0.9942943058322945</c:v>
                </c:pt>
                <c:pt idx="490">
                  <c:v>0.99281109751626229</c:v>
                </c:pt>
                <c:pt idx="491">
                  <c:v>0.96672516902776118</c:v>
                </c:pt>
                <c:pt idx="492">
                  <c:v>0.94060007115465893</c:v>
                </c:pt>
                <c:pt idx="493">
                  <c:v>0.91188225783841481</c:v>
                </c:pt>
                <c:pt idx="494">
                  <c:v>0.88072727219109781</c:v>
                </c:pt>
                <c:pt idx="495">
                  <c:v>0.84818274336442057</c:v>
                </c:pt>
                <c:pt idx="496">
                  <c:v>0.81640836614819523</c:v>
                </c:pt>
                <c:pt idx="497">
                  <c:v>0.78344425598138256</c:v>
                </c:pt>
                <c:pt idx="498">
                  <c:v>0.74964226431524705</c:v>
                </c:pt>
                <c:pt idx="499">
                  <c:v>0.71560851105677414</c:v>
                </c:pt>
                <c:pt idx="500">
                  <c:v>0.69079313731827185</c:v>
                </c:pt>
                <c:pt idx="501">
                  <c:v>0.70578783723074423</c:v>
                </c:pt>
                <c:pt idx="502">
                  <c:v>0.76330018295388213</c:v>
                </c:pt>
                <c:pt idx="503">
                  <c:v>0.86409381506371874</c:v>
                </c:pt>
                <c:pt idx="504">
                  <c:v>0.96947547565372205</c:v>
                </c:pt>
                <c:pt idx="505">
                  <c:v>1.0374779634444842</c:v>
                </c:pt>
                <c:pt idx="506">
                  <c:v>1.0589773724733453</c:v>
                </c:pt>
                <c:pt idx="507">
                  <c:v>1.0403790655432454</c:v>
                </c:pt>
                <c:pt idx="508">
                  <c:v>1.0214675824302091</c:v>
                </c:pt>
                <c:pt idx="509">
                  <c:v>0.99947766930583204</c:v>
                </c:pt>
                <c:pt idx="510">
                  <c:v>0.97457675419895229</c:v>
                </c:pt>
                <c:pt idx="511">
                  <c:v>0.94746359288803561</c:v>
                </c:pt>
                <c:pt idx="512">
                  <c:v>0.92123765685787173</c:v>
                </c:pt>
                <c:pt idx="513">
                  <c:v>0.89616938884648722</c:v>
                </c:pt>
                <c:pt idx="514">
                  <c:v>0.87245482697227383</c:v>
                </c:pt>
                <c:pt idx="515">
                  <c:v>0.8496950710317186</c:v>
                </c:pt>
                <c:pt idx="516">
                  <c:v>0.82577772988402998</c:v>
                </c:pt>
                <c:pt idx="517">
                  <c:v>0.79255001314196061</c:v>
                </c:pt>
                <c:pt idx="518">
                  <c:v>0.75137699149686421</c:v>
                </c:pt>
                <c:pt idx="519">
                  <c:v>0.70507466980855227</c:v>
                </c:pt>
                <c:pt idx="520">
                  <c:v>0.66674236493187744</c:v>
                </c:pt>
                <c:pt idx="521">
                  <c:v>0.66022543518350729</c:v>
                </c:pt>
                <c:pt idx="522">
                  <c:v>0.68450251013268193</c:v>
                </c:pt>
                <c:pt idx="523">
                  <c:v>0.73743470238790065</c:v>
                </c:pt>
                <c:pt idx="524">
                  <c:v>0.7923971978155111</c:v>
                </c:pt>
                <c:pt idx="525">
                  <c:v>0.83863984318673568</c:v>
                </c:pt>
                <c:pt idx="526">
                  <c:v>0.87388432166876828</c:v>
                </c:pt>
                <c:pt idx="527">
                  <c:v>0.89897837393483393</c:v>
                </c:pt>
                <c:pt idx="528">
                  <c:v>0.91131184119657538</c:v>
                </c:pt>
                <c:pt idx="529">
                  <c:v>0.84037801782277632</c:v>
                </c:pt>
                <c:pt idx="530">
                  <c:v>0.7048712146188415</c:v>
                </c:pt>
                <c:pt idx="531">
                  <c:v>0.54566831628647172</c:v>
                </c:pt>
                <c:pt idx="532">
                  <c:v>0.48011874648927755</c:v>
                </c:pt>
                <c:pt idx="533">
                  <c:v>0.4224434585082581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9-4481-8752-B03CF3ACE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0160"/>
        <c:axId val="1924901120"/>
      </c:scatterChart>
      <c:valAx>
        <c:axId val="1924920160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1120"/>
        <c:crosses val="autoZero"/>
        <c:crossBetween val="midCat"/>
      </c:valAx>
      <c:valAx>
        <c:axId val="19249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VAR-4</a:t>
            </a:r>
            <a:r>
              <a:rPr lang="es-CO" b="1" baseline="0">
                <a:solidFill>
                  <a:schemeClr val="tx1"/>
                </a:solidFill>
              </a:rPr>
              <a:t> - CORONAL - CT Septiembre</a:t>
            </a:r>
            <a:endParaRPr lang="es-CO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2225" cap="rnd">
              <a:solidFill>
                <a:schemeClr val="accent2"/>
              </a:solidFill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'Var-Sag'!$D$2:$D$801</c:f>
              <c:numCache>
                <c:formatCode>General</c:formatCode>
                <c:ptCount val="800"/>
                <c:pt idx="0">
                  <c:v>0</c:v>
                </c:pt>
                <c:pt idx="1">
                  <c:v>9.5899999999999999E-2</c:v>
                </c:pt>
                <c:pt idx="2">
                  <c:v>0.19190000000000002</c:v>
                </c:pt>
                <c:pt idx="3">
                  <c:v>0.2878</c:v>
                </c:pt>
                <c:pt idx="4">
                  <c:v>0.38380000000000003</c:v>
                </c:pt>
                <c:pt idx="5">
                  <c:v>0.47969999999999996</c:v>
                </c:pt>
                <c:pt idx="6">
                  <c:v>0.5756</c:v>
                </c:pt>
                <c:pt idx="7">
                  <c:v>0.67159999999999997</c:v>
                </c:pt>
                <c:pt idx="8">
                  <c:v>0.76749999999999996</c:v>
                </c:pt>
                <c:pt idx="9">
                  <c:v>0.86340000000000006</c:v>
                </c:pt>
                <c:pt idx="10">
                  <c:v>0.95939999999999992</c:v>
                </c:pt>
                <c:pt idx="11">
                  <c:v>1.0553000000000001</c:v>
                </c:pt>
                <c:pt idx="12">
                  <c:v>1.1512</c:v>
                </c:pt>
                <c:pt idx="13">
                  <c:v>1.2471999999999999</c:v>
                </c:pt>
                <c:pt idx="14">
                  <c:v>1.3431</c:v>
                </c:pt>
                <c:pt idx="15">
                  <c:v>1.4391</c:v>
                </c:pt>
                <c:pt idx="16">
                  <c:v>1.5349999999999999</c:v>
                </c:pt>
                <c:pt idx="17">
                  <c:v>1.6309</c:v>
                </c:pt>
                <c:pt idx="18">
                  <c:v>1.7268999999999999</c:v>
                </c:pt>
                <c:pt idx="19">
                  <c:v>1.8228000000000002</c:v>
                </c:pt>
                <c:pt idx="20">
                  <c:v>1.9187999999999998</c:v>
                </c:pt>
                <c:pt idx="21">
                  <c:v>2.0146999999999999</c:v>
                </c:pt>
                <c:pt idx="22">
                  <c:v>2.1106000000000003</c:v>
                </c:pt>
                <c:pt idx="23">
                  <c:v>2.2065999999999999</c:v>
                </c:pt>
                <c:pt idx="24">
                  <c:v>2.3024999999999998</c:v>
                </c:pt>
                <c:pt idx="25">
                  <c:v>2.3984000000000001</c:v>
                </c:pt>
                <c:pt idx="26">
                  <c:v>2.4943999999999997</c:v>
                </c:pt>
                <c:pt idx="27">
                  <c:v>2.5903</c:v>
                </c:pt>
                <c:pt idx="28">
                  <c:v>2.6861999999999999</c:v>
                </c:pt>
                <c:pt idx="29">
                  <c:v>2.7822</c:v>
                </c:pt>
                <c:pt idx="30">
                  <c:v>2.8780999999999999</c:v>
                </c:pt>
                <c:pt idx="31">
                  <c:v>2.9741</c:v>
                </c:pt>
                <c:pt idx="32">
                  <c:v>3.07</c:v>
                </c:pt>
                <c:pt idx="33">
                  <c:v>3.1658999999999997</c:v>
                </c:pt>
                <c:pt idx="34">
                  <c:v>3.2618999999999998</c:v>
                </c:pt>
                <c:pt idx="35">
                  <c:v>3.3578000000000001</c:v>
                </c:pt>
                <c:pt idx="36">
                  <c:v>3.4537</c:v>
                </c:pt>
                <c:pt idx="37">
                  <c:v>3.5497000000000001</c:v>
                </c:pt>
                <c:pt idx="38">
                  <c:v>3.6456000000000004</c:v>
                </c:pt>
                <c:pt idx="39">
                  <c:v>3.7415999999999996</c:v>
                </c:pt>
                <c:pt idx="40">
                  <c:v>3.8374999999999999</c:v>
                </c:pt>
                <c:pt idx="41">
                  <c:v>3.9334000000000002</c:v>
                </c:pt>
                <c:pt idx="42">
                  <c:v>4.0293999999999999</c:v>
                </c:pt>
                <c:pt idx="43">
                  <c:v>4.1253000000000002</c:v>
                </c:pt>
                <c:pt idx="44">
                  <c:v>4.2213000000000003</c:v>
                </c:pt>
                <c:pt idx="45">
                  <c:v>4.3171999999999997</c:v>
                </c:pt>
                <c:pt idx="46">
                  <c:v>4.4131</c:v>
                </c:pt>
                <c:pt idx="47">
                  <c:v>4.5091000000000001</c:v>
                </c:pt>
                <c:pt idx="48">
                  <c:v>4.6049999999999995</c:v>
                </c:pt>
                <c:pt idx="49">
                  <c:v>4.7008999999999999</c:v>
                </c:pt>
                <c:pt idx="50">
                  <c:v>4.7968999999999999</c:v>
                </c:pt>
                <c:pt idx="51">
                  <c:v>4.8927999999999994</c:v>
                </c:pt>
                <c:pt idx="52">
                  <c:v>4.9887999999999995</c:v>
                </c:pt>
                <c:pt idx="53">
                  <c:v>5.0846999999999998</c:v>
                </c:pt>
                <c:pt idx="54">
                  <c:v>5.1806000000000001</c:v>
                </c:pt>
                <c:pt idx="55">
                  <c:v>5.2766000000000002</c:v>
                </c:pt>
                <c:pt idx="56">
                  <c:v>5.3725000000000005</c:v>
                </c:pt>
                <c:pt idx="57">
                  <c:v>5.4683999999999999</c:v>
                </c:pt>
                <c:pt idx="58">
                  <c:v>5.5644</c:v>
                </c:pt>
                <c:pt idx="59">
                  <c:v>5.6603000000000003</c:v>
                </c:pt>
                <c:pt idx="60">
                  <c:v>5.7561999999999998</c:v>
                </c:pt>
                <c:pt idx="61">
                  <c:v>5.8521999999999998</c:v>
                </c:pt>
                <c:pt idx="62">
                  <c:v>5.9481000000000002</c:v>
                </c:pt>
                <c:pt idx="63">
                  <c:v>6.0441000000000003</c:v>
                </c:pt>
                <c:pt idx="64">
                  <c:v>6.14</c:v>
                </c:pt>
                <c:pt idx="65">
                  <c:v>6.2359</c:v>
                </c:pt>
                <c:pt idx="66">
                  <c:v>6.3319000000000001</c:v>
                </c:pt>
                <c:pt idx="67">
                  <c:v>6.4278000000000004</c:v>
                </c:pt>
                <c:pt idx="68">
                  <c:v>6.5237999999999996</c:v>
                </c:pt>
                <c:pt idx="69">
                  <c:v>6.6196999999999999</c:v>
                </c:pt>
                <c:pt idx="70">
                  <c:v>6.7156000000000002</c:v>
                </c:pt>
                <c:pt idx="71">
                  <c:v>6.8116000000000003</c:v>
                </c:pt>
                <c:pt idx="72">
                  <c:v>6.9075000000000006</c:v>
                </c:pt>
                <c:pt idx="73">
                  <c:v>7.003400000000001</c:v>
                </c:pt>
                <c:pt idx="74">
                  <c:v>7.0994000000000002</c:v>
                </c:pt>
                <c:pt idx="75">
                  <c:v>7.1953000000000005</c:v>
                </c:pt>
                <c:pt idx="76">
                  <c:v>7.2912000000000008</c:v>
                </c:pt>
                <c:pt idx="77">
                  <c:v>7.3872</c:v>
                </c:pt>
                <c:pt idx="78">
                  <c:v>7.4831000000000003</c:v>
                </c:pt>
                <c:pt idx="79">
                  <c:v>7.5790999999999995</c:v>
                </c:pt>
                <c:pt idx="80">
                  <c:v>7.6749999999999998</c:v>
                </c:pt>
                <c:pt idx="81">
                  <c:v>7.7709000000000001</c:v>
                </c:pt>
                <c:pt idx="82">
                  <c:v>7.8668999999999993</c:v>
                </c:pt>
                <c:pt idx="83">
                  <c:v>7.9627999999999997</c:v>
                </c:pt>
                <c:pt idx="84">
                  <c:v>8.0587999999999997</c:v>
                </c:pt>
                <c:pt idx="85">
                  <c:v>8.1547000000000001</c:v>
                </c:pt>
                <c:pt idx="86">
                  <c:v>8.2506000000000004</c:v>
                </c:pt>
                <c:pt idx="87">
                  <c:v>8.3465999999999987</c:v>
                </c:pt>
                <c:pt idx="88">
                  <c:v>8.442499999999999</c:v>
                </c:pt>
                <c:pt idx="89">
                  <c:v>8.5383999999999993</c:v>
                </c:pt>
                <c:pt idx="90">
                  <c:v>8.6343999999999994</c:v>
                </c:pt>
                <c:pt idx="91">
                  <c:v>8.7302999999999997</c:v>
                </c:pt>
                <c:pt idx="92">
                  <c:v>8.8262</c:v>
                </c:pt>
                <c:pt idx="93">
                  <c:v>8.9222000000000001</c:v>
                </c:pt>
                <c:pt idx="94">
                  <c:v>9.0181000000000004</c:v>
                </c:pt>
                <c:pt idx="95">
                  <c:v>9.1141000000000005</c:v>
                </c:pt>
                <c:pt idx="96">
                  <c:v>9.2099999999999991</c:v>
                </c:pt>
                <c:pt idx="97">
                  <c:v>9.3058999999999994</c:v>
                </c:pt>
                <c:pt idx="98">
                  <c:v>9.4019000000000013</c:v>
                </c:pt>
                <c:pt idx="99">
                  <c:v>9.4977999999999998</c:v>
                </c:pt>
                <c:pt idx="100">
                  <c:v>9.5937999999999999</c:v>
                </c:pt>
                <c:pt idx="101">
                  <c:v>9.6897000000000002</c:v>
                </c:pt>
                <c:pt idx="102">
                  <c:v>9.7855999999999987</c:v>
                </c:pt>
                <c:pt idx="103">
                  <c:v>9.8816000000000006</c:v>
                </c:pt>
                <c:pt idx="104">
                  <c:v>9.9775000000000009</c:v>
                </c:pt>
                <c:pt idx="105">
                  <c:v>10.073399999999999</c:v>
                </c:pt>
                <c:pt idx="106">
                  <c:v>10.1694</c:v>
                </c:pt>
                <c:pt idx="107">
                  <c:v>10.2653</c:v>
                </c:pt>
                <c:pt idx="108">
                  <c:v>10.3613</c:v>
                </c:pt>
                <c:pt idx="109">
                  <c:v>10.4572</c:v>
                </c:pt>
                <c:pt idx="110">
                  <c:v>10.553100000000001</c:v>
                </c:pt>
                <c:pt idx="111">
                  <c:v>10.649100000000001</c:v>
                </c:pt>
                <c:pt idx="112">
                  <c:v>10.745000000000001</c:v>
                </c:pt>
                <c:pt idx="113">
                  <c:v>10.840900000000001</c:v>
                </c:pt>
                <c:pt idx="114">
                  <c:v>10.9369</c:v>
                </c:pt>
                <c:pt idx="115">
                  <c:v>11.0328</c:v>
                </c:pt>
                <c:pt idx="116">
                  <c:v>11.1287</c:v>
                </c:pt>
                <c:pt idx="117">
                  <c:v>11.2247</c:v>
                </c:pt>
                <c:pt idx="118">
                  <c:v>11.320600000000001</c:v>
                </c:pt>
                <c:pt idx="119">
                  <c:v>11.416599999999999</c:v>
                </c:pt>
                <c:pt idx="120">
                  <c:v>11.512499999999999</c:v>
                </c:pt>
                <c:pt idx="121">
                  <c:v>11.6084</c:v>
                </c:pt>
                <c:pt idx="122">
                  <c:v>11.7044</c:v>
                </c:pt>
                <c:pt idx="123">
                  <c:v>11.8003</c:v>
                </c:pt>
                <c:pt idx="124">
                  <c:v>11.8963</c:v>
                </c:pt>
                <c:pt idx="125">
                  <c:v>11.9922</c:v>
                </c:pt>
                <c:pt idx="126">
                  <c:v>12.088100000000001</c:v>
                </c:pt>
                <c:pt idx="127">
                  <c:v>12.184099999999999</c:v>
                </c:pt>
                <c:pt idx="128">
                  <c:v>12.28</c:v>
                </c:pt>
                <c:pt idx="129">
                  <c:v>12.3759</c:v>
                </c:pt>
                <c:pt idx="130">
                  <c:v>12.4719</c:v>
                </c:pt>
                <c:pt idx="131">
                  <c:v>12.5678</c:v>
                </c:pt>
                <c:pt idx="132">
                  <c:v>12.6637</c:v>
                </c:pt>
                <c:pt idx="133">
                  <c:v>12.759699999999999</c:v>
                </c:pt>
                <c:pt idx="134">
                  <c:v>12.855600000000001</c:v>
                </c:pt>
                <c:pt idx="135">
                  <c:v>12.951599999999999</c:v>
                </c:pt>
                <c:pt idx="136">
                  <c:v>13.047499999999999</c:v>
                </c:pt>
                <c:pt idx="137">
                  <c:v>13.1434</c:v>
                </c:pt>
                <c:pt idx="138">
                  <c:v>13.2394</c:v>
                </c:pt>
                <c:pt idx="139">
                  <c:v>13.3353</c:v>
                </c:pt>
                <c:pt idx="140">
                  <c:v>13.4312</c:v>
                </c:pt>
                <c:pt idx="141">
                  <c:v>13.527199999999999</c:v>
                </c:pt>
                <c:pt idx="142">
                  <c:v>13.623099999999999</c:v>
                </c:pt>
                <c:pt idx="143">
                  <c:v>13.719100000000001</c:v>
                </c:pt>
                <c:pt idx="144">
                  <c:v>13.815000000000001</c:v>
                </c:pt>
                <c:pt idx="145">
                  <c:v>13.910900000000002</c:v>
                </c:pt>
                <c:pt idx="146">
                  <c:v>14.006899999999998</c:v>
                </c:pt>
                <c:pt idx="147">
                  <c:v>14.102799999999998</c:v>
                </c:pt>
                <c:pt idx="148">
                  <c:v>14.1988</c:v>
                </c:pt>
                <c:pt idx="149">
                  <c:v>14.294700000000001</c:v>
                </c:pt>
                <c:pt idx="150">
                  <c:v>14.390600000000001</c:v>
                </c:pt>
                <c:pt idx="151">
                  <c:v>14.486600000000001</c:v>
                </c:pt>
                <c:pt idx="152">
                  <c:v>14.5825</c:v>
                </c:pt>
                <c:pt idx="153">
                  <c:v>14.6784</c:v>
                </c:pt>
                <c:pt idx="154">
                  <c:v>14.7744</c:v>
                </c:pt>
                <c:pt idx="155">
                  <c:v>14.8703</c:v>
                </c:pt>
                <c:pt idx="156">
                  <c:v>14.9663</c:v>
                </c:pt>
                <c:pt idx="157">
                  <c:v>15.062200000000001</c:v>
                </c:pt>
                <c:pt idx="158">
                  <c:v>15.158099999999999</c:v>
                </c:pt>
                <c:pt idx="159">
                  <c:v>15.254099999999999</c:v>
                </c:pt>
                <c:pt idx="160">
                  <c:v>15.35</c:v>
                </c:pt>
                <c:pt idx="161">
                  <c:v>15.4459</c:v>
                </c:pt>
                <c:pt idx="162">
                  <c:v>15.541900000000002</c:v>
                </c:pt>
                <c:pt idx="163">
                  <c:v>15.637799999999999</c:v>
                </c:pt>
                <c:pt idx="164">
                  <c:v>15.733699999999999</c:v>
                </c:pt>
                <c:pt idx="165">
                  <c:v>15.829699999999999</c:v>
                </c:pt>
                <c:pt idx="166">
                  <c:v>15.925599999999999</c:v>
                </c:pt>
                <c:pt idx="167">
                  <c:v>16.021599999999999</c:v>
                </c:pt>
                <c:pt idx="168">
                  <c:v>16.1175</c:v>
                </c:pt>
                <c:pt idx="169">
                  <c:v>16.2134</c:v>
                </c:pt>
                <c:pt idx="170">
                  <c:v>16.3094</c:v>
                </c:pt>
                <c:pt idx="171">
                  <c:v>16.4053</c:v>
                </c:pt>
                <c:pt idx="172">
                  <c:v>16.501200000000001</c:v>
                </c:pt>
                <c:pt idx="173">
                  <c:v>16.597200000000001</c:v>
                </c:pt>
                <c:pt idx="174">
                  <c:v>16.693100000000001</c:v>
                </c:pt>
                <c:pt idx="175">
                  <c:v>16.789099999999998</c:v>
                </c:pt>
                <c:pt idx="176">
                  <c:v>16.884999999999998</c:v>
                </c:pt>
                <c:pt idx="177">
                  <c:v>16.980899999999998</c:v>
                </c:pt>
                <c:pt idx="178">
                  <c:v>17.076900000000002</c:v>
                </c:pt>
                <c:pt idx="179">
                  <c:v>17.172800000000002</c:v>
                </c:pt>
                <c:pt idx="180">
                  <c:v>17.268799999999999</c:v>
                </c:pt>
                <c:pt idx="181">
                  <c:v>17.364699999999999</c:v>
                </c:pt>
                <c:pt idx="182">
                  <c:v>17.460599999999999</c:v>
                </c:pt>
                <c:pt idx="183">
                  <c:v>17.5566</c:v>
                </c:pt>
                <c:pt idx="184">
                  <c:v>17.6525</c:v>
                </c:pt>
                <c:pt idx="185">
                  <c:v>17.7484</c:v>
                </c:pt>
                <c:pt idx="186">
                  <c:v>17.8444</c:v>
                </c:pt>
                <c:pt idx="187">
                  <c:v>17.940300000000001</c:v>
                </c:pt>
                <c:pt idx="188">
                  <c:v>18.036300000000001</c:v>
                </c:pt>
                <c:pt idx="189">
                  <c:v>18.132200000000001</c:v>
                </c:pt>
                <c:pt idx="190">
                  <c:v>18.228100000000001</c:v>
                </c:pt>
                <c:pt idx="191">
                  <c:v>18.324100000000001</c:v>
                </c:pt>
                <c:pt idx="192">
                  <c:v>18.419999999999998</c:v>
                </c:pt>
                <c:pt idx="193">
                  <c:v>18.515899999999998</c:v>
                </c:pt>
                <c:pt idx="194">
                  <c:v>18.611899999999999</c:v>
                </c:pt>
                <c:pt idx="195">
                  <c:v>18.707799999999999</c:v>
                </c:pt>
                <c:pt idx="196">
                  <c:v>18.803800000000003</c:v>
                </c:pt>
                <c:pt idx="197">
                  <c:v>18.899700000000003</c:v>
                </c:pt>
                <c:pt idx="198">
                  <c:v>18.9956</c:v>
                </c:pt>
                <c:pt idx="199">
                  <c:v>19.0916</c:v>
                </c:pt>
                <c:pt idx="200">
                  <c:v>19.1875</c:v>
                </c:pt>
                <c:pt idx="201">
                  <c:v>19.2834</c:v>
                </c:pt>
                <c:pt idx="202">
                  <c:v>19.3794</c:v>
                </c:pt>
                <c:pt idx="203">
                  <c:v>19.475299999999997</c:v>
                </c:pt>
                <c:pt idx="204">
                  <c:v>19.571199999999997</c:v>
                </c:pt>
                <c:pt idx="205">
                  <c:v>19.667200000000001</c:v>
                </c:pt>
                <c:pt idx="206">
                  <c:v>19.763100000000001</c:v>
                </c:pt>
                <c:pt idx="207">
                  <c:v>19.859100000000002</c:v>
                </c:pt>
                <c:pt idx="208">
                  <c:v>19.955000000000002</c:v>
                </c:pt>
                <c:pt idx="209">
                  <c:v>20.050899999999999</c:v>
                </c:pt>
                <c:pt idx="210">
                  <c:v>20.146899999999999</c:v>
                </c:pt>
                <c:pt idx="211">
                  <c:v>20.242799999999999</c:v>
                </c:pt>
                <c:pt idx="212">
                  <c:v>20.338699999999999</c:v>
                </c:pt>
                <c:pt idx="213">
                  <c:v>20.434699999999999</c:v>
                </c:pt>
                <c:pt idx="214">
                  <c:v>20.5306</c:v>
                </c:pt>
                <c:pt idx="215">
                  <c:v>20.6266</c:v>
                </c:pt>
                <c:pt idx="216">
                  <c:v>20.7225</c:v>
                </c:pt>
                <c:pt idx="217">
                  <c:v>20.8184</c:v>
                </c:pt>
                <c:pt idx="218">
                  <c:v>20.914400000000001</c:v>
                </c:pt>
                <c:pt idx="219">
                  <c:v>21.010300000000001</c:v>
                </c:pt>
                <c:pt idx="220">
                  <c:v>21.106200000000001</c:v>
                </c:pt>
                <c:pt idx="221">
                  <c:v>21.202199999999998</c:v>
                </c:pt>
                <c:pt idx="222">
                  <c:v>21.298099999999998</c:v>
                </c:pt>
                <c:pt idx="223">
                  <c:v>21.394100000000002</c:v>
                </c:pt>
                <c:pt idx="224">
                  <c:v>21.490000000000002</c:v>
                </c:pt>
                <c:pt idx="225">
                  <c:v>21.585900000000002</c:v>
                </c:pt>
                <c:pt idx="226">
                  <c:v>21.681899999999999</c:v>
                </c:pt>
                <c:pt idx="227">
                  <c:v>21.777799999999999</c:v>
                </c:pt>
                <c:pt idx="228">
                  <c:v>21.873799999999999</c:v>
                </c:pt>
                <c:pt idx="229">
                  <c:v>21.9697</c:v>
                </c:pt>
                <c:pt idx="230">
                  <c:v>22.0656</c:v>
                </c:pt>
                <c:pt idx="231">
                  <c:v>22.1616</c:v>
                </c:pt>
                <c:pt idx="232">
                  <c:v>22.2575</c:v>
                </c:pt>
                <c:pt idx="233">
                  <c:v>22.353400000000001</c:v>
                </c:pt>
                <c:pt idx="234">
                  <c:v>22.449400000000001</c:v>
                </c:pt>
                <c:pt idx="235">
                  <c:v>22.545300000000001</c:v>
                </c:pt>
                <c:pt idx="236">
                  <c:v>22.641300000000001</c:v>
                </c:pt>
                <c:pt idx="237">
                  <c:v>22.737200000000001</c:v>
                </c:pt>
                <c:pt idx="238">
                  <c:v>22.833099999999998</c:v>
                </c:pt>
                <c:pt idx="239">
                  <c:v>22.929099999999998</c:v>
                </c:pt>
                <c:pt idx="240">
                  <c:v>23.024999999999999</c:v>
                </c:pt>
                <c:pt idx="241">
                  <c:v>23.120899999999999</c:v>
                </c:pt>
                <c:pt idx="242">
                  <c:v>23.216900000000003</c:v>
                </c:pt>
                <c:pt idx="243">
                  <c:v>23.312799999999999</c:v>
                </c:pt>
                <c:pt idx="244">
                  <c:v>23.4087</c:v>
                </c:pt>
                <c:pt idx="245">
                  <c:v>23.5047</c:v>
                </c:pt>
                <c:pt idx="246">
                  <c:v>23.6006</c:v>
                </c:pt>
                <c:pt idx="247">
                  <c:v>23.6966</c:v>
                </c:pt>
                <c:pt idx="248">
                  <c:v>23.7925</c:v>
                </c:pt>
                <c:pt idx="249">
                  <c:v>23.888399999999997</c:v>
                </c:pt>
                <c:pt idx="250">
                  <c:v>23.984400000000001</c:v>
                </c:pt>
                <c:pt idx="251">
                  <c:v>24.080300000000001</c:v>
                </c:pt>
                <c:pt idx="252">
                  <c:v>24.176200000000001</c:v>
                </c:pt>
                <c:pt idx="253">
                  <c:v>24.272200000000002</c:v>
                </c:pt>
                <c:pt idx="254">
                  <c:v>24.368100000000002</c:v>
                </c:pt>
                <c:pt idx="255">
                  <c:v>24.464099999999998</c:v>
                </c:pt>
                <c:pt idx="256">
                  <c:v>24.56</c:v>
                </c:pt>
                <c:pt idx="257">
                  <c:v>24.655899999999999</c:v>
                </c:pt>
                <c:pt idx="258">
                  <c:v>24.751899999999999</c:v>
                </c:pt>
                <c:pt idx="259">
                  <c:v>24.847799999999999</c:v>
                </c:pt>
                <c:pt idx="260">
                  <c:v>24.9438</c:v>
                </c:pt>
                <c:pt idx="261">
                  <c:v>25.0397</c:v>
                </c:pt>
                <c:pt idx="262">
                  <c:v>25.1356</c:v>
                </c:pt>
                <c:pt idx="263">
                  <c:v>25.2316</c:v>
                </c:pt>
                <c:pt idx="264">
                  <c:v>25.327500000000001</c:v>
                </c:pt>
                <c:pt idx="265">
                  <c:v>25.423400000000001</c:v>
                </c:pt>
                <c:pt idx="266">
                  <c:v>25.519399999999997</c:v>
                </c:pt>
                <c:pt idx="267">
                  <c:v>25.615300000000001</c:v>
                </c:pt>
                <c:pt idx="268">
                  <c:v>25.711200000000002</c:v>
                </c:pt>
                <c:pt idx="269">
                  <c:v>25.807200000000002</c:v>
                </c:pt>
                <c:pt idx="270">
                  <c:v>25.903100000000002</c:v>
                </c:pt>
                <c:pt idx="271">
                  <c:v>25.999099999999999</c:v>
                </c:pt>
                <c:pt idx="272">
                  <c:v>26.094999999999999</c:v>
                </c:pt>
                <c:pt idx="273">
                  <c:v>26.190899999999999</c:v>
                </c:pt>
                <c:pt idx="274">
                  <c:v>26.286900000000003</c:v>
                </c:pt>
                <c:pt idx="275">
                  <c:v>26.382799999999996</c:v>
                </c:pt>
                <c:pt idx="276">
                  <c:v>26.4788</c:v>
                </c:pt>
                <c:pt idx="277">
                  <c:v>26.5747</c:v>
                </c:pt>
                <c:pt idx="278">
                  <c:v>26.6706</c:v>
                </c:pt>
                <c:pt idx="279">
                  <c:v>26.7666</c:v>
                </c:pt>
                <c:pt idx="280">
                  <c:v>26.862500000000001</c:v>
                </c:pt>
                <c:pt idx="281">
                  <c:v>26.958400000000001</c:v>
                </c:pt>
                <c:pt idx="282">
                  <c:v>27.054399999999998</c:v>
                </c:pt>
                <c:pt idx="283">
                  <c:v>27.150299999999998</c:v>
                </c:pt>
                <c:pt idx="284">
                  <c:v>27.246199999999998</c:v>
                </c:pt>
                <c:pt idx="285">
                  <c:v>27.342200000000002</c:v>
                </c:pt>
                <c:pt idx="286">
                  <c:v>27.438099999999999</c:v>
                </c:pt>
                <c:pt idx="287">
                  <c:v>27.534100000000002</c:v>
                </c:pt>
                <c:pt idx="288">
                  <c:v>27.630000000000003</c:v>
                </c:pt>
                <c:pt idx="289">
                  <c:v>27.725900000000003</c:v>
                </c:pt>
                <c:pt idx="290">
                  <c:v>27.821899999999999</c:v>
                </c:pt>
                <c:pt idx="291">
                  <c:v>27.9178</c:v>
                </c:pt>
                <c:pt idx="292">
                  <c:v>28.013799999999996</c:v>
                </c:pt>
                <c:pt idx="293">
                  <c:v>28.109699999999997</c:v>
                </c:pt>
                <c:pt idx="294">
                  <c:v>28.205599999999997</c:v>
                </c:pt>
                <c:pt idx="295">
                  <c:v>28.301600000000001</c:v>
                </c:pt>
                <c:pt idx="296">
                  <c:v>28.397500000000001</c:v>
                </c:pt>
                <c:pt idx="297">
                  <c:v>28.493400000000001</c:v>
                </c:pt>
                <c:pt idx="298">
                  <c:v>28.589400000000001</c:v>
                </c:pt>
                <c:pt idx="299">
                  <c:v>28.685300000000002</c:v>
                </c:pt>
                <c:pt idx="300">
                  <c:v>28.781200000000002</c:v>
                </c:pt>
                <c:pt idx="301">
                  <c:v>28.877199999999998</c:v>
                </c:pt>
                <c:pt idx="302">
                  <c:v>28.973099999999999</c:v>
                </c:pt>
                <c:pt idx="303">
                  <c:v>29.069099999999999</c:v>
                </c:pt>
                <c:pt idx="304">
                  <c:v>29.164999999999999</c:v>
                </c:pt>
                <c:pt idx="305">
                  <c:v>29.260899999999999</c:v>
                </c:pt>
                <c:pt idx="306">
                  <c:v>29.356900000000003</c:v>
                </c:pt>
                <c:pt idx="307">
                  <c:v>29.452800000000003</c:v>
                </c:pt>
                <c:pt idx="308">
                  <c:v>29.548700000000004</c:v>
                </c:pt>
                <c:pt idx="309">
                  <c:v>29.6447</c:v>
                </c:pt>
                <c:pt idx="310">
                  <c:v>29.740600000000001</c:v>
                </c:pt>
                <c:pt idx="311">
                  <c:v>29.836599999999997</c:v>
                </c:pt>
                <c:pt idx="312">
                  <c:v>29.932499999999997</c:v>
                </c:pt>
                <c:pt idx="313">
                  <c:v>30.028399999999998</c:v>
                </c:pt>
                <c:pt idx="314">
                  <c:v>30.124400000000001</c:v>
                </c:pt>
                <c:pt idx="315">
                  <c:v>30.220299999999998</c:v>
                </c:pt>
                <c:pt idx="316">
                  <c:v>30.316300000000002</c:v>
                </c:pt>
                <c:pt idx="317">
                  <c:v>30.412200000000002</c:v>
                </c:pt>
                <c:pt idx="318">
                  <c:v>30.508100000000002</c:v>
                </c:pt>
                <c:pt idx="319">
                  <c:v>30.604099999999999</c:v>
                </c:pt>
                <c:pt idx="320">
                  <c:v>30.7</c:v>
                </c:pt>
                <c:pt idx="321">
                  <c:v>30.7959</c:v>
                </c:pt>
                <c:pt idx="322">
                  <c:v>30.8919</c:v>
                </c:pt>
                <c:pt idx="323">
                  <c:v>30.981899999999996</c:v>
                </c:pt>
                <c:pt idx="324">
                  <c:v>31.071899999999992</c:v>
                </c:pt>
                <c:pt idx="325">
                  <c:v>31.161899999999992</c:v>
                </c:pt>
                <c:pt idx="326">
                  <c:v>31.251899999999988</c:v>
                </c:pt>
                <c:pt idx="327">
                  <c:v>31.341899999999988</c:v>
                </c:pt>
                <c:pt idx="328">
                  <c:v>31.431899999999985</c:v>
                </c:pt>
                <c:pt idx="329">
                  <c:v>31.521899999999981</c:v>
                </c:pt>
                <c:pt idx="330">
                  <c:v>31.611899999999981</c:v>
                </c:pt>
                <c:pt idx="331">
                  <c:v>31.701899999999977</c:v>
                </c:pt>
                <c:pt idx="332">
                  <c:v>31.791899999999977</c:v>
                </c:pt>
                <c:pt idx="333">
                  <c:v>31.881899999999973</c:v>
                </c:pt>
                <c:pt idx="334">
                  <c:v>31.97189999999997</c:v>
                </c:pt>
                <c:pt idx="335">
                  <c:v>32.061899999999966</c:v>
                </c:pt>
                <c:pt idx="336">
                  <c:v>32.151899999999969</c:v>
                </c:pt>
                <c:pt idx="337">
                  <c:v>32.241899999999966</c:v>
                </c:pt>
                <c:pt idx="338">
                  <c:v>32.331899999999962</c:v>
                </c:pt>
                <c:pt idx="339">
                  <c:v>32.421899999999958</c:v>
                </c:pt>
                <c:pt idx="340">
                  <c:v>32.511899999999955</c:v>
                </c:pt>
                <c:pt idx="341">
                  <c:v>32.601899999999958</c:v>
                </c:pt>
                <c:pt idx="342">
                  <c:v>32.691899999999954</c:v>
                </c:pt>
                <c:pt idx="343">
                  <c:v>32.781899999999951</c:v>
                </c:pt>
                <c:pt idx="344">
                  <c:v>32.871899999999947</c:v>
                </c:pt>
                <c:pt idx="345">
                  <c:v>32.961899999999943</c:v>
                </c:pt>
                <c:pt idx="346">
                  <c:v>33.051899999999947</c:v>
                </c:pt>
                <c:pt idx="347">
                  <c:v>33.141899999999943</c:v>
                </c:pt>
                <c:pt idx="348">
                  <c:v>33.231899999999939</c:v>
                </c:pt>
                <c:pt idx="349">
                  <c:v>33.321899999999935</c:v>
                </c:pt>
                <c:pt idx="350">
                  <c:v>33.411899999999932</c:v>
                </c:pt>
                <c:pt idx="351">
                  <c:v>33.501899999999935</c:v>
                </c:pt>
                <c:pt idx="352">
                  <c:v>33.591899999999931</c:v>
                </c:pt>
                <c:pt idx="353">
                  <c:v>33.681899999999928</c:v>
                </c:pt>
                <c:pt idx="354">
                  <c:v>33.771899999999924</c:v>
                </c:pt>
                <c:pt idx="355">
                  <c:v>33.86189999999992</c:v>
                </c:pt>
                <c:pt idx="356">
                  <c:v>33.951899999999924</c:v>
                </c:pt>
                <c:pt idx="357">
                  <c:v>34.04189999999992</c:v>
                </c:pt>
                <c:pt idx="358">
                  <c:v>34.131899999999916</c:v>
                </c:pt>
                <c:pt idx="359">
                  <c:v>34.221899999999913</c:v>
                </c:pt>
                <c:pt idx="360">
                  <c:v>34.311899999999909</c:v>
                </c:pt>
                <c:pt idx="361">
                  <c:v>34.401899999999912</c:v>
                </c:pt>
                <c:pt idx="362">
                  <c:v>34.491899999999909</c:v>
                </c:pt>
                <c:pt idx="363">
                  <c:v>34.581899999999905</c:v>
                </c:pt>
                <c:pt idx="364">
                  <c:v>34.671899999999901</c:v>
                </c:pt>
                <c:pt idx="365">
                  <c:v>34.761899999999898</c:v>
                </c:pt>
                <c:pt idx="366">
                  <c:v>34.851899999999901</c:v>
                </c:pt>
                <c:pt idx="367">
                  <c:v>34.941899999999897</c:v>
                </c:pt>
                <c:pt idx="368">
                  <c:v>35.031899999999894</c:v>
                </c:pt>
                <c:pt idx="369">
                  <c:v>35.12189999999989</c:v>
                </c:pt>
                <c:pt idx="370">
                  <c:v>35.211899999999886</c:v>
                </c:pt>
                <c:pt idx="371">
                  <c:v>35.30189999999989</c:v>
                </c:pt>
                <c:pt idx="372">
                  <c:v>35.391899999999886</c:v>
                </c:pt>
                <c:pt idx="373">
                  <c:v>35.481899999999882</c:v>
                </c:pt>
                <c:pt idx="374">
                  <c:v>35.571899999999879</c:v>
                </c:pt>
                <c:pt idx="375">
                  <c:v>35.661899999999875</c:v>
                </c:pt>
                <c:pt idx="376">
                  <c:v>35.751899999999878</c:v>
                </c:pt>
                <c:pt idx="377">
                  <c:v>35.841899999999875</c:v>
                </c:pt>
                <c:pt idx="378">
                  <c:v>35.931899999999871</c:v>
                </c:pt>
                <c:pt idx="379">
                  <c:v>36.021899999999867</c:v>
                </c:pt>
                <c:pt idx="380">
                  <c:v>36.111899999999864</c:v>
                </c:pt>
                <c:pt idx="381">
                  <c:v>36.201899999999867</c:v>
                </c:pt>
                <c:pt idx="382">
                  <c:v>36.291899999999863</c:v>
                </c:pt>
                <c:pt idx="383">
                  <c:v>36.38189999999986</c:v>
                </c:pt>
                <c:pt idx="384">
                  <c:v>36.471899999999856</c:v>
                </c:pt>
                <c:pt idx="385">
                  <c:v>36.561899999999852</c:v>
                </c:pt>
                <c:pt idx="386">
                  <c:v>36.651899999999856</c:v>
                </c:pt>
                <c:pt idx="387">
                  <c:v>36.741899999999852</c:v>
                </c:pt>
                <c:pt idx="388">
                  <c:v>36.831899999999848</c:v>
                </c:pt>
                <c:pt idx="389">
                  <c:v>36.921899999999845</c:v>
                </c:pt>
                <c:pt idx="390">
                  <c:v>37.011899999999841</c:v>
                </c:pt>
                <c:pt idx="391">
                  <c:v>37.101899999999844</c:v>
                </c:pt>
                <c:pt idx="392">
                  <c:v>37.191899999999841</c:v>
                </c:pt>
                <c:pt idx="393">
                  <c:v>37.281899999999837</c:v>
                </c:pt>
                <c:pt idx="394">
                  <c:v>37.371899999999833</c:v>
                </c:pt>
                <c:pt idx="395">
                  <c:v>37.461899999999829</c:v>
                </c:pt>
                <c:pt idx="396">
                  <c:v>37.551899999999833</c:v>
                </c:pt>
                <c:pt idx="397">
                  <c:v>37.641899999999829</c:v>
                </c:pt>
                <c:pt idx="398">
                  <c:v>37.731899999999825</c:v>
                </c:pt>
                <c:pt idx="399">
                  <c:v>37.821899999999822</c:v>
                </c:pt>
                <c:pt idx="400">
                  <c:v>37.911899999999818</c:v>
                </c:pt>
                <c:pt idx="401">
                  <c:v>38.001899999999821</c:v>
                </c:pt>
                <c:pt idx="402">
                  <c:v>38.091899999999818</c:v>
                </c:pt>
                <c:pt idx="403">
                  <c:v>38.181899999999814</c:v>
                </c:pt>
                <c:pt idx="404">
                  <c:v>38.27189999999981</c:v>
                </c:pt>
                <c:pt idx="405">
                  <c:v>38.361899999999807</c:v>
                </c:pt>
                <c:pt idx="406">
                  <c:v>38.45189999999981</c:v>
                </c:pt>
                <c:pt idx="407">
                  <c:v>38.541899999999806</c:v>
                </c:pt>
                <c:pt idx="408">
                  <c:v>38.631899999999803</c:v>
                </c:pt>
                <c:pt idx="409">
                  <c:v>38.721899999999799</c:v>
                </c:pt>
                <c:pt idx="410">
                  <c:v>38.811899999999795</c:v>
                </c:pt>
                <c:pt idx="411">
                  <c:v>38.901899999999799</c:v>
                </c:pt>
                <c:pt idx="412">
                  <c:v>38.991899999999795</c:v>
                </c:pt>
                <c:pt idx="413">
                  <c:v>39.081899999999791</c:v>
                </c:pt>
                <c:pt idx="414">
                  <c:v>39.171899999999788</c:v>
                </c:pt>
                <c:pt idx="415">
                  <c:v>39.261899999999784</c:v>
                </c:pt>
                <c:pt idx="416">
                  <c:v>39.351899999999787</c:v>
                </c:pt>
                <c:pt idx="417">
                  <c:v>39.441899999999784</c:v>
                </c:pt>
                <c:pt idx="418">
                  <c:v>39.53189999999978</c:v>
                </c:pt>
                <c:pt idx="419">
                  <c:v>39.621899999999776</c:v>
                </c:pt>
                <c:pt idx="420">
                  <c:v>39.711899999999773</c:v>
                </c:pt>
                <c:pt idx="421">
                  <c:v>39.801899999999776</c:v>
                </c:pt>
                <c:pt idx="422">
                  <c:v>39.891899999999772</c:v>
                </c:pt>
                <c:pt idx="423">
                  <c:v>39.981899999999769</c:v>
                </c:pt>
                <c:pt idx="424">
                  <c:v>40.071899999999765</c:v>
                </c:pt>
                <c:pt idx="425">
                  <c:v>40.161899999999761</c:v>
                </c:pt>
                <c:pt idx="426">
                  <c:v>40.251899999999765</c:v>
                </c:pt>
                <c:pt idx="427">
                  <c:v>40.341899999999761</c:v>
                </c:pt>
                <c:pt idx="428">
                  <c:v>40.431899999999757</c:v>
                </c:pt>
                <c:pt idx="429">
                  <c:v>40.521899999999754</c:v>
                </c:pt>
                <c:pt idx="430">
                  <c:v>40.61189999999975</c:v>
                </c:pt>
                <c:pt idx="431">
                  <c:v>40.701899999999753</c:v>
                </c:pt>
                <c:pt idx="432">
                  <c:v>40.79189999999975</c:v>
                </c:pt>
                <c:pt idx="433">
                  <c:v>40.881899999999746</c:v>
                </c:pt>
                <c:pt idx="434">
                  <c:v>40.971899999999742</c:v>
                </c:pt>
                <c:pt idx="435">
                  <c:v>41.061899999999738</c:v>
                </c:pt>
                <c:pt idx="436">
                  <c:v>41.151899999999742</c:v>
                </c:pt>
                <c:pt idx="437">
                  <c:v>41.241899999999738</c:v>
                </c:pt>
                <c:pt idx="438">
                  <c:v>41.331899999999735</c:v>
                </c:pt>
                <c:pt idx="439">
                  <c:v>41.421899999999731</c:v>
                </c:pt>
                <c:pt idx="440">
                  <c:v>41.511899999999727</c:v>
                </c:pt>
                <c:pt idx="441">
                  <c:v>41.601899999999731</c:v>
                </c:pt>
                <c:pt idx="442">
                  <c:v>41.691899999999727</c:v>
                </c:pt>
                <c:pt idx="443">
                  <c:v>41.781899999999723</c:v>
                </c:pt>
                <c:pt idx="444">
                  <c:v>41.871899999999719</c:v>
                </c:pt>
                <c:pt idx="445">
                  <c:v>41.961899999999716</c:v>
                </c:pt>
                <c:pt idx="446">
                  <c:v>42.051899999999719</c:v>
                </c:pt>
                <c:pt idx="447">
                  <c:v>42.141899999999715</c:v>
                </c:pt>
                <c:pt idx="448">
                  <c:v>42.231899999999712</c:v>
                </c:pt>
                <c:pt idx="449">
                  <c:v>42.321899999999708</c:v>
                </c:pt>
                <c:pt idx="450">
                  <c:v>42.411899999999704</c:v>
                </c:pt>
                <c:pt idx="451">
                  <c:v>42.501899999999708</c:v>
                </c:pt>
                <c:pt idx="452">
                  <c:v>42.591899999999704</c:v>
                </c:pt>
                <c:pt idx="453">
                  <c:v>42.6818999999997</c:v>
                </c:pt>
                <c:pt idx="454">
                  <c:v>42.771899999999697</c:v>
                </c:pt>
                <c:pt idx="455">
                  <c:v>42.861899999999693</c:v>
                </c:pt>
                <c:pt idx="456">
                  <c:v>42.951899999999696</c:v>
                </c:pt>
                <c:pt idx="457">
                  <c:v>43.041899999999693</c:v>
                </c:pt>
                <c:pt idx="458">
                  <c:v>43.131899999999689</c:v>
                </c:pt>
                <c:pt idx="459">
                  <c:v>43.221899999999685</c:v>
                </c:pt>
                <c:pt idx="460">
                  <c:v>43.311899999999682</c:v>
                </c:pt>
                <c:pt idx="461">
                  <c:v>43.401899999999685</c:v>
                </c:pt>
                <c:pt idx="462">
                  <c:v>43.491899999999681</c:v>
                </c:pt>
                <c:pt idx="463">
                  <c:v>43.581899999999678</c:v>
                </c:pt>
                <c:pt idx="464">
                  <c:v>43.671899999999674</c:v>
                </c:pt>
                <c:pt idx="465">
                  <c:v>43.76189999999967</c:v>
                </c:pt>
                <c:pt idx="466">
                  <c:v>43.851899999999674</c:v>
                </c:pt>
                <c:pt idx="467">
                  <c:v>43.94189999999967</c:v>
                </c:pt>
                <c:pt idx="468">
                  <c:v>44.031899999999666</c:v>
                </c:pt>
                <c:pt idx="469">
                  <c:v>44.121899999999663</c:v>
                </c:pt>
                <c:pt idx="470">
                  <c:v>44.211899999999659</c:v>
                </c:pt>
                <c:pt idx="471">
                  <c:v>44.301899999999662</c:v>
                </c:pt>
                <c:pt idx="472">
                  <c:v>44.391899999999659</c:v>
                </c:pt>
                <c:pt idx="473">
                  <c:v>44.481899999999655</c:v>
                </c:pt>
                <c:pt idx="474">
                  <c:v>44.571899999999651</c:v>
                </c:pt>
                <c:pt idx="475">
                  <c:v>44.661899999999648</c:v>
                </c:pt>
                <c:pt idx="476">
                  <c:v>44.751899999999651</c:v>
                </c:pt>
                <c:pt idx="477">
                  <c:v>44.841899999999647</c:v>
                </c:pt>
                <c:pt idx="478">
                  <c:v>44.931899999999644</c:v>
                </c:pt>
                <c:pt idx="479">
                  <c:v>45.02189999999964</c:v>
                </c:pt>
                <c:pt idx="480">
                  <c:v>45.111899999999636</c:v>
                </c:pt>
                <c:pt idx="481">
                  <c:v>45.20189999999964</c:v>
                </c:pt>
                <c:pt idx="482">
                  <c:v>45.291899999999636</c:v>
                </c:pt>
                <c:pt idx="483">
                  <c:v>45.381899999999632</c:v>
                </c:pt>
                <c:pt idx="484">
                  <c:v>45.471899999999629</c:v>
                </c:pt>
                <c:pt idx="485">
                  <c:v>45.561899999999625</c:v>
                </c:pt>
                <c:pt idx="486">
                  <c:v>45.651899999999628</c:v>
                </c:pt>
                <c:pt idx="487">
                  <c:v>45.741899999999625</c:v>
                </c:pt>
                <c:pt idx="488">
                  <c:v>45.831899999999621</c:v>
                </c:pt>
                <c:pt idx="489">
                  <c:v>45.921899999999617</c:v>
                </c:pt>
                <c:pt idx="490">
                  <c:v>46.011899999999613</c:v>
                </c:pt>
                <c:pt idx="491">
                  <c:v>46.101899999999617</c:v>
                </c:pt>
                <c:pt idx="492">
                  <c:v>46.191899999999613</c:v>
                </c:pt>
                <c:pt idx="493">
                  <c:v>46.281899999999609</c:v>
                </c:pt>
                <c:pt idx="494">
                  <c:v>46.371899999999606</c:v>
                </c:pt>
                <c:pt idx="495">
                  <c:v>46.461899999999602</c:v>
                </c:pt>
                <c:pt idx="496">
                  <c:v>46.551899999999605</c:v>
                </c:pt>
                <c:pt idx="497">
                  <c:v>46.641899999999602</c:v>
                </c:pt>
                <c:pt idx="498">
                  <c:v>46.731899999999598</c:v>
                </c:pt>
                <c:pt idx="499">
                  <c:v>46.821899999999594</c:v>
                </c:pt>
                <c:pt idx="500">
                  <c:v>46.911899999999591</c:v>
                </c:pt>
                <c:pt idx="501">
                  <c:v>47.001899999999594</c:v>
                </c:pt>
                <c:pt idx="502">
                  <c:v>47.09189999999959</c:v>
                </c:pt>
                <c:pt idx="503">
                  <c:v>47.181899999999587</c:v>
                </c:pt>
                <c:pt idx="504">
                  <c:v>47.271899999999583</c:v>
                </c:pt>
                <c:pt idx="505">
                  <c:v>47.361899999999579</c:v>
                </c:pt>
                <c:pt idx="506">
                  <c:v>47.451899999999583</c:v>
                </c:pt>
                <c:pt idx="507">
                  <c:v>47.541899999999579</c:v>
                </c:pt>
                <c:pt idx="508">
                  <c:v>47.631899999999575</c:v>
                </c:pt>
                <c:pt idx="509">
                  <c:v>47.721899999999572</c:v>
                </c:pt>
                <c:pt idx="510">
                  <c:v>47.811899999999568</c:v>
                </c:pt>
                <c:pt idx="511">
                  <c:v>47.901899999999571</c:v>
                </c:pt>
                <c:pt idx="512">
                  <c:v>47.991899999999568</c:v>
                </c:pt>
                <c:pt idx="513">
                  <c:v>48.081899999999564</c:v>
                </c:pt>
                <c:pt idx="514">
                  <c:v>48.17189999999956</c:v>
                </c:pt>
                <c:pt idx="515">
                  <c:v>48.261899999999557</c:v>
                </c:pt>
                <c:pt idx="516">
                  <c:v>48.35189999999956</c:v>
                </c:pt>
                <c:pt idx="517">
                  <c:v>48.441899999999556</c:v>
                </c:pt>
                <c:pt idx="518">
                  <c:v>48.531899999999553</c:v>
                </c:pt>
                <c:pt idx="519">
                  <c:v>48.621899999999549</c:v>
                </c:pt>
                <c:pt idx="520">
                  <c:v>48.711899999999545</c:v>
                </c:pt>
                <c:pt idx="521">
                  <c:v>48.801899999999549</c:v>
                </c:pt>
                <c:pt idx="522">
                  <c:v>48.891899999999545</c:v>
                </c:pt>
                <c:pt idx="523">
                  <c:v>48.981899999999541</c:v>
                </c:pt>
                <c:pt idx="524">
                  <c:v>49.071899999999538</c:v>
                </c:pt>
                <c:pt idx="525">
                  <c:v>49.161899999999534</c:v>
                </c:pt>
                <c:pt idx="526">
                  <c:v>49.251899999999537</c:v>
                </c:pt>
                <c:pt idx="527">
                  <c:v>49.341899999999534</c:v>
                </c:pt>
                <c:pt idx="528">
                  <c:v>49.43189999999953</c:v>
                </c:pt>
                <c:pt idx="529">
                  <c:v>49.521899999999526</c:v>
                </c:pt>
                <c:pt idx="530">
                  <c:v>49.611899999999522</c:v>
                </c:pt>
                <c:pt idx="531">
                  <c:v>49.701899999999526</c:v>
                </c:pt>
                <c:pt idx="532">
                  <c:v>49.791899999999522</c:v>
                </c:pt>
                <c:pt idx="533">
                  <c:v>49.881899999999519</c:v>
                </c:pt>
                <c:pt idx="534">
                  <c:v>49.971899999999515</c:v>
                </c:pt>
                <c:pt idx="535">
                  <c:v>50.061899999999511</c:v>
                </c:pt>
                <c:pt idx="536">
                  <c:v>50.151899999999515</c:v>
                </c:pt>
                <c:pt idx="537">
                  <c:v>50.241899999999511</c:v>
                </c:pt>
                <c:pt idx="538">
                  <c:v>50.331899999999507</c:v>
                </c:pt>
                <c:pt idx="539">
                  <c:v>50.421899999999503</c:v>
                </c:pt>
                <c:pt idx="540">
                  <c:v>50.5118999999995</c:v>
                </c:pt>
                <c:pt idx="541">
                  <c:v>50.601899999999503</c:v>
                </c:pt>
                <c:pt idx="542">
                  <c:v>50.691899999999499</c:v>
                </c:pt>
                <c:pt idx="543">
                  <c:v>50.781899999999496</c:v>
                </c:pt>
                <c:pt idx="544">
                  <c:v>50.871899999999492</c:v>
                </c:pt>
                <c:pt idx="545">
                  <c:v>50.961899999999488</c:v>
                </c:pt>
                <c:pt idx="546">
                  <c:v>51.051899999999492</c:v>
                </c:pt>
                <c:pt idx="547">
                  <c:v>51.141899999999488</c:v>
                </c:pt>
                <c:pt idx="548">
                  <c:v>51.231899999999484</c:v>
                </c:pt>
                <c:pt idx="549">
                  <c:v>51.321899999999481</c:v>
                </c:pt>
                <c:pt idx="550">
                  <c:v>51.411899999999477</c:v>
                </c:pt>
                <c:pt idx="551">
                  <c:v>51.50189999999948</c:v>
                </c:pt>
                <c:pt idx="552">
                  <c:v>51.591899999999477</c:v>
                </c:pt>
                <c:pt idx="553">
                  <c:v>51.681899999999473</c:v>
                </c:pt>
                <c:pt idx="554">
                  <c:v>51.771899999999469</c:v>
                </c:pt>
                <c:pt idx="555">
                  <c:v>51.861899999999466</c:v>
                </c:pt>
                <c:pt idx="556">
                  <c:v>51.951899999999469</c:v>
                </c:pt>
                <c:pt idx="557">
                  <c:v>52.041899999999465</c:v>
                </c:pt>
                <c:pt idx="558">
                  <c:v>52.131899999999462</c:v>
                </c:pt>
                <c:pt idx="559">
                  <c:v>52.221899999999458</c:v>
                </c:pt>
                <c:pt idx="560">
                  <c:v>52.311899999999454</c:v>
                </c:pt>
                <c:pt idx="561">
                  <c:v>52.401899999999458</c:v>
                </c:pt>
                <c:pt idx="562">
                  <c:v>52.491899999999454</c:v>
                </c:pt>
                <c:pt idx="563">
                  <c:v>52.58189999999945</c:v>
                </c:pt>
                <c:pt idx="564">
                  <c:v>52.671899999999447</c:v>
                </c:pt>
                <c:pt idx="565">
                  <c:v>52.761899999999443</c:v>
                </c:pt>
                <c:pt idx="566">
                  <c:v>52.851899999999446</c:v>
                </c:pt>
                <c:pt idx="567">
                  <c:v>52.941899999999443</c:v>
                </c:pt>
                <c:pt idx="568">
                  <c:v>53.031899999999439</c:v>
                </c:pt>
                <c:pt idx="569">
                  <c:v>53.121899999999435</c:v>
                </c:pt>
                <c:pt idx="570">
                  <c:v>53.211899999999432</c:v>
                </c:pt>
                <c:pt idx="571">
                  <c:v>53.301899999999435</c:v>
                </c:pt>
                <c:pt idx="572">
                  <c:v>53.391899999999431</c:v>
                </c:pt>
                <c:pt idx="573">
                  <c:v>53.481899999999428</c:v>
                </c:pt>
                <c:pt idx="574">
                  <c:v>53.571899999999424</c:v>
                </c:pt>
                <c:pt idx="575">
                  <c:v>53.66189999999942</c:v>
                </c:pt>
                <c:pt idx="576">
                  <c:v>53.751899999999424</c:v>
                </c:pt>
                <c:pt idx="577">
                  <c:v>53.84189999999942</c:v>
                </c:pt>
                <c:pt idx="578">
                  <c:v>53.931899999999416</c:v>
                </c:pt>
                <c:pt idx="579">
                  <c:v>54.021899999999413</c:v>
                </c:pt>
                <c:pt idx="580">
                  <c:v>54.111899999999409</c:v>
                </c:pt>
                <c:pt idx="581">
                  <c:v>54.201899999999412</c:v>
                </c:pt>
                <c:pt idx="582">
                  <c:v>54.291899999999409</c:v>
                </c:pt>
                <c:pt idx="583">
                  <c:v>54.381899999999405</c:v>
                </c:pt>
                <c:pt idx="584">
                  <c:v>54.471899999999401</c:v>
                </c:pt>
                <c:pt idx="585">
                  <c:v>54.561899999999397</c:v>
                </c:pt>
                <c:pt idx="586">
                  <c:v>54.651899999999401</c:v>
                </c:pt>
                <c:pt idx="587">
                  <c:v>54.741899999999397</c:v>
                </c:pt>
                <c:pt idx="588">
                  <c:v>54.831899999999393</c:v>
                </c:pt>
                <c:pt idx="589">
                  <c:v>54.92189999999939</c:v>
                </c:pt>
                <c:pt idx="590">
                  <c:v>55.011899999999386</c:v>
                </c:pt>
                <c:pt idx="591">
                  <c:v>55.101899999999389</c:v>
                </c:pt>
                <c:pt idx="592">
                  <c:v>55.191899999999386</c:v>
                </c:pt>
                <c:pt idx="593">
                  <c:v>55.281899999999382</c:v>
                </c:pt>
                <c:pt idx="594">
                  <c:v>55.371899999999378</c:v>
                </c:pt>
                <c:pt idx="595">
                  <c:v>55.461899999999375</c:v>
                </c:pt>
                <c:pt idx="596">
                  <c:v>55.551899999999378</c:v>
                </c:pt>
                <c:pt idx="597">
                  <c:v>55.641899999999374</c:v>
                </c:pt>
                <c:pt idx="598">
                  <c:v>55.731899999999371</c:v>
                </c:pt>
                <c:pt idx="599">
                  <c:v>55.821899999999367</c:v>
                </c:pt>
                <c:pt idx="600">
                  <c:v>55.911899999999363</c:v>
                </c:pt>
                <c:pt idx="601">
                  <c:v>56.001899999999367</c:v>
                </c:pt>
                <c:pt idx="602">
                  <c:v>56.091899999999363</c:v>
                </c:pt>
                <c:pt idx="603">
                  <c:v>56.181899999999359</c:v>
                </c:pt>
                <c:pt idx="604">
                  <c:v>56.271899999999356</c:v>
                </c:pt>
                <c:pt idx="605">
                  <c:v>56.361899999999352</c:v>
                </c:pt>
                <c:pt idx="606">
                  <c:v>56.451899999999355</c:v>
                </c:pt>
                <c:pt idx="607">
                  <c:v>56.541899999999352</c:v>
                </c:pt>
                <c:pt idx="608">
                  <c:v>56.631899999999348</c:v>
                </c:pt>
                <c:pt idx="609">
                  <c:v>56.721899999999344</c:v>
                </c:pt>
                <c:pt idx="610">
                  <c:v>56.811899999999341</c:v>
                </c:pt>
                <c:pt idx="611">
                  <c:v>56.901899999999344</c:v>
                </c:pt>
                <c:pt idx="612">
                  <c:v>56.99189999999934</c:v>
                </c:pt>
                <c:pt idx="613">
                  <c:v>57.081899999999337</c:v>
                </c:pt>
                <c:pt idx="614">
                  <c:v>57.171899999999333</c:v>
                </c:pt>
                <c:pt idx="615">
                  <c:v>57.261899999999329</c:v>
                </c:pt>
                <c:pt idx="616">
                  <c:v>57.351899999999333</c:v>
                </c:pt>
                <c:pt idx="617">
                  <c:v>57.441899999999329</c:v>
                </c:pt>
                <c:pt idx="618">
                  <c:v>57.531899999999325</c:v>
                </c:pt>
                <c:pt idx="619">
                  <c:v>57.621899999999322</c:v>
                </c:pt>
                <c:pt idx="620">
                  <c:v>57.711899999999318</c:v>
                </c:pt>
                <c:pt idx="621">
                  <c:v>57.801899999999321</c:v>
                </c:pt>
                <c:pt idx="622">
                  <c:v>57.891899999999318</c:v>
                </c:pt>
                <c:pt idx="623">
                  <c:v>57.981899999999314</c:v>
                </c:pt>
                <c:pt idx="624">
                  <c:v>58.07189999999931</c:v>
                </c:pt>
                <c:pt idx="625">
                  <c:v>58.161899999999306</c:v>
                </c:pt>
                <c:pt idx="626">
                  <c:v>58.25189999999931</c:v>
                </c:pt>
                <c:pt idx="627">
                  <c:v>58.341899999999306</c:v>
                </c:pt>
                <c:pt idx="628">
                  <c:v>58.431899999999303</c:v>
                </c:pt>
                <c:pt idx="629">
                  <c:v>58.521899999999299</c:v>
                </c:pt>
                <c:pt idx="630">
                  <c:v>58.611899999999295</c:v>
                </c:pt>
                <c:pt idx="631">
                  <c:v>58.701899999999299</c:v>
                </c:pt>
                <c:pt idx="632">
                  <c:v>58.791899999999295</c:v>
                </c:pt>
                <c:pt idx="633">
                  <c:v>58.881899999999291</c:v>
                </c:pt>
                <c:pt idx="634">
                  <c:v>58.971899999999287</c:v>
                </c:pt>
                <c:pt idx="635">
                  <c:v>59.061899999999284</c:v>
                </c:pt>
                <c:pt idx="636">
                  <c:v>59.151899999999287</c:v>
                </c:pt>
                <c:pt idx="637">
                  <c:v>59.241899999999283</c:v>
                </c:pt>
                <c:pt idx="638">
                  <c:v>59.33189999999928</c:v>
                </c:pt>
                <c:pt idx="639">
                  <c:v>59.421899999999276</c:v>
                </c:pt>
                <c:pt idx="640">
                  <c:v>59.511899999999272</c:v>
                </c:pt>
                <c:pt idx="641">
                  <c:v>59.601899999999276</c:v>
                </c:pt>
                <c:pt idx="642">
                  <c:v>59.691899999999272</c:v>
                </c:pt>
                <c:pt idx="643">
                  <c:v>59.781899999999268</c:v>
                </c:pt>
                <c:pt idx="644">
                  <c:v>59.871899999999265</c:v>
                </c:pt>
                <c:pt idx="645">
                  <c:v>59.961899999999261</c:v>
                </c:pt>
                <c:pt idx="646">
                  <c:v>60.051899999999264</c:v>
                </c:pt>
                <c:pt idx="647">
                  <c:v>60.141899999999261</c:v>
                </c:pt>
                <c:pt idx="648">
                  <c:v>60.231899999999257</c:v>
                </c:pt>
                <c:pt idx="649">
                  <c:v>60.321899999999253</c:v>
                </c:pt>
                <c:pt idx="650">
                  <c:v>60.41189999999925</c:v>
                </c:pt>
                <c:pt idx="651">
                  <c:v>60.501899999999253</c:v>
                </c:pt>
                <c:pt idx="652">
                  <c:v>60.591899999999249</c:v>
                </c:pt>
                <c:pt idx="653">
                  <c:v>60.681899999999246</c:v>
                </c:pt>
                <c:pt idx="654">
                  <c:v>60.771899999999242</c:v>
                </c:pt>
                <c:pt idx="655">
                  <c:v>60.861899999999238</c:v>
                </c:pt>
                <c:pt idx="656">
                  <c:v>60.951899999999242</c:v>
                </c:pt>
                <c:pt idx="657">
                  <c:v>61.041899999999238</c:v>
                </c:pt>
                <c:pt idx="658">
                  <c:v>61.131899999999234</c:v>
                </c:pt>
                <c:pt idx="659">
                  <c:v>61.221899999999231</c:v>
                </c:pt>
                <c:pt idx="660">
                  <c:v>61.311899999999227</c:v>
                </c:pt>
                <c:pt idx="661">
                  <c:v>61.40189999999923</c:v>
                </c:pt>
                <c:pt idx="662">
                  <c:v>61.491899999999227</c:v>
                </c:pt>
                <c:pt idx="663">
                  <c:v>61.581899999999223</c:v>
                </c:pt>
                <c:pt idx="664">
                  <c:v>61.671899999999219</c:v>
                </c:pt>
                <c:pt idx="665">
                  <c:v>61.761899999999216</c:v>
                </c:pt>
                <c:pt idx="666">
                  <c:v>61.851899999999219</c:v>
                </c:pt>
                <c:pt idx="667">
                  <c:v>61.941899999999215</c:v>
                </c:pt>
                <c:pt idx="668">
                  <c:v>62.031899999999212</c:v>
                </c:pt>
                <c:pt idx="669">
                  <c:v>62.121899999999208</c:v>
                </c:pt>
                <c:pt idx="670">
                  <c:v>62.211899999999204</c:v>
                </c:pt>
                <c:pt idx="671">
                  <c:v>62.301899999999208</c:v>
                </c:pt>
                <c:pt idx="672">
                  <c:v>62.391899999999204</c:v>
                </c:pt>
                <c:pt idx="673">
                  <c:v>62.4818999999992</c:v>
                </c:pt>
                <c:pt idx="674">
                  <c:v>62.571899999999196</c:v>
                </c:pt>
                <c:pt idx="675">
                  <c:v>62.661899999999193</c:v>
                </c:pt>
                <c:pt idx="676">
                  <c:v>62.751899999999196</c:v>
                </c:pt>
                <c:pt idx="677">
                  <c:v>62.841899999999193</c:v>
                </c:pt>
                <c:pt idx="678">
                  <c:v>62.931899999999189</c:v>
                </c:pt>
                <c:pt idx="679">
                  <c:v>63.021899999999185</c:v>
                </c:pt>
                <c:pt idx="680">
                  <c:v>63.111899999999181</c:v>
                </c:pt>
                <c:pt idx="681">
                  <c:v>63.201899999999185</c:v>
                </c:pt>
                <c:pt idx="682">
                  <c:v>63.291899999999181</c:v>
                </c:pt>
                <c:pt idx="683">
                  <c:v>63.381899999999177</c:v>
                </c:pt>
                <c:pt idx="684">
                  <c:v>63.471899999999174</c:v>
                </c:pt>
                <c:pt idx="685">
                  <c:v>63.56189999999917</c:v>
                </c:pt>
                <c:pt idx="686">
                  <c:v>63.651899999999173</c:v>
                </c:pt>
                <c:pt idx="687">
                  <c:v>63.74189999999917</c:v>
                </c:pt>
                <c:pt idx="688">
                  <c:v>63.831899999999166</c:v>
                </c:pt>
                <c:pt idx="689">
                  <c:v>63.921899999999162</c:v>
                </c:pt>
                <c:pt idx="690">
                  <c:v>64.011899999999159</c:v>
                </c:pt>
                <c:pt idx="691">
                  <c:v>64.101899999999162</c:v>
                </c:pt>
                <c:pt idx="692">
                  <c:v>64.191899999999151</c:v>
                </c:pt>
                <c:pt idx="693">
                  <c:v>64.281899999999155</c:v>
                </c:pt>
                <c:pt idx="694">
                  <c:v>64.371899999999158</c:v>
                </c:pt>
                <c:pt idx="695">
                  <c:v>64.461899999999147</c:v>
                </c:pt>
                <c:pt idx="696">
                  <c:v>64.551899999999151</c:v>
                </c:pt>
                <c:pt idx="697">
                  <c:v>64.64189999999914</c:v>
                </c:pt>
                <c:pt idx="698">
                  <c:v>64.731899999999143</c:v>
                </c:pt>
                <c:pt idx="699">
                  <c:v>64.821899999999147</c:v>
                </c:pt>
                <c:pt idx="700">
                  <c:v>64.911899999999136</c:v>
                </c:pt>
                <c:pt idx="701">
                  <c:v>65.001899999999139</c:v>
                </c:pt>
                <c:pt idx="702">
                  <c:v>65.091899999999129</c:v>
                </c:pt>
                <c:pt idx="703">
                  <c:v>65.181899999999132</c:v>
                </c:pt>
                <c:pt idx="704">
                  <c:v>65.271899999999135</c:v>
                </c:pt>
                <c:pt idx="705">
                  <c:v>65.361899999999125</c:v>
                </c:pt>
                <c:pt idx="706">
                  <c:v>65.451899999999128</c:v>
                </c:pt>
                <c:pt idx="707">
                  <c:v>65.541899999999117</c:v>
                </c:pt>
                <c:pt idx="708">
                  <c:v>65.631899999999121</c:v>
                </c:pt>
                <c:pt idx="709">
                  <c:v>65.721899999999124</c:v>
                </c:pt>
                <c:pt idx="710">
                  <c:v>65.811899999999113</c:v>
                </c:pt>
                <c:pt idx="711">
                  <c:v>65.901899999999117</c:v>
                </c:pt>
                <c:pt idx="712">
                  <c:v>65.991899999999106</c:v>
                </c:pt>
                <c:pt idx="713">
                  <c:v>66.081899999999109</c:v>
                </c:pt>
                <c:pt idx="714">
                  <c:v>66.171899999999113</c:v>
                </c:pt>
                <c:pt idx="715">
                  <c:v>66.261899999999102</c:v>
                </c:pt>
                <c:pt idx="716">
                  <c:v>66.351899999999105</c:v>
                </c:pt>
                <c:pt idx="717">
                  <c:v>66.441899999999094</c:v>
                </c:pt>
                <c:pt idx="718">
                  <c:v>66.531899999999098</c:v>
                </c:pt>
                <c:pt idx="719">
                  <c:v>66.621899999999101</c:v>
                </c:pt>
                <c:pt idx="720">
                  <c:v>66.71189999999909</c:v>
                </c:pt>
                <c:pt idx="721">
                  <c:v>66.801899999999094</c:v>
                </c:pt>
                <c:pt idx="722">
                  <c:v>66.891899999999083</c:v>
                </c:pt>
                <c:pt idx="723">
                  <c:v>66.981899999999087</c:v>
                </c:pt>
                <c:pt idx="724">
                  <c:v>67.07189999999909</c:v>
                </c:pt>
                <c:pt idx="725">
                  <c:v>67.161899999999079</c:v>
                </c:pt>
                <c:pt idx="726">
                  <c:v>67.251899999999083</c:v>
                </c:pt>
                <c:pt idx="727">
                  <c:v>67.341899999999072</c:v>
                </c:pt>
                <c:pt idx="728">
                  <c:v>67.431899999999075</c:v>
                </c:pt>
                <c:pt idx="729">
                  <c:v>67.521899999999079</c:v>
                </c:pt>
                <c:pt idx="730">
                  <c:v>67.611899999999068</c:v>
                </c:pt>
                <c:pt idx="731">
                  <c:v>67.701899999999071</c:v>
                </c:pt>
                <c:pt idx="732">
                  <c:v>67.79189999999906</c:v>
                </c:pt>
                <c:pt idx="733">
                  <c:v>67.881899999999064</c:v>
                </c:pt>
                <c:pt idx="734">
                  <c:v>67.971899999999067</c:v>
                </c:pt>
                <c:pt idx="735">
                  <c:v>68.061899999999056</c:v>
                </c:pt>
                <c:pt idx="736">
                  <c:v>68.15189999999906</c:v>
                </c:pt>
                <c:pt idx="737">
                  <c:v>68.241899999999049</c:v>
                </c:pt>
                <c:pt idx="738">
                  <c:v>68.331899999999052</c:v>
                </c:pt>
                <c:pt idx="739">
                  <c:v>68.421899999999056</c:v>
                </c:pt>
                <c:pt idx="740">
                  <c:v>68.511899999999045</c:v>
                </c:pt>
                <c:pt idx="741">
                  <c:v>68.601899999999048</c:v>
                </c:pt>
                <c:pt idx="742">
                  <c:v>68.691899999999038</c:v>
                </c:pt>
                <c:pt idx="743">
                  <c:v>68.781899999999041</c:v>
                </c:pt>
                <c:pt idx="744">
                  <c:v>68.871899999999044</c:v>
                </c:pt>
                <c:pt idx="745">
                  <c:v>68.961899999999034</c:v>
                </c:pt>
                <c:pt idx="746">
                  <c:v>69.051899999999037</c:v>
                </c:pt>
                <c:pt idx="747">
                  <c:v>69.141899999999026</c:v>
                </c:pt>
                <c:pt idx="748">
                  <c:v>69.23189999999903</c:v>
                </c:pt>
                <c:pt idx="749">
                  <c:v>69.321899999999033</c:v>
                </c:pt>
                <c:pt idx="750">
                  <c:v>69.411899999999022</c:v>
                </c:pt>
                <c:pt idx="751">
                  <c:v>69.501899999999026</c:v>
                </c:pt>
                <c:pt idx="752">
                  <c:v>69.591899999999015</c:v>
                </c:pt>
                <c:pt idx="753">
                  <c:v>69.681899999999018</c:v>
                </c:pt>
                <c:pt idx="754">
                  <c:v>69.771899999999022</c:v>
                </c:pt>
                <c:pt idx="755">
                  <c:v>69.861899999999011</c:v>
                </c:pt>
                <c:pt idx="756">
                  <c:v>69.951899999999014</c:v>
                </c:pt>
                <c:pt idx="757">
                  <c:v>70.041899999999004</c:v>
                </c:pt>
                <c:pt idx="758">
                  <c:v>70.131899999999007</c:v>
                </c:pt>
                <c:pt idx="759">
                  <c:v>70.22189999999901</c:v>
                </c:pt>
                <c:pt idx="760">
                  <c:v>70.311899999999</c:v>
                </c:pt>
                <c:pt idx="761">
                  <c:v>70.401899999999003</c:v>
                </c:pt>
                <c:pt idx="762">
                  <c:v>70.491899999998992</c:v>
                </c:pt>
                <c:pt idx="763">
                  <c:v>70.581899999998996</c:v>
                </c:pt>
                <c:pt idx="764">
                  <c:v>70.671899999998999</c:v>
                </c:pt>
                <c:pt idx="765">
                  <c:v>70.761899999998988</c:v>
                </c:pt>
                <c:pt idx="766">
                  <c:v>70.851899999998992</c:v>
                </c:pt>
                <c:pt idx="767">
                  <c:v>70.941899999998981</c:v>
                </c:pt>
                <c:pt idx="768">
                  <c:v>71.031899999998984</c:v>
                </c:pt>
                <c:pt idx="769">
                  <c:v>71.121899999998988</c:v>
                </c:pt>
                <c:pt idx="770">
                  <c:v>71.211899999998977</c:v>
                </c:pt>
                <c:pt idx="771">
                  <c:v>71.30189999999898</c:v>
                </c:pt>
                <c:pt idx="772">
                  <c:v>71.391899999998969</c:v>
                </c:pt>
                <c:pt idx="773">
                  <c:v>71.481899999998973</c:v>
                </c:pt>
                <c:pt idx="774">
                  <c:v>71.571899999998976</c:v>
                </c:pt>
                <c:pt idx="775">
                  <c:v>71.661899999998965</c:v>
                </c:pt>
                <c:pt idx="776">
                  <c:v>71.751899999998969</c:v>
                </c:pt>
                <c:pt idx="777">
                  <c:v>71.841899999998958</c:v>
                </c:pt>
                <c:pt idx="778">
                  <c:v>71.931899999998961</c:v>
                </c:pt>
                <c:pt idx="779">
                  <c:v>72.021899999998965</c:v>
                </c:pt>
                <c:pt idx="780">
                  <c:v>72.111899999998954</c:v>
                </c:pt>
                <c:pt idx="781">
                  <c:v>72.201899999998957</c:v>
                </c:pt>
                <c:pt idx="782">
                  <c:v>72.291899999998947</c:v>
                </c:pt>
                <c:pt idx="783">
                  <c:v>72.38189999999895</c:v>
                </c:pt>
                <c:pt idx="784">
                  <c:v>72.471899999998953</c:v>
                </c:pt>
                <c:pt idx="785">
                  <c:v>72.561899999998943</c:v>
                </c:pt>
                <c:pt idx="786">
                  <c:v>72.651899999998946</c:v>
                </c:pt>
                <c:pt idx="787">
                  <c:v>72.741899999998935</c:v>
                </c:pt>
                <c:pt idx="788">
                  <c:v>72.831899999998939</c:v>
                </c:pt>
                <c:pt idx="789">
                  <c:v>72.921899999998942</c:v>
                </c:pt>
                <c:pt idx="790">
                  <c:v>73.011899999998931</c:v>
                </c:pt>
                <c:pt idx="791">
                  <c:v>73.101899999998935</c:v>
                </c:pt>
                <c:pt idx="792">
                  <c:v>73.191899999998924</c:v>
                </c:pt>
                <c:pt idx="793">
                  <c:v>73.281899999998927</c:v>
                </c:pt>
                <c:pt idx="794">
                  <c:v>73.371899999998931</c:v>
                </c:pt>
                <c:pt idx="795">
                  <c:v>73.46189999999892</c:v>
                </c:pt>
                <c:pt idx="796">
                  <c:v>73.551899999998923</c:v>
                </c:pt>
                <c:pt idx="797">
                  <c:v>73.641899999998913</c:v>
                </c:pt>
                <c:pt idx="798">
                  <c:v>73.731899999998916</c:v>
                </c:pt>
                <c:pt idx="799">
                  <c:v>73.821899999998919</c:v>
                </c:pt>
              </c:numCache>
            </c:numRef>
          </c:xVal>
          <c:yVal>
            <c:numRef>
              <c:f>'Var-Sag'!$H$2:$H$801</c:f>
              <c:numCache>
                <c:formatCode>0.0000</c:formatCode>
                <c:ptCount val="800"/>
                <c:pt idx="0">
                  <c:v>4.9422923602274967E-2</c:v>
                </c:pt>
                <c:pt idx="1">
                  <c:v>6.1572939103988186E-2</c:v>
                </c:pt>
                <c:pt idx="2">
                  <c:v>9.856833924895736E-2</c:v>
                </c:pt>
                <c:pt idx="3">
                  <c:v>0.20467481957833064</c:v>
                </c:pt>
                <c:pt idx="4">
                  <c:v>0.44465815995667241</c:v>
                </c:pt>
                <c:pt idx="5">
                  <c:v>0.75760451926443817</c:v>
                </c:pt>
                <c:pt idx="6">
                  <c:v>0.9621946545065525</c:v>
                </c:pt>
                <c:pt idx="7">
                  <c:v>0.96261169587594309</c:v>
                </c:pt>
                <c:pt idx="8">
                  <c:v>0.98968176348366688</c:v>
                </c:pt>
                <c:pt idx="9">
                  <c:v>1.0705860706563703</c:v>
                </c:pt>
                <c:pt idx="10">
                  <c:v>1.1484419849454424</c:v>
                </c:pt>
                <c:pt idx="11">
                  <c:v>1.1386961291200717</c:v>
                </c:pt>
                <c:pt idx="12">
                  <c:v>1.0490018868337487</c:v>
                </c:pt>
                <c:pt idx="13">
                  <c:v>0.90784870514255278</c:v>
                </c:pt>
                <c:pt idx="14">
                  <c:v>0.78631334736820713</c:v>
                </c:pt>
                <c:pt idx="15">
                  <c:v>0.67205783922340978</c:v>
                </c:pt>
                <c:pt idx="16">
                  <c:v>0.55970273201147203</c:v>
                </c:pt>
                <c:pt idx="17">
                  <c:v>0.47558462676808505</c:v>
                </c:pt>
                <c:pt idx="18">
                  <c:v>0.42540168926368144</c:v>
                </c:pt>
                <c:pt idx="19">
                  <c:v>0.415622823106919</c:v>
                </c:pt>
                <c:pt idx="20">
                  <c:v>0.42521738846639051</c:v>
                </c:pt>
                <c:pt idx="21">
                  <c:v>0.45762521461939343</c:v>
                </c:pt>
                <c:pt idx="22">
                  <c:v>0.50209225301740068</c:v>
                </c:pt>
                <c:pt idx="23">
                  <c:v>0.57220985707460426</c:v>
                </c:pt>
                <c:pt idx="24">
                  <c:v>0.67176667724939687</c:v>
                </c:pt>
                <c:pt idx="25">
                  <c:v>0.72108792155804224</c:v>
                </c:pt>
                <c:pt idx="26">
                  <c:v>0.67688027242801097</c:v>
                </c:pt>
                <c:pt idx="27">
                  <c:v>0.58154214194044251</c:v>
                </c:pt>
                <c:pt idx="28">
                  <c:v>0.51886534938784179</c:v>
                </c:pt>
                <c:pt idx="29">
                  <c:v>0.49539236596314429</c:v>
                </c:pt>
                <c:pt idx="30">
                  <c:v>0.48257359634175695</c:v>
                </c:pt>
                <c:pt idx="31">
                  <c:v>0.49535673202060204</c:v>
                </c:pt>
                <c:pt idx="32">
                  <c:v>0.53484563564542975</c:v>
                </c:pt>
                <c:pt idx="33">
                  <c:v>0.59750772171362732</c:v>
                </c:pt>
                <c:pt idx="34">
                  <c:v>0.66103435123857257</c:v>
                </c:pt>
                <c:pt idx="35">
                  <c:v>0.69964458735865598</c:v>
                </c:pt>
                <c:pt idx="36">
                  <c:v>0.71527885507500311</c:v>
                </c:pt>
                <c:pt idx="37">
                  <c:v>0.70060541542226296</c:v>
                </c:pt>
                <c:pt idx="38">
                  <c:v>0.67395376261132856</c:v>
                </c:pt>
                <c:pt idx="39">
                  <c:v>0.63984978663691872</c:v>
                </c:pt>
                <c:pt idx="40">
                  <c:v>0.60624454266748251</c:v>
                </c:pt>
                <c:pt idx="41">
                  <c:v>0.57831718073554539</c:v>
                </c:pt>
                <c:pt idx="42">
                  <c:v>0.55611670525322454</c:v>
                </c:pt>
                <c:pt idx="43">
                  <c:v>0.55271314423907791</c:v>
                </c:pt>
                <c:pt idx="44">
                  <c:v>0.56682148171654745</c:v>
                </c:pt>
                <c:pt idx="45">
                  <c:v>0.61515362934612694</c:v>
                </c:pt>
                <c:pt idx="46">
                  <c:v>0.69240568955970561</c:v>
                </c:pt>
                <c:pt idx="47">
                  <c:v>0.75231519149227888</c:v>
                </c:pt>
                <c:pt idx="48">
                  <c:v>0.75826106587273379</c:v>
                </c:pt>
                <c:pt idx="49">
                  <c:v>0.70767393259393174</c:v>
                </c:pt>
                <c:pt idx="50">
                  <c:v>0.65433697676999503</c:v>
                </c:pt>
                <c:pt idx="51">
                  <c:v>0.58546131381202249</c:v>
                </c:pt>
                <c:pt idx="52">
                  <c:v>0.50129482802574465</c:v>
                </c:pt>
                <c:pt idx="53">
                  <c:v>0.42435812808194129</c:v>
                </c:pt>
                <c:pt idx="54">
                  <c:v>0.37114981944621772</c:v>
                </c:pt>
                <c:pt idx="55">
                  <c:v>0.37424531583866077</c:v>
                </c:pt>
                <c:pt idx="56">
                  <c:v>0.43015938684642613</c:v>
                </c:pt>
                <c:pt idx="57">
                  <c:v>0.5647783992115224</c:v>
                </c:pt>
                <c:pt idx="58">
                  <c:v>0.76668631442036839</c:v>
                </c:pt>
                <c:pt idx="59">
                  <c:v>0.9468904831688929</c:v>
                </c:pt>
                <c:pt idx="60">
                  <c:v>1.029339356270927</c:v>
                </c:pt>
                <c:pt idx="61">
                  <c:v>0.97225411657004079</c:v>
                </c:pt>
                <c:pt idx="62">
                  <c:v>0.8848689666459969</c:v>
                </c:pt>
                <c:pt idx="63">
                  <c:v>0.80342044826344228</c:v>
                </c:pt>
                <c:pt idx="64">
                  <c:v>0.73757425932775023</c:v>
                </c:pt>
                <c:pt idx="65">
                  <c:v>0.72317418078482931</c:v>
                </c:pt>
                <c:pt idx="66">
                  <c:v>0.7582065235884563</c:v>
                </c:pt>
                <c:pt idx="67">
                  <c:v>0.84532610311828216</c:v>
                </c:pt>
                <c:pt idx="68">
                  <c:v>0.95024749693984722</c:v>
                </c:pt>
                <c:pt idx="69">
                  <c:v>1.0214891307883407</c:v>
                </c:pt>
                <c:pt idx="70">
                  <c:v>1.0431846121344219</c:v>
                </c:pt>
                <c:pt idx="71">
                  <c:v>1.0069857823080037</c:v>
                </c:pt>
                <c:pt idx="72">
                  <c:v>0.95589190868091523</c:v>
                </c:pt>
                <c:pt idx="73">
                  <c:v>0.91093624118848604</c:v>
                </c:pt>
                <c:pt idx="74">
                  <c:v>0.87888190790225773</c:v>
                </c:pt>
                <c:pt idx="75">
                  <c:v>0.86640333108809964</c:v>
                </c:pt>
                <c:pt idx="76">
                  <c:v>0.8648402782201372</c:v>
                </c:pt>
                <c:pt idx="77">
                  <c:v>0.91001538602909993</c:v>
                </c:pt>
                <c:pt idx="78">
                  <c:v>1.0123090012302898</c:v>
                </c:pt>
                <c:pt idx="79">
                  <c:v>1.165487624728156</c:v>
                </c:pt>
                <c:pt idx="80">
                  <c:v>1.3238439148025989</c:v>
                </c:pt>
                <c:pt idx="81">
                  <c:v>1.3575381760850331</c:v>
                </c:pt>
                <c:pt idx="82">
                  <c:v>1.2556745205534547</c:v>
                </c:pt>
                <c:pt idx="83">
                  <c:v>1.0553856320095676</c:v>
                </c:pt>
                <c:pt idx="84">
                  <c:v>0.87186437081798585</c:v>
                </c:pt>
                <c:pt idx="85">
                  <c:v>0.75122973248207336</c:v>
                </c:pt>
                <c:pt idx="86">
                  <c:v>0.68060620144590189</c:v>
                </c:pt>
                <c:pt idx="87">
                  <c:v>0.69395804659842319</c:v>
                </c:pt>
                <c:pt idx="88">
                  <c:v>0.77986628364160571</c:v>
                </c:pt>
                <c:pt idx="89">
                  <c:v>0.89476496402503869</c:v>
                </c:pt>
                <c:pt idx="90">
                  <c:v>0.96156943120071081</c:v>
                </c:pt>
                <c:pt idx="91">
                  <c:v>0.96407276464509928</c:v>
                </c:pt>
                <c:pt idx="92">
                  <c:v>0.96714152594375358</c:v>
                </c:pt>
                <c:pt idx="93">
                  <c:v>0.94901297780512439</c:v>
                </c:pt>
                <c:pt idx="94">
                  <c:v>0.88806997487775263</c:v>
                </c:pt>
                <c:pt idx="95">
                  <c:v>0.82345245040312387</c:v>
                </c:pt>
                <c:pt idx="96">
                  <c:v>0.79700544217530001</c:v>
                </c:pt>
                <c:pt idx="97">
                  <c:v>0.82726756018671155</c:v>
                </c:pt>
                <c:pt idx="98">
                  <c:v>0.88685205315530213</c:v>
                </c:pt>
                <c:pt idx="99">
                  <c:v>0.94627520434211454</c:v>
                </c:pt>
                <c:pt idx="100">
                  <c:v>0.98149580577390882</c:v>
                </c:pt>
                <c:pt idx="101">
                  <c:v>0.99548836956312348</c:v>
                </c:pt>
                <c:pt idx="102">
                  <c:v>1.0153843337636583</c:v>
                </c:pt>
                <c:pt idx="103">
                  <c:v>1.0060410688760986</c:v>
                </c:pt>
                <c:pt idx="104">
                  <c:v>0.94654874894852692</c:v>
                </c:pt>
                <c:pt idx="105">
                  <c:v>0.83827385280954037</c:v>
                </c:pt>
                <c:pt idx="106">
                  <c:v>0.72752243744990053</c:v>
                </c:pt>
                <c:pt idx="107">
                  <c:v>0.62046376537674364</c:v>
                </c:pt>
                <c:pt idx="108">
                  <c:v>0.52164597053619022</c:v>
                </c:pt>
                <c:pt idx="109">
                  <c:v>0.46825675803632322</c:v>
                </c:pt>
                <c:pt idx="110">
                  <c:v>0.46374699792591728</c:v>
                </c:pt>
                <c:pt idx="111">
                  <c:v>0.50814786281459101</c:v>
                </c:pt>
                <c:pt idx="112">
                  <c:v>0.56981786447591076</c:v>
                </c:pt>
                <c:pt idx="113">
                  <c:v>0.64183977898041022</c:v>
                </c:pt>
                <c:pt idx="114">
                  <c:v>0.72731187443196466</c:v>
                </c:pt>
                <c:pt idx="115">
                  <c:v>0.8083089967139524</c:v>
                </c:pt>
                <c:pt idx="116">
                  <c:v>0.87003995895357344</c:v>
                </c:pt>
                <c:pt idx="117">
                  <c:v>0.8438621403404839</c:v>
                </c:pt>
                <c:pt idx="118">
                  <c:v>0.73986850447945818</c:v>
                </c:pt>
                <c:pt idx="119">
                  <c:v>0.60550075330247388</c:v>
                </c:pt>
                <c:pt idx="120">
                  <c:v>0.50017388456386103</c:v>
                </c:pt>
                <c:pt idx="121">
                  <c:v>0.44639571280621237</c:v>
                </c:pt>
                <c:pt idx="122">
                  <c:v>0.42635506019521274</c:v>
                </c:pt>
                <c:pt idx="123">
                  <c:v>0.43537912668060508</c:v>
                </c:pt>
                <c:pt idx="124">
                  <c:v>0.45502157728256593</c:v>
                </c:pt>
                <c:pt idx="125">
                  <c:v>0.48691479090131118</c:v>
                </c:pt>
                <c:pt idx="126">
                  <c:v>0.53249444934229495</c:v>
                </c:pt>
                <c:pt idx="127">
                  <c:v>0.59038695258322471</c:v>
                </c:pt>
                <c:pt idx="128">
                  <c:v>0.65244958624939309</c:v>
                </c:pt>
                <c:pt idx="129">
                  <c:v>0.66529721041031453</c:v>
                </c:pt>
                <c:pt idx="130">
                  <c:v>0.61479866512379788</c:v>
                </c:pt>
                <c:pt idx="131">
                  <c:v>0.51984072873204101</c:v>
                </c:pt>
                <c:pt idx="132">
                  <c:v>0.43359031216903732</c:v>
                </c:pt>
                <c:pt idx="133">
                  <c:v>0.39127087970644259</c:v>
                </c:pt>
                <c:pt idx="134">
                  <c:v>0.38806264150073083</c:v>
                </c:pt>
                <c:pt idx="135">
                  <c:v>0.43449933190757856</c:v>
                </c:pt>
                <c:pt idx="136">
                  <c:v>0.51819126268492843</c:v>
                </c:pt>
                <c:pt idx="137">
                  <c:v>0.62976353464397949</c:v>
                </c:pt>
                <c:pt idx="138">
                  <c:v>0.75188075464518145</c:v>
                </c:pt>
                <c:pt idx="139">
                  <c:v>0.8376685303794279</c:v>
                </c:pt>
                <c:pt idx="140">
                  <c:v>0.87647291896205215</c:v>
                </c:pt>
                <c:pt idx="141">
                  <c:v>0.86796883279045933</c:v>
                </c:pt>
                <c:pt idx="142">
                  <c:v>0.84801651182344484</c:v>
                </c:pt>
                <c:pt idx="143">
                  <c:v>0.82066178837803994</c:v>
                </c:pt>
                <c:pt idx="144">
                  <c:v>0.78308335042844668</c:v>
                </c:pt>
                <c:pt idx="145">
                  <c:v>0.75356612681565593</c:v>
                </c:pt>
                <c:pt idx="146">
                  <c:v>0.74523144936906305</c:v>
                </c:pt>
                <c:pt idx="147">
                  <c:v>0.77007155601958621</c:v>
                </c:pt>
                <c:pt idx="148">
                  <c:v>0.81622890823777816</c:v>
                </c:pt>
                <c:pt idx="149">
                  <c:v>0.88314477072901043</c:v>
                </c:pt>
                <c:pt idx="150">
                  <c:v>0.96393365898187611</c:v>
                </c:pt>
                <c:pt idx="151">
                  <c:v>0.99225828409407801</c:v>
                </c:pt>
                <c:pt idx="152">
                  <c:v>0.93763530593286626</c:v>
                </c:pt>
                <c:pt idx="153">
                  <c:v>0.81971425260295283</c:v>
                </c:pt>
                <c:pt idx="154">
                  <c:v>0.70839003608184736</c:v>
                </c:pt>
                <c:pt idx="155">
                  <c:v>0.63071967399850837</c:v>
                </c:pt>
                <c:pt idx="156">
                  <c:v>0.57756585686691542</c:v>
                </c:pt>
                <c:pt idx="157">
                  <c:v>0.54937016844363118</c:v>
                </c:pt>
                <c:pt idx="158">
                  <c:v>0.53596693662063399</c:v>
                </c:pt>
                <c:pt idx="159">
                  <c:v>0.54596862301725402</c:v>
                </c:pt>
                <c:pt idx="160">
                  <c:v>0.57852597164156327</c:v>
                </c:pt>
                <c:pt idx="161">
                  <c:v>0.61992599443007368</c:v>
                </c:pt>
                <c:pt idx="162">
                  <c:v>0.64953412409893674</c:v>
                </c:pt>
                <c:pt idx="163">
                  <c:v>0.65869906340321593</c:v>
                </c:pt>
                <c:pt idx="164">
                  <c:v>0.66136872084822407</c:v>
                </c:pt>
                <c:pt idx="165">
                  <c:v>0.65164910883590366</c:v>
                </c:pt>
                <c:pt idx="166">
                  <c:v>0.62604540917796503</c:v>
                </c:pt>
                <c:pt idx="167">
                  <c:v>0.59621452312096046</c:v>
                </c:pt>
                <c:pt idx="168">
                  <c:v>0.57660733548724985</c:v>
                </c:pt>
                <c:pt idx="169">
                  <c:v>0.57432138305459635</c:v>
                </c:pt>
                <c:pt idx="170">
                  <c:v>0.58120632081459522</c:v>
                </c:pt>
                <c:pt idx="171">
                  <c:v>0.59000332575627124</c:v>
                </c:pt>
                <c:pt idx="172">
                  <c:v>0.59500997717055348</c:v>
                </c:pt>
                <c:pt idx="173">
                  <c:v>0.60791080795275276</c:v>
                </c:pt>
                <c:pt idx="174">
                  <c:v>0.63924950538324277</c:v>
                </c:pt>
                <c:pt idx="175">
                  <c:v>0.67942750586134604</c:v>
                </c:pt>
                <c:pt idx="176">
                  <c:v>0.70792973217337085</c:v>
                </c:pt>
                <c:pt idx="177">
                  <c:v>0.70598931801770937</c:v>
                </c:pt>
                <c:pt idx="178">
                  <c:v>0.68380838564151314</c:v>
                </c:pt>
                <c:pt idx="179">
                  <c:v>0.64602560577882462</c:v>
                </c:pt>
                <c:pt idx="180">
                  <c:v>0.60292622366372417</c:v>
                </c:pt>
                <c:pt idx="181">
                  <c:v>0.56555401435310471</c:v>
                </c:pt>
                <c:pt idx="182">
                  <c:v>0.53802235271292909</c:v>
                </c:pt>
                <c:pt idx="183">
                  <c:v>0.51924029582882891</c:v>
                </c:pt>
                <c:pt idx="184">
                  <c:v>0.50238236201940056</c:v>
                </c:pt>
                <c:pt idx="185">
                  <c:v>0.51405392569670416</c:v>
                </c:pt>
                <c:pt idx="186">
                  <c:v>0.57179690878362344</c:v>
                </c:pt>
                <c:pt idx="187">
                  <c:v>0.66012807799301632</c:v>
                </c:pt>
                <c:pt idx="188">
                  <c:v>0.7306293166908272</c:v>
                </c:pt>
                <c:pt idx="189">
                  <c:v>0.74657832946191616</c:v>
                </c:pt>
                <c:pt idx="190">
                  <c:v>0.73449131689881453</c:v>
                </c:pt>
                <c:pt idx="191">
                  <c:v>0.69621707918940956</c:v>
                </c:pt>
                <c:pt idx="192">
                  <c:v>0.6374976179174876</c:v>
                </c:pt>
                <c:pt idx="193">
                  <c:v>0.56932448297037708</c:v>
                </c:pt>
                <c:pt idx="194">
                  <c:v>0.50708476235971112</c:v>
                </c:pt>
                <c:pt idx="195">
                  <c:v>0.46184183027842662</c:v>
                </c:pt>
                <c:pt idx="196">
                  <c:v>0.43146618462782971</c:v>
                </c:pt>
                <c:pt idx="197">
                  <c:v>0.42503298333447792</c:v>
                </c:pt>
                <c:pt idx="198">
                  <c:v>0.44063012605208479</c:v>
                </c:pt>
                <c:pt idx="199">
                  <c:v>0.47260573850445858</c:v>
                </c:pt>
                <c:pt idx="200">
                  <c:v>0.50697490589607985</c:v>
                </c:pt>
                <c:pt idx="201">
                  <c:v>0.53705195507045633</c:v>
                </c:pt>
                <c:pt idx="202">
                  <c:v>0.56755907475676193</c:v>
                </c:pt>
                <c:pt idx="203">
                  <c:v>0.58681611423243729</c:v>
                </c:pt>
                <c:pt idx="204">
                  <c:v>0.58618074099799422</c:v>
                </c:pt>
                <c:pt idx="205">
                  <c:v>0.56245817387531194</c:v>
                </c:pt>
                <c:pt idx="206">
                  <c:v>0.52946484698283125</c:v>
                </c:pt>
                <c:pt idx="207">
                  <c:v>0.50060733956461423</c:v>
                </c:pt>
                <c:pt idx="208">
                  <c:v>0.48052153265577685</c:v>
                </c:pt>
                <c:pt idx="209">
                  <c:v>0.48302675255222483</c:v>
                </c:pt>
                <c:pt idx="210">
                  <c:v>0.50936017218925056</c:v>
                </c:pt>
                <c:pt idx="211">
                  <c:v>0.55901580162753273</c:v>
                </c:pt>
                <c:pt idx="212">
                  <c:v>0.61997085803116558</c:v>
                </c:pt>
                <c:pt idx="213">
                  <c:v>0.64649244173531906</c:v>
                </c:pt>
                <c:pt idx="214">
                  <c:v>0.61720106154576682</c:v>
                </c:pt>
                <c:pt idx="215">
                  <c:v>0.53588960217149451</c:v>
                </c:pt>
                <c:pt idx="216">
                  <c:v>0.44678275678547602</c:v>
                </c:pt>
                <c:pt idx="217">
                  <c:v>0.38321650132877089</c:v>
                </c:pt>
                <c:pt idx="218">
                  <c:v>0.34769191076497008</c:v>
                </c:pt>
                <c:pt idx="219">
                  <c:v>0.34509019135805497</c:v>
                </c:pt>
                <c:pt idx="220">
                  <c:v>0.36540480984606005</c:v>
                </c:pt>
                <c:pt idx="221">
                  <c:v>0.40311736201281273</c:v>
                </c:pt>
                <c:pt idx="222">
                  <c:v>0.44901458645840686</c:v>
                </c:pt>
                <c:pt idx="223">
                  <c:v>0.49367797908199229</c:v>
                </c:pt>
                <c:pt idx="224">
                  <c:v>0.53550263316945368</c:v>
                </c:pt>
                <c:pt idx="225">
                  <c:v>0.57810846518248427</c:v>
                </c:pt>
                <c:pt idx="226">
                  <c:v>0.62812854840004206</c:v>
                </c:pt>
                <c:pt idx="227">
                  <c:v>0.67463545192472951</c:v>
                </c:pt>
                <c:pt idx="228">
                  <c:v>0.7028860871064061</c:v>
                </c:pt>
                <c:pt idx="229">
                  <c:v>0.69400796710936141</c:v>
                </c:pt>
                <c:pt idx="230">
                  <c:v>0.6571310332802387</c:v>
                </c:pt>
                <c:pt idx="231">
                  <c:v>0.61315762531420315</c:v>
                </c:pt>
                <c:pt idx="232">
                  <c:v>0.57986447189686885</c:v>
                </c:pt>
                <c:pt idx="233">
                  <c:v>0.57002358685828536</c:v>
                </c:pt>
                <c:pt idx="234">
                  <c:v>0.5782334850191797</c:v>
                </c:pt>
                <c:pt idx="235">
                  <c:v>0.58280351590965918</c:v>
                </c:pt>
                <c:pt idx="236">
                  <c:v>0.56563562968578041</c:v>
                </c:pt>
                <c:pt idx="237">
                  <c:v>0.53639282427728319</c:v>
                </c:pt>
                <c:pt idx="238">
                  <c:v>0.51837834622114431</c:v>
                </c:pt>
                <c:pt idx="239">
                  <c:v>0.52141974697003868</c:v>
                </c:pt>
                <c:pt idx="240">
                  <c:v>0.5351931664021351</c:v>
                </c:pt>
                <c:pt idx="241">
                  <c:v>0.55595599221501424</c:v>
                </c:pt>
                <c:pt idx="242">
                  <c:v>0.58322466583678956</c:v>
                </c:pt>
                <c:pt idx="243">
                  <c:v>0.61564270675780841</c:v>
                </c:pt>
                <c:pt idx="244">
                  <c:v>0.65094297373711196</c:v>
                </c:pt>
                <c:pt idx="245">
                  <c:v>0.66577739555358584</c:v>
                </c:pt>
                <c:pt idx="246">
                  <c:v>0.64695933469127165</c:v>
                </c:pt>
                <c:pt idx="247">
                  <c:v>0.59432272134720909</c:v>
                </c:pt>
                <c:pt idx="248">
                  <c:v>0.53138041318718587</c:v>
                </c:pt>
                <c:pt idx="249">
                  <c:v>0.49278756264366735</c:v>
                </c:pt>
                <c:pt idx="250">
                  <c:v>0.4891001171624203</c:v>
                </c:pt>
                <c:pt idx="251">
                  <c:v>0.52251335348714012</c:v>
                </c:pt>
                <c:pt idx="252">
                  <c:v>0.57515172396691072</c:v>
                </c:pt>
                <c:pt idx="253">
                  <c:v>0.64476708330576138</c:v>
                </c:pt>
                <c:pt idx="254">
                  <c:v>0.74029600064606005</c:v>
                </c:pt>
                <c:pt idx="255">
                  <c:v>0.83097970631657825</c:v>
                </c:pt>
                <c:pt idx="256">
                  <c:v>0.87451266223974489</c:v>
                </c:pt>
                <c:pt idx="257">
                  <c:v>0.84771046137022255</c:v>
                </c:pt>
                <c:pt idx="258">
                  <c:v>0.78722295615274362</c:v>
                </c:pt>
                <c:pt idx="259">
                  <c:v>0.71765922574298879</c:v>
                </c:pt>
                <c:pt idx="260">
                  <c:v>0.64714635453049019</c:v>
                </c:pt>
                <c:pt idx="261">
                  <c:v>0.59518172183152762</c:v>
                </c:pt>
                <c:pt idx="262">
                  <c:v>0.56821513572691051</c:v>
                </c:pt>
                <c:pt idx="263">
                  <c:v>0.563718947405488</c:v>
                </c:pt>
                <c:pt idx="264">
                  <c:v>0.56649440676021368</c:v>
                </c:pt>
                <c:pt idx="265">
                  <c:v>0.57390691093274482</c:v>
                </c:pt>
                <c:pt idx="266">
                  <c:v>0.5900887250842014</c:v>
                </c:pt>
                <c:pt idx="267">
                  <c:v>0.62023983905696833</c:v>
                </c:pt>
                <c:pt idx="268">
                  <c:v>0.66251608739476808</c:v>
                </c:pt>
                <c:pt idx="269">
                  <c:v>0.70075722970822474</c:v>
                </c:pt>
                <c:pt idx="270">
                  <c:v>0.72030747809516704</c:v>
                </c:pt>
                <c:pt idx="271">
                  <c:v>0.702023730153712</c:v>
                </c:pt>
                <c:pt idx="272">
                  <c:v>0.65329832227040063</c:v>
                </c:pt>
                <c:pt idx="273">
                  <c:v>0.59591309365948142</c:v>
                </c:pt>
                <c:pt idx="274">
                  <c:v>0.54885477151714501</c:v>
                </c:pt>
                <c:pt idx="275">
                  <c:v>0.52341982868473447</c:v>
                </c:pt>
                <c:pt idx="276">
                  <c:v>0.51383121725254999</c:v>
                </c:pt>
                <c:pt idx="277">
                  <c:v>0.51751827598324307</c:v>
                </c:pt>
                <c:pt idx="278">
                  <c:v>0.53038338188454226</c:v>
                </c:pt>
                <c:pt idx="279">
                  <c:v>0.54604741197404183</c:v>
                </c:pt>
                <c:pt idx="280">
                  <c:v>0.55974299474276024</c:v>
                </c:pt>
                <c:pt idx="281">
                  <c:v>0.57266454391905319</c:v>
                </c:pt>
                <c:pt idx="282">
                  <c:v>0.5900884693791425</c:v>
                </c:pt>
                <c:pt idx="283">
                  <c:v>0.59858735670803687</c:v>
                </c:pt>
                <c:pt idx="284">
                  <c:v>0.5838990882230074</c:v>
                </c:pt>
                <c:pt idx="285">
                  <c:v>0.55716186942671597</c:v>
                </c:pt>
                <c:pt idx="286">
                  <c:v>0.54157007859686968</c:v>
                </c:pt>
                <c:pt idx="287">
                  <c:v>0.54514096200028384</c:v>
                </c:pt>
                <c:pt idx="288">
                  <c:v>0.55619671766530843</c:v>
                </c:pt>
                <c:pt idx="289">
                  <c:v>0.55712155093830662</c:v>
                </c:pt>
                <c:pt idx="290">
                  <c:v>0.54184401984582298</c:v>
                </c:pt>
                <c:pt idx="291">
                  <c:v>0.52850988398418697</c:v>
                </c:pt>
                <c:pt idx="292">
                  <c:v>0.53790579383084303</c:v>
                </c:pt>
                <c:pt idx="293">
                  <c:v>0.5702706506058699</c:v>
                </c:pt>
                <c:pt idx="294">
                  <c:v>0.60401564933381868</c:v>
                </c:pt>
                <c:pt idx="295">
                  <c:v>0.62015007617359275</c:v>
                </c:pt>
                <c:pt idx="296">
                  <c:v>0.6221688426397296</c:v>
                </c:pt>
                <c:pt idx="297">
                  <c:v>0.63122085365271496</c:v>
                </c:pt>
                <c:pt idx="298">
                  <c:v>0.66457657404161863</c:v>
                </c:pt>
                <c:pt idx="299">
                  <c:v>0.70741853199172156</c:v>
                </c:pt>
                <c:pt idx="300">
                  <c:v>0.72631504992483986</c:v>
                </c:pt>
                <c:pt idx="301">
                  <c:v>0.70547982472827775</c:v>
                </c:pt>
                <c:pt idx="302">
                  <c:v>0.66833092022195861</c:v>
                </c:pt>
                <c:pt idx="303">
                  <c:v>0.63602553193882216</c:v>
                </c:pt>
                <c:pt idx="304">
                  <c:v>0.61214003626183644</c:v>
                </c:pt>
                <c:pt idx="305">
                  <c:v>0.59971234010455476</c:v>
                </c:pt>
                <c:pt idx="306">
                  <c:v>0.59604222215152247</c:v>
                </c:pt>
                <c:pt idx="307">
                  <c:v>0.614576783347349</c:v>
                </c:pt>
                <c:pt idx="308">
                  <c:v>0.66755926560677492</c:v>
                </c:pt>
                <c:pt idx="309">
                  <c:v>0.72967979949880835</c:v>
                </c:pt>
                <c:pt idx="310">
                  <c:v>0.75689343728445757</c:v>
                </c:pt>
                <c:pt idx="311">
                  <c:v>0.71807388938399297</c:v>
                </c:pt>
                <c:pt idx="312">
                  <c:v>0.64188650661718538</c:v>
                </c:pt>
                <c:pt idx="313">
                  <c:v>0.57932046644524238</c:v>
                </c:pt>
                <c:pt idx="314">
                  <c:v>0.55219461106758005</c:v>
                </c:pt>
                <c:pt idx="315">
                  <c:v>0.56079521716573855</c:v>
                </c:pt>
                <c:pt idx="316">
                  <c:v>0.58259318123138748</c:v>
                </c:pt>
                <c:pt idx="317">
                  <c:v>0.59355060379460667</c:v>
                </c:pt>
                <c:pt idx="318">
                  <c:v>0.5890665352976181</c:v>
                </c:pt>
                <c:pt idx="319">
                  <c:v>0.58868376646302234</c:v>
                </c:pt>
                <c:pt idx="320">
                  <c:v>0.6147096897026757</c:v>
                </c:pt>
                <c:pt idx="321">
                  <c:v>0.66074796507451961</c:v>
                </c:pt>
                <c:pt idx="322">
                  <c:v>0.69762620781105589</c:v>
                </c:pt>
                <c:pt idx="323">
                  <c:v>0.68375919879408076</c:v>
                </c:pt>
                <c:pt idx="324">
                  <c:v>0.59992911531318938</c:v>
                </c:pt>
                <c:pt idx="325">
                  <c:v>0.45627220570874355</c:v>
                </c:pt>
                <c:pt idx="326">
                  <c:v>0.35186017753030896</c:v>
                </c:pt>
                <c:pt idx="327">
                  <c:v>0.3229526787566252</c:v>
                </c:pt>
                <c:pt idx="328">
                  <c:v>0.35902191831456237</c:v>
                </c:pt>
                <c:pt idx="329">
                  <c:v>0.41643389787402413</c:v>
                </c:pt>
                <c:pt idx="330">
                  <c:v>0.46582814276671258</c:v>
                </c:pt>
                <c:pt idx="331">
                  <c:v>0.52698520479733679</c:v>
                </c:pt>
                <c:pt idx="332">
                  <c:v>0.60615706789143231</c:v>
                </c:pt>
                <c:pt idx="333">
                  <c:v>0.68370971921041923</c:v>
                </c:pt>
                <c:pt idx="334">
                  <c:v>0.6651527900633305</c:v>
                </c:pt>
                <c:pt idx="335">
                  <c:v>0.59979914475219076</c:v>
                </c:pt>
                <c:pt idx="336">
                  <c:v>0.49033794665240343</c:v>
                </c:pt>
                <c:pt idx="337">
                  <c:v>0.42660140823238613</c:v>
                </c:pt>
                <c:pt idx="338">
                  <c:v>0.39022665634517645</c:v>
                </c:pt>
                <c:pt idx="339">
                  <c:v>0.37262693334275498</c:v>
                </c:pt>
                <c:pt idx="340">
                  <c:v>0.34063305304065122</c:v>
                </c:pt>
                <c:pt idx="341">
                  <c:v>0.30932395953314795</c:v>
                </c:pt>
                <c:pt idx="342">
                  <c:v>0.31156609761304616</c:v>
                </c:pt>
                <c:pt idx="343">
                  <c:v>0.35700511417323211</c:v>
                </c:pt>
                <c:pt idx="344">
                  <c:v>0.42623184717817336</c:v>
                </c:pt>
                <c:pt idx="345">
                  <c:v>0.48438940568073013</c:v>
                </c:pt>
                <c:pt idx="346">
                  <c:v>0.51920294648689636</c:v>
                </c:pt>
                <c:pt idx="347">
                  <c:v>0.54078845351877514</c:v>
                </c:pt>
                <c:pt idx="348">
                  <c:v>0.57076534673152002</c:v>
                </c:pt>
                <c:pt idx="349">
                  <c:v>0.60558839578707668</c:v>
                </c:pt>
                <c:pt idx="350">
                  <c:v>0.61755794804823516</c:v>
                </c:pt>
                <c:pt idx="351">
                  <c:v>0.59595621946410915</c:v>
                </c:pt>
                <c:pt idx="352">
                  <c:v>0.56111948790363042</c:v>
                </c:pt>
                <c:pt idx="353">
                  <c:v>0.54141380402369221</c:v>
                </c:pt>
                <c:pt idx="354">
                  <c:v>0.5458503426297715</c:v>
                </c:pt>
                <c:pt idx="355">
                  <c:v>0.57311984041661157</c:v>
                </c:pt>
                <c:pt idx="356">
                  <c:v>0.61112413598807525</c:v>
                </c:pt>
                <c:pt idx="357">
                  <c:v>0.62059794483145636</c:v>
                </c:pt>
                <c:pt idx="358">
                  <c:v>0.5786513325156899</c:v>
                </c:pt>
                <c:pt idx="359">
                  <c:v>0.51360860529448171</c:v>
                </c:pt>
                <c:pt idx="360">
                  <c:v>0.46768246580065148</c:v>
                </c:pt>
                <c:pt idx="361">
                  <c:v>0.45567943722431864</c:v>
                </c:pt>
                <c:pt idx="362">
                  <c:v>0.46024374999121576</c:v>
                </c:pt>
                <c:pt idx="363">
                  <c:v>0.4600443542384195</c:v>
                </c:pt>
                <c:pt idx="364">
                  <c:v>0.44733177284148484</c:v>
                </c:pt>
                <c:pt idx="365">
                  <c:v>0.44456182779170983</c:v>
                </c:pt>
                <c:pt idx="366">
                  <c:v>0.4813205346773235</c:v>
                </c:pt>
                <c:pt idx="367">
                  <c:v>0.56018801797275652</c:v>
                </c:pt>
                <c:pt idx="368">
                  <c:v>0.6484564460425305</c:v>
                </c:pt>
                <c:pt idx="369">
                  <c:v>0.69989748460830747</c:v>
                </c:pt>
                <c:pt idx="370">
                  <c:v>0.713576137015421</c:v>
                </c:pt>
                <c:pt idx="371">
                  <c:v>0.71074717351478223</c:v>
                </c:pt>
                <c:pt idx="372">
                  <c:v>0.7083897291128981</c:v>
                </c:pt>
                <c:pt idx="373">
                  <c:v>0.71631267872142079</c:v>
                </c:pt>
                <c:pt idx="374">
                  <c:v>0.7287845698735802</c:v>
                </c:pt>
                <c:pt idx="375">
                  <c:v>0.752315517495599</c:v>
                </c:pt>
                <c:pt idx="376">
                  <c:v>0.80104471842736369</c:v>
                </c:pt>
                <c:pt idx="377">
                  <c:v>0.86483990345609785</c:v>
                </c:pt>
                <c:pt idx="378">
                  <c:v>0.9158834700012064</c:v>
                </c:pt>
                <c:pt idx="379">
                  <c:v>0.89917032205161185</c:v>
                </c:pt>
                <c:pt idx="380">
                  <c:v>0.80000403688297461</c:v>
                </c:pt>
                <c:pt idx="381">
                  <c:v>0.68598473394852355</c:v>
                </c:pt>
                <c:pt idx="382">
                  <c:v>0.61706708173933955</c:v>
                </c:pt>
                <c:pt idx="383">
                  <c:v>0.59612823725001907</c:v>
                </c:pt>
                <c:pt idx="384">
                  <c:v>0.58179445025439025</c:v>
                </c:pt>
                <c:pt idx="385">
                  <c:v>0.56891337044623091</c:v>
                </c:pt>
                <c:pt idx="386">
                  <c:v>0.5873249086438368</c:v>
                </c:pt>
                <c:pt idx="387">
                  <c:v>0.64253576061093354</c:v>
                </c:pt>
                <c:pt idx="388">
                  <c:v>0.70946524279555645</c:v>
                </c:pt>
                <c:pt idx="389">
                  <c:v>0.76840487387254841</c:v>
                </c:pt>
                <c:pt idx="390">
                  <c:v>0.8325418080101028</c:v>
                </c:pt>
                <c:pt idx="391">
                  <c:v>0.8867237053897995</c:v>
                </c:pt>
                <c:pt idx="392">
                  <c:v>0.89302225938808322</c:v>
                </c:pt>
                <c:pt idx="393">
                  <c:v>0.84813925696236492</c:v>
                </c:pt>
                <c:pt idx="394">
                  <c:v>0.7864275021413335</c:v>
                </c:pt>
                <c:pt idx="395">
                  <c:v>0.72857395727856422</c:v>
                </c:pt>
                <c:pt idx="396">
                  <c:v>0.66582586591228154</c:v>
                </c:pt>
                <c:pt idx="397">
                  <c:v>0.62826465766349993</c:v>
                </c:pt>
                <c:pt idx="398">
                  <c:v>0.65089643297834177</c:v>
                </c:pt>
                <c:pt idx="399">
                  <c:v>0.72510935195153692</c:v>
                </c:pt>
                <c:pt idx="400">
                  <c:v>0.8006397325225717</c:v>
                </c:pt>
                <c:pt idx="401">
                  <c:v>0.79098400033423599</c:v>
                </c:pt>
                <c:pt idx="402">
                  <c:v>0.68282147405988802</c:v>
                </c:pt>
                <c:pt idx="403">
                  <c:v>0.55036306232124543</c:v>
                </c:pt>
                <c:pt idx="404">
                  <c:v>0.45191037454179067</c:v>
                </c:pt>
                <c:pt idx="405">
                  <c:v>0.40665583241109921</c:v>
                </c:pt>
                <c:pt idx="406">
                  <c:v>0.39596158821483723</c:v>
                </c:pt>
                <c:pt idx="407">
                  <c:v>0.40677321022113638</c:v>
                </c:pt>
                <c:pt idx="408">
                  <c:v>0.43824983198560397</c:v>
                </c:pt>
                <c:pt idx="409">
                  <c:v>0.47872043008839582</c:v>
                </c:pt>
                <c:pt idx="410">
                  <c:v>0.51684593933797174</c:v>
                </c:pt>
                <c:pt idx="411">
                  <c:v>0.53376507467362178</c:v>
                </c:pt>
                <c:pt idx="412">
                  <c:v>0.52236235153422073</c:v>
                </c:pt>
                <c:pt idx="413">
                  <c:v>0.49392769517140556</c:v>
                </c:pt>
                <c:pt idx="414">
                  <c:v>0.46304418141630543</c:v>
                </c:pt>
                <c:pt idx="415">
                  <c:v>0.44225610635847595</c:v>
                </c:pt>
                <c:pt idx="416">
                  <c:v>0.43056351056244541</c:v>
                </c:pt>
                <c:pt idx="417">
                  <c:v>0.4260782040879294</c:v>
                </c:pt>
                <c:pt idx="418">
                  <c:v>0.42786661811435195</c:v>
                </c:pt>
                <c:pt idx="419">
                  <c:v>0.44190496180871514</c:v>
                </c:pt>
                <c:pt idx="420">
                  <c:v>0.4783057187831759</c:v>
                </c:pt>
                <c:pt idx="421">
                  <c:v>0.53345684320527675</c:v>
                </c:pt>
                <c:pt idx="422">
                  <c:v>0.59209480980511087</c:v>
                </c:pt>
                <c:pt idx="423">
                  <c:v>0.61267105307634795</c:v>
                </c:pt>
                <c:pt idx="424">
                  <c:v>0.56944760321194865</c:v>
                </c:pt>
                <c:pt idx="425">
                  <c:v>0.4975797310088621</c:v>
                </c:pt>
                <c:pt idx="426">
                  <c:v>0.44238375989028966</c:v>
                </c:pt>
                <c:pt idx="427">
                  <c:v>0.44168154696473305</c:v>
                </c:pt>
                <c:pt idx="428">
                  <c:v>0.50895596859033199</c:v>
                </c:pt>
                <c:pt idx="429">
                  <c:v>0.63053767456437393</c:v>
                </c:pt>
                <c:pt idx="430">
                  <c:v>0.76823873708812407</c:v>
                </c:pt>
                <c:pt idx="431">
                  <c:v>0.84349654596417234</c:v>
                </c:pt>
                <c:pt idx="432">
                  <c:v>0.83464883020338643</c:v>
                </c:pt>
                <c:pt idx="433">
                  <c:v>0.77952807699999138</c:v>
                </c:pt>
                <c:pt idx="434">
                  <c:v>0.71264878193339487</c:v>
                </c:pt>
                <c:pt idx="435">
                  <c:v>0.66472058123287658</c:v>
                </c:pt>
                <c:pt idx="436">
                  <c:v>0.63428275475012286</c:v>
                </c:pt>
                <c:pt idx="437">
                  <c:v>0.60966962195342922</c:v>
                </c:pt>
                <c:pt idx="438">
                  <c:v>0.58011605233562136</c:v>
                </c:pt>
                <c:pt idx="439">
                  <c:v>0.57142511394124074</c:v>
                </c:pt>
                <c:pt idx="440">
                  <c:v>0.62758413420061099</c:v>
                </c:pt>
                <c:pt idx="441">
                  <c:v>0.74067014205128412</c:v>
                </c:pt>
                <c:pt idx="442">
                  <c:v>0.83972775694047586</c:v>
                </c:pt>
                <c:pt idx="443">
                  <c:v>0.86515251308236374</c:v>
                </c:pt>
                <c:pt idx="444">
                  <c:v>0.86066539662808106</c:v>
                </c:pt>
                <c:pt idx="445">
                  <c:v>0.86290603823117007</c:v>
                </c:pt>
                <c:pt idx="446">
                  <c:v>0.84575332614233878</c:v>
                </c:pt>
                <c:pt idx="447">
                  <c:v>0.81935912004443656</c:v>
                </c:pt>
                <c:pt idx="448">
                  <c:v>0.82303613577298151</c:v>
                </c:pt>
                <c:pt idx="449">
                  <c:v>0.87085733918994424</c:v>
                </c:pt>
                <c:pt idx="450">
                  <c:v>0.94184351462910487</c:v>
                </c:pt>
                <c:pt idx="451">
                  <c:v>0.98369629595695995</c:v>
                </c:pt>
                <c:pt idx="452">
                  <c:v>0.96435145408316902</c:v>
                </c:pt>
                <c:pt idx="453">
                  <c:v>0.89943024980911201</c:v>
                </c:pt>
                <c:pt idx="454">
                  <c:v>0.82696863970864376</c:v>
                </c:pt>
                <c:pt idx="455">
                  <c:v>0.78608645007901023</c:v>
                </c:pt>
                <c:pt idx="456">
                  <c:v>0.78195282066296457</c:v>
                </c:pt>
                <c:pt idx="457">
                  <c:v>0.80936048172685482</c:v>
                </c:pt>
                <c:pt idx="458">
                  <c:v>0.86402854555254316</c:v>
                </c:pt>
                <c:pt idx="459">
                  <c:v>0.91047530265029875</c:v>
                </c:pt>
                <c:pt idx="460">
                  <c:v>0.9122524616573614</c:v>
                </c:pt>
                <c:pt idx="461">
                  <c:v>0.87268270871718912</c:v>
                </c:pt>
                <c:pt idx="462">
                  <c:v>0.82732707044023401</c:v>
                </c:pt>
                <c:pt idx="463">
                  <c:v>0.79983072145149969</c:v>
                </c:pt>
                <c:pt idx="464">
                  <c:v>0.77621393665958738</c:v>
                </c:pt>
                <c:pt idx="465">
                  <c:v>0.752315517495599</c:v>
                </c:pt>
                <c:pt idx="466">
                  <c:v>0.73960148480712395</c:v>
                </c:pt>
                <c:pt idx="467">
                  <c:v>0.76061965790886676</c:v>
                </c:pt>
                <c:pt idx="468">
                  <c:v>0.84051665964016387</c:v>
                </c:pt>
                <c:pt idx="469">
                  <c:v>0.95672029285046978</c:v>
                </c:pt>
                <c:pt idx="470">
                  <c:v>1.0482448507026025</c:v>
                </c:pt>
                <c:pt idx="471">
                  <c:v>1.0533296352754586</c:v>
                </c:pt>
                <c:pt idx="472">
                  <c:v>0.98248941854720762</c:v>
                </c:pt>
                <c:pt idx="473">
                  <c:v>0.89683590440651551</c:v>
                </c:pt>
                <c:pt idx="474">
                  <c:v>0.82375009990072423</c:v>
                </c:pt>
                <c:pt idx="475">
                  <c:v>0.77885311617441289</c:v>
                </c:pt>
                <c:pt idx="476">
                  <c:v>0.75481881508215909</c:v>
                </c:pt>
                <c:pt idx="477">
                  <c:v>0.75749487657168435</c:v>
                </c:pt>
                <c:pt idx="478">
                  <c:v>0.81275803101876098</c:v>
                </c:pt>
                <c:pt idx="479">
                  <c:v>0.90686612789222598</c:v>
                </c:pt>
                <c:pt idx="480">
                  <c:v>0.9946259867293753</c:v>
                </c:pt>
                <c:pt idx="481">
                  <c:v>1.0033561474035328</c:v>
                </c:pt>
                <c:pt idx="482">
                  <c:v>0.90948948848484756</c:v>
                </c:pt>
                <c:pt idx="483">
                  <c:v>0.78654099181797577</c:v>
                </c:pt>
                <c:pt idx="484">
                  <c:v>0.69747537407894811</c:v>
                </c:pt>
                <c:pt idx="485">
                  <c:v>0.67688056574285937</c:v>
                </c:pt>
                <c:pt idx="486">
                  <c:v>0.7204114259639145</c:v>
                </c:pt>
                <c:pt idx="487">
                  <c:v>0.79367374298272031</c:v>
                </c:pt>
                <c:pt idx="488">
                  <c:v>0.8657150450189407</c:v>
                </c:pt>
                <c:pt idx="489">
                  <c:v>0.8961879056297799</c:v>
                </c:pt>
                <c:pt idx="490">
                  <c:v>0.87837362175447997</c:v>
                </c:pt>
                <c:pt idx="491">
                  <c:v>0.83194062472291574</c:v>
                </c:pt>
                <c:pt idx="492">
                  <c:v>0.76569026978091381</c:v>
                </c:pt>
                <c:pt idx="493">
                  <c:v>0.71336991952925188</c:v>
                </c:pt>
                <c:pt idx="494">
                  <c:v>0.69903849139579943</c:v>
                </c:pt>
                <c:pt idx="495">
                  <c:v>0.72119229456950029</c:v>
                </c:pt>
                <c:pt idx="496">
                  <c:v>0.759960739777779</c:v>
                </c:pt>
                <c:pt idx="497">
                  <c:v>0.78722261502287005</c:v>
                </c:pt>
                <c:pt idx="498">
                  <c:v>0.80104471842736369</c:v>
                </c:pt>
                <c:pt idx="499">
                  <c:v>0.80000403688297461</c:v>
                </c:pt>
                <c:pt idx="500">
                  <c:v>0.77649417459215697</c:v>
                </c:pt>
                <c:pt idx="501">
                  <c:v>0.75204400567727303</c:v>
                </c:pt>
                <c:pt idx="502">
                  <c:v>0.75700299292259898</c:v>
                </c:pt>
                <c:pt idx="503">
                  <c:v>0.79936884597594293</c:v>
                </c:pt>
                <c:pt idx="504">
                  <c:v>0.86147359639817489</c:v>
                </c:pt>
                <c:pt idx="505">
                  <c:v>0.91767078756614107</c:v>
                </c:pt>
                <c:pt idx="506">
                  <c:v>0.97007922209525566</c:v>
                </c:pt>
                <c:pt idx="507">
                  <c:v>1.0125283586100813</c:v>
                </c:pt>
                <c:pt idx="508">
                  <c:v>1.022596786770551</c:v>
                </c:pt>
                <c:pt idx="509">
                  <c:v>0.99865713056727856</c:v>
                </c:pt>
                <c:pt idx="510">
                  <c:v>0.953065317781433</c:v>
                </c:pt>
                <c:pt idx="511">
                  <c:v>0.90418450717667254</c:v>
                </c:pt>
                <c:pt idx="512">
                  <c:v>0.84893569417846559</c:v>
                </c:pt>
                <c:pt idx="513">
                  <c:v>0.80959444769510969</c:v>
                </c:pt>
                <c:pt idx="514">
                  <c:v>0.81924054004924152</c:v>
                </c:pt>
                <c:pt idx="515">
                  <c:v>0.87142320285209396</c:v>
                </c:pt>
                <c:pt idx="516">
                  <c:v>0.92746569483081798</c:v>
                </c:pt>
                <c:pt idx="517">
                  <c:v>0.91548667314306764</c:v>
                </c:pt>
                <c:pt idx="518">
                  <c:v>0.80121864411468435</c:v>
                </c:pt>
                <c:pt idx="519">
                  <c:v>0.65202563181844775</c:v>
                </c:pt>
                <c:pt idx="520">
                  <c:v>0.53149555808362303</c:v>
                </c:pt>
                <c:pt idx="521">
                  <c:v>0.46700727720407037</c:v>
                </c:pt>
                <c:pt idx="522">
                  <c:v>0.4427675172024288</c:v>
                </c:pt>
                <c:pt idx="523">
                  <c:v>0.43515901111715388</c:v>
                </c:pt>
                <c:pt idx="524">
                  <c:v>0.43657557857853507</c:v>
                </c:pt>
                <c:pt idx="525">
                  <c:v>0.44168154696473305</c:v>
                </c:pt>
                <c:pt idx="526">
                  <c:v>0.46001106356656646</c:v>
                </c:pt>
                <c:pt idx="527">
                  <c:v>0.48821774596944323</c:v>
                </c:pt>
                <c:pt idx="528">
                  <c:v>0.51101850716517938</c:v>
                </c:pt>
                <c:pt idx="529">
                  <c:v>0.51368272436378792</c:v>
                </c:pt>
                <c:pt idx="530">
                  <c:v>0.49582189211475963</c:v>
                </c:pt>
                <c:pt idx="531">
                  <c:v>0.47097020850093529</c:v>
                </c:pt>
                <c:pt idx="532">
                  <c:v>0.44594464966374064</c:v>
                </c:pt>
                <c:pt idx="533">
                  <c:v>0.42546307915661646</c:v>
                </c:pt>
                <c:pt idx="534">
                  <c:v>0.40677321022113638</c:v>
                </c:pt>
                <c:pt idx="535">
                  <c:v>0.39710701640403306</c:v>
                </c:pt>
                <c:pt idx="536">
                  <c:v>0.41484316802240351</c:v>
                </c:pt>
                <c:pt idx="537">
                  <c:v>0.4617751913104346</c:v>
                </c:pt>
                <c:pt idx="538">
                  <c:v>0.52770891821272459</c:v>
                </c:pt>
                <c:pt idx="539">
                  <c:v>0.58529237405603585</c:v>
                </c:pt>
                <c:pt idx="540">
                  <c:v>0.62154016851661842</c:v>
                </c:pt>
                <c:pt idx="541">
                  <c:v>0.62491597899553319</c:v>
                </c:pt>
                <c:pt idx="542">
                  <c:v>0.57523472434901268</c:v>
                </c:pt>
                <c:pt idx="543">
                  <c:v>0.50372670738940173</c:v>
                </c:pt>
                <c:pt idx="544">
                  <c:v>0.44501168507882072</c:v>
                </c:pt>
                <c:pt idx="545">
                  <c:v>0.42564748644294403</c:v>
                </c:pt>
                <c:pt idx="546">
                  <c:v>0.43698554078175383</c:v>
                </c:pt>
                <c:pt idx="547">
                  <c:v>0.49399897408046839</c:v>
                </c:pt>
                <c:pt idx="548">
                  <c:v>0.56739505497025611</c:v>
                </c:pt>
                <c:pt idx="549">
                  <c:v>0.59034422979329437</c:v>
                </c:pt>
                <c:pt idx="550">
                  <c:v>0.53461368774614504</c:v>
                </c:pt>
                <c:pt idx="551">
                  <c:v>0.46321135510123945</c:v>
                </c:pt>
                <c:pt idx="552">
                  <c:v>0.43268319419840329</c:v>
                </c:pt>
                <c:pt idx="553">
                  <c:v>0.43894677916645691</c:v>
                </c:pt>
                <c:pt idx="554">
                  <c:v>0.46160833590888228</c:v>
                </c:pt>
                <c:pt idx="555">
                  <c:v>0.49047947860588598</c:v>
                </c:pt>
                <c:pt idx="556">
                  <c:v>0.50620635739621667</c:v>
                </c:pt>
                <c:pt idx="557">
                  <c:v>0.4993076674356699</c:v>
                </c:pt>
                <c:pt idx="558">
                  <c:v>0.48083418154560797</c:v>
                </c:pt>
                <c:pt idx="559">
                  <c:v>0.46646786865107615</c:v>
                </c:pt>
                <c:pt idx="560">
                  <c:v>0.46734454705291806</c:v>
                </c:pt>
                <c:pt idx="561">
                  <c:v>0.48125108513507459</c:v>
                </c:pt>
                <c:pt idx="562">
                  <c:v>0.49033794665240343</c:v>
                </c:pt>
                <c:pt idx="563">
                  <c:v>0.47517263198174781</c:v>
                </c:pt>
                <c:pt idx="564">
                  <c:v>0.4403756768998372</c:v>
                </c:pt>
                <c:pt idx="565">
                  <c:v>0.40656773319183681</c:v>
                </c:pt>
                <c:pt idx="566">
                  <c:v>0.38357668962384267</c:v>
                </c:pt>
                <c:pt idx="567">
                  <c:v>0.35744380957224131</c:v>
                </c:pt>
                <c:pt idx="568">
                  <c:v>0.32677706296561382</c:v>
                </c:pt>
                <c:pt idx="569">
                  <c:v>0.30656611459732375</c:v>
                </c:pt>
                <c:pt idx="570">
                  <c:v>0.30714240718684133</c:v>
                </c:pt>
                <c:pt idx="571">
                  <c:v>0.33497305879788963</c:v>
                </c:pt>
                <c:pt idx="572">
                  <c:v>0.38321650132877089</c:v>
                </c:pt>
                <c:pt idx="573">
                  <c:v>0.44924171055826739</c:v>
                </c:pt>
                <c:pt idx="574">
                  <c:v>0.51039132755848793</c:v>
                </c:pt>
                <c:pt idx="575">
                  <c:v>0.53946206858177337</c:v>
                </c:pt>
                <c:pt idx="576">
                  <c:v>0.53942303092260668</c:v>
                </c:pt>
                <c:pt idx="577">
                  <c:v>0.53241761593691816</c:v>
                </c:pt>
                <c:pt idx="578">
                  <c:v>0.53141863852639604</c:v>
                </c:pt>
                <c:pt idx="579">
                  <c:v>0.50756093555078263</c:v>
                </c:pt>
                <c:pt idx="580">
                  <c:v>0.45901525299098117</c:v>
                </c:pt>
                <c:pt idx="581">
                  <c:v>0.41138210306587158</c:v>
                </c:pt>
                <c:pt idx="582">
                  <c:v>0.38680365276811762</c:v>
                </c:pt>
                <c:pt idx="583">
                  <c:v>0.38716687711112419</c:v>
                </c:pt>
                <c:pt idx="584">
                  <c:v>0.39564702935372575</c:v>
                </c:pt>
                <c:pt idx="585">
                  <c:v>0.39316884098104921</c:v>
                </c:pt>
                <c:pt idx="586">
                  <c:v>0.37627797812323693</c:v>
                </c:pt>
                <c:pt idx="587">
                  <c:v>0.36582735230392804</c:v>
                </c:pt>
                <c:pt idx="588">
                  <c:v>0.36699166639477943</c:v>
                </c:pt>
                <c:pt idx="589">
                  <c:v>0.35530743913560014</c:v>
                </c:pt>
                <c:pt idx="590">
                  <c:v>0.31738009932648309</c:v>
                </c:pt>
                <c:pt idx="591">
                  <c:v>0.26211502664895481</c:v>
                </c:pt>
                <c:pt idx="592">
                  <c:v>0.21648887066689271</c:v>
                </c:pt>
                <c:pt idx="593">
                  <c:v>0.19241845888087114</c:v>
                </c:pt>
                <c:pt idx="594">
                  <c:v>0.19164183242137933</c:v>
                </c:pt>
                <c:pt idx="595">
                  <c:v>0.21870471217762744</c:v>
                </c:pt>
                <c:pt idx="596">
                  <c:v>0.26575588816490009</c:v>
                </c:pt>
                <c:pt idx="597">
                  <c:v>0.33033639270666559</c:v>
                </c:pt>
                <c:pt idx="598">
                  <c:v>0.39339618448591246</c:v>
                </c:pt>
                <c:pt idx="599">
                  <c:v>0.43619737698812883</c:v>
                </c:pt>
                <c:pt idx="600">
                  <c:v>0.46204200510629434</c:v>
                </c:pt>
                <c:pt idx="601">
                  <c:v>0.48288737114514269</c:v>
                </c:pt>
                <c:pt idx="602">
                  <c:v>0.50737775603458535</c:v>
                </c:pt>
                <c:pt idx="603">
                  <c:v>0.50983892394279484</c:v>
                </c:pt>
                <c:pt idx="604">
                  <c:v>0.47951643727101295</c:v>
                </c:pt>
                <c:pt idx="605">
                  <c:v>0.42478754101019622</c:v>
                </c:pt>
                <c:pt idx="606">
                  <c:v>0.37359702394073924</c:v>
                </c:pt>
                <c:pt idx="607">
                  <c:v>0.33567532799943972</c:v>
                </c:pt>
                <c:pt idx="608">
                  <c:v>0.31332607050635108</c:v>
                </c:pt>
                <c:pt idx="609">
                  <c:v>0.30499817930330925</c:v>
                </c:pt>
                <c:pt idx="610">
                  <c:v>0.3089890400244763</c:v>
                </c:pt>
                <c:pt idx="611">
                  <c:v>0.34295349004165998</c:v>
                </c:pt>
                <c:pt idx="612">
                  <c:v>0.40297187634169013</c:v>
                </c:pt>
                <c:pt idx="613">
                  <c:v>0.46398157409035234</c:v>
                </c:pt>
                <c:pt idx="614">
                  <c:v>0.49858703789948178</c:v>
                </c:pt>
                <c:pt idx="615">
                  <c:v>0.52093079773788797</c:v>
                </c:pt>
                <c:pt idx="616">
                  <c:v>0.55451238413898662</c:v>
                </c:pt>
                <c:pt idx="617">
                  <c:v>0.5829719898986675</c:v>
                </c:pt>
                <c:pt idx="618">
                  <c:v>0.59698984732501825</c:v>
                </c:pt>
                <c:pt idx="619">
                  <c:v>0.60997774552681183</c:v>
                </c:pt>
                <c:pt idx="620">
                  <c:v>0.63487837202319086</c:v>
                </c:pt>
                <c:pt idx="621">
                  <c:v>0.66390504877983714</c:v>
                </c:pt>
                <c:pt idx="622">
                  <c:v>0.69230608262639803</c:v>
                </c:pt>
                <c:pt idx="623">
                  <c:v>0.73693562456180672</c:v>
                </c:pt>
                <c:pt idx="624">
                  <c:v>0.78716633061808738</c:v>
                </c:pt>
                <c:pt idx="625">
                  <c:v>0.78088110746474304</c:v>
                </c:pt>
                <c:pt idx="626">
                  <c:v>0.71259782936706262</c:v>
                </c:pt>
                <c:pt idx="627">
                  <c:v>0.63272705753390779</c:v>
                </c:pt>
                <c:pt idx="628">
                  <c:v>0.58007407278961232</c:v>
                </c:pt>
                <c:pt idx="629">
                  <c:v>0.52770891821272459</c:v>
                </c:pt>
                <c:pt idx="630">
                  <c:v>0.46761478145664298</c:v>
                </c:pt>
                <c:pt idx="631">
                  <c:v>0.42237073208738996</c:v>
                </c:pt>
                <c:pt idx="632">
                  <c:v>0.40370000507317094</c:v>
                </c:pt>
                <c:pt idx="633">
                  <c:v>0.41352668234606133</c:v>
                </c:pt>
                <c:pt idx="634">
                  <c:v>0.4285776951160914</c:v>
                </c:pt>
                <c:pt idx="635">
                  <c:v>0.41742758233423871</c:v>
                </c:pt>
                <c:pt idx="636">
                  <c:v>0.38103620889934742</c:v>
                </c:pt>
                <c:pt idx="637">
                  <c:v>0.35600096460949071</c:v>
                </c:pt>
                <c:pt idx="638">
                  <c:v>0.36432430074167493</c:v>
                </c:pt>
                <c:pt idx="639">
                  <c:v>0.40273917356842892</c:v>
                </c:pt>
                <c:pt idx="640">
                  <c:v>0.44742851134049938</c:v>
                </c:pt>
                <c:pt idx="641">
                  <c:v>0.48906472389793681</c:v>
                </c:pt>
                <c:pt idx="642">
                  <c:v>0.51976572112681396</c:v>
                </c:pt>
                <c:pt idx="643">
                  <c:v>0.53488434204177215</c:v>
                </c:pt>
                <c:pt idx="644">
                  <c:v>0.54806239525759692</c:v>
                </c:pt>
                <c:pt idx="645">
                  <c:v>0.57756585686691542</c:v>
                </c:pt>
                <c:pt idx="646">
                  <c:v>0.62396863775119948</c:v>
                </c:pt>
                <c:pt idx="647">
                  <c:v>0.6560404664865962</c:v>
                </c:pt>
                <c:pt idx="648">
                  <c:v>0.65646703140839358</c:v>
                </c:pt>
                <c:pt idx="649">
                  <c:v>0.64733342843248909</c:v>
                </c:pt>
                <c:pt idx="650">
                  <c:v>0.65698895500805854</c:v>
                </c:pt>
                <c:pt idx="651">
                  <c:v>0.68366053946013683</c:v>
                </c:pt>
                <c:pt idx="652">
                  <c:v>0.71270066465322746</c:v>
                </c:pt>
                <c:pt idx="653">
                  <c:v>0.73816066716550977</c:v>
                </c:pt>
                <c:pt idx="654">
                  <c:v>0.75864494421215745</c:v>
                </c:pt>
                <c:pt idx="655">
                  <c:v>0.77941593696078049</c:v>
                </c:pt>
                <c:pt idx="656">
                  <c:v>0.80440735964512022</c:v>
                </c:pt>
                <c:pt idx="657">
                  <c:v>0.82577511101653311</c:v>
                </c:pt>
                <c:pt idx="658">
                  <c:v>0.8390006717246784</c:v>
                </c:pt>
                <c:pt idx="659">
                  <c:v>0.84679260563203018</c:v>
                </c:pt>
                <c:pt idx="660">
                  <c:v>0.85053118153709339</c:v>
                </c:pt>
                <c:pt idx="661">
                  <c:v>0.83236144349189556</c:v>
                </c:pt>
                <c:pt idx="662">
                  <c:v>0.79436189171468274</c:v>
                </c:pt>
                <c:pt idx="663">
                  <c:v>0.74971200572937735</c:v>
                </c:pt>
                <c:pt idx="664">
                  <c:v>0.720151116315358</c:v>
                </c:pt>
                <c:pt idx="665">
                  <c:v>0.72186952343096977</c:v>
                </c:pt>
                <c:pt idx="666">
                  <c:v>0.75334835255966104</c:v>
                </c:pt>
                <c:pt idx="667">
                  <c:v>0.82655054739109568</c:v>
                </c:pt>
                <c:pt idx="668">
                  <c:v>0.9146274041450202</c:v>
                </c:pt>
                <c:pt idx="669">
                  <c:v>0.96511774273439699</c:v>
                </c:pt>
                <c:pt idx="670">
                  <c:v>0.95478782252112882</c:v>
                </c:pt>
                <c:pt idx="671">
                  <c:v>0.90144596971984481</c:v>
                </c:pt>
                <c:pt idx="672">
                  <c:v>0.85459542837139424</c:v>
                </c:pt>
                <c:pt idx="673">
                  <c:v>0.81440338896650466</c:v>
                </c:pt>
                <c:pt idx="674">
                  <c:v>0.78037336150842607</c:v>
                </c:pt>
                <c:pt idx="675">
                  <c:v>0.76193920859612785</c:v>
                </c:pt>
                <c:pt idx="676">
                  <c:v>0.76204949457842175</c:v>
                </c:pt>
                <c:pt idx="677">
                  <c:v>0.79827291715305826</c:v>
                </c:pt>
                <c:pt idx="678">
                  <c:v>0.85700593202695563</c:v>
                </c:pt>
                <c:pt idx="679">
                  <c:v>0.90817686095877526</c:v>
                </c:pt>
                <c:pt idx="680">
                  <c:v>0.92532442624121758</c:v>
                </c:pt>
                <c:pt idx="681">
                  <c:v>0.91277956130813831</c:v>
                </c:pt>
                <c:pt idx="682">
                  <c:v>0.89910525444703071</c:v>
                </c:pt>
                <c:pt idx="683">
                  <c:v>0.88608378100858576</c:v>
                </c:pt>
                <c:pt idx="684">
                  <c:v>0.8719901899243252</c:v>
                </c:pt>
                <c:pt idx="685">
                  <c:v>0.84514296896952235</c:v>
                </c:pt>
                <c:pt idx="686">
                  <c:v>0.81941806139703688</c:v>
                </c:pt>
                <c:pt idx="687">
                  <c:v>0.8517608603511978</c:v>
                </c:pt>
                <c:pt idx="688">
                  <c:v>0.95072815862411308</c:v>
                </c:pt>
                <c:pt idx="689">
                  <c:v>1.0696586313435543</c:v>
                </c:pt>
                <c:pt idx="690">
                  <c:v>1.1265893881895772</c:v>
                </c:pt>
                <c:pt idx="691">
                  <c:v>1.0886751462118029</c:v>
                </c:pt>
                <c:pt idx="692">
                  <c:v>1.0131133976937308</c:v>
                </c:pt>
                <c:pt idx="693">
                  <c:v>0.92372232008877952</c:v>
                </c:pt>
                <c:pt idx="694">
                  <c:v>0.85151470864526524</c:v>
                </c:pt>
                <c:pt idx="695">
                  <c:v>0.79121265411915687</c:v>
                </c:pt>
                <c:pt idx="696">
                  <c:v>0.73896045431858004</c:v>
                </c:pt>
                <c:pt idx="697">
                  <c:v>0.71280351477959536</c:v>
                </c:pt>
                <c:pt idx="698">
                  <c:v>0.71507245538233632</c:v>
                </c:pt>
                <c:pt idx="699">
                  <c:v>0.76127947723756817</c:v>
                </c:pt>
                <c:pt idx="700">
                  <c:v>0.82972070189996938</c:v>
                </c:pt>
                <c:pt idx="701">
                  <c:v>0.88506032550055369</c:v>
                </c:pt>
                <c:pt idx="702">
                  <c:v>0.89806714787715969</c:v>
                </c:pt>
                <c:pt idx="703">
                  <c:v>0.86759317040073525</c:v>
                </c:pt>
                <c:pt idx="704">
                  <c:v>0.82984079883369621</c:v>
                </c:pt>
                <c:pt idx="705">
                  <c:v>0.78767781373078483</c:v>
                </c:pt>
                <c:pt idx="706">
                  <c:v>0.75101263342433855</c:v>
                </c:pt>
                <c:pt idx="707">
                  <c:v>0.72967979949880835</c:v>
                </c:pt>
                <c:pt idx="708">
                  <c:v>0.72223497813569804</c:v>
                </c:pt>
                <c:pt idx="709">
                  <c:v>0.72552863467259521</c:v>
                </c:pt>
                <c:pt idx="710">
                  <c:v>0.73406717274282451</c:v>
                </c:pt>
                <c:pt idx="711">
                  <c:v>0.77229953521740824</c:v>
                </c:pt>
                <c:pt idx="712">
                  <c:v>0.8376685303794279</c:v>
                </c:pt>
                <c:pt idx="713">
                  <c:v>0.89411923648617286</c:v>
                </c:pt>
                <c:pt idx="714">
                  <c:v>0.90712828031562687</c:v>
                </c:pt>
                <c:pt idx="715">
                  <c:v>0.87148664477051907</c:v>
                </c:pt>
                <c:pt idx="716">
                  <c:v>0.82714819409024742</c:v>
                </c:pt>
                <c:pt idx="717">
                  <c:v>0.78898754934662696</c:v>
                </c:pt>
                <c:pt idx="718">
                  <c:v>0.76497193006326314</c:v>
                </c:pt>
                <c:pt idx="719">
                  <c:v>0.74846779266252184</c:v>
                </c:pt>
                <c:pt idx="720">
                  <c:v>0.73105115766401452</c:v>
                </c:pt>
                <c:pt idx="721">
                  <c:v>0.72610515100026429</c:v>
                </c:pt>
                <c:pt idx="722">
                  <c:v>0.7362439422530207</c:v>
                </c:pt>
                <c:pt idx="723">
                  <c:v>0.75831626928770901</c:v>
                </c:pt>
                <c:pt idx="724">
                  <c:v>0.77554150934174226</c:v>
                </c:pt>
                <c:pt idx="725">
                  <c:v>0.7668527800884235</c:v>
                </c:pt>
                <c:pt idx="726">
                  <c:v>0.73720168177375645</c:v>
                </c:pt>
                <c:pt idx="727">
                  <c:v>0.70736764684884446</c:v>
                </c:pt>
                <c:pt idx="728">
                  <c:v>0.6962674639217723</c:v>
                </c:pt>
                <c:pt idx="729">
                  <c:v>0.70171958577335369</c:v>
                </c:pt>
                <c:pt idx="730">
                  <c:v>0.70941390301848606</c:v>
                </c:pt>
                <c:pt idx="731">
                  <c:v>0.72155678106988841</c:v>
                </c:pt>
                <c:pt idx="732">
                  <c:v>0.73634987083445946</c:v>
                </c:pt>
                <c:pt idx="733">
                  <c:v>0.75188075464518145</c:v>
                </c:pt>
                <c:pt idx="734">
                  <c:v>0.77408635754818023</c:v>
                </c:pt>
                <c:pt idx="735">
                  <c:v>0.85274580942069689</c:v>
                </c:pt>
                <c:pt idx="736">
                  <c:v>0.99362096112028597</c:v>
                </c:pt>
                <c:pt idx="737">
                  <c:v>1.1248820226969394</c:v>
                </c:pt>
                <c:pt idx="738">
                  <c:v>1.1570998687192471</c:v>
                </c:pt>
                <c:pt idx="739">
                  <c:v>1.0480173014468801</c:v>
                </c:pt>
                <c:pt idx="740">
                  <c:v>0.90248798198558888</c:v>
                </c:pt>
                <c:pt idx="741">
                  <c:v>0.75700266488803969</c:v>
                </c:pt>
                <c:pt idx="742">
                  <c:v>0.65197844860415832</c:v>
                </c:pt>
                <c:pt idx="743">
                  <c:v>0.59940940198822235</c:v>
                </c:pt>
                <c:pt idx="744">
                  <c:v>0.57598301577470878</c:v>
                </c:pt>
                <c:pt idx="745">
                  <c:v>0.55736302259212644</c:v>
                </c:pt>
                <c:pt idx="746">
                  <c:v>0.52607255496737448</c:v>
                </c:pt>
                <c:pt idx="747">
                  <c:v>0.51494550202774336</c:v>
                </c:pt>
                <c:pt idx="748">
                  <c:v>0.53720697063235945</c:v>
                </c:pt>
                <c:pt idx="749">
                  <c:v>0.58343522850109963</c:v>
                </c:pt>
                <c:pt idx="750">
                  <c:v>0.62055330475819859</c:v>
                </c:pt>
                <c:pt idx="751">
                  <c:v>0.63030983942107655</c:v>
                </c:pt>
                <c:pt idx="752">
                  <c:v>0.6197919602577282</c:v>
                </c:pt>
                <c:pt idx="753">
                  <c:v>0.59256555432035873</c:v>
                </c:pt>
                <c:pt idx="754">
                  <c:v>0.56302733184703824</c:v>
                </c:pt>
                <c:pt idx="755">
                  <c:v>0.51401672667361542</c:v>
                </c:pt>
                <c:pt idx="756">
                  <c:v>0.45083440859002299</c:v>
                </c:pt>
                <c:pt idx="757">
                  <c:v>0.38109136153109802</c:v>
                </c:pt>
                <c:pt idx="758">
                  <c:v>0.32316266623635459</c:v>
                </c:pt>
                <c:pt idx="759">
                  <c:v>0.28669287106461178</c:v>
                </c:pt>
                <c:pt idx="760">
                  <c:v>0.27081289924800173</c:v>
                </c:pt>
                <c:pt idx="761">
                  <c:v>0.29831019673593101</c:v>
                </c:pt>
                <c:pt idx="762">
                  <c:v>0.36603888603645912</c:v>
                </c:pt>
                <c:pt idx="763">
                  <c:v>0.47830592604903222</c:v>
                </c:pt>
                <c:pt idx="764">
                  <c:v>0.59793923819918215</c:v>
                </c:pt>
                <c:pt idx="765">
                  <c:v>0.67137875447374418</c:v>
                </c:pt>
                <c:pt idx="766">
                  <c:v>0.69979619344264954</c:v>
                </c:pt>
                <c:pt idx="767">
                  <c:v>0.6991899661447738</c:v>
                </c:pt>
                <c:pt idx="768">
                  <c:v>0.71512389477770844</c:v>
                </c:pt>
                <c:pt idx="769">
                  <c:v>0.73773408439769528</c:v>
                </c:pt>
                <c:pt idx="770">
                  <c:v>0.74879219898896998</c:v>
                </c:pt>
                <c:pt idx="771">
                  <c:v>0.73443816613370994</c:v>
                </c:pt>
                <c:pt idx="772">
                  <c:v>0.70212503948726579</c:v>
                </c:pt>
                <c:pt idx="773">
                  <c:v>0.64165457074703003</c:v>
                </c:pt>
                <c:pt idx="774">
                  <c:v>0.57515147473455097</c:v>
                </c:pt>
                <c:pt idx="775">
                  <c:v>0.53007687353058741</c:v>
                </c:pt>
                <c:pt idx="776">
                  <c:v>0.51017020589636619</c:v>
                </c:pt>
                <c:pt idx="777">
                  <c:v>0.48484426700993061</c:v>
                </c:pt>
                <c:pt idx="778">
                  <c:v>0.43698554078175383</c:v>
                </c:pt>
                <c:pt idx="779">
                  <c:v>0.3870269802826159</c:v>
                </c:pt>
                <c:pt idx="780">
                  <c:v>0.35520475828191828</c:v>
                </c:pt>
                <c:pt idx="781">
                  <c:v>0.34494053519632395</c:v>
                </c:pt>
                <c:pt idx="782">
                  <c:v>0.34421888217619212</c:v>
                </c:pt>
                <c:pt idx="783">
                  <c:v>0.35087034710444681</c:v>
                </c:pt>
                <c:pt idx="784">
                  <c:v>0.35636120612852445</c:v>
                </c:pt>
                <c:pt idx="785">
                  <c:v>0.3601386659301864</c:v>
                </c:pt>
                <c:pt idx="786">
                  <c:v>0.36408772466434175</c:v>
                </c:pt>
                <c:pt idx="787">
                  <c:v>0.37546359174114152</c:v>
                </c:pt>
                <c:pt idx="788">
                  <c:v>0.39762376352983542</c:v>
                </c:pt>
                <c:pt idx="789">
                  <c:v>0.45028148394775469</c:v>
                </c:pt>
                <c:pt idx="790">
                  <c:v>0.53030708288390815</c:v>
                </c:pt>
                <c:pt idx="791">
                  <c:v>0.59897682452544643</c:v>
                </c:pt>
                <c:pt idx="792">
                  <c:v>0.62068777254104657</c:v>
                </c:pt>
                <c:pt idx="793">
                  <c:v>0.58821636060213278</c:v>
                </c:pt>
                <c:pt idx="794">
                  <c:v>0.54561385872317902</c:v>
                </c:pt>
                <c:pt idx="795">
                  <c:v>0.46040991263128722</c:v>
                </c:pt>
                <c:pt idx="796">
                  <c:v>0.35196173903216404</c:v>
                </c:pt>
                <c:pt idx="797">
                  <c:v>0.21158872352455529</c:v>
                </c:pt>
                <c:pt idx="798">
                  <c:v>0.11059468594557813</c:v>
                </c:pt>
                <c:pt idx="799">
                  <c:v>7.4192547497665726E-2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1-4542-87C5-B35E659976A8}"/>
            </c:ext>
          </c:extLst>
        </c:ser>
        <c:ser>
          <c:idx val="0"/>
          <c:order val="1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 CT-2'!$D$2:$D$1514</c:f>
              <c:numCache>
                <c:formatCode>General</c:formatCode>
                <c:ptCount val="1513"/>
                <c:pt idx="0">
                  <c:v>0</c:v>
                </c:pt>
                <c:pt idx="1">
                  <c:v>6.1499999999999999E-2</c:v>
                </c:pt>
                <c:pt idx="2">
                  <c:v>0.12310000000000001</c:v>
                </c:pt>
                <c:pt idx="3">
                  <c:v>0.18460000000000001</c:v>
                </c:pt>
                <c:pt idx="4">
                  <c:v>0.24609999999999999</c:v>
                </c:pt>
                <c:pt idx="5">
                  <c:v>0.30769999999999997</c:v>
                </c:pt>
                <c:pt idx="6">
                  <c:v>0.36920000000000003</c:v>
                </c:pt>
                <c:pt idx="7">
                  <c:v>0.43070000000000003</c:v>
                </c:pt>
                <c:pt idx="8">
                  <c:v>0.49219999999999997</c:v>
                </c:pt>
                <c:pt idx="9">
                  <c:v>0.55380000000000007</c:v>
                </c:pt>
                <c:pt idx="10">
                  <c:v>0.61529999999999996</c:v>
                </c:pt>
                <c:pt idx="11">
                  <c:v>0.67679999999999996</c:v>
                </c:pt>
                <c:pt idx="12">
                  <c:v>0.73840000000000006</c:v>
                </c:pt>
                <c:pt idx="13">
                  <c:v>0.79989999999999994</c:v>
                </c:pt>
                <c:pt idx="14">
                  <c:v>0.86140000000000005</c:v>
                </c:pt>
                <c:pt idx="15">
                  <c:v>0.92300000000000004</c:v>
                </c:pt>
                <c:pt idx="16">
                  <c:v>0.98450000000000004</c:v>
                </c:pt>
                <c:pt idx="17">
                  <c:v>1.046</c:v>
                </c:pt>
                <c:pt idx="18">
                  <c:v>1.1076000000000001</c:v>
                </c:pt>
                <c:pt idx="19">
                  <c:v>1.1691</c:v>
                </c:pt>
                <c:pt idx="20">
                  <c:v>1.2305999999999999</c:v>
                </c:pt>
                <c:pt idx="21">
                  <c:v>1.2922</c:v>
                </c:pt>
                <c:pt idx="22">
                  <c:v>1.3537000000000001</c:v>
                </c:pt>
                <c:pt idx="23">
                  <c:v>1.4152</c:v>
                </c:pt>
                <c:pt idx="24">
                  <c:v>1.4766999999999999</c:v>
                </c:pt>
                <c:pt idx="25">
                  <c:v>1.5383</c:v>
                </c:pt>
                <c:pt idx="26">
                  <c:v>1.5997999999999999</c:v>
                </c:pt>
                <c:pt idx="27">
                  <c:v>1.6613</c:v>
                </c:pt>
                <c:pt idx="28">
                  <c:v>1.7228999999999999</c:v>
                </c:pt>
                <c:pt idx="29">
                  <c:v>1.7844000000000002</c:v>
                </c:pt>
                <c:pt idx="30">
                  <c:v>1.8458999999999999</c:v>
                </c:pt>
                <c:pt idx="31">
                  <c:v>1.9075</c:v>
                </c:pt>
                <c:pt idx="32">
                  <c:v>1.9690000000000001</c:v>
                </c:pt>
                <c:pt idx="33">
                  <c:v>2.0305</c:v>
                </c:pt>
                <c:pt idx="34">
                  <c:v>2.0920999999999998</c:v>
                </c:pt>
                <c:pt idx="35">
                  <c:v>2.1536</c:v>
                </c:pt>
                <c:pt idx="36">
                  <c:v>2.2151000000000001</c:v>
                </c:pt>
                <c:pt idx="37">
                  <c:v>2.2766999999999999</c:v>
                </c:pt>
                <c:pt idx="38">
                  <c:v>2.3382000000000001</c:v>
                </c:pt>
                <c:pt idx="39">
                  <c:v>2.3997000000000002</c:v>
                </c:pt>
                <c:pt idx="40">
                  <c:v>2.4611999999999998</c:v>
                </c:pt>
                <c:pt idx="41">
                  <c:v>2.5228000000000002</c:v>
                </c:pt>
                <c:pt idx="42">
                  <c:v>2.5842999999999998</c:v>
                </c:pt>
                <c:pt idx="43">
                  <c:v>2.6457999999999999</c:v>
                </c:pt>
                <c:pt idx="44">
                  <c:v>2.7074000000000003</c:v>
                </c:pt>
                <c:pt idx="45">
                  <c:v>2.7688999999999999</c:v>
                </c:pt>
                <c:pt idx="46">
                  <c:v>2.8304</c:v>
                </c:pt>
                <c:pt idx="47">
                  <c:v>2.8920000000000003</c:v>
                </c:pt>
                <c:pt idx="48">
                  <c:v>2.9535</c:v>
                </c:pt>
                <c:pt idx="49">
                  <c:v>3.0149999999999997</c:v>
                </c:pt>
                <c:pt idx="50">
                  <c:v>3.0766</c:v>
                </c:pt>
                <c:pt idx="51">
                  <c:v>3.1381000000000001</c:v>
                </c:pt>
                <c:pt idx="52">
                  <c:v>3.1995999999999998</c:v>
                </c:pt>
                <c:pt idx="53">
                  <c:v>3.2612000000000001</c:v>
                </c:pt>
                <c:pt idx="54">
                  <c:v>3.3226999999999998</c:v>
                </c:pt>
                <c:pt idx="55">
                  <c:v>3.3841999999999999</c:v>
                </c:pt>
                <c:pt idx="56">
                  <c:v>3.4457</c:v>
                </c:pt>
                <c:pt idx="57">
                  <c:v>3.5072999999999999</c:v>
                </c:pt>
                <c:pt idx="58">
                  <c:v>3.5688000000000004</c:v>
                </c:pt>
                <c:pt idx="59">
                  <c:v>3.6302999999999996</c:v>
                </c:pt>
                <c:pt idx="60">
                  <c:v>3.6918999999999995</c:v>
                </c:pt>
                <c:pt idx="61">
                  <c:v>3.7534000000000001</c:v>
                </c:pt>
                <c:pt idx="62">
                  <c:v>3.8149000000000002</c:v>
                </c:pt>
                <c:pt idx="63">
                  <c:v>3.8765000000000001</c:v>
                </c:pt>
                <c:pt idx="64">
                  <c:v>3.9380000000000002</c:v>
                </c:pt>
                <c:pt idx="65">
                  <c:v>3.9994999999999998</c:v>
                </c:pt>
                <c:pt idx="66">
                  <c:v>4.0610999999999997</c:v>
                </c:pt>
                <c:pt idx="67">
                  <c:v>4.1226000000000003</c:v>
                </c:pt>
                <c:pt idx="68">
                  <c:v>4.1840999999999999</c:v>
                </c:pt>
                <c:pt idx="69">
                  <c:v>4.2457000000000003</c:v>
                </c:pt>
                <c:pt idx="70">
                  <c:v>4.3071999999999999</c:v>
                </c:pt>
                <c:pt idx="71">
                  <c:v>4.3686999999999996</c:v>
                </c:pt>
                <c:pt idx="72">
                  <c:v>4.4302000000000001</c:v>
                </c:pt>
                <c:pt idx="73">
                  <c:v>4.4917999999999996</c:v>
                </c:pt>
                <c:pt idx="74">
                  <c:v>4.5533000000000001</c:v>
                </c:pt>
                <c:pt idx="75">
                  <c:v>4.6148000000000007</c:v>
                </c:pt>
                <c:pt idx="76">
                  <c:v>4.6764000000000001</c:v>
                </c:pt>
                <c:pt idx="77">
                  <c:v>4.7378999999999998</c:v>
                </c:pt>
                <c:pt idx="78">
                  <c:v>4.7994000000000003</c:v>
                </c:pt>
                <c:pt idx="79">
                  <c:v>4.8609999999999998</c:v>
                </c:pt>
                <c:pt idx="80">
                  <c:v>4.9225000000000003</c:v>
                </c:pt>
                <c:pt idx="81">
                  <c:v>4.984</c:v>
                </c:pt>
                <c:pt idx="82">
                  <c:v>5.0456000000000003</c:v>
                </c:pt>
                <c:pt idx="83">
                  <c:v>5.1071</c:v>
                </c:pt>
                <c:pt idx="84">
                  <c:v>5.1685999999999996</c:v>
                </c:pt>
                <c:pt idx="85">
                  <c:v>5.2302</c:v>
                </c:pt>
                <c:pt idx="86">
                  <c:v>5.2917000000000005</c:v>
                </c:pt>
                <c:pt idx="87">
                  <c:v>5.3531999999999993</c:v>
                </c:pt>
                <c:pt idx="88">
                  <c:v>5.4146999999999998</c:v>
                </c:pt>
                <c:pt idx="89">
                  <c:v>5.4763000000000002</c:v>
                </c:pt>
                <c:pt idx="90">
                  <c:v>5.5377999999999998</c:v>
                </c:pt>
                <c:pt idx="91">
                  <c:v>5.5993000000000004</c:v>
                </c:pt>
                <c:pt idx="92">
                  <c:v>5.6608999999999998</c:v>
                </c:pt>
                <c:pt idx="93">
                  <c:v>5.7223999999999995</c:v>
                </c:pt>
                <c:pt idx="94">
                  <c:v>5.7839</c:v>
                </c:pt>
                <c:pt idx="95">
                  <c:v>5.8454999999999995</c:v>
                </c:pt>
                <c:pt idx="96">
                  <c:v>5.907</c:v>
                </c:pt>
                <c:pt idx="97">
                  <c:v>5.9685000000000006</c:v>
                </c:pt>
                <c:pt idx="98">
                  <c:v>6.0301</c:v>
                </c:pt>
                <c:pt idx="99">
                  <c:v>6.0915999999999997</c:v>
                </c:pt>
                <c:pt idx="100">
                  <c:v>6.1531000000000002</c:v>
                </c:pt>
                <c:pt idx="101">
                  <c:v>6.2146999999999997</c:v>
                </c:pt>
                <c:pt idx="102">
                  <c:v>6.2762000000000002</c:v>
                </c:pt>
                <c:pt idx="103">
                  <c:v>6.3376999999999999</c:v>
                </c:pt>
                <c:pt idx="104">
                  <c:v>6.3991999999999996</c:v>
                </c:pt>
                <c:pt idx="105">
                  <c:v>6.4608000000000008</c:v>
                </c:pt>
                <c:pt idx="106">
                  <c:v>6.5222999999999995</c:v>
                </c:pt>
                <c:pt idx="107">
                  <c:v>6.5837999999999992</c:v>
                </c:pt>
                <c:pt idx="108">
                  <c:v>6.6453999999999995</c:v>
                </c:pt>
                <c:pt idx="109">
                  <c:v>6.7069000000000001</c:v>
                </c:pt>
                <c:pt idx="110">
                  <c:v>6.7683999999999997</c:v>
                </c:pt>
                <c:pt idx="111">
                  <c:v>6.83</c:v>
                </c:pt>
                <c:pt idx="112">
                  <c:v>6.8915000000000006</c:v>
                </c:pt>
                <c:pt idx="113">
                  <c:v>6.9530000000000003</c:v>
                </c:pt>
                <c:pt idx="114">
                  <c:v>7.0145999999999997</c:v>
                </c:pt>
                <c:pt idx="115">
                  <c:v>7.0760999999999994</c:v>
                </c:pt>
                <c:pt idx="116">
                  <c:v>7.1376000000000008</c:v>
                </c:pt>
                <c:pt idx="117">
                  <c:v>7.1992000000000003</c:v>
                </c:pt>
                <c:pt idx="118">
                  <c:v>7.2606999999999999</c:v>
                </c:pt>
                <c:pt idx="119">
                  <c:v>7.3221999999999996</c:v>
                </c:pt>
                <c:pt idx="120">
                  <c:v>7.3837000000000002</c:v>
                </c:pt>
                <c:pt idx="121">
                  <c:v>7.4453000000000005</c:v>
                </c:pt>
                <c:pt idx="122">
                  <c:v>7.5068000000000001</c:v>
                </c:pt>
                <c:pt idx="123">
                  <c:v>7.5683000000000007</c:v>
                </c:pt>
                <c:pt idx="124">
                  <c:v>7.629900000000001</c:v>
                </c:pt>
                <c:pt idx="125">
                  <c:v>7.6913999999999998</c:v>
                </c:pt>
                <c:pt idx="126">
                  <c:v>7.7528999999999995</c:v>
                </c:pt>
                <c:pt idx="127">
                  <c:v>7.8144999999999998</c:v>
                </c:pt>
                <c:pt idx="128">
                  <c:v>7.8760000000000003</c:v>
                </c:pt>
                <c:pt idx="129">
                  <c:v>7.9375</c:v>
                </c:pt>
                <c:pt idx="130">
                  <c:v>7.9991000000000003</c:v>
                </c:pt>
                <c:pt idx="131">
                  <c:v>8.0605999999999991</c:v>
                </c:pt>
                <c:pt idx="132">
                  <c:v>8.1220999999999997</c:v>
                </c:pt>
                <c:pt idx="133">
                  <c:v>8.1836000000000002</c:v>
                </c:pt>
                <c:pt idx="134">
                  <c:v>8.2452000000000005</c:v>
                </c:pt>
                <c:pt idx="135">
                  <c:v>8.3066999999999993</c:v>
                </c:pt>
                <c:pt idx="136">
                  <c:v>8.3681999999999999</c:v>
                </c:pt>
                <c:pt idx="137">
                  <c:v>8.4298000000000002</c:v>
                </c:pt>
                <c:pt idx="138">
                  <c:v>8.491299999999999</c:v>
                </c:pt>
                <c:pt idx="139">
                  <c:v>8.5528000000000013</c:v>
                </c:pt>
                <c:pt idx="140">
                  <c:v>8.6143999999999998</c:v>
                </c:pt>
                <c:pt idx="141">
                  <c:v>8.6759000000000004</c:v>
                </c:pt>
                <c:pt idx="142">
                  <c:v>8.7373999999999992</c:v>
                </c:pt>
                <c:pt idx="143">
                  <c:v>8.7989999999999995</c:v>
                </c:pt>
                <c:pt idx="144">
                  <c:v>8.8605</c:v>
                </c:pt>
                <c:pt idx="145">
                  <c:v>8.9220000000000006</c:v>
                </c:pt>
                <c:pt idx="146">
                  <c:v>8.9835999999999991</c:v>
                </c:pt>
                <c:pt idx="147">
                  <c:v>9.0450999999999997</c:v>
                </c:pt>
                <c:pt idx="148">
                  <c:v>9.1066000000000003</c:v>
                </c:pt>
                <c:pt idx="149">
                  <c:v>9.168099999999999</c:v>
                </c:pt>
                <c:pt idx="150">
                  <c:v>9.2296999999999993</c:v>
                </c:pt>
                <c:pt idx="151">
                  <c:v>9.2911999999999999</c:v>
                </c:pt>
                <c:pt idx="152">
                  <c:v>9.3527000000000005</c:v>
                </c:pt>
                <c:pt idx="153">
                  <c:v>9.4143000000000008</c:v>
                </c:pt>
                <c:pt idx="154">
                  <c:v>9.4757999999999996</c:v>
                </c:pt>
                <c:pt idx="155">
                  <c:v>9.5373000000000001</c:v>
                </c:pt>
                <c:pt idx="156">
                  <c:v>9.5989000000000004</c:v>
                </c:pt>
                <c:pt idx="157">
                  <c:v>9.6603999999999992</c:v>
                </c:pt>
                <c:pt idx="158">
                  <c:v>9.7218999999999998</c:v>
                </c:pt>
                <c:pt idx="159">
                  <c:v>9.7835000000000001</c:v>
                </c:pt>
                <c:pt idx="160">
                  <c:v>9.8450000000000006</c:v>
                </c:pt>
                <c:pt idx="161">
                  <c:v>9.9064999999999994</c:v>
                </c:pt>
                <c:pt idx="162">
                  <c:v>9.9680999999999997</c:v>
                </c:pt>
                <c:pt idx="163">
                  <c:v>10.0296</c:v>
                </c:pt>
                <c:pt idx="164">
                  <c:v>10.091100000000001</c:v>
                </c:pt>
                <c:pt idx="165">
                  <c:v>10.1526</c:v>
                </c:pt>
                <c:pt idx="166">
                  <c:v>10.2142</c:v>
                </c:pt>
                <c:pt idx="167">
                  <c:v>10.275700000000001</c:v>
                </c:pt>
                <c:pt idx="168">
                  <c:v>10.337199999999999</c:v>
                </c:pt>
                <c:pt idx="169">
                  <c:v>10.3988</c:v>
                </c:pt>
                <c:pt idx="170">
                  <c:v>10.4603</c:v>
                </c:pt>
                <c:pt idx="171">
                  <c:v>10.521800000000001</c:v>
                </c:pt>
                <c:pt idx="172">
                  <c:v>10.583400000000001</c:v>
                </c:pt>
                <c:pt idx="173">
                  <c:v>10.6449</c:v>
                </c:pt>
                <c:pt idx="174">
                  <c:v>10.706399999999999</c:v>
                </c:pt>
                <c:pt idx="175">
                  <c:v>10.768000000000001</c:v>
                </c:pt>
                <c:pt idx="176">
                  <c:v>10.829499999999999</c:v>
                </c:pt>
                <c:pt idx="177">
                  <c:v>10.891</c:v>
                </c:pt>
                <c:pt idx="178">
                  <c:v>10.9526</c:v>
                </c:pt>
                <c:pt idx="179">
                  <c:v>11.014100000000001</c:v>
                </c:pt>
                <c:pt idx="180">
                  <c:v>11.0756</c:v>
                </c:pt>
                <c:pt idx="181">
                  <c:v>11.1371</c:v>
                </c:pt>
                <c:pt idx="182">
                  <c:v>11.198699999999999</c:v>
                </c:pt>
                <c:pt idx="183">
                  <c:v>11.260200000000001</c:v>
                </c:pt>
                <c:pt idx="184">
                  <c:v>11.3217</c:v>
                </c:pt>
                <c:pt idx="185">
                  <c:v>11.3833</c:v>
                </c:pt>
                <c:pt idx="186">
                  <c:v>11.444799999999999</c:v>
                </c:pt>
                <c:pt idx="187">
                  <c:v>11.5063</c:v>
                </c:pt>
                <c:pt idx="188">
                  <c:v>11.5679</c:v>
                </c:pt>
                <c:pt idx="189">
                  <c:v>11.6294</c:v>
                </c:pt>
                <c:pt idx="190">
                  <c:v>11.690900000000001</c:v>
                </c:pt>
                <c:pt idx="191">
                  <c:v>11.752500000000001</c:v>
                </c:pt>
                <c:pt idx="192">
                  <c:v>11.814</c:v>
                </c:pt>
                <c:pt idx="193">
                  <c:v>11.875499999999999</c:v>
                </c:pt>
                <c:pt idx="194">
                  <c:v>11.937099999999999</c:v>
                </c:pt>
                <c:pt idx="195">
                  <c:v>11.9986</c:v>
                </c:pt>
                <c:pt idx="196">
                  <c:v>12.0601</c:v>
                </c:pt>
                <c:pt idx="197">
                  <c:v>12.121599999999999</c:v>
                </c:pt>
                <c:pt idx="198">
                  <c:v>12.183199999999999</c:v>
                </c:pt>
                <c:pt idx="199">
                  <c:v>12.2447</c:v>
                </c:pt>
                <c:pt idx="200">
                  <c:v>12.3062</c:v>
                </c:pt>
                <c:pt idx="201">
                  <c:v>12.367799999999999</c:v>
                </c:pt>
                <c:pt idx="202">
                  <c:v>12.429300000000001</c:v>
                </c:pt>
                <c:pt idx="203">
                  <c:v>12.4908</c:v>
                </c:pt>
                <c:pt idx="204">
                  <c:v>12.5524</c:v>
                </c:pt>
                <c:pt idx="205">
                  <c:v>12.613899999999999</c:v>
                </c:pt>
                <c:pt idx="206">
                  <c:v>12.6754</c:v>
                </c:pt>
                <c:pt idx="207">
                  <c:v>12.737</c:v>
                </c:pt>
                <c:pt idx="208">
                  <c:v>12.798500000000001</c:v>
                </c:pt>
                <c:pt idx="209">
                  <c:v>12.86</c:v>
                </c:pt>
                <c:pt idx="210">
                  <c:v>12.921600000000002</c:v>
                </c:pt>
                <c:pt idx="211">
                  <c:v>12.983099999999999</c:v>
                </c:pt>
                <c:pt idx="212">
                  <c:v>13.044599999999999</c:v>
                </c:pt>
                <c:pt idx="213">
                  <c:v>13.106100000000001</c:v>
                </c:pt>
                <c:pt idx="214">
                  <c:v>13.1677</c:v>
                </c:pt>
                <c:pt idx="215">
                  <c:v>13.229200000000001</c:v>
                </c:pt>
                <c:pt idx="216">
                  <c:v>13.290700000000001</c:v>
                </c:pt>
                <c:pt idx="217">
                  <c:v>13.3523</c:v>
                </c:pt>
                <c:pt idx="218">
                  <c:v>13.4138</c:v>
                </c:pt>
                <c:pt idx="219">
                  <c:v>13.475299999999999</c:v>
                </c:pt>
                <c:pt idx="220">
                  <c:v>13.536899999999999</c:v>
                </c:pt>
                <c:pt idx="221">
                  <c:v>13.598400000000002</c:v>
                </c:pt>
                <c:pt idx="222">
                  <c:v>13.659899999999999</c:v>
                </c:pt>
                <c:pt idx="223">
                  <c:v>13.721500000000001</c:v>
                </c:pt>
                <c:pt idx="224">
                  <c:v>13.783000000000001</c:v>
                </c:pt>
                <c:pt idx="225">
                  <c:v>13.8445</c:v>
                </c:pt>
                <c:pt idx="226">
                  <c:v>13.9061</c:v>
                </c:pt>
                <c:pt idx="227">
                  <c:v>13.967599999999999</c:v>
                </c:pt>
                <c:pt idx="228">
                  <c:v>14.0291</c:v>
                </c:pt>
                <c:pt idx="229">
                  <c:v>14.0906</c:v>
                </c:pt>
                <c:pt idx="230">
                  <c:v>14.152199999999999</c:v>
                </c:pt>
                <c:pt idx="231">
                  <c:v>14.213699999999999</c:v>
                </c:pt>
                <c:pt idx="232">
                  <c:v>14.275200000000002</c:v>
                </c:pt>
                <c:pt idx="233">
                  <c:v>14.3368</c:v>
                </c:pt>
                <c:pt idx="234">
                  <c:v>14.398300000000001</c:v>
                </c:pt>
                <c:pt idx="235">
                  <c:v>14.459800000000001</c:v>
                </c:pt>
                <c:pt idx="236">
                  <c:v>14.5214</c:v>
                </c:pt>
                <c:pt idx="237">
                  <c:v>14.5829</c:v>
                </c:pt>
                <c:pt idx="238">
                  <c:v>14.644399999999999</c:v>
                </c:pt>
                <c:pt idx="239">
                  <c:v>14.706</c:v>
                </c:pt>
                <c:pt idx="240">
                  <c:v>14.767500000000002</c:v>
                </c:pt>
                <c:pt idx="241">
                  <c:v>14.828999999999999</c:v>
                </c:pt>
                <c:pt idx="242">
                  <c:v>14.890600000000001</c:v>
                </c:pt>
                <c:pt idx="243">
                  <c:v>14.952099999999998</c:v>
                </c:pt>
                <c:pt idx="244">
                  <c:v>15.0136</c:v>
                </c:pt>
                <c:pt idx="245">
                  <c:v>15.075100000000001</c:v>
                </c:pt>
                <c:pt idx="246">
                  <c:v>15.136699999999999</c:v>
                </c:pt>
                <c:pt idx="247">
                  <c:v>15.1982</c:v>
                </c:pt>
                <c:pt idx="248">
                  <c:v>15.2597</c:v>
                </c:pt>
                <c:pt idx="249">
                  <c:v>15.321299999999999</c:v>
                </c:pt>
                <c:pt idx="250">
                  <c:v>15.3828</c:v>
                </c:pt>
                <c:pt idx="251">
                  <c:v>15.444300000000002</c:v>
                </c:pt>
                <c:pt idx="252">
                  <c:v>15.5059</c:v>
                </c:pt>
                <c:pt idx="253">
                  <c:v>15.567400000000001</c:v>
                </c:pt>
                <c:pt idx="254">
                  <c:v>15.628899999999998</c:v>
                </c:pt>
                <c:pt idx="255">
                  <c:v>15.6905</c:v>
                </c:pt>
                <c:pt idx="256">
                  <c:v>15.752000000000001</c:v>
                </c:pt>
                <c:pt idx="257">
                  <c:v>15.813499999999999</c:v>
                </c:pt>
                <c:pt idx="258">
                  <c:v>15.8751</c:v>
                </c:pt>
                <c:pt idx="259">
                  <c:v>15.936600000000002</c:v>
                </c:pt>
                <c:pt idx="260">
                  <c:v>15.998099999999999</c:v>
                </c:pt>
                <c:pt idx="261">
                  <c:v>16.0596</c:v>
                </c:pt>
                <c:pt idx="262">
                  <c:v>16.121199999999998</c:v>
                </c:pt>
                <c:pt idx="263">
                  <c:v>16.182700000000001</c:v>
                </c:pt>
                <c:pt idx="264">
                  <c:v>16.244199999999999</c:v>
                </c:pt>
                <c:pt idx="265">
                  <c:v>16.305799999999998</c:v>
                </c:pt>
                <c:pt idx="266">
                  <c:v>16.3673</c:v>
                </c:pt>
                <c:pt idx="267">
                  <c:v>16.428800000000003</c:v>
                </c:pt>
                <c:pt idx="268">
                  <c:v>16.490400000000001</c:v>
                </c:pt>
                <c:pt idx="269">
                  <c:v>16.5519</c:v>
                </c:pt>
                <c:pt idx="270">
                  <c:v>16.613399999999999</c:v>
                </c:pt>
                <c:pt idx="271">
                  <c:v>16.675000000000001</c:v>
                </c:pt>
                <c:pt idx="272">
                  <c:v>16.736499999999999</c:v>
                </c:pt>
                <c:pt idx="273">
                  <c:v>16.797999999999998</c:v>
                </c:pt>
                <c:pt idx="274">
                  <c:v>16.859500000000001</c:v>
                </c:pt>
                <c:pt idx="275">
                  <c:v>16.921100000000003</c:v>
                </c:pt>
                <c:pt idx="276">
                  <c:v>16.982599999999998</c:v>
                </c:pt>
                <c:pt idx="277">
                  <c:v>17.0441</c:v>
                </c:pt>
                <c:pt idx="278">
                  <c:v>17.105699999999999</c:v>
                </c:pt>
                <c:pt idx="279">
                  <c:v>17.167200000000001</c:v>
                </c:pt>
                <c:pt idx="280">
                  <c:v>17.2287</c:v>
                </c:pt>
                <c:pt idx="281">
                  <c:v>17.290299999999998</c:v>
                </c:pt>
                <c:pt idx="282">
                  <c:v>17.351800000000001</c:v>
                </c:pt>
                <c:pt idx="283">
                  <c:v>17.4133</c:v>
                </c:pt>
                <c:pt idx="284">
                  <c:v>17.474899999999998</c:v>
                </c:pt>
                <c:pt idx="285">
                  <c:v>17.5364</c:v>
                </c:pt>
                <c:pt idx="286">
                  <c:v>17.597900000000003</c:v>
                </c:pt>
                <c:pt idx="287">
                  <c:v>17.659500000000001</c:v>
                </c:pt>
                <c:pt idx="288">
                  <c:v>17.721</c:v>
                </c:pt>
                <c:pt idx="289">
                  <c:v>17.782499999999999</c:v>
                </c:pt>
                <c:pt idx="290">
                  <c:v>17.844000000000001</c:v>
                </c:pt>
                <c:pt idx="291">
                  <c:v>17.9056</c:v>
                </c:pt>
                <c:pt idx="292">
                  <c:v>17.967099999999999</c:v>
                </c:pt>
                <c:pt idx="293">
                  <c:v>18.028600000000001</c:v>
                </c:pt>
                <c:pt idx="294">
                  <c:v>18.090199999999999</c:v>
                </c:pt>
                <c:pt idx="295">
                  <c:v>18.151699999999998</c:v>
                </c:pt>
                <c:pt idx="296">
                  <c:v>18.213200000000001</c:v>
                </c:pt>
                <c:pt idx="297">
                  <c:v>18.274799999999999</c:v>
                </c:pt>
                <c:pt idx="298">
                  <c:v>18.336300000000001</c:v>
                </c:pt>
                <c:pt idx="299">
                  <c:v>18.3978</c:v>
                </c:pt>
                <c:pt idx="300">
                  <c:v>18.459399999999999</c:v>
                </c:pt>
                <c:pt idx="301">
                  <c:v>18.520900000000001</c:v>
                </c:pt>
                <c:pt idx="302">
                  <c:v>18.5824</c:v>
                </c:pt>
                <c:pt idx="303">
                  <c:v>18.643999999999998</c:v>
                </c:pt>
                <c:pt idx="304">
                  <c:v>18.705500000000001</c:v>
                </c:pt>
                <c:pt idx="305">
                  <c:v>18.766999999999999</c:v>
                </c:pt>
                <c:pt idx="306">
                  <c:v>18.828499999999998</c:v>
                </c:pt>
                <c:pt idx="307">
                  <c:v>18.8901</c:v>
                </c:pt>
                <c:pt idx="308">
                  <c:v>18.951599999999999</c:v>
                </c:pt>
                <c:pt idx="309">
                  <c:v>19.013100000000001</c:v>
                </c:pt>
                <c:pt idx="310">
                  <c:v>19.0747</c:v>
                </c:pt>
                <c:pt idx="311">
                  <c:v>19.136199999999999</c:v>
                </c:pt>
                <c:pt idx="312">
                  <c:v>19.197700000000001</c:v>
                </c:pt>
                <c:pt idx="313">
                  <c:v>19.2593</c:v>
                </c:pt>
                <c:pt idx="314">
                  <c:v>19.320799999999998</c:v>
                </c:pt>
                <c:pt idx="315">
                  <c:v>19.382300000000001</c:v>
                </c:pt>
                <c:pt idx="316">
                  <c:v>19.443899999999999</c:v>
                </c:pt>
                <c:pt idx="317">
                  <c:v>19.505400000000002</c:v>
                </c:pt>
                <c:pt idx="318">
                  <c:v>19.5669</c:v>
                </c:pt>
                <c:pt idx="319">
                  <c:v>19.628499999999999</c:v>
                </c:pt>
                <c:pt idx="320">
                  <c:v>19.690000000000001</c:v>
                </c:pt>
                <c:pt idx="321">
                  <c:v>19.7515</c:v>
                </c:pt>
                <c:pt idx="322">
                  <c:v>19.812999999999999</c:v>
                </c:pt>
                <c:pt idx="323">
                  <c:v>19.874600000000001</c:v>
                </c:pt>
                <c:pt idx="324">
                  <c:v>19.9361</c:v>
                </c:pt>
                <c:pt idx="325">
                  <c:v>19.997599999999998</c:v>
                </c:pt>
                <c:pt idx="326">
                  <c:v>20.059200000000001</c:v>
                </c:pt>
                <c:pt idx="327">
                  <c:v>20.120699999999999</c:v>
                </c:pt>
                <c:pt idx="328">
                  <c:v>20.182200000000002</c:v>
                </c:pt>
                <c:pt idx="329">
                  <c:v>20.2438</c:v>
                </c:pt>
                <c:pt idx="330">
                  <c:v>20.305299999999999</c:v>
                </c:pt>
                <c:pt idx="331">
                  <c:v>20.366800000000001</c:v>
                </c:pt>
                <c:pt idx="332">
                  <c:v>20.4284</c:v>
                </c:pt>
                <c:pt idx="333">
                  <c:v>20.489899999999999</c:v>
                </c:pt>
                <c:pt idx="334">
                  <c:v>20.551400000000001</c:v>
                </c:pt>
                <c:pt idx="335">
                  <c:v>20.613</c:v>
                </c:pt>
                <c:pt idx="336">
                  <c:v>20.674500000000002</c:v>
                </c:pt>
                <c:pt idx="337">
                  <c:v>20.736000000000001</c:v>
                </c:pt>
                <c:pt idx="338">
                  <c:v>20.797499999999999</c:v>
                </c:pt>
                <c:pt idx="339">
                  <c:v>20.859100000000002</c:v>
                </c:pt>
                <c:pt idx="340">
                  <c:v>20.9206</c:v>
                </c:pt>
                <c:pt idx="341">
                  <c:v>20.982099999999999</c:v>
                </c:pt>
                <c:pt idx="342">
                  <c:v>21.043700000000001</c:v>
                </c:pt>
                <c:pt idx="343">
                  <c:v>21.1052</c:v>
                </c:pt>
                <c:pt idx="344">
                  <c:v>21.166699999999999</c:v>
                </c:pt>
                <c:pt idx="345">
                  <c:v>21.228299999999997</c:v>
                </c:pt>
                <c:pt idx="346">
                  <c:v>21.2898</c:v>
                </c:pt>
                <c:pt idx="347">
                  <c:v>21.351300000000002</c:v>
                </c:pt>
                <c:pt idx="348">
                  <c:v>21.4129</c:v>
                </c:pt>
                <c:pt idx="349">
                  <c:v>21.474399999999999</c:v>
                </c:pt>
                <c:pt idx="350">
                  <c:v>21.535900000000002</c:v>
                </c:pt>
                <c:pt idx="351">
                  <c:v>21.5975</c:v>
                </c:pt>
                <c:pt idx="352">
                  <c:v>21.658999999999999</c:v>
                </c:pt>
                <c:pt idx="353">
                  <c:v>21.720500000000001</c:v>
                </c:pt>
                <c:pt idx="354">
                  <c:v>21.782</c:v>
                </c:pt>
                <c:pt idx="355">
                  <c:v>21.843600000000002</c:v>
                </c:pt>
                <c:pt idx="356">
                  <c:v>21.905099999999997</c:v>
                </c:pt>
                <c:pt idx="357">
                  <c:v>21.9666</c:v>
                </c:pt>
                <c:pt idx="358">
                  <c:v>22.028200000000002</c:v>
                </c:pt>
                <c:pt idx="359">
                  <c:v>22.089700000000001</c:v>
                </c:pt>
                <c:pt idx="360">
                  <c:v>22.151199999999999</c:v>
                </c:pt>
                <c:pt idx="361">
                  <c:v>22.212799999999998</c:v>
                </c:pt>
                <c:pt idx="362">
                  <c:v>22.2743</c:v>
                </c:pt>
                <c:pt idx="363">
                  <c:v>22.335799999999999</c:v>
                </c:pt>
                <c:pt idx="364">
                  <c:v>22.397399999999998</c:v>
                </c:pt>
                <c:pt idx="365">
                  <c:v>22.4589</c:v>
                </c:pt>
                <c:pt idx="366">
                  <c:v>22.520400000000002</c:v>
                </c:pt>
                <c:pt idx="367">
                  <c:v>22.582000000000001</c:v>
                </c:pt>
                <c:pt idx="368">
                  <c:v>22.6435</c:v>
                </c:pt>
                <c:pt idx="369">
                  <c:v>22.705000000000002</c:v>
                </c:pt>
                <c:pt idx="370">
                  <c:v>22.766500000000001</c:v>
                </c:pt>
                <c:pt idx="371">
                  <c:v>22.828099999999999</c:v>
                </c:pt>
                <c:pt idx="372">
                  <c:v>22.889599999999998</c:v>
                </c:pt>
                <c:pt idx="373">
                  <c:v>22.9511</c:v>
                </c:pt>
                <c:pt idx="374">
                  <c:v>23.012700000000002</c:v>
                </c:pt>
                <c:pt idx="375">
                  <c:v>23.074199999999998</c:v>
                </c:pt>
                <c:pt idx="376">
                  <c:v>23.1357</c:v>
                </c:pt>
                <c:pt idx="377">
                  <c:v>23.197300000000002</c:v>
                </c:pt>
                <c:pt idx="378">
                  <c:v>23.258800000000001</c:v>
                </c:pt>
                <c:pt idx="379">
                  <c:v>23.3203</c:v>
                </c:pt>
                <c:pt idx="380">
                  <c:v>23.381899999999998</c:v>
                </c:pt>
                <c:pt idx="381">
                  <c:v>23.4434</c:v>
                </c:pt>
                <c:pt idx="382">
                  <c:v>23.504899999999999</c:v>
                </c:pt>
                <c:pt idx="383">
                  <c:v>23.566399999999998</c:v>
                </c:pt>
                <c:pt idx="384">
                  <c:v>23.628</c:v>
                </c:pt>
                <c:pt idx="385">
                  <c:v>23.689500000000002</c:v>
                </c:pt>
                <c:pt idx="386">
                  <c:v>23.750999999999998</c:v>
                </c:pt>
                <c:pt idx="387">
                  <c:v>23.8126</c:v>
                </c:pt>
                <c:pt idx="388">
                  <c:v>23.874100000000002</c:v>
                </c:pt>
                <c:pt idx="389">
                  <c:v>23.935600000000001</c:v>
                </c:pt>
                <c:pt idx="390">
                  <c:v>23.997199999999999</c:v>
                </c:pt>
                <c:pt idx="391">
                  <c:v>24.058699999999998</c:v>
                </c:pt>
                <c:pt idx="392">
                  <c:v>24.120200000000001</c:v>
                </c:pt>
                <c:pt idx="393">
                  <c:v>24.181800000000003</c:v>
                </c:pt>
                <c:pt idx="394">
                  <c:v>24.243299999999998</c:v>
                </c:pt>
                <c:pt idx="395">
                  <c:v>24.3048</c:v>
                </c:pt>
                <c:pt idx="396">
                  <c:v>24.366399999999999</c:v>
                </c:pt>
                <c:pt idx="397">
                  <c:v>24.427900000000001</c:v>
                </c:pt>
                <c:pt idx="398">
                  <c:v>24.4894</c:v>
                </c:pt>
                <c:pt idx="399">
                  <c:v>24.550899999999999</c:v>
                </c:pt>
                <c:pt idx="400">
                  <c:v>24.612500000000001</c:v>
                </c:pt>
                <c:pt idx="401">
                  <c:v>24.673999999999999</c:v>
                </c:pt>
                <c:pt idx="402">
                  <c:v>24.735499999999998</c:v>
                </c:pt>
                <c:pt idx="403">
                  <c:v>24.7971</c:v>
                </c:pt>
                <c:pt idx="404">
                  <c:v>24.858600000000003</c:v>
                </c:pt>
                <c:pt idx="405">
                  <c:v>24.920099999999998</c:v>
                </c:pt>
                <c:pt idx="406">
                  <c:v>24.9817</c:v>
                </c:pt>
                <c:pt idx="407">
                  <c:v>25.043199999999999</c:v>
                </c:pt>
                <c:pt idx="408">
                  <c:v>25.104700000000001</c:v>
                </c:pt>
                <c:pt idx="409">
                  <c:v>25.1663</c:v>
                </c:pt>
                <c:pt idx="410">
                  <c:v>25.227799999999998</c:v>
                </c:pt>
                <c:pt idx="411">
                  <c:v>25.289300000000001</c:v>
                </c:pt>
                <c:pt idx="412">
                  <c:v>25.350899999999999</c:v>
                </c:pt>
                <c:pt idx="413">
                  <c:v>25.412399999999998</c:v>
                </c:pt>
                <c:pt idx="414">
                  <c:v>25.4739</c:v>
                </c:pt>
                <c:pt idx="415">
                  <c:v>25.535400000000003</c:v>
                </c:pt>
                <c:pt idx="416">
                  <c:v>25.597000000000001</c:v>
                </c:pt>
                <c:pt idx="417">
                  <c:v>25.658499999999997</c:v>
                </c:pt>
                <c:pt idx="418">
                  <c:v>25.72</c:v>
                </c:pt>
                <c:pt idx="419">
                  <c:v>25.781599999999997</c:v>
                </c:pt>
                <c:pt idx="420">
                  <c:v>25.8431</c:v>
                </c:pt>
                <c:pt idx="421">
                  <c:v>25.904599999999999</c:v>
                </c:pt>
                <c:pt idx="422">
                  <c:v>25.966199999999997</c:v>
                </c:pt>
                <c:pt idx="423">
                  <c:v>26.027699999999999</c:v>
                </c:pt>
                <c:pt idx="424">
                  <c:v>26.089199999999998</c:v>
                </c:pt>
                <c:pt idx="425">
                  <c:v>26.150799999999997</c:v>
                </c:pt>
                <c:pt idx="426">
                  <c:v>26.212299999999999</c:v>
                </c:pt>
                <c:pt idx="427">
                  <c:v>26.273800000000001</c:v>
                </c:pt>
                <c:pt idx="428">
                  <c:v>26.3354</c:v>
                </c:pt>
                <c:pt idx="429">
                  <c:v>26.396899999999999</c:v>
                </c:pt>
                <c:pt idx="430">
                  <c:v>26.458400000000001</c:v>
                </c:pt>
                <c:pt idx="431">
                  <c:v>26.5199</c:v>
                </c:pt>
                <c:pt idx="432">
                  <c:v>26.581499999999998</c:v>
                </c:pt>
                <c:pt idx="433">
                  <c:v>26.643000000000001</c:v>
                </c:pt>
                <c:pt idx="434">
                  <c:v>26.704500000000003</c:v>
                </c:pt>
                <c:pt idx="435">
                  <c:v>26.766100000000002</c:v>
                </c:pt>
                <c:pt idx="436">
                  <c:v>26.8276</c:v>
                </c:pt>
                <c:pt idx="437">
                  <c:v>26.889100000000003</c:v>
                </c:pt>
                <c:pt idx="438">
                  <c:v>26.950700000000001</c:v>
                </c:pt>
                <c:pt idx="439">
                  <c:v>27.0122</c:v>
                </c:pt>
                <c:pt idx="440">
                  <c:v>27.073700000000002</c:v>
                </c:pt>
                <c:pt idx="441">
                  <c:v>27.135300000000001</c:v>
                </c:pt>
                <c:pt idx="442">
                  <c:v>27.196800000000003</c:v>
                </c:pt>
                <c:pt idx="443">
                  <c:v>27.258300000000002</c:v>
                </c:pt>
                <c:pt idx="444">
                  <c:v>27.319900000000001</c:v>
                </c:pt>
                <c:pt idx="445">
                  <c:v>27.381400000000003</c:v>
                </c:pt>
                <c:pt idx="446">
                  <c:v>27.442899999999998</c:v>
                </c:pt>
                <c:pt idx="447">
                  <c:v>27.504399999999997</c:v>
                </c:pt>
                <c:pt idx="448">
                  <c:v>27.566000000000003</c:v>
                </c:pt>
                <c:pt idx="449">
                  <c:v>27.627499999999998</c:v>
                </c:pt>
                <c:pt idx="450">
                  <c:v>27.689</c:v>
                </c:pt>
                <c:pt idx="451">
                  <c:v>27.750599999999999</c:v>
                </c:pt>
                <c:pt idx="452">
                  <c:v>27.812099999999997</c:v>
                </c:pt>
                <c:pt idx="453">
                  <c:v>27.8736</c:v>
                </c:pt>
                <c:pt idx="454">
                  <c:v>27.935199999999998</c:v>
                </c:pt>
                <c:pt idx="455">
                  <c:v>27.996699999999997</c:v>
                </c:pt>
                <c:pt idx="456">
                  <c:v>28.058199999999999</c:v>
                </c:pt>
                <c:pt idx="457">
                  <c:v>28.119799999999998</c:v>
                </c:pt>
                <c:pt idx="458">
                  <c:v>28.1813</c:v>
                </c:pt>
                <c:pt idx="459">
                  <c:v>28.242799999999999</c:v>
                </c:pt>
                <c:pt idx="460">
                  <c:v>28.304399999999998</c:v>
                </c:pt>
                <c:pt idx="461">
                  <c:v>28.3659</c:v>
                </c:pt>
                <c:pt idx="462">
                  <c:v>28.427399999999999</c:v>
                </c:pt>
                <c:pt idx="463">
                  <c:v>28.488900000000001</c:v>
                </c:pt>
                <c:pt idx="464">
                  <c:v>28.5505</c:v>
                </c:pt>
                <c:pt idx="465">
                  <c:v>28.612000000000002</c:v>
                </c:pt>
                <c:pt idx="466">
                  <c:v>28.673500000000001</c:v>
                </c:pt>
                <c:pt idx="467">
                  <c:v>28.735099999999999</c:v>
                </c:pt>
                <c:pt idx="468">
                  <c:v>28.796600000000002</c:v>
                </c:pt>
                <c:pt idx="469">
                  <c:v>28.8581</c:v>
                </c:pt>
                <c:pt idx="470">
                  <c:v>28.919699999999999</c:v>
                </c:pt>
                <c:pt idx="471">
                  <c:v>28.981200000000001</c:v>
                </c:pt>
                <c:pt idx="472">
                  <c:v>29.042700000000004</c:v>
                </c:pt>
                <c:pt idx="473">
                  <c:v>29.104300000000002</c:v>
                </c:pt>
                <c:pt idx="474">
                  <c:v>29.165800000000001</c:v>
                </c:pt>
                <c:pt idx="475">
                  <c:v>29.227300000000003</c:v>
                </c:pt>
                <c:pt idx="476">
                  <c:v>29.288900000000002</c:v>
                </c:pt>
                <c:pt idx="477">
                  <c:v>29.3504</c:v>
                </c:pt>
                <c:pt idx="478">
                  <c:v>29.411900000000003</c:v>
                </c:pt>
                <c:pt idx="479">
                  <c:v>29.473399999999998</c:v>
                </c:pt>
                <c:pt idx="480">
                  <c:v>29.535000000000004</c:v>
                </c:pt>
                <c:pt idx="481">
                  <c:v>29.596499999999999</c:v>
                </c:pt>
                <c:pt idx="482">
                  <c:v>29.657999999999998</c:v>
                </c:pt>
                <c:pt idx="483">
                  <c:v>29.719600000000003</c:v>
                </c:pt>
                <c:pt idx="484">
                  <c:v>29.781099999999999</c:v>
                </c:pt>
                <c:pt idx="485">
                  <c:v>29.842599999999997</c:v>
                </c:pt>
                <c:pt idx="486">
                  <c:v>29.904199999999996</c:v>
                </c:pt>
                <c:pt idx="487">
                  <c:v>29.965699999999998</c:v>
                </c:pt>
                <c:pt idx="488">
                  <c:v>30.027200000000001</c:v>
                </c:pt>
                <c:pt idx="489">
                  <c:v>30.088799999999999</c:v>
                </c:pt>
                <c:pt idx="490">
                  <c:v>30.150299999999998</c:v>
                </c:pt>
                <c:pt idx="491">
                  <c:v>30.2118</c:v>
                </c:pt>
                <c:pt idx="492">
                  <c:v>30.273299999999999</c:v>
                </c:pt>
                <c:pt idx="493">
                  <c:v>30.334899999999998</c:v>
                </c:pt>
                <c:pt idx="494">
                  <c:v>30.3964</c:v>
                </c:pt>
                <c:pt idx="495">
                  <c:v>30.457900000000002</c:v>
                </c:pt>
                <c:pt idx="496">
                  <c:v>30.519500000000001</c:v>
                </c:pt>
                <c:pt idx="497">
                  <c:v>30.581</c:v>
                </c:pt>
                <c:pt idx="498">
                  <c:v>30.642500000000002</c:v>
                </c:pt>
                <c:pt idx="499">
                  <c:v>30.7041</c:v>
                </c:pt>
                <c:pt idx="500">
                  <c:v>30.765599999999999</c:v>
                </c:pt>
                <c:pt idx="501">
                  <c:v>30.827100000000002</c:v>
                </c:pt>
                <c:pt idx="502">
                  <c:v>30.8887</c:v>
                </c:pt>
                <c:pt idx="503">
                  <c:v>30.950200000000002</c:v>
                </c:pt>
                <c:pt idx="504">
                  <c:v>31.011700000000001</c:v>
                </c:pt>
                <c:pt idx="505">
                  <c:v>31.0733</c:v>
                </c:pt>
                <c:pt idx="506">
                  <c:v>31.134800000000002</c:v>
                </c:pt>
                <c:pt idx="507">
                  <c:v>31.196300000000001</c:v>
                </c:pt>
                <c:pt idx="508">
                  <c:v>31.257799999999996</c:v>
                </c:pt>
                <c:pt idx="509">
                  <c:v>31.319400000000002</c:v>
                </c:pt>
                <c:pt idx="510">
                  <c:v>31.380900000000004</c:v>
                </c:pt>
                <c:pt idx="511">
                  <c:v>31.442399999999999</c:v>
                </c:pt>
                <c:pt idx="512">
                  <c:v>31.504000000000001</c:v>
                </c:pt>
                <c:pt idx="513">
                  <c:v>31.565499999999997</c:v>
                </c:pt>
                <c:pt idx="514">
                  <c:v>31.626999999999999</c:v>
                </c:pt>
                <c:pt idx="515">
                  <c:v>31.688600000000001</c:v>
                </c:pt>
                <c:pt idx="516">
                  <c:v>31.750099999999996</c:v>
                </c:pt>
                <c:pt idx="517">
                  <c:v>31.811599999999999</c:v>
                </c:pt>
                <c:pt idx="518">
                  <c:v>31.873200000000004</c:v>
                </c:pt>
                <c:pt idx="519">
                  <c:v>31.934699999999999</c:v>
                </c:pt>
                <c:pt idx="520">
                  <c:v>31.996199999999998</c:v>
                </c:pt>
                <c:pt idx="521">
                  <c:v>32.0578</c:v>
                </c:pt>
                <c:pt idx="522">
                  <c:v>32.119299999999996</c:v>
                </c:pt>
                <c:pt idx="523">
                  <c:v>32.180799999999998</c:v>
                </c:pt>
                <c:pt idx="524">
                  <c:v>32.2423</c:v>
                </c:pt>
                <c:pt idx="525">
                  <c:v>32.303899999999999</c:v>
                </c:pt>
                <c:pt idx="526">
                  <c:v>32.365400000000001</c:v>
                </c:pt>
                <c:pt idx="527">
                  <c:v>32.426900000000003</c:v>
                </c:pt>
                <c:pt idx="528">
                  <c:v>32.488500000000002</c:v>
                </c:pt>
                <c:pt idx="529">
                  <c:v>32.549999999999997</c:v>
                </c:pt>
                <c:pt idx="530">
                  <c:v>32.611499999999999</c:v>
                </c:pt>
                <c:pt idx="531">
                  <c:v>32.673099999999998</c:v>
                </c:pt>
                <c:pt idx="532">
                  <c:v>32.7346</c:v>
                </c:pt>
              </c:numCache>
            </c:numRef>
          </c:xVal>
          <c:yVal>
            <c:numRef>
              <c:f>'Var-Cor CT-2'!$H$2:$H$1514</c:f>
              <c:numCache>
                <c:formatCode>General</c:formatCode>
                <c:ptCount val="1513"/>
                <c:pt idx="0">
                  <c:v>0.12734217590733585</c:v>
                </c:pt>
                <c:pt idx="1">
                  <c:v>0.16110128155175923</c:v>
                </c:pt>
                <c:pt idx="2">
                  <c:v>0.25785368504546391</c:v>
                </c:pt>
                <c:pt idx="3">
                  <c:v>0.41730845356607865</c:v>
                </c:pt>
                <c:pt idx="4">
                  <c:v>0.57940590594537456</c:v>
                </c:pt>
                <c:pt idx="5">
                  <c:v>0.68141163382247372</c:v>
                </c:pt>
                <c:pt idx="6">
                  <c:v>0.67882460364172881</c:v>
                </c:pt>
                <c:pt idx="7">
                  <c:v>0.66773815411036352</c:v>
                </c:pt>
                <c:pt idx="8">
                  <c:v>0.68400822688447738</c:v>
                </c:pt>
                <c:pt idx="9">
                  <c:v>0.73240995999393721</c:v>
                </c:pt>
                <c:pt idx="10">
                  <c:v>0.81955915389770706</c:v>
                </c:pt>
                <c:pt idx="11">
                  <c:v>0.92039572352279619</c:v>
                </c:pt>
                <c:pt idx="12">
                  <c:v>0.98291794751144757</c:v>
                </c:pt>
                <c:pt idx="13">
                  <c:v>0.99338474396259546</c:v>
                </c:pt>
                <c:pt idx="14">
                  <c:v>0.95015868912195856</c:v>
                </c:pt>
                <c:pt idx="15">
                  <c:v>0.90436135709960119</c:v>
                </c:pt>
                <c:pt idx="16">
                  <c:v>0.85940510526786651</c:v>
                </c:pt>
                <c:pt idx="17">
                  <c:v>0.81523007865010988</c:v>
                </c:pt>
                <c:pt idx="18">
                  <c:v>0.77194899446206044</c:v>
                </c:pt>
                <c:pt idx="19">
                  <c:v>0.73089509836185507</c:v>
                </c:pt>
                <c:pt idx="20">
                  <c:v>0.68252781341995739</c:v>
                </c:pt>
                <c:pt idx="21">
                  <c:v>0.62764677319367035</c:v>
                </c:pt>
                <c:pt idx="22">
                  <c:v>0.56838144143829272</c:v>
                </c:pt>
                <c:pt idx="23">
                  <c:v>0.51389475027841136</c:v>
                </c:pt>
                <c:pt idx="24">
                  <c:v>0.48476429275890609</c:v>
                </c:pt>
                <c:pt idx="25">
                  <c:v>0.47951775022087473</c:v>
                </c:pt>
                <c:pt idx="26">
                  <c:v>0.49734159894782609</c:v>
                </c:pt>
                <c:pt idx="27">
                  <c:v>0.51841750499828898</c:v>
                </c:pt>
                <c:pt idx="28">
                  <c:v>0.54967623714341585</c:v>
                </c:pt>
                <c:pt idx="29">
                  <c:v>0.59415310885229988</c:v>
                </c:pt>
                <c:pt idx="30">
                  <c:v>0.65481189542014018</c:v>
                </c:pt>
                <c:pt idx="31">
                  <c:v>0.72312445563977734</c:v>
                </c:pt>
                <c:pt idx="32">
                  <c:v>0.78809752521187204</c:v>
                </c:pt>
                <c:pt idx="33">
                  <c:v>0.84602102523899814</c:v>
                </c:pt>
                <c:pt idx="34">
                  <c:v>0.89478951498275661</c:v>
                </c:pt>
                <c:pt idx="35">
                  <c:v>0.94473069857315273</c:v>
                </c:pt>
                <c:pt idx="36">
                  <c:v>0.94391228666410976</c:v>
                </c:pt>
                <c:pt idx="37">
                  <c:v>0.88553231065699034</c:v>
                </c:pt>
                <c:pt idx="38">
                  <c:v>0.78013172099167594</c:v>
                </c:pt>
                <c:pt idx="39">
                  <c:v>0.68200244655365627</c:v>
                </c:pt>
                <c:pt idx="40">
                  <c:v>0.61635657104196462</c:v>
                </c:pt>
                <c:pt idx="41">
                  <c:v>0.57859750389628728</c:v>
                </c:pt>
                <c:pt idx="42">
                  <c:v>0.56415523058308625</c:v>
                </c:pt>
                <c:pt idx="43">
                  <c:v>0.55278148484842138</c:v>
                </c:pt>
                <c:pt idx="44">
                  <c:v>0.54846017967478788</c:v>
                </c:pt>
                <c:pt idx="45">
                  <c:v>0.55216956302066911</c:v>
                </c:pt>
                <c:pt idx="46">
                  <c:v>0.5639650671067068</c:v>
                </c:pt>
                <c:pt idx="47">
                  <c:v>0.57709510435191635</c:v>
                </c:pt>
                <c:pt idx="48">
                  <c:v>0.59521223841408077</c:v>
                </c:pt>
                <c:pt idx="49">
                  <c:v>0.61965938321301328</c:v>
                </c:pt>
                <c:pt idx="50">
                  <c:v>0.6511648125799403</c:v>
                </c:pt>
                <c:pt idx="51">
                  <c:v>0.68512925358401244</c:v>
                </c:pt>
                <c:pt idx="52">
                  <c:v>0.70212726621028054</c:v>
                </c:pt>
                <c:pt idx="53">
                  <c:v>0.69757823933361707</c:v>
                </c:pt>
                <c:pt idx="54">
                  <c:v>0.67189835960272182</c:v>
                </c:pt>
                <c:pt idx="55">
                  <c:v>0.64424155756277279</c:v>
                </c:pt>
                <c:pt idx="56">
                  <c:v>0.63186132345651014</c:v>
                </c:pt>
                <c:pt idx="57">
                  <c:v>0.63644137712152504</c:v>
                </c:pt>
                <c:pt idx="58">
                  <c:v>0.65835244052339092</c:v>
                </c:pt>
                <c:pt idx="59">
                  <c:v>0.68374477486371532</c:v>
                </c:pt>
                <c:pt idx="60">
                  <c:v>0.69499668689261052</c:v>
                </c:pt>
                <c:pt idx="61">
                  <c:v>0.68827009797555916</c:v>
                </c:pt>
                <c:pt idx="62">
                  <c:v>0.66433912210306634</c:v>
                </c:pt>
                <c:pt idx="63">
                  <c:v>0.63852867122187762</c:v>
                </c:pt>
                <c:pt idx="64">
                  <c:v>0.61742584887150764</c:v>
                </c:pt>
                <c:pt idx="65">
                  <c:v>0.60123201712541885</c:v>
                </c:pt>
                <c:pt idx="66">
                  <c:v>0.58970665115725718</c:v>
                </c:pt>
                <c:pt idx="67">
                  <c:v>0.57907106749347581</c:v>
                </c:pt>
                <c:pt idx="68">
                  <c:v>0.59567100631336356</c:v>
                </c:pt>
                <c:pt idx="69">
                  <c:v>0.64788102654998503</c:v>
                </c:pt>
                <c:pt idx="70">
                  <c:v>0.74521572867886865</c:v>
                </c:pt>
                <c:pt idx="71">
                  <c:v>0.86530073049788458</c:v>
                </c:pt>
                <c:pt idx="72">
                  <c:v>0.94947298543827974</c:v>
                </c:pt>
                <c:pt idx="73">
                  <c:v>0.97242068256876169</c:v>
                </c:pt>
                <c:pt idx="74">
                  <c:v>0.92965958219956013</c:v>
                </c:pt>
                <c:pt idx="75">
                  <c:v>0.87793270521711531</c:v>
                </c:pt>
                <c:pt idx="76">
                  <c:v>0.82900455124223105</c:v>
                </c:pt>
                <c:pt idx="77">
                  <c:v>0.78284053153993116</c:v>
                </c:pt>
                <c:pt idx="78">
                  <c:v>0.73914086008142055</c:v>
                </c:pt>
                <c:pt idx="79">
                  <c:v>0.69801487388472594</c:v>
                </c:pt>
                <c:pt idx="80">
                  <c:v>0.67947853599940089</c:v>
                </c:pt>
                <c:pt idx="81">
                  <c:v>0.68684653191162803</c:v>
                </c:pt>
                <c:pt idx="82">
                  <c:v>0.72082996586341064</c:v>
                </c:pt>
                <c:pt idx="83">
                  <c:v>0.76179504154723976</c:v>
                </c:pt>
                <c:pt idx="84">
                  <c:v>0.81468058145705102</c:v>
                </c:pt>
                <c:pt idx="85">
                  <c:v>0.88412628770213797</c:v>
                </c:pt>
                <c:pt idx="86">
                  <c:v>0.97373290886481756</c:v>
                </c:pt>
                <c:pt idx="87">
                  <c:v>1.075575212113147</c:v>
                </c:pt>
                <c:pt idx="88">
                  <c:v>1.169285329679467</c:v>
                </c:pt>
                <c:pt idx="89">
                  <c:v>1.2463721267061258</c:v>
                </c:pt>
                <c:pt idx="90">
                  <c:v>1.3022582847678321</c:v>
                </c:pt>
                <c:pt idx="91">
                  <c:v>1.3554845151551786</c:v>
                </c:pt>
                <c:pt idx="92">
                  <c:v>1.3849067370615376</c:v>
                </c:pt>
                <c:pt idx="93">
                  <c:v>1.3826419141284179</c:v>
                </c:pt>
                <c:pt idx="94">
                  <c:v>1.3485197366726445</c:v>
                </c:pt>
                <c:pt idx="95">
                  <c:v>1.3089852684867702</c:v>
                </c:pt>
                <c:pt idx="96">
                  <c:v>1.2973771283977407</c:v>
                </c:pt>
                <c:pt idx="97">
                  <c:v>1.3203150286299477</c:v>
                </c:pt>
                <c:pt idx="98">
                  <c:v>1.3797821616659596</c:v>
                </c:pt>
                <c:pt idx="99">
                  <c:v>1.4498642521508687</c:v>
                </c:pt>
                <c:pt idx="100">
                  <c:v>1.4898474510101953</c:v>
                </c:pt>
                <c:pt idx="101">
                  <c:v>1.4878403408580587</c:v>
                </c:pt>
                <c:pt idx="102">
                  <c:v>1.4440824918761257</c:v>
                </c:pt>
                <c:pt idx="103">
                  <c:v>1.3930665935564266</c:v>
                </c:pt>
                <c:pt idx="104">
                  <c:v>1.3437236895651219</c:v>
                </c:pt>
                <c:pt idx="105">
                  <c:v>1.2961279667652521</c:v>
                </c:pt>
                <c:pt idx="106">
                  <c:v>1.2499776021124489</c:v>
                </c:pt>
                <c:pt idx="107">
                  <c:v>1.2055869769944629</c:v>
                </c:pt>
                <c:pt idx="108">
                  <c:v>1.1655751616528141</c:v>
                </c:pt>
                <c:pt idx="109">
                  <c:v>1.1305326946545717</c:v>
                </c:pt>
                <c:pt idx="110">
                  <c:v>1.0999803318524097</c:v>
                </c:pt>
                <c:pt idx="111">
                  <c:v>1.0709759827851593</c:v>
                </c:pt>
                <c:pt idx="112">
                  <c:v>1.0745917616440457</c:v>
                </c:pt>
                <c:pt idx="113">
                  <c:v>1.1212633412195327</c:v>
                </c:pt>
                <c:pt idx="114">
                  <c:v>1.2167839840330259</c:v>
                </c:pt>
                <c:pt idx="115">
                  <c:v>1.3325770062262465</c:v>
                </c:pt>
                <c:pt idx="116">
                  <c:v>1.424400988185651</c:v>
                </c:pt>
                <c:pt idx="117">
                  <c:v>1.4745042518307439</c:v>
                </c:pt>
                <c:pt idx="118">
                  <c:v>1.4780585452089379</c:v>
                </c:pt>
                <c:pt idx="119">
                  <c:v>1.4701097132119041</c:v>
                </c:pt>
                <c:pt idx="120">
                  <c:v>1.4296925190533014</c:v>
                </c:pt>
                <c:pt idx="121">
                  <c:v>1.3494293051918311</c:v>
                </c:pt>
                <c:pt idx="122">
                  <c:v>1.2363313836425078</c:v>
                </c:pt>
                <c:pt idx="123">
                  <c:v>1.1243446502912593</c:v>
                </c:pt>
                <c:pt idx="124">
                  <c:v>1.0556176714513139</c:v>
                </c:pt>
                <c:pt idx="125">
                  <c:v>1.0339373312530074</c:v>
                </c:pt>
                <c:pt idx="126">
                  <c:v>1.0566345800150125</c:v>
                </c:pt>
                <c:pt idx="127">
                  <c:v>1.091486832044176</c:v>
                </c:pt>
                <c:pt idx="128">
                  <c:v>1.1296619923643811</c:v>
                </c:pt>
                <c:pt idx="129">
                  <c:v>1.1722161465216221</c:v>
                </c:pt>
                <c:pt idx="130">
                  <c:v>1.2193640262211414</c:v>
                </c:pt>
                <c:pt idx="131">
                  <c:v>1.2692637815891206</c:v>
                </c:pt>
                <c:pt idx="132">
                  <c:v>1.3070326294900518</c:v>
                </c:pt>
                <c:pt idx="133">
                  <c:v>1.3265597445813266</c:v>
                </c:pt>
                <c:pt idx="134">
                  <c:v>1.3269432199820856</c:v>
                </c:pt>
                <c:pt idx="135">
                  <c:v>1.3222239103428035</c:v>
                </c:pt>
                <c:pt idx="136">
                  <c:v>1.2950679949296449</c:v>
                </c:pt>
                <c:pt idx="137">
                  <c:v>1.2391322044663982</c:v>
                </c:pt>
                <c:pt idx="138">
                  <c:v>1.1582468196765126</c:v>
                </c:pt>
                <c:pt idx="139">
                  <c:v>1.0759378855008663</c:v>
                </c:pt>
                <c:pt idx="140">
                  <c:v>1.0083718826827133</c:v>
                </c:pt>
                <c:pt idx="141">
                  <c:v>0.95690783293529824</c:v>
                </c:pt>
                <c:pt idx="142">
                  <c:v>0.9194653058795399</c:v>
                </c:pt>
                <c:pt idx="143">
                  <c:v>0.88655592777927217</c:v>
                </c:pt>
                <c:pt idx="144">
                  <c:v>0.86797158547134579</c:v>
                </c:pt>
                <c:pt idx="145">
                  <c:v>0.86805508835429257</c:v>
                </c:pt>
                <c:pt idx="146">
                  <c:v>0.88681182474418552</c:v>
                </c:pt>
                <c:pt idx="147">
                  <c:v>0.91139911867297041</c:v>
                </c:pt>
                <c:pt idx="148">
                  <c:v>0.93527126651511083</c:v>
                </c:pt>
                <c:pt idx="149">
                  <c:v>0.95773751253306916</c:v>
                </c:pt>
                <c:pt idx="150">
                  <c:v>0.97871492665313087</c:v>
                </c:pt>
                <c:pt idx="151">
                  <c:v>0.99942959558612066</c:v>
                </c:pt>
                <c:pt idx="152">
                  <c:v>1.0163657076284991</c:v>
                </c:pt>
                <c:pt idx="153">
                  <c:v>1.027189124293459</c:v>
                </c:pt>
                <c:pt idx="154">
                  <c:v>1.0317992602153709</c:v>
                </c:pt>
                <c:pt idx="155">
                  <c:v>1.034535188743722</c:v>
                </c:pt>
                <c:pt idx="156">
                  <c:v>1.0062866782391149</c:v>
                </c:pt>
                <c:pt idx="157">
                  <c:v>0.93748064455718694</c:v>
                </c:pt>
                <c:pt idx="158">
                  <c:v>0.83638174794766162</c:v>
                </c:pt>
                <c:pt idx="159">
                  <c:v>0.73661869108019007</c:v>
                </c:pt>
                <c:pt idx="160">
                  <c:v>0.66542762459323623</c:v>
                </c:pt>
                <c:pt idx="161">
                  <c:v>0.62349032337941535</c:v>
                </c:pt>
                <c:pt idx="162">
                  <c:v>0.60599852081021799</c:v>
                </c:pt>
                <c:pt idx="163">
                  <c:v>0.59561370551876858</c:v>
                </c:pt>
                <c:pt idx="164">
                  <c:v>0.59366695392475199</c:v>
                </c:pt>
                <c:pt idx="165">
                  <c:v>0.60375614229735874</c:v>
                </c:pt>
                <c:pt idx="166">
                  <c:v>0.62652965763921808</c:v>
                </c:pt>
                <c:pt idx="167">
                  <c:v>0.65430757898623071</c:v>
                </c:pt>
                <c:pt idx="168">
                  <c:v>0.68361323502356997</c:v>
                </c:pt>
                <c:pt idx="169">
                  <c:v>0.71457539405621551</c:v>
                </c:pt>
                <c:pt idx="170">
                  <c:v>0.74722769043334525</c:v>
                </c:pt>
                <c:pt idx="171">
                  <c:v>0.78152271225508307</c:v>
                </c:pt>
                <c:pt idx="172">
                  <c:v>0.80835079119570941</c:v>
                </c:pt>
                <c:pt idx="173">
                  <c:v>0.82252390426970989</c:v>
                </c:pt>
                <c:pt idx="174">
                  <c:v>0.82331626652805345</c:v>
                </c:pt>
                <c:pt idx="175">
                  <c:v>0.81975628157787295</c:v>
                </c:pt>
                <c:pt idx="176">
                  <c:v>0.80006446992386715</c:v>
                </c:pt>
                <c:pt idx="177">
                  <c:v>0.7579168970694895</c:v>
                </c:pt>
                <c:pt idx="178">
                  <c:v>0.6969404097899633</c:v>
                </c:pt>
                <c:pt idx="179">
                  <c:v>0.63457508144586416</c:v>
                </c:pt>
                <c:pt idx="180">
                  <c:v>0.59095782050726708</c:v>
                </c:pt>
                <c:pt idx="181">
                  <c:v>0.56934010434791338</c:v>
                </c:pt>
                <c:pt idx="182">
                  <c:v>0.56742439273882017</c:v>
                </c:pt>
                <c:pt idx="183">
                  <c:v>0.57197764693187347</c:v>
                </c:pt>
                <c:pt idx="184">
                  <c:v>0.59343829767103495</c:v>
                </c:pt>
                <c:pt idx="185">
                  <c:v>0.64318798982785608</c:v>
                </c:pt>
                <c:pt idx="186">
                  <c:v>0.72826093547407311</c:v>
                </c:pt>
                <c:pt idx="187">
                  <c:v>0.83682475724633487</c:v>
                </c:pt>
                <c:pt idx="188">
                  <c:v>0.90309996017541427</c:v>
                </c:pt>
                <c:pt idx="189">
                  <c:v>0.88536156697281809</c:v>
                </c:pt>
                <c:pt idx="190">
                  <c:v>0.78855322982241216</c:v>
                </c:pt>
                <c:pt idx="191">
                  <c:v>0.67934781690465473</c:v>
                </c:pt>
                <c:pt idx="192">
                  <c:v>0.59429601985933855</c:v>
                </c:pt>
                <c:pt idx="193">
                  <c:v>0.53230395942912212</c:v>
                </c:pt>
                <c:pt idx="194">
                  <c:v>0.48816048369719361</c:v>
                </c:pt>
                <c:pt idx="195">
                  <c:v>0.45140078879615952</c:v>
                </c:pt>
                <c:pt idx="196">
                  <c:v>0.43616738424444657</c:v>
                </c:pt>
                <c:pt idx="197">
                  <c:v>0.45135736612894106</c:v>
                </c:pt>
                <c:pt idx="198">
                  <c:v>0.50019974658986677</c:v>
                </c:pt>
                <c:pt idx="199">
                  <c:v>0.56802565132929039</c:v>
                </c:pt>
                <c:pt idx="200">
                  <c:v>0.64679011532617103</c:v>
                </c:pt>
                <c:pt idx="201">
                  <c:v>0.73967466316827857</c:v>
                </c:pt>
                <c:pt idx="202">
                  <c:v>0.84961296613178683</c:v>
                </c:pt>
                <c:pt idx="203">
                  <c:v>0.97734939836965962</c:v>
                </c:pt>
                <c:pt idx="204">
                  <c:v>1.1043853466637479</c:v>
                </c:pt>
                <c:pt idx="205">
                  <c:v>1.2131570162904388</c:v>
                </c:pt>
                <c:pt idx="206">
                  <c:v>1.2954418054912509</c:v>
                </c:pt>
                <c:pt idx="207">
                  <c:v>1.3688647766817261</c:v>
                </c:pt>
                <c:pt idx="208">
                  <c:v>1.4195411224404484</c:v>
                </c:pt>
                <c:pt idx="209">
                  <c:v>1.4284546079742071</c:v>
                </c:pt>
                <c:pt idx="210">
                  <c:v>1.3948122701434291</c:v>
                </c:pt>
                <c:pt idx="211">
                  <c:v>1.3465087068213659</c:v>
                </c:pt>
                <c:pt idx="212">
                  <c:v>1.3087328768297082</c:v>
                </c:pt>
                <c:pt idx="213">
                  <c:v>1.2859337817431753</c:v>
                </c:pt>
                <c:pt idx="214">
                  <c:v>1.2775408675566247</c:v>
                </c:pt>
                <c:pt idx="215">
                  <c:v>1.2744074593780563</c:v>
                </c:pt>
                <c:pt idx="216">
                  <c:v>1.2704865019394878</c:v>
                </c:pt>
                <c:pt idx="217">
                  <c:v>1.2655412540833431</c:v>
                </c:pt>
                <c:pt idx="218">
                  <c:v>1.2595837797300138</c:v>
                </c:pt>
                <c:pt idx="219">
                  <c:v>1.2534131700049054</c:v>
                </c:pt>
                <c:pt idx="220">
                  <c:v>1.2474527840998342</c:v>
                </c:pt>
                <c:pt idx="221">
                  <c:v>1.2422983841076585</c:v>
                </c:pt>
                <c:pt idx="222">
                  <c:v>1.2375819054717585</c:v>
                </c:pt>
                <c:pt idx="223">
                  <c:v>1.2332397291814987</c:v>
                </c:pt>
                <c:pt idx="224">
                  <c:v>1.217956149000512</c:v>
                </c:pt>
                <c:pt idx="225">
                  <c:v>1.1853837551589927</c:v>
                </c:pt>
                <c:pt idx="226">
                  <c:v>1.1369193343131345</c:v>
                </c:pt>
                <c:pt idx="227">
                  <c:v>1.0839975030011213</c:v>
                </c:pt>
                <c:pt idx="228">
                  <c:v>1.0311533841460683</c:v>
                </c:pt>
                <c:pt idx="229">
                  <c:v>0.97678501179878896</c:v>
                </c:pt>
                <c:pt idx="230">
                  <c:v>0.92145964045788131</c:v>
                </c:pt>
                <c:pt idx="231">
                  <c:v>0.86767901263829572</c:v>
                </c:pt>
                <c:pt idx="232">
                  <c:v>0.82764847060319702</c:v>
                </c:pt>
                <c:pt idx="233">
                  <c:v>0.80702849585264302</c:v>
                </c:pt>
                <c:pt idx="234">
                  <c:v>0.80446812531706502</c:v>
                </c:pt>
                <c:pt idx="235">
                  <c:v>0.80920734206581524</c:v>
                </c:pt>
                <c:pt idx="236">
                  <c:v>0.82208846574471717</c:v>
                </c:pt>
                <c:pt idx="237">
                  <c:v>0.84924524827702075</c:v>
                </c:pt>
                <c:pt idx="238">
                  <c:v>0.89212272912951629</c:v>
                </c:pt>
                <c:pt idx="239">
                  <c:v>0.94382148666968257</c:v>
                </c:pt>
                <c:pt idx="240">
                  <c:v>0.97453030048082456</c:v>
                </c:pt>
                <c:pt idx="241">
                  <c:v>0.96472650355037504</c:v>
                </c:pt>
                <c:pt idx="242">
                  <c:v>0.91535748090731672</c:v>
                </c:pt>
                <c:pt idx="243">
                  <c:v>0.85313845114515874</c:v>
                </c:pt>
                <c:pt idx="244">
                  <c:v>0.79914036951025591</c:v>
                </c:pt>
                <c:pt idx="245">
                  <c:v>0.75511237444087087</c:v>
                </c:pt>
                <c:pt idx="246">
                  <c:v>0.71985918163978002</c:v>
                </c:pt>
                <c:pt idx="247">
                  <c:v>0.68876746096959673</c:v>
                </c:pt>
                <c:pt idx="248">
                  <c:v>0.66411518899014743</c:v>
                </c:pt>
                <c:pt idx="249">
                  <c:v>0.64878651095536533</c:v>
                </c:pt>
                <c:pt idx="250">
                  <c:v>0.6422905973719113</c:v>
                </c:pt>
                <c:pt idx="251">
                  <c:v>0.6395133598105438</c:v>
                </c:pt>
                <c:pt idx="252">
                  <c:v>0.63228778414178055</c:v>
                </c:pt>
                <c:pt idx="253">
                  <c:v>0.61721799658208909</c:v>
                </c:pt>
                <c:pt idx="254">
                  <c:v>0.59478268993010242</c:v>
                </c:pt>
                <c:pt idx="255">
                  <c:v>0.56997056082864828</c:v>
                </c:pt>
                <c:pt idx="256">
                  <c:v>0.55702941329070499</c:v>
                </c:pt>
                <c:pt idx="257">
                  <c:v>0.56415498611587267</c:v>
                </c:pt>
                <c:pt idx="258">
                  <c:v>0.59195404893297932</c:v>
                </c:pt>
                <c:pt idx="259">
                  <c:v>0.63110114643768078</c:v>
                </c:pt>
                <c:pt idx="260">
                  <c:v>0.66555537677792553</c:v>
                </c:pt>
                <c:pt idx="261">
                  <c:v>0.6881373893540671</c:v>
                </c:pt>
                <c:pt idx="262">
                  <c:v>0.69744373596524878</c:v>
                </c:pt>
                <c:pt idx="263">
                  <c:v>0.70053993854561258</c:v>
                </c:pt>
                <c:pt idx="264">
                  <c:v>0.698216652609425</c:v>
                </c:pt>
                <c:pt idx="265">
                  <c:v>0.6861855085706754</c:v>
                </c:pt>
                <c:pt idx="266">
                  <c:v>0.66478692680410012</c:v>
                </c:pt>
                <c:pt idx="267">
                  <c:v>0.63988287075492734</c:v>
                </c:pt>
                <c:pt idx="268">
                  <c:v>0.62235066988469701</c:v>
                </c:pt>
                <c:pt idx="269">
                  <c:v>0.61721799658208909</c:v>
                </c:pt>
                <c:pt idx="270">
                  <c:v>0.62415099098166171</c:v>
                </c:pt>
                <c:pt idx="271">
                  <c:v>0.63690101125902121</c:v>
                </c:pt>
                <c:pt idx="272">
                  <c:v>0.644148321082051</c:v>
                </c:pt>
                <c:pt idx="273">
                  <c:v>0.64059172007475751</c:v>
                </c:pt>
                <c:pt idx="274">
                  <c:v>0.62625822026991851</c:v>
                </c:pt>
                <c:pt idx="275">
                  <c:v>0.60734215350137477</c:v>
                </c:pt>
                <c:pt idx="276">
                  <c:v>0.59149840003843257</c:v>
                </c:pt>
                <c:pt idx="277">
                  <c:v>0.58052301381045934</c:v>
                </c:pt>
                <c:pt idx="278">
                  <c:v>0.57415747869899847</c:v>
                </c:pt>
                <c:pt idx="279">
                  <c:v>0.56983349939106753</c:v>
                </c:pt>
                <c:pt idx="280">
                  <c:v>0.57459976936360191</c:v>
                </c:pt>
                <c:pt idx="281">
                  <c:v>0.59739440799004884</c:v>
                </c:pt>
                <c:pt idx="282">
                  <c:v>0.64037606914947898</c:v>
                </c:pt>
                <c:pt idx="283">
                  <c:v>0.69663846770456428</c:v>
                </c:pt>
                <c:pt idx="284">
                  <c:v>0.74636494163859435</c:v>
                </c:pt>
                <c:pt idx="285">
                  <c:v>0.77589860280647194</c:v>
                </c:pt>
                <c:pt idx="286">
                  <c:v>0.7828032170305973</c:v>
                </c:pt>
                <c:pt idx="287">
                  <c:v>0.7782557350782443</c:v>
                </c:pt>
                <c:pt idx="288">
                  <c:v>0.76875901444485384</c:v>
                </c:pt>
                <c:pt idx="289">
                  <c:v>0.74942562402242585</c:v>
                </c:pt>
                <c:pt idx="290">
                  <c:v>0.72093430153737947</c:v>
                </c:pt>
                <c:pt idx="291">
                  <c:v>0.68899940801979975</c:v>
                </c:pt>
                <c:pt idx="292">
                  <c:v>0.66245417025399467</c:v>
                </c:pt>
                <c:pt idx="293">
                  <c:v>0.64467581529121232</c:v>
                </c:pt>
                <c:pt idx="294">
                  <c:v>0.63491092396075954</c:v>
                </c:pt>
                <c:pt idx="295">
                  <c:v>0.62900814882661726</c:v>
                </c:pt>
                <c:pt idx="296">
                  <c:v>0.63540056550012336</c:v>
                </c:pt>
                <c:pt idx="297">
                  <c:v>0.66751336451932586</c:v>
                </c:pt>
                <c:pt idx="298">
                  <c:v>0.72945417220420494</c:v>
                </c:pt>
                <c:pt idx="299">
                  <c:v>0.81303501580602322</c:v>
                </c:pt>
                <c:pt idx="300">
                  <c:v>0.90118870797557993</c:v>
                </c:pt>
                <c:pt idx="301">
                  <c:v>0.98737645342482494</c:v>
                </c:pt>
                <c:pt idx="302">
                  <c:v>1.069532709343068</c:v>
                </c:pt>
                <c:pt idx="303">
                  <c:v>1.1518506765751284</c:v>
                </c:pt>
                <c:pt idx="304">
                  <c:v>1.2206560980902006</c:v>
                </c:pt>
                <c:pt idx="305">
                  <c:v>1.2511215631058616</c:v>
                </c:pt>
                <c:pt idx="306">
                  <c:v>1.2402060471183165</c:v>
                </c:pt>
                <c:pt idx="307">
                  <c:v>1.2083762700523377</c:v>
                </c:pt>
                <c:pt idx="308">
                  <c:v>1.1654069812914924</c:v>
                </c:pt>
                <c:pt idx="309">
                  <c:v>1.1002987855811162</c:v>
                </c:pt>
                <c:pt idx="310">
                  <c:v>1.016953404612875</c:v>
                </c:pt>
                <c:pt idx="311">
                  <c:v>0.92952503920602592</c:v>
                </c:pt>
                <c:pt idx="312">
                  <c:v>0.86301235888913608</c:v>
                </c:pt>
                <c:pt idx="313">
                  <c:v>0.828366076862182</c:v>
                </c:pt>
                <c:pt idx="314">
                  <c:v>0.8220489242404958</c:v>
                </c:pt>
                <c:pt idx="315">
                  <c:v>0.83020310733939429</c:v>
                </c:pt>
                <c:pt idx="316">
                  <c:v>0.83493327529017658</c:v>
                </c:pt>
                <c:pt idx="317">
                  <c:v>0.83216392375544446</c:v>
                </c:pt>
                <c:pt idx="318">
                  <c:v>0.82208846574471739</c:v>
                </c:pt>
                <c:pt idx="319">
                  <c:v>0.80823415459207315</c:v>
                </c:pt>
                <c:pt idx="320">
                  <c:v>0.79557011107288522</c:v>
                </c:pt>
                <c:pt idx="321">
                  <c:v>0.78491665891505535</c:v>
                </c:pt>
                <c:pt idx="322">
                  <c:v>0.77627223618971553</c:v>
                </c:pt>
                <c:pt idx="323">
                  <c:v>0.76861111943843052</c:v>
                </c:pt>
                <c:pt idx="324">
                  <c:v>0.75416764073875564</c:v>
                </c:pt>
                <c:pt idx="325">
                  <c:v>0.72549603841917509</c:v>
                </c:pt>
                <c:pt idx="326">
                  <c:v>0.68420595663618933</c:v>
                </c:pt>
                <c:pt idx="327">
                  <c:v>0.63837484691213719</c:v>
                </c:pt>
                <c:pt idx="328">
                  <c:v>0.60833726793085263</c:v>
                </c:pt>
                <c:pt idx="329">
                  <c:v>0.60766410990353725</c:v>
                </c:pt>
                <c:pt idx="330">
                  <c:v>0.63625772664212676</c:v>
                </c:pt>
                <c:pt idx="331">
                  <c:v>0.68364611761099459</c:v>
                </c:pt>
                <c:pt idx="332">
                  <c:v>0.73346854397155836</c:v>
                </c:pt>
                <c:pt idx="333">
                  <c:v>0.78423669250533401</c:v>
                </c:pt>
                <c:pt idx="334">
                  <c:v>0.83553662114936944</c:v>
                </c:pt>
                <c:pt idx="335">
                  <c:v>0.88852200329174746</c:v>
                </c:pt>
                <c:pt idx="336">
                  <c:v>0.93558703621264094</c:v>
                </c:pt>
                <c:pt idx="337">
                  <c:v>0.96338007481045607</c:v>
                </c:pt>
                <c:pt idx="338">
                  <c:v>0.96980237325335639</c:v>
                </c:pt>
                <c:pt idx="339">
                  <c:v>0.96384357208859905</c:v>
                </c:pt>
                <c:pt idx="340">
                  <c:v>0.96491171665830922</c:v>
                </c:pt>
                <c:pt idx="341">
                  <c:v>0.98239759747781186</c:v>
                </c:pt>
                <c:pt idx="342">
                  <c:v>1.0173452444328128</c:v>
                </c:pt>
                <c:pt idx="343">
                  <c:v>1.0636273906658527</c:v>
                </c:pt>
                <c:pt idx="344">
                  <c:v>1.1089141938629132</c:v>
                </c:pt>
                <c:pt idx="345">
                  <c:v>1.1481963266372464</c:v>
                </c:pt>
                <c:pt idx="346">
                  <c:v>1.1809401590199322</c:v>
                </c:pt>
                <c:pt idx="347">
                  <c:v>1.2098317893074959</c:v>
                </c:pt>
                <c:pt idx="348">
                  <c:v>1.2337742488683785</c:v>
                </c:pt>
                <c:pt idx="349">
                  <c:v>1.2438545913594046</c:v>
                </c:pt>
                <c:pt idx="350">
                  <c:v>1.2400276356423774</c:v>
                </c:pt>
                <c:pt idx="351">
                  <c:v>1.2281435244830841</c:v>
                </c:pt>
                <c:pt idx="352">
                  <c:v>1.2087837226512483</c:v>
                </c:pt>
                <c:pt idx="353">
                  <c:v>1.1713696824167814</c:v>
                </c:pt>
                <c:pt idx="354">
                  <c:v>1.1176513033571644</c:v>
                </c:pt>
                <c:pt idx="355">
                  <c:v>1.0568378960665843</c:v>
                </c:pt>
                <c:pt idx="356">
                  <c:v>1.0043502679055913</c:v>
                </c:pt>
                <c:pt idx="357">
                  <c:v>0.96607397680684981</c:v>
                </c:pt>
                <c:pt idx="358">
                  <c:v>0.94069096886667192</c:v>
                </c:pt>
                <c:pt idx="359">
                  <c:v>0.92256956150050462</c:v>
                </c:pt>
                <c:pt idx="360">
                  <c:v>0.91456451475882861</c:v>
                </c:pt>
                <c:pt idx="361">
                  <c:v>0.93095847945739985</c:v>
                </c:pt>
                <c:pt idx="362">
                  <c:v>0.97335744494624454</c:v>
                </c:pt>
                <c:pt idx="363">
                  <c:v>1.0340865391749998</c:v>
                </c:pt>
                <c:pt idx="364">
                  <c:v>1.0918018806032241</c:v>
                </c:pt>
                <c:pt idx="365">
                  <c:v>1.1342399354077526</c:v>
                </c:pt>
                <c:pt idx="366">
                  <c:v>1.159474130062049</c:v>
                </c:pt>
                <c:pt idx="367">
                  <c:v>1.1736845628788894</c:v>
                </c:pt>
                <c:pt idx="368">
                  <c:v>1.181338360431923</c:v>
                </c:pt>
                <c:pt idx="369">
                  <c:v>1.1715955833171192</c:v>
                </c:pt>
                <c:pt idx="370">
                  <c:v>1.1447742998149075</c:v>
                </c:pt>
                <c:pt idx="371">
                  <c:v>1.1084875657696243</c:v>
                </c:pt>
                <c:pt idx="372">
                  <c:v>1.0800902828175012</c:v>
                </c:pt>
                <c:pt idx="373">
                  <c:v>1.0697394343405759</c:v>
                </c:pt>
                <c:pt idx="374">
                  <c:v>1.0769748358329105</c:v>
                </c:pt>
                <c:pt idx="375">
                  <c:v>1.0952250123006102</c:v>
                </c:pt>
                <c:pt idx="376">
                  <c:v>1.1157162025659071</c:v>
                </c:pt>
                <c:pt idx="377">
                  <c:v>1.1419115992334146</c:v>
                </c:pt>
                <c:pt idx="378">
                  <c:v>1.1743062325606353</c:v>
                </c:pt>
                <c:pt idx="379">
                  <c:v>1.2111725413687575</c:v>
                </c:pt>
                <c:pt idx="380">
                  <c:v>1.246012475610508</c:v>
                </c:pt>
                <c:pt idx="381">
                  <c:v>1.2736108214885005</c:v>
                </c:pt>
                <c:pt idx="382">
                  <c:v>1.2934477137334233</c:v>
                </c:pt>
                <c:pt idx="383">
                  <c:v>1.3084175974374328</c:v>
                </c:pt>
                <c:pt idx="384">
                  <c:v>1.3129613163375269</c:v>
                </c:pt>
                <c:pt idx="385">
                  <c:v>1.2891575368808135</c:v>
                </c:pt>
                <c:pt idx="386">
                  <c:v>1.2382374198864849</c:v>
                </c:pt>
                <c:pt idx="387">
                  <c:v>1.1730067993208086</c:v>
                </c:pt>
                <c:pt idx="388">
                  <c:v>1.1189975421346927</c:v>
                </c:pt>
                <c:pt idx="389">
                  <c:v>1.0884950993857456</c:v>
                </c:pt>
                <c:pt idx="390">
                  <c:v>1.0796218772525288</c:v>
                </c:pt>
                <c:pt idx="391">
                  <c:v>1.0841017885769657</c:v>
                </c:pt>
                <c:pt idx="392">
                  <c:v>1.0878665298919936</c:v>
                </c:pt>
                <c:pt idx="393">
                  <c:v>1.0891768921694918</c:v>
                </c:pt>
                <c:pt idx="394">
                  <c:v>1.0881286647785102</c:v>
                </c:pt>
                <c:pt idx="395">
                  <c:v>1.0854602958579527</c:v>
                </c:pt>
                <c:pt idx="396">
                  <c:v>1.0874479993817261</c:v>
                </c:pt>
                <c:pt idx="397">
                  <c:v>1.1029505785144451</c:v>
                </c:pt>
                <c:pt idx="398">
                  <c:v>1.1324939839516484</c:v>
                </c:pt>
                <c:pt idx="399">
                  <c:v>1.1721033847522544</c:v>
                </c:pt>
                <c:pt idx="400">
                  <c:v>1.2080856905029813</c:v>
                </c:pt>
                <c:pt idx="401">
                  <c:v>1.230214977839537</c:v>
                </c:pt>
                <c:pt idx="402">
                  <c:v>1.2374628558188323</c:v>
                </c:pt>
                <c:pt idx="403">
                  <c:v>1.2347251970912354</c:v>
                </c:pt>
                <c:pt idx="404">
                  <c:v>1.2248366638943993</c:v>
                </c:pt>
                <c:pt idx="405">
                  <c:v>1.1943211709283472</c:v>
                </c:pt>
                <c:pt idx="406">
                  <c:v>1.1449399988060283</c:v>
                </c:pt>
                <c:pt idx="407">
                  <c:v>1.0850422209033526</c:v>
                </c:pt>
                <c:pt idx="408">
                  <c:v>1.030955009319229</c:v>
                </c:pt>
                <c:pt idx="409">
                  <c:v>0.98690163955261834</c:v>
                </c:pt>
                <c:pt idx="410">
                  <c:v>0.95194523971175637</c:v>
                </c:pt>
                <c:pt idx="411">
                  <c:v>0.92283625339566411</c:v>
                </c:pt>
                <c:pt idx="412">
                  <c:v>0.89478990272496373</c:v>
                </c:pt>
                <c:pt idx="413">
                  <c:v>0.86830639773829155</c:v>
                </c:pt>
                <c:pt idx="414">
                  <c:v>0.8431747049741608</c:v>
                </c:pt>
                <c:pt idx="415">
                  <c:v>0.81924349319840262</c:v>
                </c:pt>
                <c:pt idx="416">
                  <c:v>0.80137535489034595</c:v>
                </c:pt>
                <c:pt idx="417">
                  <c:v>0.80110523008229761</c:v>
                </c:pt>
                <c:pt idx="418">
                  <c:v>0.81825788124015186</c:v>
                </c:pt>
                <c:pt idx="419">
                  <c:v>0.84810078459869165</c:v>
                </c:pt>
                <c:pt idx="420">
                  <c:v>0.87805940004729044</c:v>
                </c:pt>
                <c:pt idx="421">
                  <c:v>0.90593027612224919</c:v>
                </c:pt>
                <c:pt idx="422">
                  <c:v>0.93167562459592601</c:v>
                </c:pt>
                <c:pt idx="423">
                  <c:v>0.95594091985392904</c:v>
                </c:pt>
                <c:pt idx="424">
                  <c:v>0.97984668135234865</c:v>
                </c:pt>
                <c:pt idx="425">
                  <c:v>1.0005853040672508</c:v>
                </c:pt>
                <c:pt idx="426">
                  <c:v>1.01807996505402</c:v>
                </c:pt>
                <c:pt idx="427">
                  <c:v>1.0332404167546325</c:v>
                </c:pt>
                <c:pt idx="428">
                  <c:v>1.0385773038075825</c:v>
                </c:pt>
                <c:pt idx="429">
                  <c:v>1.0108993695346458</c:v>
                </c:pt>
                <c:pt idx="430">
                  <c:v>0.95267813875161533</c:v>
                </c:pt>
                <c:pt idx="431">
                  <c:v>0.87793270521711531</c:v>
                </c:pt>
                <c:pt idx="432">
                  <c:v>0.81068952028295949</c:v>
                </c:pt>
                <c:pt idx="433">
                  <c:v>0.75358713005143974</c:v>
                </c:pt>
                <c:pt idx="434">
                  <c:v>0.70504075653255527</c:v>
                </c:pt>
                <c:pt idx="435">
                  <c:v>0.66264566926446933</c:v>
                </c:pt>
                <c:pt idx="436">
                  <c:v>0.63186132345651014</c:v>
                </c:pt>
                <c:pt idx="437">
                  <c:v>0.63326229969872716</c:v>
                </c:pt>
                <c:pt idx="438">
                  <c:v>0.66696689488364624</c:v>
                </c:pt>
                <c:pt idx="439">
                  <c:v>0.72773473866034988</c:v>
                </c:pt>
                <c:pt idx="440">
                  <c:v>0.79132934396110399</c:v>
                </c:pt>
                <c:pt idx="441">
                  <c:v>0.85055451878867949</c:v>
                </c:pt>
                <c:pt idx="442">
                  <c:v>0.90353484727574807</c:v>
                </c:pt>
                <c:pt idx="443">
                  <c:v>0.95180788392412452</c:v>
                </c:pt>
                <c:pt idx="444">
                  <c:v>0.9954919580398891</c:v>
                </c:pt>
                <c:pt idx="445">
                  <c:v>1.0150945553924879</c:v>
                </c:pt>
                <c:pt idx="446">
                  <c:v>1.0091005600728098</c:v>
                </c:pt>
                <c:pt idx="447">
                  <c:v>0.98500253209713129</c:v>
                </c:pt>
                <c:pt idx="448">
                  <c:v>0.96296228326524635</c:v>
                </c:pt>
                <c:pt idx="449">
                  <c:v>0.94723534482377669</c:v>
                </c:pt>
                <c:pt idx="450">
                  <c:v>0.93739005705452449</c:v>
                </c:pt>
                <c:pt idx="451">
                  <c:v>0.93167562459592601</c:v>
                </c:pt>
                <c:pt idx="452">
                  <c:v>0.91897814901611896</c:v>
                </c:pt>
                <c:pt idx="453">
                  <c:v>0.8809391125728443</c:v>
                </c:pt>
                <c:pt idx="454">
                  <c:v>0.82094146673518065</c:v>
                </c:pt>
                <c:pt idx="455">
                  <c:v>0.74924540883159374</c:v>
                </c:pt>
                <c:pt idx="456">
                  <c:v>0.69139208421011122</c:v>
                </c:pt>
                <c:pt idx="457">
                  <c:v>0.66526703192721826</c:v>
                </c:pt>
                <c:pt idx="458">
                  <c:v>0.66751307526359716</c:v>
                </c:pt>
                <c:pt idx="459">
                  <c:v>0.69075991096746692</c:v>
                </c:pt>
                <c:pt idx="460">
                  <c:v>0.71344081161927375</c:v>
                </c:pt>
                <c:pt idx="461">
                  <c:v>0.73096541385243818</c:v>
                </c:pt>
                <c:pt idx="462">
                  <c:v>0.74295866591103088</c:v>
                </c:pt>
                <c:pt idx="463">
                  <c:v>0.75065353854801187</c:v>
                </c:pt>
                <c:pt idx="464">
                  <c:v>0.75700539368584185</c:v>
                </c:pt>
                <c:pt idx="465">
                  <c:v>0.7579172255002159</c:v>
                </c:pt>
                <c:pt idx="466">
                  <c:v>0.75326064637165691</c:v>
                </c:pt>
                <c:pt idx="467">
                  <c:v>0.74460629218486096</c:v>
                </c:pt>
                <c:pt idx="468">
                  <c:v>0.73878541881819804</c:v>
                </c:pt>
                <c:pt idx="469">
                  <c:v>0.74474956821818972</c:v>
                </c:pt>
                <c:pt idx="470">
                  <c:v>0.76274932997195788</c:v>
                </c:pt>
                <c:pt idx="471">
                  <c:v>0.79068219580999854</c:v>
                </c:pt>
                <c:pt idx="472">
                  <c:v>0.8146413962634943</c:v>
                </c:pt>
                <c:pt idx="473">
                  <c:v>0.81739175031954248</c:v>
                </c:pt>
                <c:pt idx="474">
                  <c:v>0.79887134424078743</c:v>
                </c:pt>
                <c:pt idx="475">
                  <c:v>0.76499291970218042</c:v>
                </c:pt>
                <c:pt idx="476">
                  <c:v>0.73509512442552416</c:v>
                </c:pt>
                <c:pt idx="477">
                  <c:v>0.71719517332822713</c:v>
                </c:pt>
                <c:pt idx="478">
                  <c:v>0.71059575647919337</c:v>
                </c:pt>
                <c:pt idx="479">
                  <c:v>0.71254852267628344</c:v>
                </c:pt>
                <c:pt idx="480">
                  <c:v>0.71547053118621207</c:v>
                </c:pt>
                <c:pt idx="481">
                  <c:v>0.72274132531455482</c:v>
                </c:pt>
                <c:pt idx="482">
                  <c:v>0.73435202506537156</c:v>
                </c:pt>
                <c:pt idx="483">
                  <c:v>0.74964226431524705</c:v>
                </c:pt>
                <c:pt idx="484">
                  <c:v>0.76790834109484718</c:v>
                </c:pt>
                <c:pt idx="485">
                  <c:v>0.7994870851559458</c:v>
                </c:pt>
                <c:pt idx="486">
                  <c:v>0.84589895321276476</c:v>
                </c:pt>
                <c:pt idx="487">
                  <c:v>0.90627973061421707</c:v>
                </c:pt>
                <c:pt idx="488">
                  <c:v>0.96454049005831755</c:v>
                </c:pt>
                <c:pt idx="489">
                  <c:v>0.9942943058322945</c:v>
                </c:pt>
                <c:pt idx="490">
                  <c:v>0.99281109751626229</c:v>
                </c:pt>
                <c:pt idx="491">
                  <c:v>0.96672516902776118</c:v>
                </c:pt>
                <c:pt idx="492">
                  <c:v>0.94060007115465893</c:v>
                </c:pt>
                <c:pt idx="493">
                  <c:v>0.91188225783841481</c:v>
                </c:pt>
                <c:pt idx="494">
                  <c:v>0.88072727219109781</c:v>
                </c:pt>
                <c:pt idx="495">
                  <c:v>0.84818274336442057</c:v>
                </c:pt>
                <c:pt idx="496">
                  <c:v>0.81640836614819523</c:v>
                </c:pt>
                <c:pt idx="497">
                  <c:v>0.78344425598138256</c:v>
                </c:pt>
                <c:pt idx="498">
                  <c:v>0.74964226431524705</c:v>
                </c:pt>
                <c:pt idx="499">
                  <c:v>0.71560851105677414</c:v>
                </c:pt>
                <c:pt idx="500">
                  <c:v>0.69079313731827185</c:v>
                </c:pt>
                <c:pt idx="501">
                  <c:v>0.70578783723074423</c:v>
                </c:pt>
                <c:pt idx="502">
                  <c:v>0.76330018295388213</c:v>
                </c:pt>
                <c:pt idx="503">
                  <c:v>0.86409381506371874</c:v>
                </c:pt>
                <c:pt idx="504">
                  <c:v>0.96947547565372205</c:v>
                </c:pt>
                <c:pt idx="505">
                  <c:v>1.0374779634444842</c:v>
                </c:pt>
                <c:pt idx="506">
                  <c:v>1.0589773724733453</c:v>
                </c:pt>
                <c:pt idx="507">
                  <c:v>1.0403790655432454</c:v>
                </c:pt>
                <c:pt idx="508">
                  <c:v>1.0214675824302091</c:v>
                </c:pt>
                <c:pt idx="509">
                  <c:v>0.99947766930583204</c:v>
                </c:pt>
                <c:pt idx="510">
                  <c:v>0.97457675419895229</c:v>
                </c:pt>
                <c:pt idx="511">
                  <c:v>0.94746359288803561</c:v>
                </c:pt>
                <c:pt idx="512">
                  <c:v>0.92123765685787173</c:v>
                </c:pt>
                <c:pt idx="513">
                  <c:v>0.89616938884648722</c:v>
                </c:pt>
                <c:pt idx="514">
                  <c:v>0.87245482697227383</c:v>
                </c:pt>
                <c:pt idx="515">
                  <c:v>0.8496950710317186</c:v>
                </c:pt>
                <c:pt idx="516">
                  <c:v>0.82577772988402998</c:v>
                </c:pt>
                <c:pt idx="517">
                  <c:v>0.79255001314196061</c:v>
                </c:pt>
                <c:pt idx="518">
                  <c:v>0.75137699149686421</c:v>
                </c:pt>
                <c:pt idx="519">
                  <c:v>0.70507466980855227</c:v>
                </c:pt>
                <c:pt idx="520">
                  <c:v>0.66674236493187744</c:v>
                </c:pt>
                <c:pt idx="521">
                  <c:v>0.66022543518350729</c:v>
                </c:pt>
                <c:pt idx="522">
                  <c:v>0.68450251013268193</c:v>
                </c:pt>
                <c:pt idx="523">
                  <c:v>0.73743470238790065</c:v>
                </c:pt>
                <c:pt idx="524">
                  <c:v>0.7923971978155111</c:v>
                </c:pt>
                <c:pt idx="525">
                  <c:v>0.83863984318673568</c:v>
                </c:pt>
                <c:pt idx="526">
                  <c:v>0.87388432166876828</c:v>
                </c:pt>
                <c:pt idx="527">
                  <c:v>0.89897837393483393</c:v>
                </c:pt>
                <c:pt idx="528">
                  <c:v>0.91131184119657538</c:v>
                </c:pt>
                <c:pt idx="529">
                  <c:v>0.84037801782277632</c:v>
                </c:pt>
                <c:pt idx="530">
                  <c:v>0.7048712146188415</c:v>
                </c:pt>
                <c:pt idx="531">
                  <c:v>0.54566831628647172</c:v>
                </c:pt>
                <c:pt idx="532">
                  <c:v>0.48011874648927755</c:v>
                </c:pt>
                <c:pt idx="533">
                  <c:v>0.4224434585082581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01-4542-87C5-B35E65997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09824"/>
        <c:axId val="1924922880"/>
      </c:scatterChart>
      <c:valAx>
        <c:axId val="1924909824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2880"/>
        <c:crosses val="autoZero"/>
        <c:crossBetween val="midCat"/>
      </c:valAx>
      <c:valAx>
        <c:axId val="19249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VarRates!$A$3:$A$66</c:f>
              <c:numCache>
                <c:formatCode>General</c:formatCode>
                <c:ptCount val="6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VarRates!$B$3:$B$66</c:f>
              <c:numCache>
                <c:formatCode>General</c:formatCode>
                <c:ptCount val="64"/>
                <c:pt idx="0">
                  <c:v>0.63440598858182939</c:v>
                </c:pt>
                <c:pt idx="1">
                  <c:v>0.53435255936807757</c:v>
                </c:pt>
                <c:pt idx="2">
                  <c:v>0.85981680360591584</c:v>
                </c:pt>
                <c:pt idx="3">
                  <c:v>0.83958091143105129</c:v>
                </c:pt>
                <c:pt idx="4">
                  <c:v>1.0040204592828927</c:v>
                </c:pt>
                <c:pt idx="5">
                  <c:v>0.90291681935398771</c:v>
                </c:pt>
                <c:pt idx="6">
                  <c:v>0.90071487567352582</c:v>
                </c:pt>
                <c:pt idx="7">
                  <c:v>0.65450933451102955</c:v>
                </c:pt>
                <c:pt idx="8">
                  <c:v>0.65929380361183421</c:v>
                </c:pt>
                <c:pt idx="9">
                  <c:v>0.52941850673652802</c:v>
                </c:pt>
                <c:pt idx="10">
                  <c:v>0.52217737340236281</c:v>
                </c:pt>
                <c:pt idx="11">
                  <c:v>0.79848453547750076</c:v>
                </c:pt>
                <c:pt idx="12">
                  <c:v>0.62952155159380108</c:v>
                </c:pt>
                <c:pt idx="13">
                  <c:v>0.60985354370071609</c:v>
                </c:pt>
                <c:pt idx="14">
                  <c:v>0.72156896863913855</c:v>
                </c:pt>
                <c:pt idx="15">
                  <c:v>0.79070705598102631</c:v>
                </c:pt>
                <c:pt idx="16">
                  <c:v>0.69824211432671524</c:v>
                </c:pt>
                <c:pt idx="17">
                  <c:v>0.70923630746797894</c:v>
                </c:pt>
                <c:pt idx="18">
                  <c:v>0.7310423968835762</c:v>
                </c:pt>
                <c:pt idx="19">
                  <c:v>0.61718050981751704</c:v>
                </c:pt>
                <c:pt idx="20">
                  <c:v>0.68879082681141568</c:v>
                </c:pt>
                <c:pt idx="21">
                  <c:v>0.56682644488598521</c:v>
                </c:pt>
                <c:pt idx="22">
                  <c:v>0.67761668624597748</c:v>
                </c:pt>
                <c:pt idx="23">
                  <c:v>0.84540693113879206</c:v>
                </c:pt>
                <c:pt idx="24">
                  <c:v>0.91179380491282236</c:v>
                </c:pt>
                <c:pt idx="25">
                  <c:v>1.0173382948304226</c:v>
                </c:pt>
                <c:pt idx="26">
                  <c:v>0.94907431800980091</c:v>
                </c:pt>
                <c:pt idx="27">
                  <c:v>0.66012622873327209</c:v>
                </c:pt>
                <c:pt idx="28">
                  <c:v>0.47914652771196709</c:v>
                </c:pt>
                <c:pt idx="29">
                  <c:v>0.73840132336828235</c:v>
                </c:pt>
                <c:pt idx="30">
                  <c:v>0.77303580052736198</c:v>
                </c:pt>
                <c:pt idx="31">
                  <c:v>0.69269244961591581</c:v>
                </c:pt>
                <c:pt idx="32">
                  <c:v>0.58806685474260412</c:v>
                </c:pt>
                <c:pt idx="33">
                  <c:v>0.61242425811562984</c:v>
                </c:pt>
                <c:pt idx="34">
                  <c:v>0.74079494785903455</c:v>
                </c:pt>
                <c:pt idx="35">
                  <c:v>0.84408824276933958</c:v>
                </c:pt>
                <c:pt idx="36">
                  <c:v>1.1643399384378046</c:v>
                </c:pt>
                <c:pt idx="37">
                  <c:v>1.0224336832388414</c:v>
                </c:pt>
                <c:pt idx="38">
                  <c:v>0.89326903195070395</c:v>
                </c:pt>
                <c:pt idx="39">
                  <c:v>1.0608857763259338</c:v>
                </c:pt>
                <c:pt idx="40">
                  <c:v>0.9452423144031874</c:v>
                </c:pt>
                <c:pt idx="41">
                  <c:v>0.86489559206706124</c:v>
                </c:pt>
                <c:pt idx="42">
                  <c:v>0.68705632341652723</c:v>
                </c:pt>
                <c:pt idx="43">
                  <c:v>0.44421425572314283</c:v>
                </c:pt>
                <c:pt idx="44">
                  <c:v>0.75420664643916036</c:v>
                </c:pt>
                <c:pt idx="45">
                  <c:v>0.86672782613957933</c:v>
                </c:pt>
                <c:pt idx="46">
                  <c:v>0.68212938840601156</c:v>
                </c:pt>
                <c:pt idx="47">
                  <c:v>0.51244942526991144</c:v>
                </c:pt>
                <c:pt idx="48">
                  <c:v>0.3099106102659745</c:v>
                </c:pt>
                <c:pt idx="49">
                  <c:v>0.16051137613077082</c:v>
                </c:pt>
                <c:pt idx="50">
                  <c:v>0.29968586918745505</c:v>
                </c:pt>
                <c:pt idx="51">
                  <c:v>0.5588836342848913</c:v>
                </c:pt>
                <c:pt idx="52">
                  <c:v>0.51537409230808529</c:v>
                </c:pt>
                <c:pt idx="53">
                  <c:v>0.67039613829868649</c:v>
                </c:pt>
                <c:pt idx="54">
                  <c:v>0.69368972122208572</c:v>
                </c:pt>
                <c:pt idx="55">
                  <c:v>0.71190435446475808</c:v>
                </c:pt>
                <c:pt idx="56">
                  <c:v>0.74807451354776244</c:v>
                </c:pt>
                <c:pt idx="57">
                  <c:v>0.73660529969052757</c:v>
                </c:pt>
                <c:pt idx="58">
                  <c:v>0.88523569778451228</c:v>
                </c:pt>
                <c:pt idx="59">
                  <c:v>0.73216646715287859</c:v>
                </c:pt>
                <c:pt idx="60">
                  <c:v>0.50466577158073334</c:v>
                </c:pt>
                <c:pt idx="61">
                  <c:v>0.46305734662671888</c:v>
                </c:pt>
                <c:pt idx="62">
                  <c:v>0.47430329057941817</c:v>
                </c:pt>
                <c:pt idx="63">
                  <c:v>0.72657233214126971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BB-448C-A399-9A075C31A501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  <c:pt idx="0">
                  <c:v>0.65030755082964664</c:v>
                </c:pt>
                <c:pt idx="1">
                  <c:v>0.56564402032199967</c:v>
                </c:pt>
                <c:pt idx="2">
                  <c:v>0.7784883950681124</c:v>
                </c:pt>
                <c:pt idx="3">
                  <c:v>0.76511334149368249</c:v>
                </c:pt>
                <c:pt idx="4">
                  <c:v>0.85641421654599703</c:v>
                </c:pt>
                <c:pt idx="5">
                  <c:v>0.81762895353135623</c:v>
                </c:pt>
                <c:pt idx="6">
                  <c:v>0.80139975687235065</c:v>
                </c:pt>
                <c:pt idx="7">
                  <c:v>0.64408083850127884</c:v>
                </c:pt>
                <c:pt idx="8">
                  <c:v>0.63579643655867646</c:v>
                </c:pt>
                <c:pt idx="9">
                  <c:v>0.53513786003091723</c:v>
                </c:pt>
                <c:pt idx="10">
                  <c:v>0.54374664403681505</c:v>
                </c:pt>
                <c:pt idx="11">
                  <c:v>0.76391525300586705</c:v>
                </c:pt>
                <c:pt idx="12">
                  <c:v>0.63458375558782454</c:v>
                </c:pt>
                <c:pt idx="13">
                  <c:v>0.62766738831446933</c:v>
                </c:pt>
                <c:pt idx="14">
                  <c:v>0.70591568024860318</c:v>
                </c:pt>
                <c:pt idx="15">
                  <c:v>0.73442049267004683</c:v>
                </c:pt>
                <c:pt idx="16">
                  <c:v>0.65728044651091988</c:v>
                </c:pt>
                <c:pt idx="17">
                  <c:v>0.69364677080679427</c:v>
                </c:pt>
                <c:pt idx="18">
                  <c:v>0.69326361409472126</c:v>
                </c:pt>
                <c:pt idx="19">
                  <c:v>0.65666560330451051</c:v>
                </c:pt>
                <c:pt idx="20">
                  <c:v>0.68138974598693736</c:v>
                </c:pt>
                <c:pt idx="21">
                  <c:v>0.59622451699674472</c:v>
                </c:pt>
                <c:pt idx="22">
                  <c:v>0.6672923428842259</c:v>
                </c:pt>
                <c:pt idx="23">
                  <c:v>0.77612160312408507</c:v>
                </c:pt>
                <c:pt idx="24">
                  <c:v>0.813973252805127</c:v>
                </c:pt>
                <c:pt idx="25">
                  <c:v>0.88002999704950136</c:v>
                </c:pt>
                <c:pt idx="26">
                  <c:v>0.83484823334755331</c:v>
                </c:pt>
                <c:pt idx="27">
                  <c:v>0.60112913633824294</c:v>
                </c:pt>
                <c:pt idx="28">
                  <c:v>0.54989144347498864</c:v>
                </c:pt>
                <c:pt idx="29">
                  <c:v>0.71423471752804402</c:v>
                </c:pt>
                <c:pt idx="30">
                  <c:v>0.71294437784663967</c:v>
                </c:pt>
                <c:pt idx="31">
                  <c:v>0.70341397135697892</c:v>
                </c:pt>
                <c:pt idx="32">
                  <c:v>0.61187036414941587</c:v>
                </c:pt>
                <c:pt idx="33">
                  <c:v>0.62697764581674387</c:v>
                </c:pt>
                <c:pt idx="34">
                  <c:v>0.70371785140470899</c:v>
                </c:pt>
                <c:pt idx="35">
                  <c:v>0.73498298136229734</c:v>
                </c:pt>
                <c:pt idx="36">
                  <c:v>0.99198819705838026</c:v>
                </c:pt>
                <c:pt idx="37">
                  <c:v>0.91742033441901227</c:v>
                </c:pt>
                <c:pt idx="38">
                  <c:v>0.82932219984378852</c:v>
                </c:pt>
                <c:pt idx="39">
                  <c:v>0.91672463560055162</c:v>
                </c:pt>
                <c:pt idx="40">
                  <c:v>0.85283152668012596</c:v>
                </c:pt>
                <c:pt idx="41">
                  <c:v>0.7666040202395229</c:v>
                </c:pt>
                <c:pt idx="42">
                  <c:v>0.854671646238373</c:v>
                </c:pt>
                <c:pt idx="43">
                  <c:v>0.68080667123654726</c:v>
                </c:pt>
                <c:pt idx="44">
                  <c:v>0.51786352219585352</c:v>
                </c:pt>
                <c:pt idx="45">
                  <c:v>0.71999133585064534</c:v>
                </c:pt>
                <c:pt idx="46">
                  <c:v>0.793312628627734</c:v>
                </c:pt>
                <c:pt idx="47">
                  <c:v>0.64282074663768796</c:v>
                </c:pt>
                <c:pt idx="48">
                  <c:v>0.77237752366768841</c:v>
                </c:pt>
                <c:pt idx="49">
                  <c:v>0.5334959738250461</c:v>
                </c:pt>
                <c:pt idx="50">
                  <c:v>0.37534639009058768</c:v>
                </c:pt>
                <c:pt idx="51">
                  <c:v>0.34779309497017213</c:v>
                </c:pt>
                <c:pt idx="52">
                  <c:v>0.47388748701641614</c:v>
                </c:pt>
                <c:pt idx="53">
                  <c:v>0.6323141678031825</c:v>
                </c:pt>
                <c:pt idx="54">
                  <c:v>0.56874748719929835</c:v>
                </c:pt>
                <c:pt idx="55">
                  <c:v>0.6139503597198549</c:v>
                </c:pt>
                <c:pt idx="56">
                  <c:v>0.67450370829473505</c:v>
                </c:pt>
                <c:pt idx="57">
                  <c:v>0.68195961952049722</c:v>
                </c:pt>
                <c:pt idx="58">
                  <c:v>0.68925551586993983</c:v>
                </c:pt>
                <c:pt idx="59">
                  <c:v>0.72005547705411199</c:v>
                </c:pt>
                <c:pt idx="60">
                  <c:v>0.73300992576219781</c:v>
                </c:pt>
                <c:pt idx="61">
                  <c:v>0.8255675998707821</c:v>
                </c:pt>
                <c:pt idx="62">
                  <c:v>0.73143513214494116</c:v>
                </c:pt>
                <c:pt idx="63">
                  <c:v>0.69744829422625587</c:v>
                </c:pt>
                <c:pt idx="64">
                  <c:v>0.55597827953375323</c:v>
                </c:pt>
                <c:pt idx="65">
                  <c:v>0.54588881662829969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BB-448C-A399-9A075C31A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8864"/>
        <c:axId val="1924929952"/>
      </c:scatterChart>
      <c:valAx>
        <c:axId val="1924928864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9952"/>
        <c:crosses val="autoZero"/>
        <c:crossBetween val="midCat"/>
      </c:valAx>
      <c:valAx>
        <c:axId val="1924929952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VarRates!$A$3:$A$66</c:f>
              <c:numCache>
                <c:formatCode>General</c:formatCode>
                <c:ptCount val="6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VarRates!$C$3:$C$66</c:f>
              <c:numCache>
                <c:formatCode>General</c:formatCode>
                <c:ptCount val="64"/>
                <c:pt idx="0">
                  <c:v>1.5349999999999999</c:v>
                </c:pt>
                <c:pt idx="1">
                  <c:v>0.95940000000000047</c:v>
                </c:pt>
                <c:pt idx="2">
                  <c:v>0.95939999999999914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1.3430999999999997</c:v>
                </c:pt>
                <c:pt idx="8">
                  <c:v>1.1513000000000009</c:v>
                </c:pt>
                <c:pt idx="9">
                  <c:v>1.1513999999999971</c:v>
                </c:pt>
                <c:pt idx="10">
                  <c:v>1.1514000000000006</c:v>
                </c:pt>
                <c:pt idx="11">
                  <c:v>0.57570000000000299</c:v>
                </c:pt>
                <c:pt idx="12">
                  <c:v>1.3433000000000082</c:v>
                </c:pt>
                <c:pt idx="13">
                  <c:v>1.3433000000000064</c:v>
                </c:pt>
                <c:pt idx="14">
                  <c:v>0.76760000000000517</c:v>
                </c:pt>
                <c:pt idx="15">
                  <c:v>1.3433000000000064</c:v>
                </c:pt>
                <c:pt idx="16">
                  <c:v>1.3433000000000099</c:v>
                </c:pt>
                <c:pt idx="17">
                  <c:v>1.151400000000006</c:v>
                </c:pt>
                <c:pt idx="18">
                  <c:v>1.5352000000000103</c:v>
                </c:pt>
                <c:pt idx="19">
                  <c:v>1.151400000000006</c:v>
                </c:pt>
                <c:pt idx="20">
                  <c:v>1.151400000000006</c:v>
                </c:pt>
                <c:pt idx="21">
                  <c:v>1.3432999999999993</c:v>
                </c:pt>
                <c:pt idx="22">
                  <c:v>1.1513999999999882</c:v>
                </c:pt>
                <c:pt idx="23">
                  <c:v>0.95949999999999136</c:v>
                </c:pt>
                <c:pt idx="24">
                  <c:v>0.95949999999999136</c:v>
                </c:pt>
                <c:pt idx="25">
                  <c:v>0.95949999999999136</c:v>
                </c:pt>
                <c:pt idx="26">
                  <c:v>0.76759999999999451</c:v>
                </c:pt>
                <c:pt idx="27">
                  <c:v>0.57569999999999411</c:v>
                </c:pt>
                <c:pt idx="28">
                  <c:v>0.95949999999999491</c:v>
                </c:pt>
                <c:pt idx="29">
                  <c:v>0.95949999999999136</c:v>
                </c:pt>
                <c:pt idx="30">
                  <c:v>1.1513999999999882</c:v>
                </c:pt>
                <c:pt idx="31">
                  <c:v>0.76759999999999451</c:v>
                </c:pt>
                <c:pt idx="32">
                  <c:v>0.95949999999999136</c:v>
                </c:pt>
                <c:pt idx="33">
                  <c:v>0.7675999999999874</c:v>
                </c:pt>
                <c:pt idx="34">
                  <c:v>0.95949999999999136</c:v>
                </c:pt>
                <c:pt idx="35">
                  <c:v>0.76759999999999451</c:v>
                </c:pt>
                <c:pt idx="36">
                  <c:v>0.95949999999999136</c:v>
                </c:pt>
                <c:pt idx="37">
                  <c:v>0.57569999999999766</c:v>
                </c:pt>
                <c:pt idx="38">
                  <c:v>0.95949999999999136</c:v>
                </c:pt>
                <c:pt idx="39">
                  <c:v>0.95949999999999136</c:v>
                </c:pt>
                <c:pt idx="40">
                  <c:v>0.57569999999999055</c:v>
                </c:pt>
                <c:pt idx="41">
                  <c:v>1.7270999999999859</c:v>
                </c:pt>
                <c:pt idx="42">
                  <c:v>0.57569999999999766</c:v>
                </c:pt>
                <c:pt idx="43">
                  <c:v>1.1513999999999882</c:v>
                </c:pt>
                <c:pt idx="44">
                  <c:v>0.95949999999999136</c:v>
                </c:pt>
                <c:pt idx="45">
                  <c:v>0.76759999999999451</c:v>
                </c:pt>
                <c:pt idx="46">
                  <c:v>1.3432999999999851</c:v>
                </c:pt>
                <c:pt idx="47">
                  <c:v>1.9189999999999898</c:v>
                </c:pt>
                <c:pt idx="48">
                  <c:v>0.95949999999999136</c:v>
                </c:pt>
                <c:pt idx="49">
                  <c:v>1.7270999999999859</c:v>
                </c:pt>
                <c:pt idx="50">
                  <c:v>0.95949999999999136</c:v>
                </c:pt>
                <c:pt idx="51">
                  <c:v>1.1513999999999882</c:v>
                </c:pt>
                <c:pt idx="52">
                  <c:v>2.1108999999999796</c:v>
                </c:pt>
                <c:pt idx="53">
                  <c:v>0.95949999999999136</c:v>
                </c:pt>
                <c:pt idx="54">
                  <c:v>0.95949999999999136</c:v>
                </c:pt>
                <c:pt idx="55">
                  <c:v>1.3432999999999922</c:v>
                </c:pt>
                <c:pt idx="56">
                  <c:v>0.95949999999999136</c:v>
                </c:pt>
                <c:pt idx="57">
                  <c:v>0.95949999999999136</c:v>
                </c:pt>
                <c:pt idx="58">
                  <c:v>1.1513999999999811</c:v>
                </c:pt>
                <c:pt idx="59">
                  <c:v>2.1108999999999867</c:v>
                </c:pt>
                <c:pt idx="60">
                  <c:v>1.3432999999999851</c:v>
                </c:pt>
                <c:pt idx="61">
                  <c:v>1.1513999999999953</c:v>
                </c:pt>
                <c:pt idx="62">
                  <c:v>2.1108999999999725</c:v>
                </c:pt>
                <c:pt idx="63">
                  <c:v>1.535199999999989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A-40A7-B707-7D48A54154C3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  <c:pt idx="0">
                  <c:v>1.5350000000000001</c:v>
                </c:pt>
                <c:pt idx="1">
                  <c:v>0.95939999999999959</c:v>
                </c:pt>
                <c:pt idx="2">
                  <c:v>1.0072999999999999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1.2951999999999995</c:v>
                </c:pt>
                <c:pt idx="8">
                  <c:v>1.1992000000000012</c:v>
                </c:pt>
                <c:pt idx="9">
                  <c:v>1.1040000000000081</c:v>
                </c:pt>
                <c:pt idx="10">
                  <c:v>1.008000000000008</c:v>
                </c:pt>
                <c:pt idx="11">
                  <c:v>0.71999999999998465</c:v>
                </c:pt>
                <c:pt idx="12">
                  <c:v>1.295999999999971</c:v>
                </c:pt>
                <c:pt idx="13">
                  <c:v>1.2959999999999745</c:v>
                </c:pt>
                <c:pt idx="14">
                  <c:v>0.91199999999997772</c:v>
                </c:pt>
                <c:pt idx="15">
                  <c:v>1.2959999999999745</c:v>
                </c:pt>
                <c:pt idx="16">
                  <c:v>1.0559999999999761</c:v>
                </c:pt>
                <c:pt idx="17">
                  <c:v>1.1999999999999744</c:v>
                </c:pt>
                <c:pt idx="18">
                  <c:v>1.4399999999999693</c:v>
                </c:pt>
                <c:pt idx="19">
                  <c:v>1.1519999999999762</c:v>
                </c:pt>
                <c:pt idx="20">
                  <c:v>1.1999999999999744</c:v>
                </c:pt>
                <c:pt idx="21">
                  <c:v>1.2479999999999762</c:v>
                </c:pt>
                <c:pt idx="22">
                  <c:v>1.2000000000000455</c:v>
                </c:pt>
                <c:pt idx="23">
                  <c:v>0.91200000000003456</c:v>
                </c:pt>
                <c:pt idx="24">
                  <c:v>1.0080000000000382</c:v>
                </c:pt>
                <c:pt idx="25">
                  <c:v>0.96000000000003638</c:v>
                </c:pt>
                <c:pt idx="26">
                  <c:v>0.81600000000003092</c:v>
                </c:pt>
                <c:pt idx="27">
                  <c:v>0.57600000000002183</c:v>
                </c:pt>
                <c:pt idx="28">
                  <c:v>0.91200000000003456</c:v>
                </c:pt>
                <c:pt idx="29">
                  <c:v>0.96000000000003638</c:v>
                </c:pt>
                <c:pt idx="30">
                  <c:v>0.81600000000003092</c:v>
                </c:pt>
                <c:pt idx="31">
                  <c:v>1.05600000000004</c:v>
                </c:pt>
                <c:pt idx="32">
                  <c:v>0.96000000000003638</c:v>
                </c:pt>
                <c:pt idx="33">
                  <c:v>0.7680000000000291</c:v>
                </c:pt>
                <c:pt idx="34">
                  <c:v>0.96000000000003638</c:v>
                </c:pt>
                <c:pt idx="35">
                  <c:v>0.67200000000002547</c:v>
                </c:pt>
                <c:pt idx="36">
                  <c:v>0.86400000000003274</c:v>
                </c:pt>
                <c:pt idx="37">
                  <c:v>0.7680000000000291</c:v>
                </c:pt>
                <c:pt idx="38">
                  <c:v>0.96000000000003638</c:v>
                </c:pt>
                <c:pt idx="39">
                  <c:v>0.81600000000003092</c:v>
                </c:pt>
                <c:pt idx="40">
                  <c:v>0.67200000000002547</c:v>
                </c:pt>
                <c:pt idx="41">
                  <c:v>1.05600000000004</c:v>
                </c:pt>
                <c:pt idx="42">
                  <c:v>0.57600000000002183</c:v>
                </c:pt>
                <c:pt idx="43">
                  <c:v>0.72000000000002728</c:v>
                </c:pt>
                <c:pt idx="44">
                  <c:v>1.1040000000000418</c:v>
                </c:pt>
                <c:pt idx="45">
                  <c:v>0.96000000000003638</c:v>
                </c:pt>
                <c:pt idx="46">
                  <c:v>0.7680000000000291</c:v>
                </c:pt>
                <c:pt idx="47">
                  <c:v>1.1040000000000418</c:v>
                </c:pt>
                <c:pt idx="48">
                  <c:v>0.33600000000001273</c:v>
                </c:pt>
                <c:pt idx="49">
                  <c:v>1.6800000000000637</c:v>
                </c:pt>
                <c:pt idx="50">
                  <c:v>1.3440000000000438</c:v>
                </c:pt>
                <c:pt idx="51">
                  <c:v>1.2960000000000491</c:v>
                </c:pt>
                <c:pt idx="52">
                  <c:v>1.4880000000000564</c:v>
                </c:pt>
                <c:pt idx="53">
                  <c:v>0.48000000000001819</c:v>
                </c:pt>
                <c:pt idx="54">
                  <c:v>1.6800000000000637</c:v>
                </c:pt>
                <c:pt idx="55">
                  <c:v>0.52800000000002001</c:v>
                </c:pt>
                <c:pt idx="56">
                  <c:v>1.0080000000000382</c:v>
                </c:pt>
                <c:pt idx="57">
                  <c:v>1.0080000000000382</c:v>
                </c:pt>
                <c:pt idx="58">
                  <c:v>1.1040000000000418</c:v>
                </c:pt>
                <c:pt idx="59">
                  <c:v>1.05600000000004</c:v>
                </c:pt>
                <c:pt idx="60">
                  <c:v>1.2960000000000491</c:v>
                </c:pt>
                <c:pt idx="61">
                  <c:v>0.81600000000003092</c:v>
                </c:pt>
                <c:pt idx="62">
                  <c:v>0.96000000000004349</c:v>
                </c:pt>
                <c:pt idx="63">
                  <c:v>1.2480000000000473</c:v>
                </c:pt>
                <c:pt idx="64">
                  <c:v>1.0080000000000382</c:v>
                </c:pt>
                <c:pt idx="65">
                  <c:v>1.3440000000000509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AA-40A7-B707-7D48A5415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28704"/>
        <c:axId val="1931827616"/>
      </c:scatterChart>
      <c:valAx>
        <c:axId val="1931828704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7616"/>
        <c:crosses val="autoZero"/>
        <c:crossBetween val="midCat"/>
      </c:valAx>
      <c:valAx>
        <c:axId val="193182761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VarRates!$A$3:$A$66</c:f>
              <c:numCache>
                <c:formatCode>General</c:formatCode>
                <c:ptCount val="6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VarRates!$D$3:$D$66</c:f>
              <c:numCache>
                <c:formatCode>General</c:formatCode>
                <c:ptCount val="64"/>
                <c:pt idx="0">
                  <c:v>0.97381319247310805</c:v>
                </c:pt>
                <c:pt idx="1">
                  <c:v>0.51265784545773385</c:v>
                </c:pt>
                <c:pt idx="2">
                  <c:v>0.82490824137951491</c:v>
                </c:pt>
                <c:pt idx="3">
                  <c:v>0.96652554523942646</c:v>
                </c:pt>
                <c:pt idx="4">
                  <c:v>0.57801457840916171</c:v>
                </c:pt>
                <c:pt idx="5">
                  <c:v>1.0394378424403108</c:v>
                </c:pt>
                <c:pt idx="6">
                  <c:v>0.69129866707943111</c:v>
                </c:pt>
                <c:pt idx="7">
                  <c:v>0.87907148718176364</c:v>
                </c:pt>
                <c:pt idx="8">
                  <c:v>0.75904495609830525</c:v>
                </c:pt>
                <c:pt idx="9">
                  <c:v>0.60957246865643677</c:v>
                </c:pt>
                <c:pt idx="10">
                  <c:v>0.60123502773548088</c:v>
                </c:pt>
                <c:pt idx="11">
                  <c:v>0.45968754707439957</c:v>
                </c:pt>
                <c:pt idx="12">
                  <c:v>0.84563630025595815</c:v>
                </c:pt>
                <c:pt idx="13">
                  <c:v>0.81921626525317581</c:v>
                </c:pt>
                <c:pt idx="14">
                  <c:v>0.55387634032740651</c:v>
                </c:pt>
                <c:pt idx="15">
                  <c:v>1.0621567882993177</c:v>
                </c:pt>
                <c:pt idx="16">
                  <c:v>0.93794863217508351</c:v>
                </c:pt>
                <c:pt idx="17">
                  <c:v>0.81661468441863516</c:v>
                </c:pt>
                <c:pt idx="18">
                  <c:v>1.1222962876956737</c:v>
                </c:pt>
                <c:pt idx="19">
                  <c:v>0.71062163900389286</c:v>
                </c:pt>
                <c:pt idx="20">
                  <c:v>0.79307375799066815</c:v>
                </c:pt>
                <c:pt idx="21">
                  <c:v>0.76141796341534351</c:v>
                </c:pt>
                <c:pt idx="22">
                  <c:v>0.78020785254361047</c:v>
                </c:pt>
                <c:pt idx="23">
                  <c:v>0.81116795042766365</c:v>
                </c:pt>
                <c:pt idx="24">
                  <c:v>0.87486615581384519</c:v>
                </c:pt>
                <c:pt idx="25">
                  <c:v>0.97613609388978173</c:v>
                </c:pt>
                <c:pt idx="26">
                  <c:v>0.72850944650431793</c:v>
                </c:pt>
                <c:pt idx="27">
                  <c:v>0.38003466988174084</c:v>
                </c:pt>
                <c:pt idx="28">
                  <c:v>0.45974109333962998</c:v>
                </c:pt>
                <c:pt idx="29">
                  <c:v>0.70849606977186053</c:v>
                </c:pt>
                <c:pt idx="30">
                  <c:v>0.89007342072719542</c:v>
                </c:pt>
                <c:pt idx="31">
                  <c:v>0.53171072432517319</c:v>
                </c:pt>
                <c:pt idx="32">
                  <c:v>0.56425014712552357</c:v>
                </c:pt>
                <c:pt idx="33">
                  <c:v>0.47009686052954974</c:v>
                </c:pt>
                <c:pt idx="34">
                  <c:v>0.71079275247073725</c:v>
                </c:pt>
                <c:pt idx="35">
                  <c:v>0.6479221351497404</c:v>
                </c:pt>
                <c:pt idx="36">
                  <c:v>1.1171841709310635</c:v>
                </c:pt>
                <c:pt idx="37">
                  <c:v>0.58861507144059866</c:v>
                </c:pt>
                <c:pt idx="38">
                  <c:v>0.8570916361566927</c:v>
                </c:pt>
                <c:pt idx="39">
                  <c:v>1.0179199023847243</c:v>
                </c:pt>
                <c:pt idx="40">
                  <c:v>0.54417600040190606</c:v>
                </c:pt>
                <c:pt idx="41">
                  <c:v>1.4937611770590093</c:v>
                </c:pt>
                <c:pt idx="42">
                  <c:v>0.39553832539089312</c:v>
                </c:pt>
                <c:pt idx="43">
                  <c:v>0.51146829403962146</c:v>
                </c:pt>
                <c:pt idx="44">
                  <c:v>0.72366127725836782</c:v>
                </c:pt>
                <c:pt idx="45">
                  <c:v>0.66530027934473634</c:v>
                </c:pt>
                <c:pt idx="46">
                  <c:v>0.91630440744578512</c:v>
                </c:pt>
                <c:pt idx="47">
                  <c:v>0.98339044709295487</c:v>
                </c:pt>
                <c:pt idx="48">
                  <c:v>0.29735923055019986</c:v>
                </c:pt>
                <c:pt idx="49">
                  <c:v>0.277219197715452</c:v>
                </c:pt>
                <c:pt idx="50">
                  <c:v>0.28754859148536055</c:v>
                </c:pt>
                <c:pt idx="51">
                  <c:v>0.64349861651561724</c:v>
                </c:pt>
                <c:pt idx="52">
                  <c:v>1.0879031714531266</c:v>
                </c:pt>
                <c:pt idx="53">
                  <c:v>0.64324509469758395</c:v>
                </c:pt>
                <c:pt idx="54">
                  <c:v>0.66559528751258523</c:v>
                </c:pt>
                <c:pt idx="55">
                  <c:v>0.95630111935250395</c:v>
                </c:pt>
                <c:pt idx="56">
                  <c:v>0.71777749574907157</c:v>
                </c:pt>
                <c:pt idx="57">
                  <c:v>0.70677278505305485</c:v>
                </c:pt>
                <c:pt idx="58">
                  <c:v>1.0192603824290707</c:v>
                </c:pt>
                <c:pt idx="59">
                  <c:v>1.5455301955130016</c:v>
                </c:pt>
                <c:pt idx="60">
                  <c:v>0.67791753096439156</c:v>
                </c:pt>
                <c:pt idx="61">
                  <c:v>0.5331642289060019</c:v>
                </c:pt>
                <c:pt idx="62">
                  <c:v>1.0012068160840808</c:v>
                </c:pt>
                <c:pt idx="63">
                  <c:v>1.1154338443032692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B4-45E5-8F9B-432F250FD648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  <c:pt idx="0">
                  <c:v>0.99822209052350763</c:v>
                </c:pt>
                <c:pt idx="1">
                  <c:v>0.54267887309692631</c:v>
                </c:pt>
                <c:pt idx="2">
                  <c:v>0.78417136035210955</c:v>
                </c:pt>
                <c:pt idx="3">
                  <c:v>0.88079847872752748</c:v>
                </c:pt>
                <c:pt idx="4">
                  <c:v>0.49303766446553077</c:v>
                </c:pt>
                <c:pt idx="5">
                  <c:v>0.9412544513052975</c:v>
                </c:pt>
                <c:pt idx="6">
                  <c:v>0.61507431339952923</c:v>
                </c:pt>
                <c:pt idx="7">
                  <c:v>0.83421350202685596</c:v>
                </c:pt>
                <c:pt idx="8">
                  <c:v>0.76244708672116557</c:v>
                </c:pt>
                <c:pt idx="9">
                  <c:v>0.59079219747413692</c:v>
                </c:pt>
                <c:pt idx="10">
                  <c:v>0.54809661718911395</c:v>
                </c:pt>
                <c:pt idx="11">
                  <c:v>0.55001898216421252</c:v>
                </c:pt>
                <c:pt idx="12">
                  <c:v>0.82242054724180214</c:v>
                </c:pt>
                <c:pt idx="13">
                  <c:v>0.81345693525553631</c:v>
                </c:pt>
                <c:pt idx="14">
                  <c:v>0.64379510038671039</c:v>
                </c:pt>
                <c:pt idx="15">
                  <c:v>0.95180895850036196</c:v>
                </c:pt>
                <c:pt idx="16">
                  <c:v>0.69408815151551562</c:v>
                </c:pt>
                <c:pt idx="17">
                  <c:v>0.8323761249681354</c:v>
                </c:pt>
                <c:pt idx="18">
                  <c:v>0.99829960429637732</c:v>
                </c:pt>
                <c:pt idx="19">
                  <c:v>0.7564787750067804</c:v>
                </c:pt>
                <c:pt idx="20">
                  <c:v>0.81766769518430737</c:v>
                </c:pt>
                <c:pt idx="21">
                  <c:v>0.74408819721192321</c:v>
                </c:pt>
                <c:pt idx="22">
                  <c:v>0.80075081146110139</c:v>
                </c:pt>
                <c:pt idx="23">
                  <c:v>0.7078229020491924</c:v>
                </c:pt>
                <c:pt idx="24">
                  <c:v>0.82048503882759916</c:v>
                </c:pt>
                <c:pt idx="25">
                  <c:v>0.84482879716755332</c:v>
                </c:pt>
                <c:pt idx="26">
                  <c:v>0.68123615841162932</c:v>
                </c:pt>
                <c:pt idx="27">
                  <c:v>0.34625038253084106</c:v>
                </c:pt>
                <c:pt idx="28">
                  <c:v>0.50150099644920865</c:v>
                </c:pt>
                <c:pt idx="29">
                  <c:v>0.68566532882694819</c:v>
                </c:pt>
                <c:pt idx="30">
                  <c:v>0.58176261232288007</c:v>
                </c:pt>
                <c:pt idx="31">
                  <c:v>0.74280515375299794</c:v>
                </c:pt>
                <c:pt idx="32">
                  <c:v>0.58739554958346152</c:v>
                </c:pt>
                <c:pt idx="33">
                  <c:v>0.48151883198727752</c:v>
                </c:pt>
                <c:pt idx="34">
                  <c:v>0.67556913734854629</c:v>
                </c:pt>
                <c:pt idx="35">
                  <c:v>0.49390856347548251</c:v>
                </c:pt>
                <c:pt idx="36">
                  <c:v>0.85707780225847308</c:v>
                </c:pt>
                <c:pt idx="37">
                  <c:v>0.70457881683382817</c:v>
                </c:pt>
                <c:pt idx="38">
                  <c:v>0.7961493118500671</c:v>
                </c:pt>
                <c:pt idx="39">
                  <c:v>0.74804730265007846</c:v>
                </c:pt>
                <c:pt idx="40">
                  <c:v>0.57310278592906638</c:v>
                </c:pt>
                <c:pt idx="41">
                  <c:v>0.80953384537296691</c:v>
                </c:pt>
                <c:pt idx="42">
                  <c:v>0.49229086823332152</c:v>
                </c:pt>
                <c:pt idx="43">
                  <c:v>0.49018080329033259</c:v>
                </c:pt>
                <c:pt idx="44">
                  <c:v>0.57172132850424395</c:v>
                </c:pt>
                <c:pt idx="45">
                  <c:v>0.69119168241664575</c:v>
                </c:pt>
                <c:pt idx="46">
                  <c:v>0.60926409878612275</c:v>
                </c:pt>
                <c:pt idx="47">
                  <c:v>0.70967410428803435</c:v>
                </c:pt>
                <c:pt idx="48">
                  <c:v>0.25951884795235314</c:v>
                </c:pt>
                <c:pt idx="49">
                  <c:v>0.89627323602611142</c:v>
                </c:pt>
                <c:pt idx="50">
                  <c:v>0.50446554828176626</c:v>
                </c:pt>
                <c:pt idx="51">
                  <c:v>0.45073985108136017</c:v>
                </c:pt>
                <c:pt idx="52">
                  <c:v>0.70514458068045394</c:v>
                </c:pt>
                <c:pt idx="53">
                  <c:v>0.30351080054553908</c:v>
                </c:pt>
                <c:pt idx="54">
                  <c:v>0.95549577849485745</c:v>
                </c:pt>
                <c:pt idx="55">
                  <c:v>0.32416578993209566</c:v>
                </c:pt>
                <c:pt idx="56">
                  <c:v>0.67989973796111869</c:v>
                </c:pt>
                <c:pt idx="57">
                  <c:v>0.6874152964766872</c:v>
                </c:pt>
                <c:pt idx="58">
                  <c:v>0.7609380895204424</c:v>
                </c:pt>
                <c:pt idx="59">
                  <c:v>0.76037858376917111</c:v>
                </c:pt>
                <c:pt idx="60">
                  <c:v>0.94998086378784441</c:v>
                </c:pt>
                <c:pt idx="61">
                  <c:v>0.67366316149458372</c:v>
                </c:pt>
                <c:pt idx="62">
                  <c:v>0.70217772685917534</c:v>
                </c:pt>
                <c:pt idx="63">
                  <c:v>0.87041547119440033</c:v>
                </c:pt>
                <c:pt idx="64">
                  <c:v>0.56042610577004448</c:v>
                </c:pt>
                <c:pt idx="65">
                  <c:v>0.73367456954846255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B4-45E5-8F9B-432F250FD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11296"/>
        <c:axId val="1931834144"/>
      </c:scatterChart>
      <c:valAx>
        <c:axId val="1931811296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34144"/>
        <c:crosses val="autoZero"/>
        <c:crossBetween val="midCat"/>
      </c:valAx>
      <c:valAx>
        <c:axId val="1931834144"/>
        <c:scaling>
          <c:orientation val="minMax"/>
          <c:max val="1.7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VarRates!$C$3:$C$66</c:f>
              <c:numCache>
                <c:formatCode>General</c:formatCode>
                <c:ptCount val="64"/>
                <c:pt idx="0">
                  <c:v>1.5349999999999999</c:v>
                </c:pt>
                <c:pt idx="1">
                  <c:v>0.95940000000000047</c:v>
                </c:pt>
                <c:pt idx="2">
                  <c:v>0.95939999999999914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1.3430999999999997</c:v>
                </c:pt>
                <c:pt idx="8">
                  <c:v>1.1513000000000009</c:v>
                </c:pt>
                <c:pt idx="9">
                  <c:v>1.1513999999999971</c:v>
                </c:pt>
                <c:pt idx="10">
                  <c:v>1.1514000000000006</c:v>
                </c:pt>
                <c:pt idx="11">
                  <c:v>0.57570000000000299</c:v>
                </c:pt>
                <c:pt idx="12">
                  <c:v>1.3433000000000082</c:v>
                </c:pt>
                <c:pt idx="13">
                  <c:v>1.3433000000000064</c:v>
                </c:pt>
                <c:pt idx="14">
                  <c:v>0.76760000000000517</c:v>
                </c:pt>
                <c:pt idx="15">
                  <c:v>1.3433000000000064</c:v>
                </c:pt>
                <c:pt idx="16">
                  <c:v>1.3433000000000099</c:v>
                </c:pt>
                <c:pt idx="17">
                  <c:v>1.151400000000006</c:v>
                </c:pt>
                <c:pt idx="18">
                  <c:v>1.5352000000000103</c:v>
                </c:pt>
                <c:pt idx="19">
                  <c:v>1.151400000000006</c:v>
                </c:pt>
                <c:pt idx="20">
                  <c:v>1.151400000000006</c:v>
                </c:pt>
                <c:pt idx="21">
                  <c:v>1.3432999999999993</c:v>
                </c:pt>
                <c:pt idx="22">
                  <c:v>1.1513999999999882</c:v>
                </c:pt>
                <c:pt idx="23">
                  <c:v>0.95949999999999136</c:v>
                </c:pt>
                <c:pt idx="24">
                  <c:v>0.95949999999999136</c:v>
                </c:pt>
                <c:pt idx="25">
                  <c:v>0.95949999999999136</c:v>
                </c:pt>
                <c:pt idx="26">
                  <c:v>0.76759999999999451</c:v>
                </c:pt>
                <c:pt idx="27">
                  <c:v>0.57569999999999411</c:v>
                </c:pt>
                <c:pt idx="28">
                  <c:v>0.95949999999999491</c:v>
                </c:pt>
                <c:pt idx="29">
                  <c:v>0.95949999999999136</c:v>
                </c:pt>
                <c:pt idx="30">
                  <c:v>1.1513999999999882</c:v>
                </c:pt>
                <c:pt idx="31">
                  <c:v>0.76759999999999451</c:v>
                </c:pt>
                <c:pt idx="32">
                  <c:v>0.95949999999999136</c:v>
                </c:pt>
                <c:pt idx="33">
                  <c:v>0.7675999999999874</c:v>
                </c:pt>
                <c:pt idx="34">
                  <c:v>0.95949999999999136</c:v>
                </c:pt>
                <c:pt idx="35">
                  <c:v>0.76759999999999451</c:v>
                </c:pt>
                <c:pt idx="36">
                  <c:v>0.95949999999999136</c:v>
                </c:pt>
                <c:pt idx="37">
                  <c:v>0.57569999999999766</c:v>
                </c:pt>
                <c:pt idx="38">
                  <c:v>0.95949999999999136</c:v>
                </c:pt>
                <c:pt idx="39">
                  <c:v>0.95949999999999136</c:v>
                </c:pt>
                <c:pt idx="40">
                  <c:v>0.57569999999999055</c:v>
                </c:pt>
                <c:pt idx="41">
                  <c:v>1.7270999999999859</c:v>
                </c:pt>
                <c:pt idx="42">
                  <c:v>0.57569999999999766</c:v>
                </c:pt>
                <c:pt idx="43">
                  <c:v>1.1513999999999882</c:v>
                </c:pt>
                <c:pt idx="44">
                  <c:v>0.95949999999999136</c:v>
                </c:pt>
                <c:pt idx="45">
                  <c:v>0.76759999999999451</c:v>
                </c:pt>
                <c:pt idx="46">
                  <c:v>1.3432999999999851</c:v>
                </c:pt>
                <c:pt idx="47">
                  <c:v>1.9189999999999898</c:v>
                </c:pt>
                <c:pt idx="48">
                  <c:v>0.95949999999999136</c:v>
                </c:pt>
                <c:pt idx="49">
                  <c:v>1.7270999999999859</c:v>
                </c:pt>
                <c:pt idx="50">
                  <c:v>0.95949999999999136</c:v>
                </c:pt>
                <c:pt idx="51">
                  <c:v>1.1513999999999882</c:v>
                </c:pt>
                <c:pt idx="52">
                  <c:v>2.1108999999999796</c:v>
                </c:pt>
                <c:pt idx="53">
                  <c:v>0.95949999999999136</c:v>
                </c:pt>
                <c:pt idx="54">
                  <c:v>0.95949999999999136</c:v>
                </c:pt>
                <c:pt idx="55">
                  <c:v>1.3432999999999922</c:v>
                </c:pt>
                <c:pt idx="56">
                  <c:v>0.95949999999999136</c:v>
                </c:pt>
                <c:pt idx="57">
                  <c:v>0.95949999999999136</c:v>
                </c:pt>
                <c:pt idx="58">
                  <c:v>1.1513999999999811</c:v>
                </c:pt>
                <c:pt idx="59">
                  <c:v>2.1108999999999867</c:v>
                </c:pt>
                <c:pt idx="60">
                  <c:v>1.3432999999999851</c:v>
                </c:pt>
                <c:pt idx="61">
                  <c:v>1.1513999999999953</c:v>
                </c:pt>
                <c:pt idx="62">
                  <c:v>2.1108999999999725</c:v>
                </c:pt>
                <c:pt idx="63">
                  <c:v>1.535199999999989</c:v>
                </c:pt>
              </c:numCache>
            </c:numRef>
          </c:xVal>
          <c:yVal>
            <c:numRef>
              <c:f>VarRates!$B$3:$B$66</c:f>
              <c:numCache>
                <c:formatCode>General</c:formatCode>
                <c:ptCount val="64"/>
                <c:pt idx="0">
                  <c:v>0.63440598858182939</c:v>
                </c:pt>
                <c:pt idx="1">
                  <c:v>0.53435255936807757</c:v>
                </c:pt>
                <c:pt idx="2">
                  <c:v>0.85981680360591584</c:v>
                </c:pt>
                <c:pt idx="3">
                  <c:v>0.83958091143105129</c:v>
                </c:pt>
                <c:pt idx="4">
                  <c:v>1.0040204592828927</c:v>
                </c:pt>
                <c:pt idx="5">
                  <c:v>0.90291681935398771</c:v>
                </c:pt>
                <c:pt idx="6">
                  <c:v>0.90071487567352582</c:v>
                </c:pt>
                <c:pt idx="7">
                  <c:v>0.65450933451102955</c:v>
                </c:pt>
                <c:pt idx="8">
                  <c:v>0.65929380361183421</c:v>
                </c:pt>
                <c:pt idx="9">
                  <c:v>0.52941850673652802</c:v>
                </c:pt>
                <c:pt idx="10">
                  <c:v>0.52217737340236281</c:v>
                </c:pt>
                <c:pt idx="11">
                  <c:v>0.79848453547750076</c:v>
                </c:pt>
                <c:pt idx="12">
                  <c:v>0.62952155159380108</c:v>
                </c:pt>
                <c:pt idx="13">
                  <c:v>0.60985354370071609</c:v>
                </c:pt>
                <c:pt idx="14">
                  <c:v>0.72156896863913855</c:v>
                </c:pt>
                <c:pt idx="15">
                  <c:v>0.79070705598102631</c:v>
                </c:pt>
                <c:pt idx="16">
                  <c:v>0.69824211432671524</c:v>
                </c:pt>
                <c:pt idx="17">
                  <c:v>0.70923630746797894</c:v>
                </c:pt>
                <c:pt idx="18">
                  <c:v>0.7310423968835762</c:v>
                </c:pt>
                <c:pt idx="19">
                  <c:v>0.61718050981751704</c:v>
                </c:pt>
                <c:pt idx="20">
                  <c:v>0.68879082681141568</c:v>
                </c:pt>
                <c:pt idx="21">
                  <c:v>0.56682644488598521</c:v>
                </c:pt>
                <c:pt idx="22">
                  <c:v>0.67761668624597748</c:v>
                </c:pt>
                <c:pt idx="23">
                  <c:v>0.84540693113879206</c:v>
                </c:pt>
                <c:pt idx="24">
                  <c:v>0.91179380491282236</c:v>
                </c:pt>
                <c:pt idx="25">
                  <c:v>1.0173382948304226</c:v>
                </c:pt>
                <c:pt idx="26">
                  <c:v>0.94907431800980091</c:v>
                </c:pt>
                <c:pt idx="27">
                  <c:v>0.66012622873327209</c:v>
                </c:pt>
                <c:pt idx="28">
                  <c:v>0.47914652771196709</c:v>
                </c:pt>
                <c:pt idx="29">
                  <c:v>0.73840132336828235</c:v>
                </c:pt>
                <c:pt idx="30">
                  <c:v>0.77303580052736198</c:v>
                </c:pt>
                <c:pt idx="31">
                  <c:v>0.69269244961591581</c:v>
                </c:pt>
                <c:pt idx="32">
                  <c:v>0.58806685474260412</c:v>
                </c:pt>
                <c:pt idx="33">
                  <c:v>0.61242425811562984</c:v>
                </c:pt>
                <c:pt idx="34">
                  <c:v>0.74079494785903455</c:v>
                </c:pt>
                <c:pt idx="35">
                  <c:v>0.84408824276933958</c:v>
                </c:pt>
                <c:pt idx="36">
                  <c:v>1.1643399384378046</c:v>
                </c:pt>
                <c:pt idx="37">
                  <c:v>1.0224336832388414</c:v>
                </c:pt>
                <c:pt idx="38">
                  <c:v>0.89326903195070395</c:v>
                </c:pt>
                <c:pt idx="39">
                  <c:v>1.0608857763259338</c:v>
                </c:pt>
                <c:pt idx="40">
                  <c:v>0.9452423144031874</c:v>
                </c:pt>
                <c:pt idx="41">
                  <c:v>0.86489559206706124</c:v>
                </c:pt>
                <c:pt idx="42">
                  <c:v>0.68705632341652723</c:v>
                </c:pt>
                <c:pt idx="43">
                  <c:v>0.44421425572314283</c:v>
                </c:pt>
                <c:pt idx="44">
                  <c:v>0.75420664643916036</c:v>
                </c:pt>
                <c:pt idx="45">
                  <c:v>0.86672782613957933</c:v>
                </c:pt>
                <c:pt idx="46">
                  <c:v>0.68212938840601156</c:v>
                </c:pt>
                <c:pt idx="47">
                  <c:v>0.51244942526991144</c:v>
                </c:pt>
                <c:pt idx="48">
                  <c:v>0.3099106102659745</c:v>
                </c:pt>
                <c:pt idx="49">
                  <c:v>0.16051137613077082</c:v>
                </c:pt>
                <c:pt idx="50">
                  <c:v>0.29968586918745505</c:v>
                </c:pt>
                <c:pt idx="51">
                  <c:v>0.5588836342848913</c:v>
                </c:pt>
                <c:pt idx="52">
                  <c:v>0.51537409230808529</c:v>
                </c:pt>
                <c:pt idx="53">
                  <c:v>0.67039613829868649</c:v>
                </c:pt>
                <c:pt idx="54">
                  <c:v>0.69368972122208572</c:v>
                </c:pt>
                <c:pt idx="55">
                  <c:v>0.71190435446475808</c:v>
                </c:pt>
                <c:pt idx="56">
                  <c:v>0.74807451354776244</c:v>
                </c:pt>
                <c:pt idx="57">
                  <c:v>0.73660529969052757</c:v>
                </c:pt>
                <c:pt idx="58">
                  <c:v>0.88523569778451228</c:v>
                </c:pt>
                <c:pt idx="59">
                  <c:v>0.73216646715287859</c:v>
                </c:pt>
                <c:pt idx="60">
                  <c:v>0.50466577158073334</c:v>
                </c:pt>
                <c:pt idx="61">
                  <c:v>0.46305734662671888</c:v>
                </c:pt>
                <c:pt idx="62">
                  <c:v>0.47430329057941817</c:v>
                </c:pt>
                <c:pt idx="63">
                  <c:v>0.72657233214126971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4-4831-97A3-DB2B5DFB862F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VarRates!$H$3:$H$68</c:f>
              <c:numCache>
                <c:formatCode>General</c:formatCode>
                <c:ptCount val="66"/>
                <c:pt idx="0">
                  <c:v>1.5350000000000001</c:v>
                </c:pt>
                <c:pt idx="1">
                  <c:v>0.95939999999999959</c:v>
                </c:pt>
                <c:pt idx="2">
                  <c:v>1.0072999999999999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1.2951999999999995</c:v>
                </c:pt>
                <c:pt idx="8">
                  <c:v>1.1992000000000012</c:v>
                </c:pt>
                <c:pt idx="9">
                  <c:v>1.1040000000000081</c:v>
                </c:pt>
                <c:pt idx="10">
                  <c:v>1.008000000000008</c:v>
                </c:pt>
                <c:pt idx="11">
                  <c:v>0.71999999999998465</c:v>
                </c:pt>
                <c:pt idx="12">
                  <c:v>1.295999999999971</c:v>
                </c:pt>
                <c:pt idx="13">
                  <c:v>1.2959999999999745</c:v>
                </c:pt>
                <c:pt idx="14">
                  <c:v>0.91199999999997772</c:v>
                </c:pt>
                <c:pt idx="15">
                  <c:v>1.2959999999999745</c:v>
                </c:pt>
                <c:pt idx="16">
                  <c:v>1.0559999999999761</c:v>
                </c:pt>
                <c:pt idx="17">
                  <c:v>1.1999999999999744</c:v>
                </c:pt>
                <c:pt idx="18">
                  <c:v>1.4399999999999693</c:v>
                </c:pt>
                <c:pt idx="19">
                  <c:v>1.1519999999999762</c:v>
                </c:pt>
                <c:pt idx="20">
                  <c:v>1.1999999999999744</c:v>
                </c:pt>
                <c:pt idx="21">
                  <c:v>1.2479999999999762</c:v>
                </c:pt>
                <c:pt idx="22">
                  <c:v>1.2000000000000455</c:v>
                </c:pt>
                <c:pt idx="23">
                  <c:v>0.91200000000003456</c:v>
                </c:pt>
                <c:pt idx="24">
                  <c:v>1.0080000000000382</c:v>
                </c:pt>
                <c:pt idx="25">
                  <c:v>0.96000000000003638</c:v>
                </c:pt>
                <c:pt idx="26">
                  <c:v>0.81600000000003092</c:v>
                </c:pt>
                <c:pt idx="27">
                  <c:v>0.57600000000002183</c:v>
                </c:pt>
                <c:pt idx="28">
                  <c:v>0.91200000000003456</c:v>
                </c:pt>
                <c:pt idx="29">
                  <c:v>0.96000000000003638</c:v>
                </c:pt>
                <c:pt idx="30">
                  <c:v>0.81600000000003092</c:v>
                </c:pt>
                <c:pt idx="31">
                  <c:v>1.05600000000004</c:v>
                </c:pt>
                <c:pt idx="32">
                  <c:v>0.96000000000003638</c:v>
                </c:pt>
                <c:pt idx="33">
                  <c:v>0.7680000000000291</c:v>
                </c:pt>
                <c:pt idx="34">
                  <c:v>0.96000000000003638</c:v>
                </c:pt>
                <c:pt idx="35">
                  <c:v>0.67200000000002547</c:v>
                </c:pt>
                <c:pt idx="36">
                  <c:v>0.86400000000003274</c:v>
                </c:pt>
                <c:pt idx="37">
                  <c:v>0.7680000000000291</c:v>
                </c:pt>
                <c:pt idx="38">
                  <c:v>0.96000000000003638</c:v>
                </c:pt>
                <c:pt idx="39">
                  <c:v>0.81600000000003092</c:v>
                </c:pt>
                <c:pt idx="40">
                  <c:v>0.67200000000002547</c:v>
                </c:pt>
                <c:pt idx="41">
                  <c:v>1.05600000000004</c:v>
                </c:pt>
                <c:pt idx="42">
                  <c:v>0.57600000000002183</c:v>
                </c:pt>
                <c:pt idx="43">
                  <c:v>0.72000000000002728</c:v>
                </c:pt>
                <c:pt idx="44">
                  <c:v>1.1040000000000418</c:v>
                </c:pt>
                <c:pt idx="45">
                  <c:v>0.96000000000003638</c:v>
                </c:pt>
                <c:pt idx="46">
                  <c:v>0.7680000000000291</c:v>
                </c:pt>
                <c:pt idx="47">
                  <c:v>1.1040000000000418</c:v>
                </c:pt>
                <c:pt idx="48">
                  <c:v>0.33600000000001273</c:v>
                </c:pt>
                <c:pt idx="49">
                  <c:v>1.6800000000000637</c:v>
                </c:pt>
                <c:pt idx="50">
                  <c:v>1.3440000000000438</c:v>
                </c:pt>
                <c:pt idx="51">
                  <c:v>1.2960000000000491</c:v>
                </c:pt>
                <c:pt idx="52">
                  <c:v>1.4880000000000564</c:v>
                </c:pt>
                <c:pt idx="53">
                  <c:v>0.48000000000001819</c:v>
                </c:pt>
                <c:pt idx="54">
                  <c:v>1.6800000000000637</c:v>
                </c:pt>
                <c:pt idx="55">
                  <c:v>0.52800000000002001</c:v>
                </c:pt>
                <c:pt idx="56">
                  <c:v>1.0080000000000382</c:v>
                </c:pt>
                <c:pt idx="57">
                  <c:v>1.0080000000000382</c:v>
                </c:pt>
                <c:pt idx="58">
                  <c:v>1.1040000000000418</c:v>
                </c:pt>
                <c:pt idx="59">
                  <c:v>1.05600000000004</c:v>
                </c:pt>
                <c:pt idx="60">
                  <c:v>1.2960000000000491</c:v>
                </c:pt>
                <c:pt idx="61">
                  <c:v>0.81600000000003092</c:v>
                </c:pt>
                <c:pt idx="62">
                  <c:v>0.96000000000004349</c:v>
                </c:pt>
                <c:pt idx="63">
                  <c:v>1.2480000000000473</c:v>
                </c:pt>
                <c:pt idx="64">
                  <c:v>1.0080000000000382</c:v>
                </c:pt>
                <c:pt idx="65">
                  <c:v>1.3440000000000509</c:v>
                </c:pt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  <c:pt idx="0">
                  <c:v>0.65030755082964664</c:v>
                </c:pt>
                <c:pt idx="1">
                  <c:v>0.56564402032199967</c:v>
                </c:pt>
                <c:pt idx="2">
                  <c:v>0.7784883950681124</c:v>
                </c:pt>
                <c:pt idx="3">
                  <c:v>0.76511334149368249</c:v>
                </c:pt>
                <c:pt idx="4">
                  <c:v>0.85641421654599703</c:v>
                </c:pt>
                <c:pt idx="5">
                  <c:v>0.81762895353135623</c:v>
                </c:pt>
                <c:pt idx="6">
                  <c:v>0.80139975687235065</c:v>
                </c:pt>
                <c:pt idx="7">
                  <c:v>0.64408083850127884</c:v>
                </c:pt>
                <c:pt idx="8">
                  <c:v>0.63579643655867646</c:v>
                </c:pt>
                <c:pt idx="9">
                  <c:v>0.53513786003091723</c:v>
                </c:pt>
                <c:pt idx="10">
                  <c:v>0.54374664403681505</c:v>
                </c:pt>
                <c:pt idx="11">
                  <c:v>0.76391525300586705</c:v>
                </c:pt>
                <c:pt idx="12">
                  <c:v>0.63458375558782454</c:v>
                </c:pt>
                <c:pt idx="13">
                  <c:v>0.62766738831446933</c:v>
                </c:pt>
                <c:pt idx="14">
                  <c:v>0.70591568024860318</c:v>
                </c:pt>
                <c:pt idx="15">
                  <c:v>0.73442049267004683</c:v>
                </c:pt>
                <c:pt idx="16">
                  <c:v>0.65728044651091988</c:v>
                </c:pt>
                <c:pt idx="17">
                  <c:v>0.69364677080679427</c:v>
                </c:pt>
                <c:pt idx="18">
                  <c:v>0.69326361409472126</c:v>
                </c:pt>
                <c:pt idx="19">
                  <c:v>0.65666560330451051</c:v>
                </c:pt>
                <c:pt idx="20">
                  <c:v>0.68138974598693736</c:v>
                </c:pt>
                <c:pt idx="21">
                  <c:v>0.59622451699674472</c:v>
                </c:pt>
                <c:pt idx="22">
                  <c:v>0.6672923428842259</c:v>
                </c:pt>
                <c:pt idx="23">
                  <c:v>0.77612160312408507</c:v>
                </c:pt>
                <c:pt idx="24">
                  <c:v>0.813973252805127</c:v>
                </c:pt>
                <c:pt idx="25">
                  <c:v>0.88002999704950136</c:v>
                </c:pt>
                <c:pt idx="26">
                  <c:v>0.83484823334755331</c:v>
                </c:pt>
                <c:pt idx="27">
                  <c:v>0.60112913633824294</c:v>
                </c:pt>
                <c:pt idx="28">
                  <c:v>0.54989144347498864</c:v>
                </c:pt>
                <c:pt idx="29">
                  <c:v>0.71423471752804402</c:v>
                </c:pt>
                <c:pt idx="30">
                  <c:v>0.71294437784663967</c:v>
                </c:pt>
                <c:pt idx="31">
                  <c:v>0.70341397135697892</c:v>
                </c:pt>
                <c:pt idx="32">
                  <c:v>0.61187036414941587</c:v>
                </c:pt>
                <c:pt idx="33">
                  <c:v>0.62697764581674387</c:v>
                </c:pt>
                <c:pt idx="34">
                  <c:v>0.70371785140470899</c:v>
                </c:pt>
                <c:pt idx="35">
                  <c:v>0.73498298136229734</c:v>
                </c:pt>
                <c:pt idx="36">
                  <c:v>0.99198819705838026</c:v>
                </c:pt>
                <c:pt idx="37">
                  <c:v>0.91742033441901227</c:v>
                </c:pt>
                <c:pt idx="38">
                  <c:v>0.82932219984378852</c:v>
                </c:pt>
                <c:pt idx="39">
                  <c:v>0.91672463560055162</c:v>
                </c:pt>
                <c:pt idx="40">
                  <c:v>0.85283152668012596</c:v>
                </c:pt>
                <c:pt idx="41">
                  <c:v>0.7666040202395229</c:v>
                </c:pt>
                <c:pt idx="42">
                  <c:v>0.854671646238373</c:v>
                </c:pt>
                <c:pt idx="43">
                  <c:v>0.68080667123654726</c:v>
                </c:pt>
                <c:pt idx="44">
                  <c:v>0.51786352219585352</c:v>
                </c:pt>
                <c:pt idx="45">
                  <c:v>0.71999133585064534</c:v>
                </c:pt>
                <c:pt idx="46">
                  <c:v>0.793312628627734</c:v>
                </c:pt>
                <c:pt idx="47">
                  <c:v>0.64282074663768796</c:v>
                </c:pt>
                <c:pt idx="48">
                  <c:v>0.77237752366768841</c:v>
                </c:pt>
                <c:pt idx="49">
                  <c:v>0.5334959738250461</c:v>
                </c:pt>
                <c:pt idx="50">
                  <c:v>0.37534639009058768</c:v>
                </c:pt>
                <c:pt idx="51">
                  <c:v>0.34779309497017213</c:v>
                </c:pt>
                <c:pt idx="52">
                  <c:v>0.47388748701641614</c:v>
                </c:pt>
                <c:pt idx="53">
                  <c:v>0.6323141678031825</c:v>
                </c:pt>
                <c:pt idx="54">
                  <c:v>0.56874748719929835</c:v>
                </c:pt>
                <c:pt idx="55">
                  <c:v>0.6139503597198549</c:v>
                </c:pt>
                <c:pt idx="56">
                  <c:v>0.67450370829473505</c:v>
                </c:pt>
                <c:pt idx="57">
                  <c:v>0.68195961952049722</c:v>
                </c:pt>
                <c:pt idx="58">
                  <c:v>0.68925551586993983</c:v>
                </c:pt>
                <c:pt idx="59">
                  <c:v>0.72005547705411199</c:v>
                </c:pt>
                <c:pt idx="60">
                  <c:v>0.73300992576219781</c:v>
                </c:pt>
                <c:pt idx="61">
                  <c:v>0.8255675998707821</c:v>
                </c:pt>
                <c:pt idx="62">
                  <c:v>0.73143513214494116</c:v>
                </c:pt>
                <c:pt idx="63">
                  <c:v>0.69744829422625587</c:v>
                </c:pt>
                <c:pt idx="64">
                  <c:v>0.55597827953375323</c:v>
                </c:pt>
                <c:pt idx="65">
                  <c:v>0.54588881662829969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E4-4831-97A3-DB2B5DFB8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25440"/>
        <c:axId val="1931804768"/>
      </c:scatterChart>
      <c:valAx>
        <c:axId val="1931825440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04768"/>
        <c:crosses val="autoZero"/>
        <c:crossBetween val="midCat"/>
      </c:valAx>
      <c:valAx>
        <c:axId val="1931804768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VarRates!$D$3:$D$66</c:f>
              <c:numCache>
                <c:formatCode>General</c:formatCode>
                <c:ptCount val="64"/>
                <c:pt idx="0">
                  <c:v>0.97381319247310805</c:v>
                </c:pt>
                <c:pt idx="1">
                  <c:v>0.51265784545773385</c:v>
                </c:pt>
                <c:pt idx="2">
                  <c:v>0.82490824137951491</c:v>
                </c:pt>
                <c:pt idx="3">
                  <c:v>0.96652554523942646</c:v>
                </c:pt>
                <c:pt idx="4">
                  <c:v>0.57801457840916171</c:v>
                </c:pt>
                <c:pt idx="5">
                  <c:v>1.0394378424403108</c:v>
                </c:pt>
                <c:pt idx="6">
                  <c:v>0.69129866707943111</c:v>
                </c:pt>
                <c:pt idx="7">
                  <c:v>0.87907148718176364</c:v>
                </c:pt>
                <c:pt idx="8">
                  <c:v>0.75904495609830525</c:v>
                </c:pt>
                <c:pt idx="9">
                  <c:v>0.60957246865643677</c:v>
                </c:pt>
                <c:pt idx="10">
                  <c:v>0.60123502773548088</c:v>
                </c:pt>
                <c:pt idx="11">
                  <c:v>0.45968754707439957</c:v>
                </c:pt>
                <c:pt idx="12">
                  <c:v>0.84563630025595815</c:v>
                </c:pt>
                <c:pt idx="13">
                  <c:v>0.81921626525317581</c:v>
                </c:pt>
                <c:pt idx="14">
                  <c:v>0.55387634032740651</c:v>
                </c:pt>
                <c:pt idx="15">
                  <c:v>1.0621567882993177</c:v>
                </c:pt>
                <c:pt idx="16">
                  <c:v>0.93794863217508351</c:v>
                </c:pt>
                <c:pt idx="17">
                  <c:v>0.81661468441863516</c:v>
                </c:pt>
                <c:pt idx="18">
                  <c:v>1.1222962876956737</c:v>
                </c:pt>
                <c:pt idx="19">
                  <c:v>0.71062163900389286</c:v>
                </c:pt>
                <c:pt idx="20">
                  <c:v>0.79307375799066815</c:v>
                </c:pt>
                <c:pt idx="21">
                  <c:v>0.76141796341534351</c:v>
                </c:pt>
                <c:pt idx="22">
                  <c:v>0.78020785254361047</c:v>
                </c:pt>
                <c:pt idx="23">
                  <c:v>0.81116795042766365</c:v>
                </c:pt>
                <c:pt idx="24">
                  <c:v>0.87486615581384519</c:v>
                </c:pt>
                <c:pt idx="25">
                  <c:v>0.97613609388978173</c:v>
                </c:pt>
                <c:pt idx="26">
                  <c:v>0.72850944650431793</c:v>
                </c:pt>
                <c:pt idx="27">
                  <c:v>0.38003466988174084</c:v>
                </c:pt>
                <c:pt idx="28">
                  <c:v>0.45974109333962998</c:v>
                </c:pt>
                <c:pt idx="29">
                  <c:v>0.70849606977186053</c:v>
                </c:pt>
                <c:pt idx="30">
                  <c:v>0.89007342072719542</c:v>
                </c:pt>
                <c:pt idx="31">
                  <c:v>0.53171072432517319</c:v>
                </c:pt>
                <c:pt idx="32">
                  <c:v>0.56425014712552357</c:v>
                </c:pt>
                <c:pt idx="33">
                  <c:v>0.47009686052954974</c:v>
                </c:pt>
                <c:pt idx="34">
                  <c:v>0.71079275247073725</c:v>
                </c:pt>
                <c:pt idx="35">
                  <c:v>0.6479221351497404</c:v>
                </c:pt>
                <c:pt idx="36">
                  <c:v>1.1171841709310635</c:v>
                </c:pt>
                <c:pt idx="37">
                  <c:v>0.58861507144059866</c:v>
                </c:pt>
                <c:pt idx="38">
                  <c:v>0.8570916361566927</c:v>
                </c:pt>
                <c:pt idx="39">
                  <c:v>1.0179199023847243</c:v>
                </c:pt>
                <c:pt idx="40">
                  <c:v>0.54417600040190606</c:v>
                </c:pt>
                <c:pt idx="41">
                  <c:v>1.4937611770590093</c:v>
                </c:pt>
                <c:pt idx="42">
                  <c:v>0.39553832539089312</c:v>
                </c:pt>
                <c:pt idx="43">
                  <c:v>0.51146829403962146</c:v>
                </c:pt>
                <c:pt idx="44">
                  <c:v>0.72366127725836782</c:v>
                </c:pt>
                <c:pt idx="45">
                  <c:v>0.66530027934473634</c:v>
                </c:pt>
                <c:pt idx="46">
                  <c:v>0.91630440744578512</c:v>
                </c:pt>
                <c:pt idx="47">
                  <c:v>0.98339044709295487</c:v>
                </c:pt>
                <c:pt idx="48">
                  <c:v>0.29735923055019986</c:v>
                </c:pt>
                <c:pt idx="49">
                  <c:v>0.277219197715452</c:v>
                </c:pt>
                <c:pt idx="50">
                  <c:v>0.28754859148536055</c:v>
                </c:pt>
                <c:pt idx="51">
                  <c:v>0.64349861651561724</c:v>
                </c:pt>
                <c:pt idx="52">
                  <c:v>1.0879031714531266</c:v>
                </c:pt>
                <c:pt idx="53">
                  <c:v>0.64324509469758395</c:v>
                </c:pt>
                <c:pt idx="54">
                  <c:v>0.66559528751258523</c:v>
                </c:pt>
                <c:pt idx="55">
                  <c:v>0.95630111935250395</c:v>
                </c:pt>
                <c:pt idx="56">
                  <c:v>0.71777749574907157</c:v>
                </c:pt>
                <c:pt idx="57">
                  <c:v>0.70677278505305485</c:v>
                </c:pt>
                <c:pt idx="58">
                  <c:v>1.0192603824290707</c:v>
                </c:pt>
                <c:pt idx="59">
                  <c:v>1.5455301955130016</c:v>
                </c:pt>
                <c:pt idx="60">
                  <c:v>0.67791753096439156</c:v>
                </c:pt>
                <c:pt idx="61">
                  <c:v>0.5331642289060019</c:v>
                </c:pt>
                <c:pt idx="62">
                  <c:v>1.0012068160840808</c:v>
                </c:pt>
                <c:pt idx="63">
                  <c:v>1.1154338443032692</c:v>
                </c:pt>
              </c:numCache>
            </c:numRef>
          </c:xVal>
          <c:yVal>
            <c:numRef>
              <c:f>VarRates!$C$3:$C$66</c:f>
              <c:numCache>
                <c:formatCode>General</c:formatCode>
                <c:ptCount val="64"/>
                <c:pt idx="0">
                  <c:v>1.5349999999999999</c:v>
                </c:pt>
                <c:pt idx="1">
                  <c:v>0.95940000000000047</c:v>
                </c:pt>
                <c:pt idx="2">
                  <c:v>0.95939999999999914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1.3430999999999997</c:v>
                </c:pt>
                <c:pt idx="8">
                  <c:v>1.1513000000000009</c:v>
                </c:pt>
                <c:pt idx="9">
                  <c:v>1.1513999999999971</c:v>
                </c:pt>
                <c:pt idx="10">
                  <c:v>1.1514000000000006</c:v>
                </c:pt>
                <c:pt idx="11">
                  <c:v>0.57570000000000299</c:v>
                </c:pt>
                <c:pt idx="12">
                  <c:v>1.3433000000000082</c:v>
                </c:pt>
                <c:pt idx="13">
                  <c:v>1.3433000000000064</c:v>
                </c:pt>
                <c:pt idx="14">
                  <c:v>0.76760000000000517</c:v>
                </c:pt>
                <c:pt idx="15">
                  <c:v>1.3433000000000064</c:v>
                </c:pt>
                <c:pt idx="16">
                  <c:v>1.3433000000000099</c:v>
                </c:pt>
                <c:pt idx="17">
                  <c:v>1.151400000000006</c:v>
                </c:pt>
                <c:pt idx="18">
                  <c:v>1.5352000000000103</c:v>
                </c:pt>
                <c:pt idx="19">
                  <c:v>1.151400000000006</c:v>
                </c:pt>
                <c:pt idx="20">
                  <c:v>1.151400000000006</c:v>
                </c:pt>
                <c:pt idx="21">
                  <c:v>1.3432999999999993</c:v>
                </c:pt>
                <c:pt idx="22">
                  <c:v>1.1513999999999882</c:v>
                </c:pt>
                <c:pt idx="23">
                  <c:v>0.95949999999999136</c:v>
                </c:pt>
                <c:pt idx="24">
                  <c:v>0.95949999999999136</c:v>
                </c:pt>
                <c:pt idx="25">
                  <c:v>0.95949999999999136</c:v>
                </c:pt>
                <c:pt idx="26">
                  <c:v>0.76759999999999451</c:v>
                </c:pt>
                <c:pt idx="27">
                  <c:v>0.57569999999999411</c:v>
                </c:pt>
                <c:pt idx="28">
                  <c:v>0.95949999999999491</c:v>
                </c:pt>
                <c:pt idx="29">
                  <c:v>0.95949999999999136</c:v>
                </c:pt>
                <c:pt idx="30">
                  <c:v>1.1513999999999882</c:v>
                </c:pt>
                <c:pt idx="31">
                  <c:v>0.76759999999999451</c:v>
                </c:pt>
                <c:pt idx="32">
                  <c:v>0.95949999999999136</c:v>
                </c:pt>
                <c:pt idx="33">
                  <c:v>0.7675999999999874</c:v>
                </c:pt>
                <c:pt idx="34">
                  <c:v>0.95949999999999136</c:v>
                </c:pt>
                <c:pt idx="35">
                  <c:v>0.76759999999999451</c:v>
                </c:pt>
                <c:pt idx="36">
                  <c:v>0.95949999999999136</c:v>
                </c:pt>
                <c:pt idx="37">
                  <c:v>0.57569999999999766</c:v>
                </c:pt>
                <c:pt idx="38">
                  <c:v>0.95949999999999136</c:v>
                </c:pt>
                <c:pt idx="39">
                  <c:v>0.95949999999999136</c:v>
                </c:pt>
                <c:pt idx="40">
                  <c:v>0.57569999999999055</c:v>
                </c:pt>
                <c:pt idx="41">
                  <c:v>1.7270999999999859</c:v>
                </c:pt>
                <c:pt idx="42">
                  <c:v>0.57569999999999766</c:v>
                </c:pt>
                <c:pt idx="43">
                  <c:v>1.1513999999999882</c:v>
                </c:pt>
                <c:pt idx="44">
                  <c:v>0.95949999999999136</c:v>
                </c:pt>
                <c:pt idx="45">
                  <c:v>0.76759999999999451</c:v>
                </c:pt>
                <c:pt idx="46">
                  <c:v>1.3432999999999851</c:v>
                </c:pt>
                <c:pt idx="47">
                  <c:v>1.9189999999999898</c:v>
                </c:pt>
                <c:pt idx="48">
                  <c:v>0.95949999999999136</c:v>
                </c:pt>
                <c:pt idx="49">
                  <c:v>1.7270999999999859</c:v>
                </c:pt>
                <c:pt idx="50">
                  <c:v>0.95949999999999136</c:v>
                </c:pt>
                <c:pt idx="51">
                  <c:v>1.1513999999999882</c:v>
                </c:pt>
                <c:pt idx="52">
                  <c:v>2.1108999999999796</c:v>
                </c:pt>
                <c:pt idx="53">
                  <c:v>0.95949999999999136</c:v>
                </c:pt>
                <c:pt idx="54">
                  <c:v>0.95949999999999136</c:v>
                </c:pt>
                <c:pt idx="55">
                  <c:v>1.3432999999999922</c:v>
                </c:pt>
                <c:pt idx="56">
                  <c:v>0.95949999999999136</c:v>
                </c:pt>
                <c:pt idx="57">
                  <c:v>0.95949999999999136</c:v>
                </c:pt>
                <c:pt idx="58">
                  <c:v>1.1513999999999811</c:v>
                </c:pt>
                <c:pt idx="59">
                  <c:v>2.1108999999999867</c:v>
                </c:pt>
                <c:pt idx="60">
                  <c:v>1.3432999999999851</c:v>
                </c:pt>
                <c:pt idx="61">
                  <c:v>1.1513999999999953</c:v>
                </c:pt>
                <c:pt idx="62">
                  <c:v>2.1108999999999725</c:v>
                </c:pt>
                <c:pt idx="63">
                  <c:v>1.535199999999989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E-46F1-BA42-8C310CC78F55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VarRates!$I$3:$I$68</c:f>
              <c:numCache>
                <c:formatCode>General</c:formatCode>
                <c:ptCount val="66"/>
                <c:pt idx="0">
                  <c:v>0.99822209052350763</c:v>
                </c:pt>
                <c:pt idx="1">
                  <c:v>0.54267887309692631</c:v>
                </c:pt>
                <c:pt idx="2">
                  <c:v>0.78417136035210955</c:v>
                </c:pt>
                <c:pt idx="3">
                  <c:v>0.88079847872752748</c:v>
                </c:pt>
                <c:pt idx="4">
                  <c:v>0.49303766446553077</c:v>
                </c:pt>
                <c:pt idx="5">
                  <c:v>0.9412544513052975</c:v>
                </c:pt>
                <c:pt idx="6">
                  <c:v>0.61507431339952923</c:v>
                </c:pt>
                <c:pt idx="7">
                  <c:v>0.83421350202685596</c:v>
                </c:pt>
                <c:pt idx="8">
                  <c:v>0.76244708672116557</c:v>
                </c:pt>
                <c:pt idx="9">
                  <c:v>0.59079219747413692</c:v>
                </c:pt>
                <c:pt idx="10">
                  <c:v>0.54809661718911395</c:v>
                </c:pt>
                <c:pt idx="11">
                  <c:v>0.55001898216421252</c:v>
                </c:pt>
                <c:pt idx="12">
                  <c:v>0.82242054724180214</c:v>
                </c:pt>
                <c:pt idx="13">
                  <c:v>0.81345693525553631</c:v>
                </c:pt>
                <c:pt idx="14">
                  <c:v>0.64379510038671039</c:v>
                </c:pt>
                <c:pt idx="15">
                  <c:v>0.95180895850036196</c:v>
                </c:pt>
                <c:pt idx="16">
                  <c:v>0.69408815151551562</c:v>
                </c:pt>
                <c:pt idx="17">
                  <c:v>0.8323761249681354</c:v>
                </c:pt>
                <c:pt idx="18">
                  <c:v>0.99829960429637732</c:v>
                </c:pt>
                <c:pt idx="19">
                  <c:v>0.7564787750067804</c:v>
                </c:pt>
                <c:pt idx="20">
                  <c:v>0.81766769518430737</c:v>
                </c:pt>
                <c:pt idx="21">
                  <c:v>0.74408819721192321</c:v>
                </c:pt>
                <c:pt idx="22">
                  <c:v>0.80075081146110139</c:v>
                </c:pt>
                <c:pt idx="23">
                  <c:v>0.7078229020491924</c:v>
                </c:pt>
                <c:pt idx="24">
                  <c:v>0.82048503882759916</c:v>
                </c:pt>
                <c:pt idx="25">
                  <c:v>0.84482879716755332</c:v>
                </c:pt>
                <c:pt idx="26">
                  <c:v>0.68123615841162932</c:v>
                </c:pt>
                <c:pt idx="27">
                  <c:v>0.34625038253084106</c:v>
                </c:pt>
                <c:pt idx="28">
                  <c:v>0.50150099644920865</c:v>
                </c:pt>
                <c:pt idx="29">
                  <c:v>0.68566532882694819</c:v>
                </c:pt>
                <c:pt idx="30">
                  <c:v>0.58176261232288007</c:v>
                </c:pt>
                <c:pt idx="31">
                  <c:v>0.74280515375299794</c:v>
                </c:pt>
                <c:pt idx="32">
                  <c:v>0.58739554958346152</c:v>
                </c:pt>
                <c:pt idx="33">
                  <c:v>0.48151883198727752</c:v>
                </c:pt>
                <c:pt idx="34">
                  <c:v>0.67556913734854629</c:v>
                </c:pt>
                <c:pt idx="35">
                  <c:v>0.49390856347548251</c:v>
                </c:pt>
                <c:pt idx="36">
                  <c:v>0.85707780225847308</c:v>
                </c:pt>
                <c:pt idx="37">
                  <c:v>0.70457881683382817</c:v>
                </c:pt>
                <c:pt idx="38">
                  <c:v>0.7961493118500671</c:v>
                </c:pt>
                <c:pt idx="39">
                  <c:v>0.74804730265007846</c:v>
                </c:pt>
                <c:pt idx="40">
                  <c:v>0.57310278592906638</c:v>
                </c:pt>
                <c:pt idx="41">
                  <c:v>0.80953384537296691</c:v>
                </c:pt>
                <c:pt idx="42">
                  <c:v>0.49229086823332152</c:v>
                </c:pt>
                <c:pt idx="43">
                  <c:v>0.49018080329033259</c:v>
                </c:pt>
                <c:pt idx="44">
                  <c:v>0.57172132850424395</c:v>
                </c:pt>
                <c:pt idx="45">
                  <c:v>0.69119168241664575</c:v>
                </c:pt>
                <c:pt idx="46">
                  <c:v>0.60926409878612275</c:v>
                </c:pt>
                <c:pt idx="47">
                  <c:v>0.70967410428803435</c:v>
                </c:pt>
                <c:pt idx="48">
                  <c:v>0.25951884795235314</c:v>
                </c:pt>
                <c:pt idx="49">
                  <c:v>0.89627323602611142</c:v>
                </c:pt>
                <c:pt idx="50">
                  <c:v>0.50446554828176626</c:v>
                </c:pt>
                <c:pt idx="51">
                  <c:v>0.45073985108136017</c:v>
                </c:pt>
                <c:pt idx="52">
                  <c:v>0.70514458068045394</c:v>
                </c:pt>
                <c:pt idx="53">
                  <c:v>0.30351080054553908</c:v>
                </c:pt>
                <c:pt idx="54">
                  <c:v>0.95549577849485745</c:v>
                </c:pt>
                <c:pt idx="55">
                  <c:v>0.32416578993209566</c:v>
                </c:pt>
                <c:pt idx="56">
                  <c:v>0.67989973796111869</c:v>
                </c:pt>
                <c:pt idx="57">
                  <c:v>0.6874152964766872</c:v>
                </c:pt>
                <c:pt idx="58">
                  <c:v>0.7609380895204424</c:v>
                </c:pt>
                <c:pt idx="59">
                  <c:v>0.76037858376917111</c:v>
                </c:pt>
                <c:pt idx="60">
                  <c:v>0.94998086378784441</c:v>
                </c:pt>
                <c:pt idx="61">
                  <c:v>0.67366316149458372</c:v>
                </c:pt>
                <c:pt idx="62">
                  <c:v>0.70217772685917534</c:v>
                </c:pt>
                <c:pt idx="63">
                  <c:v>0.87041547119440033</c:v>
                </c:pt>
                <c:pt idx="64">
                  <c:v>0.56042610577004448</c:v>
                </c:pt>
                <c:pt idx="65">
                  <c:v>0.73367456954846255</c:v>
                </c:pt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  <c:pt idx="0">
                  <c:v>1.5350000000000001</c:v>
                </c:pt>
                <c:pt idx="1">
                  <c:v>0.95939999999999959</c:v>
                </c:pt>
                <c:pt idx="2">
                  <c:v>1.0072999999999999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1.2951999999999995</c:v>
                </c:pt>
                <c:pt idx="8">
                  <c:v>1.1992000000000012</c:v>
                </c:pt>
                <c:pt idx="9">
                  <c:v>1.1040000000000081</c:v>
                </c:pt>
                <c:pt idx="10">
                  <c:v>1.008000000000008</c:v>
                </c:pt>
                <c:pt idx="11">
                  <c:v>0.71999999999998465</c:v>
                </c:pt>
                <c:pt idx="12">
                  <c:v>1.295999999999971</c:v>
                </c:pt>
                <c:pt idx="13">
                  <c:v>1.2959999999999745</c:v>
                </c:pt>
                <c:pt idx="14">
                  <c:v>0.91199999999997772</c:v>
                </c:pt>
                <c:pt idx="15">
                  <c:v>1.2959999999999745</c:v>
                </c:pt>
                <c:pt idx="16">
                  <c:v>1.0559999999999761</c:v>
                </c:pt>
                <c:pt idx="17">
                  <c:v>1.1999999999999744</c:v>
                </c:pt>
                <c:pt idx="18">
                  <c:v>1.4399999999999693</c:v>
                </c:pt>
                <c:pt idx="19">
                  <c:v>1.1519999999999762</c:v>
                </c:pt>
                <c:pt idx="20">
                  <c:v>1.1999999999999744</c:v>
                </c:pt>
                <c:pt idx="21">
                  <c:v>1.2479999999999762</c:v>
                </c:pt>
                <c:pt idx="22">
                  <c:v>1.2000000000000455</c:v>
                </c:pt>
                <c:pt idx="23">
                  <c:v>0.91200000000003456</c:v>
                </c:pt>
                <c:pt idx="24">
                  <c:v>1.0080000000000382</c:v>
                </c:pt>
                <c:pt idx="25">
                  <c:v>0.96000000000003638</c:v>
                </c:pt>
                <c:pt idx="26">
                  <c:v>0.81600000000003092</c:v>
                </c:pt>
                <c:pt idx="27">
                  <c:v>0.57600000000002183</c:v>
                </c:pt>
                <c:pt idx="28">
                  <c:v>0.91200000000003456</c:v>
                </c:pt>
                <c:pt idx="29">
                  <c:v>0.96000000000003638</c:v>
                </c:pt>
                <c:pt idx="30">
                  <c:v>0.81600000000003092</c:v>
                </c:pt>
                <c:pt idx="31">
                  <c:v>1.05600000000004</c:v>
                </c:pt>
                <c:pt idx="32">
                  <c:v>0.96000000000003638</c:v>
                </c:pt>
                <c:pt idx="33">
                  <c:v>0.7680000000000291</c:v>
                </c:pt>
                <c:pt idx="34">
                  <c:v>0.96000000000003638</c:v>
                </c:pt>
                <c:pt idx="35">
                  <c:v>0.67200000000002547</c:v>
                </c:pt>
                <c:pt idx="36">
                  <c:v>0.86400000000003274</c:v>
                </c:pt>
                <c:pt idx="37">
                  <c:v>0.7680000000000291</c:v>
                </c:pt>
                <c:pt idx="38">
                  <c:v>0.96000000000003638</c:v>
                </c:pt>
                <c:pt idx="39">
                  <c:v>0.81600000000003092</c:v>
                </c:pt>
                <c:pt idx="40">
                  <c:v>0.67200000000002547</c:v>
                </c:pt>
                <c:pt idx="41">
                  <c:v>1.05600000000004</c:v>
                </c:pt>
                <c:pt idx="42">
                  <c:v>0.57600000000002183</c:v>
                </c:pt>
                <c:pt idx="43">
                  <c:v>0.72000000000002728</c:v>
                </c:pt>
                <c:pt idx="44">
                  <c:v>1.1040000000000418</c:v>
                </c:pt>
                <c:pt idx="45">
                  <c:v>0.96000000000003638</c:v>
                </c:pt>
                <c:pt idx="46">
                  <c:v>0.7680000000000291</c:v>
                </c:pt>
                <c:pt idx="47">
                  <c:v>1.1040000000000418</c:v>
                </c:pt>
                <c:pt idx="48">
                  <c:v>0.33600000000001273</c:v>
                </c:pt>
                <c:pt idx="49">
                  <c:v>1.6800000000000637</c:v>
                </c:pt>
                <c:pt idx="50">
                  <c:v>1.3440000000000438</c:v>
                </c:pt>
                <c:pt idx="51">
                  <c:v>1.2960000000000491</c:v>
                </c:pt>
                <c:pt idx="52">
                  <c:v>1.4880000000000564</c:v>
                </c:pt>
                <c:pt idx="53">
                  <c:v>0.48000000000001819</c:v>
                </c:pt>
                <c:pt idx="54">
                  <c:v>1.6800000000000637</c:v>
                </c:pt>
                <c:pt idx="55">
                  <c:v>0.52800000000002001</c:v>
                </c:pt>
                <c:pt idx="56">
                  <c:v>1.0080000000000382</c:v>
                </c:pt>
                <c:pt idx="57">
                  <c:v>1.0080000000000382</c:v>
                </c:pt>
                <c:pt idx="58">
                  <c:v>1.1040000000000418</c:v>
                </c:pt>
                <c:pt idx="59">
                  <c:v>1.05600000000004</c:v>
                </c:pt>
                <c:pt idx="60">
                  <c:v>1.2960000000000491</c:v>
                </c:pt>
                <c:pt idx="61">
                  <c:v>0.81600000000003092</c:v>
                </c:pt>
                <c:pt idx="62">
                  <c:v>0.96000000000004349</c:v>
                </c:pt>
                <c:pt idx="63">
                  <c:v>1.2480000000000473</c:v>
                </c:pt>
                <c:pt idx="64">
                  <c:v>1.0080000000000382</c:v>
                </c:pt>
                <c:pt idx="65">
                  <c:v>1.3440000000000509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5E-46F1-BA42-8C310CC78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08576"/>
        <c:axId val="1931805856"/>
      </c:scatterChart>
      <c:valAx>
        <c:axId val="193180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05856"/>
        <c:crosses val="autoZero"/>
        <c:crossBetween val="midCat"/>
      </c:valAx>
      <c:valAx>
        <c:axId val="19318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0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VarRates!$B$3:$B$66</c:f>
              <c:numCache>
                <c:formatCode>General</c:formatCode>
                <c:ptCount val="64"/>
                <c:pt idx="0">
                  <c:v>0.63440598858182939</c:v>
                </c:pt>
                <c:pt idx="1">
                  <c:v>0.53435255936807757</c:v>
                </c:pt>
                <c:pt idx="2">
                  <c:v>0.85981680360591584</c:v>
                </c:pt>
                <c:pt idx="3">
                  <c:v>0.83958091143105129</c:v>
                </c:pt>
                <c:pt idx="4">
                  <c:v>1.0040204592828927</c:v>
                </c:pt>
                <c:pt idx="5">
                  <c:v>0.90291681935398771</c:v>
                </c:pt>
                <c:pt idx="6">
                  <c:v>0.90071487567352582</c:v>
                </c:pt>
                <c:pt idx="7">
                  <c:v>0.65450933451102955</c:v>
                </c:pt>
                <c:pt idx="8">
                  <c:v>0.65929380361183421</c:v>
                </c:pt>
                <c:pt idx="9">
                  <c:v>0.52941850673652802</c:v>
                </c:pt>
                <c:pt idx="10">
                  <c:v>0.52217737340236281</c:v>
                </c:pt>
                <c:pt idx="11">
                  <c:v>0.79848453547750076</c:v>
                </c:pt>
                <c:pt idx="12">
                  <c:v>0.62952155159380108</c:v>
                </c:pt>
                <c:pt idx="13">
                  <c:v>0.60985354370071609</c:v>
                </c:pt>
                <c:pt idx="14">
                  <c:v>0.72156896863913855</c:v>
                </c:pt>
                <c:pt idx="15">
                  <c:v>0.79070705598102631</c:v>
                </c:pt>
                <c:pt idx="16">
                  <c:v>0.69824211432671524</c:v>
                </c:pt>
                <c:pt idx="17">
                  <c:v>0.70923630746797894</c:v>
                </c:pt>
                <c:pt idx="18">
                  <c:v>0.7310423968835762</c:v>
                </c:pt>
                <c:pt idx="19">
                  <c:v>0.61718050981751704</c:v>
                </c:pt>
                <c:pt idx="20">
                  <c:v>0.68879082681141568</c:v>
                </c:pt>
                <c:pt idx="21">
                  <c:v>0.56682644488598521</c:v>
                </c:pt>
                <c:pt idx="22">
                  <c:v>0.67761668624597748</c:v>
                </c:pt>
                <c:pt idx="23">
                  <c:v>0.84540693113879206</c:v>
                </c:pt>
                <c:pt idx="24">
                  <c:v>0.91179380491282236</c:v>
                </c:pt>
                <c:pt idx="25">
                  <c:v>1.0173382948304226</c:v>
                </c:pt>
                <c:pt idx="26">
                  <c:v>0.94907431800980091</c:v>
                </c:pt>
                <c:pt idx="27">
                  <c:v>0.66012622873327209</c:v>
                </c:pt>
                <c:pt idx="28">
                  <c:v>0.47914652771196709</c:v>
                </c:pt>
                <c:pt idx="29">
                  <c:v>0.73840132336828235</c:v>
                </c:pt>
                <c:pt idx="30">
                  <c:v>0.77303580052736198</c:v>
                </c:pt>
                <c:pt idx="31">
                  <c:v>0.69269244961591581</c:v>
                </c:pt>
                <c:pt idx="32">
                  <c:v>0.58806685474260412</c:v>
                </c:pt>
                <c:pt idx="33">
                  <c:v>0.61242425811562984</c:v>
                </c:pt>
                <c:pt idx="34">
                  <c:v>0.74079494785903455</c:v>
                </c:pt>
                <c:pt idx="35">
                  <c:v>0.84408824276933958</c:v>
                </c:pt>
                <c:pt idx="36">
                  <c:v>1.1643399384378046</c:v>
                </c:pt>
                <c:pt idx="37">
                  <c:v>1.0224336832388414</c:v>
                </c:pt>
                <c:pt idx="38">
                  <c:v>0.89326903195070395</c:v>
                </c:pt>
                <c:pt idx="39">
                  <c:v>1.0608857763259338</c:v>
                </c:pt>
                <c:pt idx="40">
                  <c:v>0.9452423144031874</c:v>
                </c:pt>
                <c:pt idx="41">
                  <c:v>0.86489559206706124</c:v>
                </c:pt>
                <c:pt idx="42">
                  <c:v>0.68705632341652723</c:v>
                </c:pt>
                <c:pt idx="43">
                  <c:v>0.44421425572314283</c:v>
                </c:pt>
                <c:pt idx="44">
                  <c:v>0.75420664643916036</c:v>
                </c:pt>
                <c:pt idx="45">
                  <c:v>0.86672782613957933</c:v>
                </c:pt>
                <c:pt idx="46">
                  <c:v>0.68212938840601156</c:v>
                </c:pt>
                <c:pt idx="47">
                  <c:v>0.51244942526991144</c:v>
                </c:pt>
                <c:pt idx="48">
                  <c:v>0.3099106102659745</c:v>
                </c:pt>
                <c:pt idx="49">
                  <c:v>0.16051137613077082</c:v>
                </c:pt>
                <c:pt idx="50">
                  <c:v>0.29968586918745505</c:v>
                </c:pt>
                <c:pt idx="51">
                  <c:v>0.5588836342848913</c:v>
                </c:pt>
                <c:pt idx="52">
                  <c:v>0.51537409230808529</c:v>
                </c:pt>
                <c:pt idx="53">
                  <c:v>0.67039613829868649</c:v>
                </c:pt>
                <c:pt idx="54">
                  <c:v>0.69368972122208572</c:v>
                </c:pt>
                <c:pt idx="55">
                  <c:v>0.71190435446475808</c:v>
                </c:pt>
                <c:pt idx="56">
                  <c:v>0.74807451354776244</c:v>
                </c:pt>
                <c:pt idx="57">
                  <c:v>0.73660529969052757</c:v>
                </c:pt>
                <c:pt idx="58">
                  <c:v>0.88523569778451228</c:v>
                </c:pt>
                <c:pt idx="59">
                  <c:v>0.73216646715287859</c:v>
                </c:pt>
                <c:pt idx="60">
                  <c:v>0.50466577158073334</c:v>
                </c:pt>
                <c:pt idx="61">
                  <c:v>0.46305734662671888</c:v>
                </c:pt>
                <c:pt idx="62">
                  <c:v>0.47430329057941817</c:v>
                </c:pt>
                <c:pt idx="63">
                  <c:v>0.72657233214126971</c:v>
                </c:pt>
              </c:numCache>
            </c:numRef>
          </c:xVal>
          <c:yVal>
            <c:numRef>
              <c:f>VarRates!$D$3:$D$66</c:f>
              <c:numCache>
                <c:formatCode>General</c:formatCode>
                <c:ptCount val="64"/>
                <c:pt idx="0">
                  <c:v>0.97381319247310805</c:v>
                </c:pt>
                <c:pt idx="1">
                  <c:v>0.51265784545773385</c:v>
                </c:pt>
                <c:pt idx="2">
                  <c:v>0.82490824137951491</c:v>
                </c:pt>
                <c:pt idx="3">
                  <c:v>0.96652554523942646</c:v>
                </c:pt>
                <c:pt idx="4">
                  <c:v>0.57801457840916171</c:v>
                </c:pt>
                <c:pt idx="5">
                  <c:v>1.0394378424403108</c:v>
                </c:pt>
                <c:pt idx="6">
                  <c:v>0.69129866707943111</c:v>
                </c:pt>
                <c:pt idx="7">
                  <c:v>0.87907148718176364</c:v>
                </c:pt>
                <c:pt idx="8">
                  <c:v>0.75904495609830525</c:v>
                </c:pt>
                <c:pt idx="9">
                  <c:v>0.60957246865643677</c:v>
                </c:pt>
                <c:pt idx="10">
                  <c:v>0.60123502773548088</c:v>
                </c:pt>
                <c:pt idx="11">
                  <c:v>0.45968754707439957</c:v>
                </c:pt>
                <c:pt idx="12">
                  <c:v>0.84563630025595815</c:v>
                </c:pt>
                <c:pt idx="13">
                  <c:v>0.81921626525317581</c:v>
                </c:pt>
                <c:pt idx="14">
                  <c:v>0.55387634032740651</c:v>
                </c:pt>
                <c:pt idx="15">
                  <c:v>1.0621567882993177</c:v>
                </c:pt>
                <c:pt idx="16">
                  <c:v>0.93794863217508351</c:v>
                </c:pt>
                <c:pt idx="17">
                  <c:v>0.81661468441863516</c:v>
                </c:pt>
                <c:pt idx="18">
                  <c:v>1.1222962876956737</c:v>
                </c:pt>
                <c:pt idx="19">
                  <c:v>0.71062163900389286</c:v>
                </c:pt>
                <c:pt idx="20">
                  <c:v>0.79307375799066815</c:v>
                </c:pt>
                <c:pt idx="21">
                  <c:v>0.76141796341534351</c:v>
                </c:pt>
                <c:pt idx="22">
                  <c:v>0.78020785254361047</c:v>
                </c:pt>
                <c:pt idx="23">
                  <c:v>0.81116795042766365</c:v>
                </c:pt>
                <c:pt idx="24">
                  <c:v>0.87486615581384519</c:v>
                </c:pt>
                <c:pt idx="25">
                  <c:v>0.97613609388978173</c:v>
                </c:pt>
                <c:pt idx="26">
                  <c:v>0.72850944650431793</c:v>
                </c:pt>
                <c:pt idx="27">
                  <c:v>0.38003466988174084</c:v>
                </c:pt>
                <c:pt idx="28">
                  <c:v>0.45974109333962998</c:v>
                </c:pt>
                <c:pt idx="29">
                  <c:v>0.70849606977186053</c:v>
                </c:pt>
                <c:pt idx="30">
                  <c:v>0.89007342072719542</c:v>
                </c:pt>
                <c:pt idx="31">
                  <c:v>0.53171072432517319</c:v>
                </c:pt>
                <c:pt idx="32">
                  <c:v>0.56425014712552357</c:v>
                </c:pt>
                <c:pt idx="33">
                  <c:v>0.47009686052954974</c:v>
                </c:pt>
                <c:pt idx="34">
                  <c:v>0.71079275247073725</c:v>
                </c:pt>
                <c:pt idx="35">
                  <c:v>0.6479221351497404</c:v>
                </c:pt>
                <c:pt idx="36">
                  <c:v>1.1171841709310635</c:v>
                </c:pt>
                <c:pt idx="37">
                  <c:v>0.58861507144059866</c:v>
                </c:pt>
                <c:pt idx="38">
                  <c:v>0.8570916361566927</c:v>
                </c:pt>
                <c:pt idx="39">
                  <c:v>1.0179199023847243</c:v>
                </c:pt>
                <c:pt idx="40">
                  <c:v>0.54417600040190606</c:v>
                </c:pt>
                <c:pt idx="41">
                  <c:v>1.4937611770590093</c:v>
                </c:pt>
                <c:pt idx="42">
                  <c:v>0.39553832539089312</c:v>
                </c:pt>
                <c:pt idx="43">
                  <c:v>0.51146829403962146</c:v>
                </c:pt>
                <c:pt idx="44">
                  <c:v>0.72366127725836782</c:v>
                </c:pt>
                <c:pt idx="45">
                  <c:v>0.66530027934473634</c:v>
                </c:pt>
                <c:pt idx="46">
                  <c:v>0.91630440744578512</c:v>
                </c:pt>
                <c:pt idx="47">
                  <c:v>0.98339044709295487</c:v>
                </c:pt>
                <c:pt idx="48">
                  <c:v>0.29735923055019986</c:v>
                </c:pt>
                <c:pt idx="49">
                  <c:v>0.277219197715452</c:v>
                </c:pt>
                <c:pt idx="50">
                  <c:v>0.28754859148536055</c:v>
                </c:pt>
                <c:pt idx="51">
                  <c:v>0.64349861651561724</c:v>
                </c:pt>
                <c:pt idx="52">
                  <c:v>1.0879031714531266</c:v>
                </c:pt>
                <c:pt idx="53">
                  <c:v>0.64324509469758395</c:v>
                </c:pt>
                <c:pt idx="54">
                  <c:v>0.66559528751258523</c:v>
                </c:pt>
                <c:pt idx="55">
                  <c:v>0.95630111935250395</c:v>
                </c:pt>
                <c:pt idx="56">
                  <c:v>0.71777749574907157</c:v>
                </c:pt>
                <c:pt idx="57">
                  <c:v>0.70677278505305485</c:v>
                </c:pt>
                <c:pt idx="58">
                  <c:v>1.0192603824290707</c:v>
                </c:pt>
                <c:pt idx="59">
                  <c:v>1.5455301955130016</c:v>
                </c:pt>
                <c:pt idx="60">
                  <c:v>0.67791753096439156</c:v>
                </c:pt>
                <c:pt idx="61">
                  <c:v>0.5331642289060019</c:v>
                </c:pt>
                <c:pt idx="62">
                  <c:v>1.0012068160840808</c:v>
                </c:pt>
                <c:pt idx="63">
                  <c:v>1.1154338443032692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E-48A8-B4E9-7D59B10C144C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VarRates!$G$3:$G$68</c:f>
              <c:numCache>
                <c:formatCode>General</c:formatCode>
                <c:ptCount val="66"/>
                <c:pt idx="0">
                  <c:v>0.65030755082964664</c:v>
                </c:pt>
                <c:pt idx="1">
                  <c:v>0.56564402032199967</c:v>
                </c:pt>
                <c:pt idx="2">
                  <c:v>0.7784883950681124</c:v>
                </c:pt>
                <c:pt idx="3">
                  <c:v>0.76511334149368249</c:v>
                </c:pt>
                <c:pt idx="4">
                  <c:v>0.85641421654599703</c:v>
                </c:pt>
                <c:pt idx="5">
                  <c:v>0.81762895353135623</c:v>
                </c:pt>
                <c:pt idx="6">
                  <c:v>0.80139975687235065</c:v>
                </c:pt>
                <c:pt idx="7">
                  <c:v>0.64408083850127884</c:v>
                </c:pt>
                <c:pt idx="8">
                  <c:v>0.63579643655867646</c:v>
                </c:pt>
                <c:pt idx="9">
                  <c:v>0.53513786003091723</c:v>
                </c:pt>
                <c:pt idx="10">
                  <c:v>0.54374664403681505</c:v>
                </c:pt>
                <c:pt idx="11">
                  <c:v>0.76391525300586705</c:v>
                </c:pt>
                <c:pt idx="12">
                  <c:v>0.63458375558782454</c:v>
                </c:pt>
                <c:pt idx="13">
                  <c:v>0.62766738831446933</c:v>
                </c:pt>
                <c:pt idx="14">
                  <c:v>0.70591568024860318</c:v>
                </c:pt>
                <c:pt idx="15">
                  <c:v>0.73442049267004683</c:v>
                </c:pt>
                <c:pt idx="16">
                  <c:v>0.65728044651091988</c:v>
                </c:pt>
                <c:pt idx="17">
                  <c:v>0.69364677080679427</c:v>
                </c:pt>
                <c:pt idx="18">
                  <c:v>0.69326361409472126</c:v>
                </c:pt>
                <c:pt idx="19">
                  <c:v>0.65666560330451051</c:v>
                </c:pt>
                <c:pt idx="20">
                  <c:v>0.68138974598693736</c:v>
                </c:pt>
                <c:pt idx="21">
                  <c:v>0.59622451699674472</c:v>
                </c:pt>
                <c:pt idx="22">
                  <c:v>0.6672923428842259</c:v>
                </c:pt>
                <c:pt idx="23">
                  <c:v>0.77612160312408507</c:v>
                </c:pt>
                <c:pt idx="24">
                  <c:v>0.813973252805127</c:v>
                </c:pt>
                <c:pt idx="25">
                  <c:v>0.88002999704950136</c:v>
                </c:pt>
                <c:pt idx="26">
                  <c:v>0.83484823334755331</c:v>
                </c:pt>
                <c:pt idx="27">
                  <c:v>0.60112913633824294</c:v>
                </c:pt>
                <c:pt idx="28">
                  <c:v>0.54989144347498864</c:v>
                </c:pt>
                <c:pt idx="29">
                  <c:v>0.71423471752804402</c:v>
                </c:pt>
                <c:pt idx="30">
                  <c:v>0.71294437784663967</c:v>
                </c:pt>
                <c:pt idx="31">
                  <c:v>0.70341397135697892</c:v>
                </c:pt>
                <c:pt idx="32">
                  <c:v>0.61187036414941587</c:v>
                </c:pt>
                <c:pt idx="33">
                  <c:v>0.62697764581674387</c:v>
                </c:pt>
                <c:pt idx="34">
                  <c:v>0.70371785140470899</c:v>
                </c:pt>
                <c:pt idx="35">
                  <c:v>0.73498298136229734</c:v>
                </c:pt>
                <c:pt idx="36">
                  <c:v>0.99198819705838026</c:v>
                </c:pt>
                <c:pt idx="37">
                  <c:v>0.91742033441901227</c:v>
                </c:pt>
                <c:pt idx="38">
                  <c:v>0.82932219984378852</c:v>
                </c:pt>
                <c:pt idx="39">
                  <c:v>0.91672463560055162</c:v>
                </c:pt>
                <c:pt idx="40">
                  <c:v>0.85283152668012596</c:v>
                </c:pt>
                <c:pt idx="41">
                  <c:v>0.7666040202395229</c:v>
                </c:pt>
                <c:pt idx="42">
                  <c:v>0.854671646238373</c:v>
                </c:pt>
                <c:pt idx="43">
                  <c:v>0.68080667123654726</c:v>
                </c:pt>
                <c:pt idx="44">
                  <c:v>0.51786352219585352</c:v>
                </c:pt>
                <c:pt idx="45">
                  <c:v>0.71999133585064534</c:v>
                </c:pt>
                <c:pt idx="46">
                  <c:v>0.793312628627734</c:v>
                </c:pt>
                <c:pt idx="47">
                  <c:v>0.64282074663768796</c:v>
                </c:pt>
                <c:pt idx="48">
                  <c:v>0.77237752366768841</c:v>
                </c:pt>
                <c:pt idx="49">
                  <c:v>0.5334959738250461</c:v>
                </c:pt>
                <c:pt idx="50">
                  <c:v>0.37534639009058768</c:v>
                </c:pt>
                <c:pt idx="51">
                  <c:v>0.34779309497017213</c:v>
                </c:pt>
                <c:pt idx="52">
                  <c:v>0.47388748701641614</c:v>
                </c:pt>
                <c:pt idx="53">
                  <c:v>0.6323141678031825</c:v>
                </c:pt>
                <c:pt idx="54">
                  <c:v>0.56874748719929835</c:v>
                </c:pt>
                <c:pt idx="55">
                  <c:v>0.6139503597198549</c:v>
                </c:pt>
                <c:pt idx="56">
                  <c:v>0.67450370829473505</c:v>
                </c:pt>
                <c:pt idx="57">
                  <c:v>0.68195961952049722</c:v>
                </c:pt>
                <c:pt idx="58">
                  <c:v>0.68925551586993983</c:v>
                </c:pt>
                <c:pt idx="59">
                  <c:v>0.72005547705411199</c:v>
                </c:pt>
                <c:pt idx="60">
                  <c:v>0.73300992576219781</c:v>
                </c:pt>
                <c:pt idx="61">
                  <c:v>0.8255675998707821</c:v>
                </c:pt>
                <c:pt idx="62">
                  <c:v>0.73143513214494116</c:v>
                </c:pt>
                <c:pt idx="63">
                  <c:v>0.69744829422625587</c:v>
                </c:pt>
                <c:pt idx="64">
                  <c:v>0.55597827953375323</c:v>
                </c:pt>
                <c:pt idx="65">
                  <c:v>0.54588881662829969</c:v>
                </c:pt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  <c:pt idx="0">
                  <c:v>0.99822209052350763</c:v>
                </c:pt>
                <c:pt idx="1">
                  <c:v>0.54267887309692631</c:v>
                </c:pt>
                <c:pt idx="2">
                  <c:v>0.78417136035210955</c:v>
                </c:pt>
                <c:pt idx="3">
                  <c:v>0.88079847872752748</c:v>
                </c:pt>
                <c:pt idx="4">
                  <c:v>0.49303766446553077</c:v>
                </c:pt>
                <c:pt idx="5">
                  <c:v>0.9412544513052975</c:v>
                </c:pt>
                <c:pt idx="6">
                  <c:v>0.61507431339952923</c:v>
                </c:pt>
                <c:pt idx="7">
                  <c:v>0.83421350202685596</c:v>
                </c:pt>
                <c:pt idx="8">
                  <c:v>0.76244708672116557</c:v>
                </c:pt>
                <c:pt idx="9">
                  <c:v>0.59079219747413692</c:v>
                </c:pt>
                <c:pt idx="10">
                  <c:v>0.54809661718911395</c:v>
                </c:pt>
                <c:pt idx="11">
                  <c:v>0.55001898216421252</c:v>
                </c:pt>
                <c:pt idx="12">
                  <c:v>0.82242054724180214</c:v>
                </c:pt>
                <c:pt idx="13">
                  <c:v>0.81345693525553631</c:v>
                </c:pt>
                <c:pt idx="14">
                  <c:v>0.64379510038671039</c:v>
                </c:pt>
                <c:pt idx="15">
                  <c:v>0.95180895850036196</c:v>
                </c:pt>
                <c:pt idx="16">
                  <c:v>0.69408815151551562</c:v>
                </c:pt>
                <c:pt idx="17">
                  <c:v>0.8323761249681354</c:v>
                </c:pt>
                <c:pt idx="18">
                  <c:v>0.99829960429637732</c:v>
                </c:pt>
                <c:pt idx="19">
                  <c:v>0.7564787750067804</c:v>
                </c:pt>
                <c:pt idx="20">
                  <c:v>0.81766769518430737</c:v>
                </c:pt>
                <c:pt idx="21">
                  <c:v>0.74408819721192321</c:v>
                </c:pt>
                <c:pt idx="22">
                  <c:v>0.80075081146110139</c:v>
                </c:pt>
                <c:pt idx="23">
                  <c:v>0.7078229020491924</c:v>
                </c:pt>
                <c:pt idx="24">
                  <c:v>0.82048503882759916</c:v>
                </c:pt>
                <c:pt idx="25">
                  <c:v>0.84482879716755332</c:v>
                </c:pt>
                <c:pt idx="26">
                  <c:v>0.68123615841162932</c:v>
                </c:pt>
                <c:pt idx="27">
                  <c:v>0.34625038253084106</c:v>
                </c:pt>
                <c:pt idx="28">
                  <c:v>0.50150099644920865</c:v>
                </c:pt>
                <c:pt idx="29">
                  <c:v>0.68566532882694819</c:v>
                </c:pt>
                <c:pt idx="30">
                  <c:v>0.58176261232288007</c:v>
                </c:pt>
                <c:pt idx="31">
                  <c:v>0.74280515375299794</c:v>
                </c:pt>
                <c:pt idx="32">
                  <c:v>0.58739554958346152</c:v>
                </c:pt>
                <c:pt idx="33">
                  <c:v>0.48151883198727752</c:v>
                </c:pt>
                <c:pt idx="34">
                  <c:v>0.67556913734854629</c:v>
                </c:pt>
                <c:pt idx="35">
                  <c:v>0.49390856347548251</c:v>
                </c:pt>
                <c:pt idx="36">
                  <c:v>0.85707780225847308</c:v>
                </c:pt>
                <c:pt idx="37">
                  <c:v>0.70457881683382817</c:v>
                </c:pt>
                <c:pt idx="38">
                  <c:v>0.7961493118500671</c:v>
                </c:pt>
                <c:pt idx="39">
                  <c:v>0.74804730265007846</c:v>
                </c:pt>
                <c:pt idx="40">
                  <c:v>0.57310278592906638</c:v>
                </c:pt>
                <c:pt idx="41">
                  <c:v>0.80953384537296691</c:v>
                </c:pt>
                <c:pt idx="42">
                  <c:v>0.49229086823332152</c:v>
                </c:pt>
                <c:pt idx="43">
                  <c:v>0.49018080329033259</c:v>
                </c:pt>
                <c:pt idx="44">
                  <c:v>0.57172132850424395</c:v>
                </c:pt>
                <c:pt idx="45">
                  <c:v>0.69119168241664575</c:v>
                </c:pt>
                <c:pt idx="46">
                  <c:v>0.60926409878612275</c:v>
                </c:pt>
                <c:pt idx="47">
                  <c:v>0.70967410428803435</c:v>
                </c:pt>
                <c:pt idx="48">
                  <c:v>0.25951884795235314</c:v>
                </c:pt>
                <c:pt idx="49">
                  <c:v>0.89627323602611142</c:v>
                </c:pt>
                <c:pt idx="50">
                  <c:v>0.50446554828176626</c:v>
                </c:pt>
                <c:pt idx="51">
                  <c:v>0.45073985108136017</c:v>
                </c:pt>
                <c:pt idx="52">
                  <c:v>0.70514458068045394</c:v>
                </c:pt>
                <c:pt idx="53">
                  <c:v>0.30351080054553908</c:v>
                </c:pt>
                <c:pt idx="54">
                  <c:v>0.95549577849485745</c:v>
                </c:pt>
                <c:pt idx="55">
                  <c:v>0.32416578993209566</c:v>
                </c:pt>
                <c:pt idx="56">
                  <c:v>0.67989973796111869</c:v>
                </c:pt>
                <c:pt idx="57">
                  <c:v>0.6874152964766872</c:v>
                </c:pt>
                <c:pt idx="58">
                  <c:v>0.7609380895204424</c:v>
                </c:pt>
                <c:pt idx="59">
                  <c:v>0.76037858376917111</c:v>
                </c:pt>
                <c:pt idx="60">
                  <c:v>0.94998086378784441</c:v>
                </c:pt>
                <c:pt idx="61">
                  <c:v>0.67366316149458372</c:v>
                </c:pt>
                <c:pt idx="62">
                  <c:v>0.70217772685917534</c:v>
                </c:pt>
                <c:pt idx="63">
                  <c:v>0.87041547119440033</c:v>
                </c:pt>
                <c:pt idx="64">
                  <c:v>0.56042610577004448</c:v>
                </c:pt>
                <c:pt idx="65">
                  <c:v>0.73367456954846255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E-48A8-B4E9-7D59B10C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17824"/>
        <c:axId val="1931811840"/>
      </c:scatterChart>
      <c:valAx>
        <c:axId val="193181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1840"/>
        <c:crosses val="autoZero"/>
        <c:crossBetween val="midCat"/>
      </c:valAx>
      <c:valAx>
        <c:axId val="19318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VarRates!$S$1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VarRates!$T$3:$T$68</c:f>
              <c:numCache>
                <c:formatCode>General</c:formatCode>
                <c:ptCount val="66"/>
                <c:pt idx="0">
                  <c:v>0.65986816613718202</c:v>
                </c:pt>
                <c:pt idx="1">
                  <c:v>0.6045911104455689</c:v>
                </c:pt>
                <c:pt idx="2">
                  <c:v>0.63948264558321488</c:v>
                </c:pt>
                <c:pt idx="3">
                  <c:v>0.64384543151531504</c:v>
                </c:pt>
                <c:pt idx="4">
                  <c:v>0.87528251768813026</c:v>
                </c:pt>
                <c:pt idx="5">
                  <c:v>1.0343986345944312</c:v>
                </c:pt>
                <c:pt idx="6">
                  <c:v>0.94762357982046219</c:v>
                </c:pt>
                <c:pt idx="7">
                  <c:v>0.92423471810659086</c:v>
                </c:pt>
                <c:pt idx="8">
                  <c:v>0.69750742712197566</c:v>
                </c:pt>
                <c:pt idx="9">
                  <c:v>0.59518802519691261</c:v>
                </c:pt>
                <c:pt idx="10">
                  <c:v>0.59458870692404686</c:v>
                </c:pt>
                <c:pt idx="11">
                  <c:v>0.84736173930731395</c:v>
                </c:pt>
                <c:pt idx="12">
                  <c:v>0.67888859572837978</c:v>
                </c:pt>
                <c:pt idx="13">
                  <c:v>0.62660278112703871</c:v>
                </c:pt>
                <c:pt idx="14">
                  <c:v>0.61618119248992032</c:v>
                </c:pt>
                <c:pt idx="15">
                  <c:v>0.55607541346959344</c:v>
                </c:pt>
                <c:pt idx="16">
                  <c:v>0.55458792736052021</c:v>
                </c:pt>
                <c:pt idx="17">
                  <c:v>0.51272554090639599</c:v>
                </c:pt>
                <c:pt idx="18">
                  <c:v>0.59728578861703741</c:v>
                </c:pt>
                <c:pt idx="19">
                  <c:v>0.63821308320784453</c:v>
                </c:pt>
                <c:pt idx="20">
                  <c:v>0.67080847450851466</c:v>
                </c:pt>
                <c:pt idx="21">
                  <c:v>0.58506879112928589</c:v>
                </c:pt>
                <c:pt idx="22">
                  <c:v>0.5957091022366765</c:v>
                </c:pt>
                <c:pt idx="23">
                  <c:v>0.66750362660969331</c:v>
                </c:pt>
                <c:pt idx="24">
                  <c:v>0.62739490356305605</c:v>
                </c:pt>
                <c:pt idx="25">
                  <c:v>0.53581278182968883</c:v>
                </c:pt>
                <c:pt idx="26">
                  <c:v>0.4762694500310321</c:v>
                </c:pt>
                <c:pt idx="27">
                  <c:v>0.58620961056447862</c:v>
                </c:pt>
                <c:pt idx="28">
                  <c:v>0.54233695938712778</c:v>
                </c:pt>
                <c:pt idx="29">
                  <c:v>0.7856403973535605</c:v>
                </c:pt>
                <c:pt idx="30">
                  <c:v>0.72333277691100506</c:v>
                </c:pt>
                <c:pt idx="31">
                  <c:v>0.75770335836304725</c:v>
                </c:pt>
                <c:pt idx="32">
                  <c:v>0.51738827832447898</c:v>
                </c:pt>
                <c:pt idx="33">
                  <c:v>0.49444411898309304</c:v>
                </c:pt>
                <c:pt idx="34">
                  <c:v>0.59654539587795863</c:v>
                </c:pt>
                <c:pt idx="35">
                  <c:v>0.70843551635547664</c:v>
                </c:pt>
                <c:pt idx="36">
                  <c:v>0.87629426842064484</c:v>
                </c:pt>
                <c:pt idx="37">
                  <c:v>0.87958406093502417</c:v>
                </c:pt>
                <c:pt idx="38">
                  <c:v>0.84699363095456315</c:v>
                </c:pt>
                <c:pt idx="39">
                  <c:v>0.90817642639635532</c:v>
                </c:pt>
                <c:pt idx="40">
                  <c:v>0.82020330488304138</c:v>
                </c:pt>
                <c:pt idx="41">
                  <c:v>0.7886062976430146</c:v>
                </c:pt>
                <c:pt idx="42">
                  <c:v>0.86916652936701322</c:v>
                </c:pt>
                <c:pt idx="43">
                  <c:v>0.90788877683217373</c:v>
                </c:pt>
                <c:pt idx="44">
                  <c:v>0.58223574622406316</c:v>
                </c:pt>
                <c:pt idx="45">
                  <c:v>0.49547872910334068</c:v>
                </c:pt>
                <c:pt idx="46">
                  <c:v>0.525876457670577</c:v>
                </c:pt>
                <c:pt idx="47">
                  <c:v>0.49381620606431609</c:v>
                </c:pt>
                <c:pt idx="48">
                  <c:v>0.48576478941249956</c:v>
                </c:pt>
                <c:pt idx="49">
                  <c:v>0.41038138261562357</c:v>
                </c:pt>
                <c:pt idx="50">
                  <c:v>0.46524462580414672</c:v>
                </c:pt>
                <c:pt idx="51">
                  <c:v>0.35227738129434671</c:v>
                </c:pt>
                <c:pt idx="52">
                  <c:v>0.429665985546694</c:v>
                </c:pt>
                <c:pt idx="53">
                  <c:v>0.6833153176449217</c:v>
                </c:pt>
                <c:pt idx="54">
                  <c:v>0.53098746613847836</c:v>
                </c:pt>
                <c:pt idx="55">
                  <c:v>0.48810957953690665</c:v>
                </c:pt>
                <c:pt idx="56">
                  <c:v>0.74844781637834201</c:v>
                </c:pt>
                <c:pt idx="57">
                  <c:v>0.81644099932257785</c:v>
                </c:pt>
                <c:pt idx="58">
                  <c:v>0.85453975416323791</c:v>
                </c:pt>
                <c:pt idx="59">
                  <c:v>0.92599221447781277</c:v>
                </c:pt>
                <c:pt idx="60">
                  <c:v>0.87228017209688924</c:v>
                </c:pt>
                <c:pt idx="61">
                  <c:v>0.80603681193564602</c:v>
                </c:pt>
                <c:pt idx="62">
                  <c:v>0.79594335975291597</c:v>
                </c:pt>
                <c:pt idx="63">
                  <c:v>0.79366093455980724</c:v>
                </c:pt>
                <c:pt idx="64">
                  <c:v>0.72688490322318555</c:v>
                </c:pt>
                <c:pt idx="65">
                  <c:v>0.53516410602834297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D1-4846-84D9-4DDEF7C873C3}"/>
            </c:ext>
          </c:extLst>
        </c:ser>
        <c:ser>
          <c:idx val="2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  <c:pt idx="0">
                  <c:v>0.65030755082964664</c:v>
                </c:pt>
                <c:pt idx="1">
                  <c:v>0.56564402032199967</c:v>
                </c:pt>
                <c:pt idx="2">
                  <c:v>0.7784883950681124</c:v>
                </c:pt>
                <c:pt idx="3">
                  <c:v>0.76511334149368249</c:v>
                </c:pt>
                <c:pt idx="4">
                  <c:v>0.85641421654599703</c:v>
                </c:pt>
                <c:pt idx="5">
                  <c:v>0.81762895353135623</c:v>
                </c:pt>
                <c:pt idx="6">
                  <c:v>0.80139975687235065</c:v>
                </c:pt>
                <c:pt idx="7">
                  <c:v>0.64408083850127884</c:v>
                </c:pt>
                <c:pt idx="8">
                  <c:v>0.63579643655867646</c:v>
                </c:pt>
                <c:pt idx="9">
                  <c:v>0.53513786003091723</c:v>
                </c:pt>
                <c:pt idx="10">
                  <c:v>0.54374664403681505</c:v>
                </c:pt>
                <c:pt idx="11">
                  <c:v>0.76391525300586705</c:v>
                </c:pt>
                <c:pt idx="12">
                  <c:v>0.63458375558782454</c:v>
                </c:pt>
                <c:pt idx="13">
                  <c:v>0.62766738831446933</c:v>
                </c:pt>
                <c:pt idx="14">
                  <c:v>0.70591568024860318</c:v>
                </c:pt>
                <c:pt idx="15">
                  <c:v>0.73442049267004683</c:v>
                </c:pt>
                <c:pt idx="16">
                  <c:v>0.65728044651091988</c:v>
                </c:pt>
                <c:pt idx="17">
                  <c:v>0.69364677080679427</c:v>
                </c:pt>
                <c:pt idx="18">
                  <c:v>0.69326361409472126</c:v>
                </c:pt>
                <c:pt idx="19">
                  <c:v>0.65666560330451051</c:v>
                </c:pt>
                <c:pt idx="20">
                  <c:v>0.68138974598693736</c:v>
                </c:pt>
                <c:pt idx="21">
                  <c:v>0.59622451699674472</c:v>
                </c:pt>
                <c:pt idx="22">
                  <c:v>0.6672923428842259</c:v>
                </c:pt>
                <c:pt idx="23">
                  <c:v>0.77612160312408507</c:v>
                </c:pt>
                <c:pt idx="24">
                  <c:v>0.813973252805127</c:v>
                </c:pt>
                <c:pt idx="25">
                  <c:v>0.88002999704950136</c:v>
                </c:pt>
                <c:pt idx="26">
                  <c:v>0.83484823334755331</c:v>
                </c:pt>
                <c:pt idx="27">
                  <c:v>0.60112913633824294</c:v>
                </c:pt>
                <c:pt idx="28">
                  <c:v>0.54989144347498864</c:v>
                </c:pt>
                <c:pt idx="29">
                  <c:v>0.71423471752804402</c:v>
                </c:pt>
                <c:pt idx="30">
                  <c:v>0.71294437784663967</c:v>
                </c:pt>
                <c:pt idx="31">
                  <c:v>0.70341397135697892</c:v>
                </c:pt>
                <c:pt idx="32">
                  <c:v>0.61187036414941587</c:v>
                </c:pt>
                <c:pt idx="33">
                  <c:v>0.62697764581674387</c:v>
                </c:pt>
                <c:pt idx="34">
                  <c:v>0.70371785140470899</c:v>
                </c:pt>
                <c:pt idx="35">
                  <c:v>0.73498298136229734</c:v>
                </c:pt>
                <c:pt idx="36">
                  <c:v>0.99198819705838026</c:v>
                </c:pt>
                <c:pt idx="37">
                  <c:v>0.91742033441901227</c:v>
                </c:pt>
                <c:pt idx="38">
                  <c:v>0.82932219984378852</c:v>
                </c:pt>
                <c:pt idx="39">
                  <c:v>0.91672463560055162</c:v>
                </c:pt>
                <c:pt idx="40">
                  <c:v>0.85283152668012596</c:v>
                </c:pt>
                <c:pt idx="41">
                  <c:v>0.7666040202395229</c:v>
                </c:pt>
                <c:pt idx="42">
                  <c:v>0.854671646238373</c:v>
                </c:pt>
                <c:pt idx="43">
                  <c:v>0.68080667123654726</c:v>
                </c:pt>
                <c:pt idx="44">
                  <c:v>0.51786352219585352</c:v>
                </c:pt>
                <c:pt idx="45">
                  <c:v>0.71999133585064534</c:v>
                </c:pt>
                <c:pt idx="46">
                  <c:v>0.793312628627734</c:v>
                </c:pt>
                <c:pt idx="47">
                  <c:v>0.64282074663768796</c:v>
                </c:pt>
                <c:pt idx="48">
                  <c:v>0.77237752366768841</c:v>
                </c:pt>
                <c:pt idx="49">
                  <c:v>0.5334959738250461</c:v>
                </c:pt>
                <c:pt idx="50">
                  <c:v>0.37534639009058768</c:v>
                </c:pt>
                <c:pt idx="51">
                  <c:v>0.34779309497017213</c:v>
                </c:pt>
                <c:pt idx="52">
                  <c:v>0.47388748701641614</c:v>
                </c:pt>
                <c:pt idx="53">
                  <c:v>0.6323141678031825</c:v>
                </c:pt>
                <c:pt idx="54">
                  <c:v>0.56874748719929835</c:v>
                </c:pt>
                <c:pt idx="55">
                  <c:v>0.6139503597198549</c:v>
                </c:pt>
                <c:pt idx="56">
                  <c:v>0.67450370829473505</c:v>
                </c:pt>
                <c:pt idx="57">
                  <c:v>0.68195961952049722</c:v>
                </c:pt>
                <c:pt idx="58">
                  <c:v>0.68925551586993983</c:v>
                </c:pt>
                <c:pt idx="59">
                  <c:v>0.72005547705411199</c:v>
                </c:pt>
                <c:pt idx="60">
                  <c:v>0.73300992576219781</c:v>
                </c:pt>
                <c:pt idx="61">
                  <c:v>0.8255675998707821</c:v>
                </c:pt>
                <c:pt idx="62">
                  <c:v>0.73143513214494116</c:v>
                </c:pt>
                <c:pt idx="63">
                  <c:v>0.69744829422625587</c:v>
                </c:pt>
                <c:pt idx="64">
                  <c:v>0.55597827953375323</c:v>
                </c:pt>
                <c:pt idx="65">
                  <c:v>0.54588881662829969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D1-4846-84D9-4DDEF7C873C3}"/>
            </c:ext>
          </c:extLst>
        </c:ser>
        <c:ser>
          <c:idx val="0"/>
          <c:order val="2"/>
          <c:tx>
            <c:v>Promedio-Densidad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VarRates!$AQ$3:$AQ$68</c:f>
              <c:numCache>
                <c:formatCode>General</c:formatCode>
                <c:ptCount val="66"/>
                <c:pt idx="0">
                  <c:v>0.65508785848341433</c:v>
                </c:pt>
                <c:pt idx="1">
                  <c:v>0.58511756538378434</c:v>
                </c:pt>
                <c:pt idx="2">
                  <c:v>0.70898552032566364</c:v>
                </c:pt>
                <c:pt idx="3">
                  <c:v>0.70447938650449871</c:v>
                </c:pt>
                <c:pt idx="4">
                  <c:v>0.86584836711706359</c:v>
                </c:pt>
                <c:pt idx="5">
                  <c:v>0.92601379406289364</c:v>
                </c:pt>
                <c:pt idx="6">
                  <c:v>0.87451166834640648</c:v>
                </c:pt>
                <c:pt idx="7">
                  <c:v>0.78415777830393485</c:v>
                </c:pt>
                <c:pt idx="8">
                  <c:v>0.66665193184032612</c:v>
                </c:pt>
                <c:pt idx="9">
                  <c:v>0.56516294261391486</c:v>
                </c:pt>
                <c:pt idx="10">
                  <c:v>0.5691676754804309</c:v>
                </c:pt>
                <c:pt idx="11">
                  <c:v>0.80563849615659056</c:v>
                </c:pt>
                <c:pt idx="12">
                  <c:v>0.65673617565810216</c:v>
                </c:pt>
                <c:pt idx="13">
                  <c:v>0.62713508472075397</c:v>
                </c:pt>
                <c:pt idx="14">
                  <c:v>0.66104843636926169</c:v>
                </c:pt>
                <c:pt idx="15">
                  <c:v>0.64524795306982008</c:v>
                </c:pt>
                <c:pt idx="16">
                  <c:v>0.60593418693571999</c:v>
                </c:pt>
                <c:pt idx="17">
                  <c:v>0.60318615585659519</c:v>
                </c:pt>
                <c:pt idx="18">
                  <c:v>0.64527470135587928</c:v>
                </c:pt>
                <c:pt idx="19">
                  <c:v>0.64743934325617758</c:v>
                </c:pt>
                <c:pt idx="20">
                  <c:v>0.67609911024772607</c:v>
                </c:pt>
                <c:pt idx="21">
                  <c:v>0.59064665406301531</c:v>
                </c:pt>
                <c:pt idx="22">
                  <c:v>0.6315007225604512</c:v>
                </c:pt>
                <c:pt idx="23">
                  <c:v>0.72181261486688919</c:v>
                </c:pt>
                <c:pt idx="24">
                  <c:v>0.72068407818409153</c:v>
                </c:pt>
                <c:pt idx="25">
                  <c:v>0.70792138943959504</c:v>
                </c:pt>
                <c:pt idx="26">
                  <c:v>0.65555884168929268</c:v>
                </c:pt>
                <c:pt idx="27">
                  <c:v>0.59366937345136073</c:v>
                </c:pt>
                <c:pt idx="28">
                  <c:v>0.54611420143105827</c:v>
                </c:pt>
                <c:pt idx="29">
                  <c:v>0.74993755744080226</c:v>
                </c:pt>
                <c:pt idx="30">
                  <c:v>0.71813857737882236</c:v>
                </c:pt>
                <c:pt idx="31">
                  <c:v>0.73055866486001309</c:v>
                </c:pt>
                <c:pt idx="32">
                  <c:v>0.56462932123694742</c:v>
                </c:pt>
                <c:pt idx="33">
                  <c:v>0.56071088239991851</c:v>
                </c:pt>
                <c:pt idx="34">
                  <c:v>0.65013162364133381</c:v>
                </c:pt>
                <c:pt idx="35">
                  <c:v>0.72170924885888699</c:v>
                </c:pt>
                <c:pt idx="36">
                  <c:v>0.93414123273951255</c:v>
                </c:pt>
                <c:pt idx="37">
                  <c:v>0.89850219767701822</c:v>
                </c:pt>
                <c:pt idx="38">
                  <c:v>0.83815791539917583</c:v>
                </c:pt>
                <c:pt idx="39">
                  <c:v>0.91245053099845341</c:v>
                </c:pt>
                <c:pt idx="40">
                  <c:v>0.83651741578158367</c:v>
                </c:pt>
                <c:pt idx="41">
                  <c:v>0.77760515894126869</c:v>
                </c:pt>
                <c:pt idx="42">
                  <c:v>0.86191908780269311</c:v>
                </c:pt>
                <c:pt idx="43">
                  <c:v>0.79434772403436049</c:v>
                </c:pt>
                <c:pt idx="44">
                  <c:v>0.55004963420995834</c:v>
                </c:pt>
                <c:pt idx="45">
                  <c:v>0.60773503247699301</c:v>
                </c:pt>
                <c:pt idx="46">
                  <c:v>0.65959454314915544</c:v>
                </c:pt>
                <c:pt idx="47">
                  <c:v>0.56831847635100208</c:v>
                </c:pt>
                <c:pt idx="48">
                  <c:v>0.62907115654009393</c:v>
                </c:pt>
                <c:pt idx="49">
                  <c:v>0.47193867822033486</c:v>
                </c:pt>
                <c:pt idx="50">
                  <c:v>0.4202955079473672</c:v>
                </c:pt>
                <c:pt idx="51">
                  <c:v>0.35003523813225945</c:v>
                </c:pt>
                <c:pt idx="52">
                  <c:v>0.45177673628155507</c:v>
                </c:pt>
                <c:pt idx="53">
                  <c:v>0.65781474272405216</c:v>
                </c:pt>
                <c:pt idx="54">
                  <c:v>0.54986747666888836</c:v>
                </c:pt>
                <c:pt idx="55">
                  <c:v>0.5510299696283808</c:v>
                </c:pt>
                <c:pt idx="56">
                  <c:v>0.71147576233653853</c:v>
                </c:pt>
                <c:pt idx="57">
                  <c:v>0.74920030942153759</c:v>
                </c:pt>
                <c:pt idx="58">
                  <c:v>0.77189763501658892</c:v>
                </c:pt>
                <c:pt idx="59">
                  <c:v>0.82302384576596244</c:v>
                </c:pt>
                <c:pt idx="60">
                  <c:v>0.80264504892954358</c:v>
                </c:pt>
                <c:pt idx="61">
                  <c:v>0.81580220590321406</c:v>
                </c:pt>
                <c:pt idx="62">
                  <c:v>0.76368924594892862</c:v>
                </c:pt>
                <c:pt idx="63">
                  <c:v>0.74555461439303161</c:v>
                </c:pt>
                <c:pt idx="64">
                  <c:v>0.64143159137846939</c:v>
                </c:pt>
                <c:pt idx="65">
                  <c:v>0.54052646132832138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D1-4846-84D9-4DDEF7C87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03296"/>
        <c:axId val="1968788608"/>
      </c:scatterChart>
      <c:valAx>
        <c:axId val="196880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8608"/>
        <c:crosses val="autoZero"/>
        <c:crossBetween val="midCat"/>
      </c:valAx>
      <c:valAx>
        <c:axId val="19687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VarRates!$U$3:$U$68</c:f>
              <c:numCache>
                <c:formatCode>General</c:formatCode>
                <c:ptCount val="66"/>
                <c:pt idx="0">
                  <c:v>1.3431</c:v>
                </c:pt>
                <c:pt idx="1">
                  <c:v>1.0552999999999999</c:v>
                </c:pt>
                <c:pt idx="2">
                  <c:v>1.0554000000000001</c:v>
                </c:pt>
                <c:pt idx="3">
                  <c:v>1.2470999999999997</c:v>
                </c:pt>
                <c:pt idx="4">
                  <c:v>0.86350000000000016</c:v>
                </c:pt>
                <c:pt idx="5">
                  <c:v>1.1512000000000002</c:v>
                </c:pt>
                <c:pt idx="6">
                  <c:v>1.1513</c:v>
                </c:pt>
                <c:pt idx="7">
                  <c:v>0.95940000000000047</c:v>
                </c:pt>
                <c:pt idx="8">
                  <c:v>1.2470999999999997</c:v>
                </c:pt>
                <c:pt idx="9">
                  <c:v>1.2471999999999994</c:v>
                </c:pt>
                <c:pt idx="10">
                  <c:v>1.0553000000000008</c:v>
                </c:pt>
                <c:pt idx="11">
                  <c:v>1.0554000000000006</c:v>
                </c:pt>
                <c:pt idx="12">
                  <c:v>1.343099999999998</c:v>
                </c:pt>
                <c:pt idx="13">
                  <c:v>1.1511999999999993</c:v>
                </c:pt>
                <c:pt idx="14">
                  <c:v>1.1513000000000027</c:v>
                </c:pt>
                <c:pt idx="15">
                  <c:v>1.3430999999999962</c:v>
                </c:pt>
                <c:pt idx="16">
                  <c:v>0.95940000000000225</c:v>
                </c:pt>
                <c:pt idx="17">
                  <c:v>1.4390999999999998</c:v>
                </c:pt>
                <c:pt idx="18">
                  <c:v>1.6309000000000005</c:v>
                </c:pt>
                <c:pt idx="19">
                  <c:v>1.055299999999999</c:v>
                </c:pt>
                <c:pt idx="20">
                  <c:v>1.3431000000000033</c:v>
                </c:pt>
                <c:pt idx="21">
                  <c:v>1.2471999999999959</c:v>
                </c:pt>
                <c:pt idx="22">
                  <c:v>1.630900000000004</c:v>
                </c:pt>
                <c:pt idx="23">
                  <c:v>0.9593999999999987</c:v>
                </c:pt>
                <c:pt idx="24">
                  <c:v>1.1512999999999991</c:v>
                </c:pt>
                <c:pt idx="25">
                  <c:v>1.0799999999999699</c:v>
                </c:pt>
                <c:pt idx="26">
                  <c:v>1.4399999999999622</c:v>
                </c:pt>
                <c:pt idx="27">
                  <c:v>0.62999999999998835</c:v>
                </c:pt>
                <c:pt idx="28">
                  <c:v>1.1699999999999662</c:v>
                </c:pt>
                <c:pt idx="29">
                  <c:v>0.80999999999998096</c:v>
                </c:pt>
                <c:pt idx="30">
                  <c:v>1.1699999999999733</c:v>
                </c:pt>
                <c:pt idx="31">
                  <c:v>0.80999999999998096</c:v>
                </c:pt>
                <c:pt idx="32">
                  <c:v>0.89999999999997726</c:v>
                </c:pt>
                <c:pt idx="33">
                  <c:v>1.0799999999999699</c:v>
                </c:pt>
                <c:pt idx="34">
                  <c:v>0.71999999999998465</c:v>
                </c:pt>
                <c:pt idx="35">
                  <c:v>0.98999999999997357</c:v>
                </c:pt>
                <c:pt idx="36">
                  <c:v>0.80999999999998096</c:v>
                </c:pt>
                <c:pt idx="37">
                  <c:v>0.80999999999997385</c:v>
                </c:pt>
                <c:pt idx="38">
                  <c:v>0.89999999999997726</c:v>
                </c:pt>
                <c:pt idx="39">
                  <c:v>0.98999999999998067</c:v>
                </c:pt>
                <c:pt idx="40">
                  <c:v>0.71999999999997755</c:v>
                </c:pt>
                <c:pt idx="41">
                  <c:v>0.89999999999997726</c:v>
                </c:pt>
                <c:pt idx="42">
                  <c:v>0.80999999999998096</c:v>
                </c:pt>
                <c:pt idx="43">
                  <c:v>0.71999999999998465</c:v>
                </c:pt>
                <c:pt idx="44">
                  <c:v>1.0799999999999699</c:v>
                </c:pt>
                <c:pt idx="45">
                  <c:v>1.1699999999999733</c:v>
                </c:pt>
                <c:pt idx="46">
                  <c:v>0.71999999999997755</c:v>
                </c:pt>
                <c:pt idx="47">
                  <c:v>0.62999999999998835</c:v>
                </c:pt>
                <c:pt idx="48">
                  <c:v>0.53999999999998494</c:v>
                </c:pt>
                <c:pt idx="49">
                  <c:v>1.1699999999999662</c:v>
                </c:pt>
                <c:pt idx="50">
                  <c:v>0.89999999999997726</c:v>
                </c:pt>
                <c:pt idx="51">
                  <c:v>1.6199999999999619</c:v>
                </c:pt>
                <c:pt idx="52">
                  <c:v>1.2599999999999696</c:v>
                </c:pt>
                <c:pt idx="53">
                  <c:v>0.71999999999997755</c:v>
                </c:pt>
                <c:pt idx="54">
                  <c:v>0.89999999999997726</c:v>
                </c:pt>
                <c:pt idx="55">
                  <c:v>1.079999999999977</c:v>
                </c:pt>
                <c:pt idx="56">
                  <c:v>1.0799999999999699</c:v>
                </c:pt>
                <c:pt idx="57">
                  <c:v>0.71999999999997755</c:v>
                </c:pt>
                <c:pt idx="58">
                  <c:v>0.89999999999997726</c:v>
                </c:pt>
                <c:pt idx="59">
                  <c:v>0.98999999999997357</c:v>
                </c:pt>
                <c:pt idx="60">
                  <c:v>0.98999999999998067</c:v>
                </c:pt>
                <c:pt idx="61">
                  <c:v>1.0799999999999699</c:v>
                </c:pt>
                <c:pt idx="62">
                  <c:v>1.0799999999999699</c:v>
                </c:pt>
                <c:pt idx="63">
                  <c:v>1.0799999999999699</c:v>
                </c:pt>
                <c:pt idx="64">
                  <c:v>1.2599999999999767</c:v>
                </c:pt>
                <c:pt idx="65">
                  <c:v>1.7099999999999511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64-4F81-A31A-FA0209FE0208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  <c:pt idx="0">
                  <c:v>1.5350000000000001</c:v>
                </c:pt>
                <c:pt idx="1">
                  <c:v>0.95939999999999959</c:v>
                </c:pt>
                <c:pt idx="2">
                  <c:v>1.0072999999999999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1.2951999999999995</c:v>
                </c:pt>
                <c:pt idx="8">
                  <c:v>1.1992000000000012</c:v>
                </c:pt>
                <c:pt idx="9">
                  <c:v>1.1040000000000081</c:v>
                </c:pt>
                <c:pt idx="10">
                  <c:v>1.008000000000008</c:v>
                </c:pt>
                <c:pt idx="11">
                  <c:v>0.71999999999998465</c:v>
                </c:pt>
                <c:pt idx="12">
                  <c:v>1.295999999999971</c:v>
                </c:pt>
                <c:pt idx="13">
                  <c:v>1.2959999999999745</c:v>
                </c:pt>
                <c:pt idx="14">
                  <c:v>0.91199999999997772</c:v>
                </c:pt>
                <c:pt idx="15">
                  <c:v>1.2959999999999745</c:v>
                </c:pt>
                <c:pt idx="16">
                  <c:v>1.0559999999999761</c:v>
                </c:pt>
                <c:pt idx="17">
                  <c:v>1.1999999999999744</c:v>
                </c:pt>
                <c:pt idx="18">
                  <c:v>1.4399999999999693</c:v>
                </c:pt>
                <c:pt idx="19">
                  <c:v>1.1519999999999762</c:v>
                </c:pt>
                <c:pt idx="20">
                  <c:v>1.1999999999999744</c:v>
                </c:pt>
                <c:pt idx="21">
                  <c:v>1.2479999999999762</c:v>
                </c:pt>
                <c:pt idx="22">
                  <c:v>1.2000000000000455</c:v>
                </c:pt>
                <c:pt idx="23">
                  <c:v>0.91200000000003456</c:v>
                </c:pt>
                <c:pt idx="24">
                  <c:v>1.0080000000000382</c:v>
                </c:pt>
                <c:pt idx="25">
                  <c:v>0.96000000000003638</c:v>
                </c:pt>
                <c:pt idx="26">
                  <c:v>0.81600000000003092</c:v>
                </c:pt>
                <c:pt idx="27">
                  <c:v>0.57600000000002183</c:v>
                </c:pt>
                <c:pt idx="28">
                  <c:v>0.91200000000003456</c:v>
                </c:pt>
                <c:pt idx="29">
                  <c:v>0.96000000000003638</c:v>
                </c:pt>
                <c:pt idx="30">
                  <c:v>0.81600000000003092</c:v>
                </c:pt>
                <c:pt idx="31">
                  <c:v>1.05600000000004</c:v>
                </c:pt>
                <c:pt idx="32">
                  <c:v>0.96000000000003638</c:v>
                </c:pt>
                <c:pt idx="33">
                  <c:v>0.7680000000000291</c:v>
                </c:pt>
                <c:pt idx="34">
                  <c:v>0.96000000000003638</c:v>
                </c:pt>
                <c:pt idx="35">
                  <c:v>0.67200000000002547</c:v>
                </c:pt>
                <c:pt idx="36">
                  <c:v>0.86400000000003274</c:v>
                </c:pt>
                <c:pt idx="37">
                  <c:v>0.7680000000000291</c:v>
                </c:pt>
                <c:pt idx="38">
                  <c:v>0.96000000000003638</c:v>
                </c:pt>
                <c:pt idx="39">
                  <c:v>0.81600000000003092</c:v>
                </c:pt>
                <c:pt idx="40">
                  <c:v>0.67200000000002547</c:v>
                </c:pt>
                <c:pt idx="41">
                  <c:v>1.05600000000004</c:v>
                </c:pt>
                <c:pt idx="42">
                  <c:v>0.57600000000002183</c:v>
                </c:pt>
                <c:pt idx="43">
                  <c:v>0.72000000000002728</c:v>
                </c:pt>
                <c:pt idx="44">
                  <c:v>1.1040000000000418</c:v>
                </c:pt>
                <c:pt idx="45">
                  <c:v>0.96000000000003638</c:v>
                </c:pt>
                <c:pt idx="46">
                  <c:v>0.7680000000000291</c:v>
                </c:pt>
                <c:pt idx="47">
                  <c:v>1.1040000000000418</c:v>
                </c:pt>
                <c:pt idx="48">
                  <c:v>0.33600000000001273</c:v>
                </c:pt>
                <c:pt idx="49">
                  <c:v>1.6800000000000637</c:v>
                </c:pt>
                <c:pt idx="50">
                  <c:v>1.3440000000000438</c:v>
                </c:pt>
                <c:pt idx="51">
                  <c:v>1.2960000000000491</c:v>
                </c:pt>
                <c:pt idx="52">
                  <c:v>1.4880000000000564</c:v>
                </c:pt>
                <c:pt idx="53">
                  <c:v>0.48000000000001819</c:v>
                </c:pt>
                <c:pt idx="54">
                  <c:v>1.6800000000000637</c:v>
                </c:pt>
                <c:pt idx="55">
                  <c:v>0.52800000000002001</c:v>
                </c:pt>
                <c:pt idx="56">
                  <c:v>1.0080000000000382</c:v>
                </c:pt>
                <c:pt idx="57">
                  <c:v>1.0080000000000382</c:v>
                </c:pt>
                <c:pt idx="58">
                  <c:v>1.1040000000000418</c:v>
                </c:pt>
                <c:pt idx="59">
                  <c:v>1.05600000000004</c:v>
                </c:pt>
                <c:pt idx="60">
                  <c:v>1.2960000000000491</c:v>
                </c:pt>
                <c:pt idx="61">
                  <c:v>0.81600000000003092</c:v>
                </c:pt>
                <c:pt idx="62">
                  <c:v>0.96000000000004349</c:v>
                </c:pt>
                <c:pt idx="63">
                  <c:v>1.2480000000000473</c:v>
                </c:pt>
                <c:pt idx="64">
                  <c:v>1.0080000000000382</c:v>
                </c:pt>
                <c:pt idx="65">
                  <c:v>1.3440000000000509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64-4F81-A31A-FA0209FE0208}"/>
            </c:ext>
          </c:extLst>
        </c:ser>
        <c:ser>
          <c:idx val="2"/>
          <c:order val="2"/>
          <c:tx>
            <c:v>Promedio-Extension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VarRates!$AR$3:$AR$68</c:f>
              <c:numCache>
                <c:formatCode>General</c:formatCode>
                <c:ptCount val="66"/>
                <c:pt idx="0">
                  <c:v>1.4390499999999999</c:v>
                </c:pt>
                <c:pt idx="1">
                  <c:v>1.0073499999999997</c:v>
                </c:pt>
                <c:pt idx="2">
                  <c:v>1.03135</c:v>
                </c:pt>
                <c:pt idx="3">
                  <c:v>1.1991499999999999</c:v>
                </c:pt>
                <c:pt idx="4">
                  <c:v>0.71960000000000024</c:v>
                </c:pt>
                <c:pt idx="5">
                  <c:v>1.1512000000000002</c:v>
                </c:pt>
                <c:pt idx="6">
                  <c:v>0.95940000000000003</c:v>
                </c:pt>
                <c:pt idx="7">
                  <c:v>1.1273</c:v>
                </c:pt>
                <c:pt idx="8">
                  <c:v>1.2231500000000004</c:v>
                </c:pt>
                <c:pt idx="9">
                  <c:v>1.1756000000000038</c:v>
                </c:pt>
                <c:pt idx="10">
                  <c:v>1.0316500000000044</c:v>
                </c:pt>
                <c:pt idx="11">
                  <c:v>0.88769999999999261</c:v>
                </c:pt>
                <c:pt idx="12">
                  <c:v>1.3195499999999845</c:v>
                </c:pt>
                <c:pt idx="13">
                  <c:v>1.2235999999999869</c:v>
                </c:pt>
                <c:pt idx="14">
                  <c:v>1.0316499999999902</c:v>
                </c:pt>
                <c:pt idx="15">
                  <c:v>1.3195499999999853</c:v>
                </c:pt>
                <c:pt idx="16">
                  <c:v>1.0076999999999892</c:v>
                </c:pt>
                <c:pt idx="17">
                  <c:v>1.3195499999999871</c:v>
                </c:pt>
                <c:pt idx="18">
                  <c:v>1.5354499999999849</c:v>
                </c:pt>
                <c:pt idx="19">
                  <c:v>1.1036499999999876</c:v>
                </c:pt>
                <c:pt idx="20">
                  <c:v>1.2715499999999889</c:v>
                </c:pt>
                <c:pt idx="21">
                  <c:v>1.2475999999999861</c:v>
                </c:pt>
                <c:pt idx="22">
                  <c:v>1.4154500000000247</c:v>
                </c:pt>
                <c:pt idx="23">
                  <c:v>0.93570000000001663</c:v>
                </c:pt>
                <c:pt idx="24">
                  <c:v>1.0796500000000187</c:v>
                </c:pt>
                <c:pt idx="25">
                  <c:v>1.0200000000000031</c:v>
                </c:pt>
                <c:pt idx="26">
                  <c:v>1.1279999999999966</c:v>
                </c:pt>
                <c:pt idx="27">
                  <c:v>0.60300000000000509</c:v>
                </c:pt>
                <c:pt idx="28">
                  <c:v>1.0410000000000004</c:v>
                </c:pt>
                <c:pt idx="29">
                  <c:v>0.88500000000000867</c:v>
                </c:pt>
                <c:pt idx="30">
                  <c:v>0.9930000000000021</c:v>
                </c:pt>
                <c:pt idx="31">
                  <c:v>0.93300000000001049</c:v>
                </c:pt>
                <c:pt idx="32">
                  <c:v>0.93000000000000682</c:v>
                </c:pt>
                <c:pt idx="33">
                  <c:v>0.92399999999999949</c:v>
                </c:pt>
                <c:pt idx="34">
                  <c:v>0.84000000000001052</c:v>
                </c:pt>
                <c:pt idx="35">
                  <c:v>0.83099999999999952</c:v>
                </c:pt>
                <c:pt idx="36">
                  <c:v>0.83700000000000685</c:v>
                </c:pt>
                <c:pt idx="37">
                  <c:v>0.78900000000000148</c:v>
                </c:pt>
                <c:pt idx="38">
                  <c:v>0.93000000000000682</c:v>
                </c:pt>
                <c:pt idx="39">
                  <c:v>0.9030000000000058</c:v>
                </c:pt>
                <c:pt idx="40">
                  <c:v>0.69600000000000151</c:v>
                </c:pt>
                <c:pt idx="41">
                  <c:v>0.97800000000000864</c:v>
                </c:pt>
                <c:pt idx="42">
                  <c:v>0.69300000000000139</c:v>
                </c:pt>
                <c:pt idx="43">
                  <c:v>0.72000000000000597</c:v>
                </c:pt>
                <c:pt idx="44">
                  <c:v>1.0920000000000059</c:v>
                </c:pt>
                <c:pt idx="45">
                  <c:v>1.0650000000000048</c:v>
                </c:pt>
                <c:pt idx="46">
                  <c:v>0.74400000000000333</c:v>
                </c:pt>
                <c:pt idx="47">
                  <c:v>0.86700000000001509</c:v>
                </c:pt>
                <c:pt idx="48">
                  <c:v>0.43799999999999883</c:v>
                </c:pt>
                <c:pt idx="49">
                  <c:v>1.4250000000000149</c:v>
                </c:pt>
                <c:pt idx="50">
                  <c:v>1.1220000000000105</c:v>
                </c:pt>
                <c:pt idx="51">
                  <c:v>1.4580000000000055</c:v>
                </c:pt>
                <c:pt idx="52">
                  <c:v>1.374000000000013</c:v>
                </c:pt>
                <c:pt idx="53">
                  <c:v>0.59999999999999787</c:v>
                </c:pt>
                <c:pt idx="54">
                  <c:v>1.2900000000000205</c:v>
                </c:pt>
                <c:pt idx="55">
                  <c:v>0.80399999999999849</c:v>
                </c:pt>
                <c:pt idx="56">
                  <c:v>1.044000000000004</c:v>
                </c:pt>
                <c:pt idx="57">
                  <c:v>0.86400000000000787</c:v>
                </c:pt>
                <c:pt idx="58">
                  <c:v>1.0020000000000095</c:v>
                </c:pt>
                <c:pt idx="59">
                  <c:v>1.0230000000000068</c:v>
                </c:pt>
                <c:pt idx="60">
                  <c:v>1.1430000000000149</c:v>
                </c:pt>
                <c:pt idx="61">
                  <c:v>0.9480000000000004</c:v>
                </c:pt>
                <c:pt idx="62">
                  <c:v>1.0200000000000067</c:v>
                </c:pt>
                <c:pt idx="63">
                  <c:v>1.1640000000000086</c:v>
                </c:pt>
                <c:pt idx="64">
                  <c:v>1.1340000000000074</c:v>
                </c:pt>
                <c:pt idx="65">
                  <c:v>1.527000000000001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64-4F81-A31A-FA0209FE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84800"/>
        <c:axId val="1968795680"/>
      </c:scatterChart>
      <c:valAx>
        <c:axId val="1968784800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5680"/>
        <c:crosses val="autoZero"/>
        <c:crossBetween val="midCat"/>
      </c:valAx>
      <c:valAx>
        <c:axId val="196879568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VarRates!$V$3:$V$68</c:f>
              <c:numCache>
                <c:formatCode>General</c:formatCode>
                <c:ptCount val="66"/>
                <c:pt idx="0">
                  <c:v>0.8862689339388492</c:v>
                </c:pt>
                <c:pt idx="1">
                  <c:v>0.63802499885320885</c:v>
                </c:pt>
                <c:pt idx="2">
                  <c:v>0.6749099841485251</c:v>
                </c:pt>
                <c:pt idx="3">
                  <c:v>0.80293963764274912</c:v>
                </c:pt>
                <c:pt idx="4">
                  <c:v>0.75580645402370061</c:v>
                </c:pt>
                <c:pt idx="5">
                  <c:v>1.1907997081451094</c:v>
                </c:pt>
                <c:pt idx="6">
                  <c:v>1.090999027447298</c:v>
                </c:pt>
                <c:pt idx="7">
                  <c:v>0.88671078855146368</c:v>
                </c:pt>
                <c:pt idx="8">
                  <c:v>0.86986151236381559</c:v>
                </c:pt>
                <c:pt idx="9">
                  <c:v>0.74231850502558905</c:v>
                </c:pt>
                <c:pt idx="10">
                  <c:v>0.62746946241694712</c:v>
                </c:pt>
                <c:pt idx="11">
                  <c:v>0.89430557966493962</c:v>
                </c:pt>
                <c:pt idx="12">
                  <c:v>0.91181527292278552</c:v>
                </c:pt>
                <c:pt idx="13">
                  <c:v>0.72134512163344655</c:v>
                </c:pt>
                <c:pt idx="14">
                  <c:v>0.70940940691364685</c:v>
                </c:pt>
                <c:pt idx="15">
                  <c:v>0.74686488783100879</c:v>
                </c:pt>
                <c:pt idx="16">
                  <c:v>0.53207165750968433</c:v>
                </c:pt>
                <c:pt idx="17">
                  <c:v>0.73786332591839443</c:v>
                </c:pt>
                <c:pt idx="18">
                  <c:v>0.97411339265552654</c:v>
                </c:pt>
                <c:pt idx="19">
                  <c:v>0.67350626670923774</c:v>
                </c:pt>
                <c:pt idx="20">
                  <c:v>0.9009628621123883</c:v>
                </c:pt>
                <c:pt idx="21">
                  <c:v>0.72969779629644294</c:v>
                </c:pt>
                <c:pt idx="22">
                  <c:v>0.97154197483779814</c:v>
                </c:pt>
                <c:pt idx="23">
                  <c:v>0.64040297936933888</c:v>
                </c:pt>
                <c:pt idx="24">
                  <c:v>0.72231975247214586</c:v>
                </c:pt>
                <c:pt idx="25">
                  <c:v>0.57867780437604777</c:v>
                </c:pt>
                <c:pt idx="26">
                  <c:v>0.68582800804466826</c:v>
                </c:pt>
                <c:pt idx="27">
                  <c:v>0.36931205465561467</c:v>
                </c:pt>
                <c:pt idx="28">
                  <c:v>0.63453424248292112</c:v>
                </c:pt>
                <c:pt idx="29">
                  <c:v>0.63636872185636906</c:v>
                </c:pt>
                <c:pt idx="30">
                  <c:v>0.84629934898585657</c:v>
                </c:pt>
                <c:pt idx="31">
                  <c:v>0.61373972027405388</c:v>
                </c:pt>
                <c:pt idx="32">
                  <c:v>0.46564945049201933</c:v>
                </c:pt>
                <c:pt idx="33">
                  <c:v>0.53399964850172554</c:v>
                </c:pt>
                <c:pt idx="34">
                  <c:v>0.42951268503212103</c:v>
                </c:pt>
                <c:pt idx="35">
                  <c:v>0.70135116119190311</c:v>
                </c:pt>
                <c:pt idx="36">
                  <c:v>0.70979835742070563</c:v>
                </c:pt>
                <c:pt idx="37">
                  <c:v>0.71246308935734659</c:v>
                </c:pt>
                <c:pt idx="38">
                  <c:v>0.7622942678590876</c:v>
                </c:pt>
                <c:pt idx="39">
                  <c:v>0.89909466213237421</c:v>
                </c:pt>
                <c:pt idx="40">
                  <c:v>0.59054637951577138</c:v>
                </c:pt>
                <c:pt idx="41">
                  <c:v>0.7097456678786952</c:v>
                </c:pt>
                <c:pt idx="42">
                  <c:v>0.7040248887872641</c:v>
                </c:pt>
                <c:pt idx="43">
                  <c:v>0.65367991931915115</c:v>
                </c:pt>
                <c:pt idx="44">
                  <c:v>0.62881460592197069</c:v>
                </c:pt>
                <c:pt idx="45">
                  <c:v>0.57971011305089537</c:v>
                </c:pt>
                <c:pt idx="46">
                  <c:v>0.37863104952280363</c:v>
                </c:pt>
                <c:pt idx="47">
                  <c:v>0.3111042098205134</c:v>
                </c:pt>
                <c:pt idx="48">
                  <c:v>0.26231298628274247</c:v>
                </c:pt>
                <c:pt idx="49">
                  <c:v>0.48014621766026572</c:v>
                </c:pt>
                <c:pt idx="50">
                  <c:v>0.41872016322372146</c:v>
                </c:pt>
                <c:pt idx="51">
                  <c:v>0.57068935769682827</c:v>
                </c:pt>
                <c:pt idx="52">
                  <c:v>0.54137914178882141</c:v>
                </c:pt>
                <c:pt idx="53">
                  <c:v>0.49198702870432831</c:v>
                </c:pt>
                <c:pt idx="54">
                  <c:v>0.47788871952461848</c:v>
                </c:pt>
                <c:pt idx="55">
                  <c:v>0.52715834589984789</c:v>
                </c:pt>
                <c:pt idx="56">
                  <c:v>0.80832364168858684</c:v>
                </c:pt>
                <c:pt idx="57">
                  <c:v>0.58783751951223773</c:v>
                </c:pt>
                <c:pt idx="58">
                  <c:v>0.76908577874689465</c:v>
                </c:pt>
                <c:pt idx="59">
                  <c:v>0.91673229233301012</c:v>
                </c:pt>
                <c:pt idx="60">
                  <c:v>0.86355737037590352</c:v>
                </c:pt>
                <c:pt idx="61">
                  <c:v>0.87051975689047345</c:v>
                </c:pt>
                <c:pt idx="62">
                  <c:v>0.85961882853312521</c:v>
                </c:pt>
                <c:pt idx="63">
                  <c:v>0.85715380932456786</c:v>
                </c:pt>
                <c:pt idx="64">
                  <c:v>0.91587497806119689</c:v>
                </c:pt>
                <c:pt idx="65">
                  <c:v>0.91513062130844036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BC-46C5-B212-E5B03B6E6629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  <c:pt idx="0">
                  <c:v>0.99822209052350763</c:v>
                </c:pt>
                <c:pt idx="1">
                  <c:v>0.54267887309692631</c:v>
                </c:pt>
                <c:pt idx="2">
                  <c:v>0.78417136035210955</c:v>
                </c:pt>
                <c:pt idx="3">
                  <c:v>0.88079847872752748</c:v>
                </c:pt>
                <c:pt idx="4">
                  <c:v>0.49303766446553077</c:v>
                </c:pt>
                <c:pt idx="5">
                  <c:v>0.9412544513052975</c:v>
                </c:pt>
                <c:pt idx="6">
                  <c:v>0.61507431339952923</c:v>
                </c:pt>
                <c:pt idx="7">
                  <c:v>0.83421350202685596</c:v>
                </c:pt>
                <c:pt idx="8">
                  <c:v>0.76244708672116557</c:v>
                </c:pt>
                <c:pt idx="9">
                  <c:v>0.59079219747413692</c:v>
                </c:pt>
                <c:pt idx="10">
                  <c:v>0.54809661718911395</c:v>
                </c:pt>
                <c:pt idx="11">
                  <c:v>0.55001898216421252</c:v>
                </c:pt>
                <c:pt idx="12">
                  <c:v>0.82242054724180214</c:v>
                </c:pt>
                <c:pt idx="13">
                  <c:v>0.81345693525553631</c:v>
                </c:pt>
                <c:pt idx="14">
                  <c:v>0.64379510038671039</c:v>
                </c:pt>
                <c:pt idx="15">
                  <c:v>0.95180895850036196</c:v>
                </c:pt>
                <c:pt idx="16">
                  <c:v>0.69408815151551562</c:v>
                </c:pt>
                <c:pt idx="17">
                  <c:v>0.8323761249681354</c:v>
                </c:pt>
                <c:pt idx="18">
                  <c:v>0.99829960429637732</c:v>
                </c:pt>
                <c:pt idx="19">
                  <c:v>0.7564787750067804</c:v>
                </c:pt>
                <c:pt idx="20">
                  <c:v>0.81766769518430737</c:v>
                </c:pt>
                <c:pt idx="21">
                  <c:v>0.74408819721192321</c:v>
                </c:pt>
                <c:pt idx="22">
                  <c:v>0.80075081146110139</c:v>
                </c:pt>
                <c:pt idx="23">
                  <c:v>0.7078229020491924</c:v>
                </c:pt>
                <c:pt idx="24">
                  <c:v>0.82048503882759916</c:v>
                </c:pt>
                <c:pt idx="25">
                  <c:v>0.84482879716755332</c:v>
                </c:pt>
                <c:pt idx="26">
                  <c:v>0.68123615841162932</c:v>
                </c:pt>
                <c:pt idx="27">
                  <c:v>0.34625038253084106</c:v>
                </c:pt>
                <c:pt idx="28">
                  <c:v>0.50150099644920865</c:v>
                </c:pt>
                <c:pt idx="29">
                  <c:v>0.68566532882694819</c:v>
                </c:pt>
                <c:pt idx="30">
                  <c:v>0.58176261232288007</c:v>
                </c:pt>
                <c:pt idx="31">
                  <c:v>0.74280515375299794</c:v>
                </c:pt>
                <c:pt idx="32">
                  <c:v>0.58739554958346152</c:v>
                </c:pt>
                <c:pt idx="33">
                  <c:v>0.48151883198727752</c:v>
                </c:pt>
                <c:pt idx="34">
                  <c:v>0.67556913734854629</c:v>
                </c:pt>
                <c:pt idx="35">
                  <c:v>0.49390856347548251</c:v>
                </c:pt>
                <c:pt idx="36">
                  <c:v>0.85707780225847308</c:v>
                </c:pt>
                <c:pt idx="37">
                  <c:v>0.70457881683382817</c:v>
                </c:pt>
                <c:pt idx="38">
                  <c:v>0.7961493118500671</c:v>
                </c:pt>
                <c:pt idx="39">
                  <c:v>0.74804730265007846</c:v>
                </c:pt>
                <c:pt idx="40">
                  <c:v>0.57310278592906638</c:v>
                </c:pt>
                <c:pt idx="41">
                  <c:v>0.80953384537296691</c:v>
                </c:pt>
                <c:pt idx="42">
                  <c:v>0.49229086823332152</c:v>
                </c:pt>
                <c:pt idx="43">
                  <c:v>0.49018080329033259</c:v>
                </c:pt>
                <c:pt idx="44">
                  <c:v>0.57172132850424395</c:v>
                </c:pt>
                <c:pt idx="45">
                  <c:v>0.69119168241664575</c:v>
                </c:pt>
                <c:pt idx="46">
                  <c:v>0.60926409878612275</c:v>
                </c:pt>
                <c:pt idx="47">
                  <c:v>0.70967410428803435</c:v>
                </c:pt>
                <c:pt idx="48">
                  <c:v>0.25951884795235314</c:v>
                </c:pt>
                <c:pt idx="49">
                  <c:v>0.89627323602611142</c:v>
                </c:pt>
                <c:pt idx="50">
                  <c:v>0.50446554828176626</c:v>
                </c:pt>
                <c:pt idx="51">
                  <c:v>0.45073985108136017</c:v>
                </c:pt>
                <c:pt idx="52">
                  <c:v>0.70514458068045394</c:v>
                </c:pt>
                <c:pt idx="53">
                  <c:v>0.30351080054553908</c:v>
                </c:pt>
                <c:pt idx="54">
                  <c:v>0.95549577849485745</c:v>
                </c:pt>
                <c:pt idx="55">
                  <c:v>0.32416578993209566</c:v>
                </c:pt>
                <c:pt idx="56">
                  <c:v>0.67989973796111869</c:v>
                </c:pt>
                <c:pt idx="57">
                  <c:v>0.6874152964766872</c:v>
                </c:pt>
                <c:pt idx="58">
                  <c:v>0.7609380895204424</c:v>
                </c:pt>
                <c:pt idx="59">
                  <c:v>0.76037858376917111</c:v>
                </c:pt>
                <c:pt idx="60">
                  <c:v>0.94998086378784441</c:v>
                </c:pt>
                <c:pt idx="61">
                  <c:v>0.67366316149458372</c:v>
                </c:pt>
                <c:pt idx="62">
                  <c:v>0.70217772685917534</c:v>
                </c:pt>
                <c:pt idx="63">
                  <c:v>0.87041547119440033</c:v>
                </c:pt>
                <c:pt idx="64">
                  <c:v>0.56042610577004448</c:v>
                </c:pt>
                <c:pt idx="65">
                  <c:v>0.73367456954846255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BC-46C5-B212-E5B03B6E6629}"/>
            </c:ext>
          </c:extLst>
        </c:ser>
        <c:ser>
          <c:idx val="2"/>
          <c:order val="2"/>
          <c:tx>
            <c:v>Promedio-Calcificacion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VarRates!$AS$3:$AS$68</c:f>
              <c:numCache>
                <c:formatCode>General</c:formatCode>
                <c:ptCount val="66"/>
                <c:pt idx="0">
                  <c:v>0.94224551223117836</c:v>
                </c:pt>
                <c:pt idx="1">
                  <c:v>0.59035193597506752</c:v>
                </c:pt>
                <c:pt idx="2">
                  <c:v>0.72954067225031727</c:v>
                </c:pt>
                <c:pt idx="3">
                  <c:v>0.84186905818513824</c:v>
                </c:pt>
                <c:pt idx="4">
                  <c:v>0.62442205924461569</c:v>
                </c:pt>
                <c:pt idx="5">
                  <c:v>1.0660270797252034</c:v>
                </c:pt>
                <c:pt idx="6">
                  <c:v>0.85303667042341358</c:v>
                </c:pt>
                <c:pt idx="7">
                  <c:v>0.86046214528915987</c:v>
                </c:pt>
                <c:pt idx="8">
                  <c:v>0.81615429954249064</c:v>
                </c:pt>
                <c:pt idx="9">
                  <c:v>0.66655535124986298</c:v>
                </c:pt>
                <c:pt idx="10">
                  <c:v>0.58778303980303059</c:v>
                </c:pt>
                <c:pt idx="11">
                  <c:v>0.72216228091457602</c:v>
                </c:pt>
                <c:pt idx="12">
                  <c:v>0.86711791008229389</c:v>
                </c:pt>
                <c:pt idx="13">
                  <c:v>0.76740102844449143</c:v>
                </c:pt>
                <c:pt idx="14">
                  <c:v>0.67660225365017856</c:v>
                </c:pt>
                <c:pt idx="15">
                  <c:v>0.84933692316568532</c:v>
                </c:pt>
                <c:pt idx="16">
                  <c:v>0.61307990451259997</c:v>
                </c:pt>
                <c:pt idx="17">
                  <c:v>0.78511972544326492</c:v>
                </c:pt>
                <c:pt idx="18">
                  <c:v>0.98620649847595199</c:v>
                </c:pt>
                <c:pt idx="19">
                  <c:v>0.71499252085800902</c:v>
                </c:pt>
                <c:pt idx="20">
                  <c:v>0.85931527864834778</c:v>
                </c:pt>
                <c:pt idx="21">
                  <c:v>0.73689299675418307</c:v>
                </c:pt>
                <c:pt idx="22">
                  <c:v>0.88614639314944976</c:v>
                </c:pt>
                <c:pt idx="23">
                  <c:v>0.67411294070926564</c:v>
                </c:pt>
                <c:pt idx="24">
                  <c:v>0.77140239564987256</c:v>
                </c:pt>
                <c:pt idx="25">
                  <c:v>0.71175330077180055</c:v>
                </c:pt>
                <c:pt idx="26">
                  <c:v>0.68353208322814885</c:v>
                </c:pt>
                <c:pt idx="27">
                  <c:v>0.35778121859322787</c:v>
                </c:pt>
                <c:pt idx="28">
                  <c:v>0.56801761946606488</c:v>
                </c:pt>
                <c:pt idx="29">
                  <c:v>0.66101702534165863</c:v>
                </c:pt>
                <c:pt idx="30">
                  <c:v>0.71403098065436832</c:v>
                </c:pt>
                <c:pt idx="31">
                  <c:v>0.67827243701352591</c:v>
                </c:pt>
                <c:pt idx="32">
                  <c:v>0.52652250003774048</c:v>
                </c:pt>
                <c:pt idx="33">
                  <c:v>0.50775924024450148</c:v>
                </c:pt>
                <c:pt idx="34">
                  <c:v>0.55254091119033366</c:v>
                </c:pt>
                <c:pt idx="35">
                  <c:v>0.59762986233369286</c:v>
                </c:pt>
                <c:pt idx="36">
                  <c:v>0.78343807983958935</c:v>
                </c:pt>
                <c:pt idx="37">
                  <c:v>0.70852095309558738</c:v>
                </c:pt>
                <c:pt idx="38">
                  <c:v>0.77922178985457735</c:v>
                </c:pt>
                <c:pt idx="39">
                  <c:v>0.82357098239122628</c:v>
                </c:pt>
                <c:pt idx="40">
                  <c:v>0.58182458272241888</c:v>
                </c:pt>
                <c:pt idx="41">
                  <c:v>0.75963975662583105</c:v>
                </c:pt>
                <c:pt idx="42">
                  <c:v>0.59815787851029278</c:v>
                </c:pt>
                <c:pt idx="43">
                  <c:v>0.57193036130474184</c:v>
                </c:pt>
                <c:pt idx="44">
                  <c:v>0.60026796721310727</c:v>
                </c:pt>
                <c:pt idx="45">
                  <c:v>0.6354508977337705</c:v>
                </c:pt>
                <c:pt idx="46">
                  <c:v>0.49394757415446322</c:v>
                </c:pt>
                <c:pt idx="47">
                  <c:v>0.5103891570542739</c:v>
                </c:pt>
                <c:pt idx="48">
                  <c:v>0.2609159171175478</c:v>
                </c:pt>
                <c:pt idx="49">
                  <c:v>0.6882097268431886</c:v>
                </c:pt>
                <c:pt idx="50">
                  <c:v>0.46159285575274389</c:v>
                </c:pt>
                <c:pt idx="51">
                  <c:v>0.51071460438909422</c:v>
                </c:pt>
                <c:pt idx="52">
                  <c:v>0.62326186123463767</c:v>
                </c:pt>
                <c:pt idx="53">
                  <c:v>0.39774891462493367</c:v>
                </c:pt>
                <c:pt idx="54">
                  <c:v>0.71669224900973794</c:v>
                </c:pt>
                <c:pt idx="55">
                  <c:v>0.42566206791597178</c:v>
                </c:pt>
                <c:pt idx="56">
                  <c:v>0.74411168982485276</c:v>
                </c:pt>
                <c:pt idx="57">
                  <c:v>0.63762640799446246</c:v>
                </c:pt>
                <c:pt idx="58">
                  <c:v>0.76501193413366853</c:v>
                </c:pt>
                <c:pt idx="59">
                  <c:v>0.83855543805109067</c:v>
                </c:pt>
                <c:pt idx="60">
                  <c:v>0.90676911708187391</c:v>
                </c:pt>
                <c:pt idx="61">
                  <c:v>0.77209145919252853</c:v>
                </c:pt>
                <c:pt idx="62">
                  <c:v>0.78089827769615028</c:v>
                </c:pt>
                <c:pt idx="63">
                  <c:v>0.86378464025948409</c:v>
                </c:pt>
                <c:pt idx="64">
                  <c:v>0.73815054191562068</c:v>
                </c:pt>
                <c:pt idx="65">
                  <c:v>0.82440259542845151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BC-46C5-B212-E5B03B6E6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91872"/>
        <c:axId val="1968780448"/>
      </c:scatterChart>
      <c:valAx>
        <c:axId val="1968791872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0448"/>
        <c:crosses val="autoZero"/>
        <c:crossBetween val="midCat"/>
      </c:valAx>
      <c:valAx>
        <c:axId val="1968780448"/>
        <c:scaling>
          <c:orientation val="minMax"/>
          <c:max val="1.7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VarRates!$U$3:$U$68</c:f>
              <c:numCache>
                <c:formatCode>General</c:formatCode>
                <c:ptCount val="66"/>
                <c:pt idx="0">
                  <c:v>1.3431</c:v>
                </c:pt>
                <c:pt idx="1">
                  <c:v>1.0552999999999999</c:v>
                </c:pt>
                <c:pt idx="2">
                  <c:v>1.0554000000000001</c:v>
                </c:pt>
                <c:pt idx="3">
                  <c:v>1.2470999999999997</c:v>
                </c:pt>
                <c:pt idx="4">
                  <c:v>0.86350000000000016</c:v>
                </c:pt>
                <c:pt idx="5">
                  <c:v>1.1512000000000002</c:v>
                </c:pt>
                <c:pt idx="6">
                  <c:v>1.1513</c:v>
                </c:pt>
                <c:pt idx="7">
                  <c:v>0.95940000000000047</c:v>
                </c:pt>
                <c:pt idx="8">
                  <c:v>1.2470999999999997</c:v>
                </c:pt>
                <c:pt idx="9">
                  <c:v>1.2471999999999994</c:v>
                </c:pt>
                <c:pt idx="10">
                  <c:v>1.0553000000000008</c:v>
                </c:pt>
                <c:pt idx="11">
                  <c:v>1.0554000000000006</c:v>
                </c:pt>
                <c:pt idx="12">
                  <c:v>1.343099999999998</c:v>
                </c:pt>
                <c:pt idx="13">
                  <c:v>1.1511999999999993</c:v>
                </c:pt>
                <c:pt idx="14">
                  <c:v>1.1513000000000027</c:v>
                </c:pt>
                <c:pt idx="15">
                  <c:v>1.3430999999999962</c:v>
                </c:pt>
                <c:pt idx="16">
                  <c:v>0.95940000000000225</c:v>
                </c:pt>
                <c:pt idx="17">
                  <c:v>1.4390999999999998</c:v>
                </c:pt>
                <c:pt idx="18">
                  <c:v>1.6309000000000005</c:v>
                </c:pt>
                <c:pt idx="19">
                  <c:v>1.055299999999999</c:v>
                </c:pt>
                <c:pt idx="20">
                  <c:v>1.3431000000000033</c:v>
                </c:pt>
                <c:pt idx="21">
                  <c:v>1.2471999999999959</c:v>
                </c:pt>
                <c:pt idx="22">
                  <c:v>1.630900000000004</c:v>
                </c:pt>
                <c:pt idx="23">
                  <c:v>0.9593999999999987</c:v>
                </c:pt>
                <c:pt idx="24">
                  <c:v>1.1512999999999991</c:v>
                </c:pt>
                <c:pt idx="25">
                  <c:v>1.0799999999999699</c:v>
                </c:pt>
                <c:pt idx="26">
                  <c:v>1.4399999999999622</c:v>
                </c:pt>
                <c:pt idx="27">
                  <c:v>0.62999999999998835</c:v>
                </c:pt>
                <c:pt idx="28">
                  <c:v>1.1699999999999662</c:v>
                </c:pt>
                <c:pt idx="29">
                  <c:v>0.80999999999998096</c:v>
                </c:pt>
                <c:pt idx="30">
                  <c:v>1.1699999999999733</c:v>
                </c:pt>
                <c:pt idx="31">
                  <c:v>0.80999999999998096</c:v>
                </c:pt>
                <c:pt idx="32">
                  <c:v>0.89999999999997726</c:v>
                </c:pt>
                <c:pt idx="33">
                  <c:v>1.0799999999999699</c:v>
                </c:pt>
                <c:pt idx="34">
                  <c:v>0.71999999999998465</c:v>
                </c:pt>
                <c:pt idx="35">
                  <c:v>0.98999999999997357</c:v>
                </c:pt>
                <c:pt idx="36">
                  <c:v>0.80999999999998096</c:v>
                </c:pt>
                <c:pt idx="37">
                  <c:v>0.80999999999997385</c:v>
                </c:pt>
                <c:pt idx="38">
                  <c:v>0.89999999999997726</c:v>
                </c:pt>
                <c:pt idx="39">
                  <c:v>0.98999999999998067</c:v>
                </c:pt>
                <c:pt idx="40">
                  <c:v>0.71999999999997755</c:v>
                </c:pt>
                <c:pt idx="41">
                  <c:v>0.89999999999997726</c:v>
                </c:pt>
                <c:pt idx="42">
                  <c:v>0.80999999999998096</c:v>
                </c:pt>
                <c:pt idx="43">
                  <c:v>0.71999999999998465</c:v>
                </c:pt>
                <c:pt idx="44">
                  <c:v>1.0799999999999699</c:v>
                </c:pt>
                <c:pt idx="45">
                  <c:v>1.1699999999999733</c:v>
                </c:pt>
                <c:pt idx="46">
                  <c:v>0.71999999999997755</c:v>
                </c:pt>
                <c:pt idx="47">
                  <c:v>0.62999999999998835</c:v>
                </c:pt>
                <c:pt idx="48">
                  <c:v>0.53999999999998494</c:v>
                </c:pt>
                <c:pt idx="49">
                  <c:v>1.1699999999999662</c:v>
                </c:pt>
                <c:pt idx="50">
                  <c:v>0.89999999999997726</c:v>
                </c:pt>
                <c:pt idx="51">
                  <c:v>1.6199999999999619</c:v>
                </c:pt>
                <c:pt idx="52">
                  <c:v>1.2599999999999696</c:v>
                </c:pt>
                <c:pt idx="53">
                  <c:v>0.71999999999997755</c:v>
                </c:pt>
                <c:pt idx="54">
                  <c:v>0.89999999999997726</c:v>
                </c:pt>
                <c:pt idx="55">
                  <c:v>1.079999999999977</c:v>
                </c:pt>
                <c:pt idx="56">
                  <c:v>1.0799999999999699</c:v>
                </c:pt>
                <c:pt idx="57">
                  <c:v>0.71999999999997755</c:v>
                </c:pt>
                <c:pt idx="58">
                  <c:v>0.89999999999997726</c:v>
                </c:pt>
                <c:pt idx="59">
                  <c:v>0.98999999999997357</c:v>
                </c:pt>
                <c:pt idx="60">
                  <c:v>0.98999999999998067</c:v>
                </c:pt>
                <c:pt idx="61">
                  <c:v>1.0799999999999699</c:v>
                </c:pt>
                <c:pt idx="62">
                  <c:v>1.0799999999999699</c:v>
                </c:pt>
                <c:pt idx="63">
                  <c:v>1.0799999999999699</c:v>
                </c:pt>
                <c:pt idx="64">
                  <c:v>1.2599999999999767</c:v>
                </c:pt>
                <c:pt idx="65">
                  <c:v>1.7099999999999511</c:v>
                </c:pt>
              </c:numCache>
            </c:numRef>
          </c:xVal>
          <c:yVal>
            <c:numRef>
              <c:f>VarRates!$T$3:$T$68</c:f>
              <c:numCache>
                <c:formatCode>General</c:formatCode>
                <c:ptCount val="66"/>
                <c:pt idx="0">
                  <c:v>0.65986816613718202</c:v>
                </c:pt>
                <c:pt idx="1">
                  <c:v>0.6045911104455689</c:v>
                </c:pt>
                <c:pt idx="2">
                  <c:v>0.63948264558321488</c:v>
                </c:pt>
                <c:pt idx="3">
                  <c:v>0.64384543151531504</c:v>
                </c:pt>
                <c:pt idx="4">
                  <c:v>0.87528251768813026</c:v>
                </c:pt>
                <c:pt idx="5">
                  <c:v>1.0343986345944312</c:v>
                </c:pt>
                <c:pt idx="6">
                  <c:v>0.94762357982046219</c:v>
                </c:pt>
                <c:pt idx="7">
                  <c:v>0.92423471810659086</c:v>
                </c:pt>
                <c:pt idx="8">
                  <c:v>0.69750742712197566</c:v>
                </c:pt>
                <c:pt idx="9">
                  <c:v>0.59518802519691261</c:v>
                </c:pt>
                <c:pt idx="10">
                  <c:v>0.59458870692404686</c:v>
                </c:pt>
                <c:pt idx="11">
                  <c:v>0.84736173930731395</c:v>
                </c:pt>
                <c:pt idx="12">
                  <c:v>0.67888859572837978</c:v>
                </c:pt>
                <c:pt idx="13">
                  <c:v>0.62660278112703871</c:v>
                </c:pt>
                <c:pt idx="14">
                  <c:v>0.61618119248992032</c:v>
                </c:pt>
                <c:pt idx="15">
                  <c:v>0.55607541346959344</c:v>
                </c:pt>
                <c:pt idx="16">
                  <c:v>0.55458792736052021</c:v>
                </c:pt>
                <c:pt idx="17">
                  <c:v>0.51272554090639599</c:v>
                </c:pt>
                <c:pt idx="18">
                  <c:v>0.59728578861703741</c:v>
                </c:pt>
                <c:pt idx="19">
                  <c:v>0.63821308320784453</c:v>
                </c:pt>
                <c:pt idx="20">
                  <c:v>0.67080847450851466</c:v>
                </c:pt>
                <c:pt idx="21">
                  <c:v>0.58506879112928589</c:v>
                </c:pt>
                <c:pt idx="22">
                  <c:v>0.5957091022366765</c:v>
                </c:pt>
                <c:pt idx="23">
                  <c:v>0.66750362660969331</c:v>
                </c:pt>
                <c:pt idx="24">
                  <c:v>0.62739490356305605</c:v>
                </c:pt>
                <c:pt idx="25">
                  <c:v>0.53581278182968883</c:v>
                </c:pt>
                <c:pt idx="26">
                  <c:v>0.4762694500310321</c:v>
                </c:pt>
                <c:pt idx="27">
                  <c:v>0.58620961056447862</c:v>
                </c:pt>
                <c:pt idx="28">
                  <c:v>0.54233695938712778</c:v>
                </c:pt>
                <c:pt idx="29">
                  <c:v>0.7856403973535605</c:v>
                </c:pt>
                <c:pt idx="30">
                  <c:v>0.72333277691100506</c:v>
                </c:pt>
                <c:pt idx="31">
                  <c:v>0.75770335836304725</c:v>
                </c:pt>
                <c:pt idx="32">
                  <c:v>0.51738827832447898</c:v>
                </c:pt>
                <c:pt idx="33">
                  <c:v>0.49444411898309304</c:v>
                </c:pt>
                <c:pt idx="34">
                  <c:v>0.59654539587795863</c:v>
                </c:pt>
                <c:pt idx="35">
                  <c:v>0.70843551635547664</c:v>
                </c:pt>
                <c:pt idx="36">
                  <c:v>0.87629426842064484</c:v>
                </c:pt>
                <c:pt idx="37">
                  <c:v>0.87958406093502417</c:v>
                </c:pt>
                <c:pt idx="38">
                  <c:v>0.84699363095456315</c:v>
                </c:pt>
                <c:pt idx="39">
                  <c:v>0.90817642639635532</c:v>
                </c:pt>
                <c:pt idx="40">
                  <c:v>0.82020330488304138</c:v>
                </c:pt>
                <c:pt idx="41">
                  <c:v>0.7886062976430146</c:v>
                </c:pt>
                <c:pt idx="42">
                  <c:v>0.86916652936701322</c:v>
                </c:pt>
                <c:pt idx="43">
                  <c:v>0.90788877683217373</c:v>
                </c:pt>
                <c:pt idx="44">
                  <c:v>0.58223574622406316</c:v>
                </c:pt>
                <c:pt idx="45">
                  <c:v>0.49547872910334068</c:v>
                </c:pt>
                <c:pt idx="46">
                  <c:v>0.525876457670577</c:v>
                </c:pt>
                <c:pt idx="47">
                  <c:v>0.49381620606431609</c:v>
                </c:pt>
                <c:pt idx="48">
                  <c:v>0.48576478941249956</c:v>
                </c:pt>
                <c:pt idx="49">
                  <c:v>0.41038138261562357</c:v>
                </c:pt>
                <c:pt idx="50">
                  <c:v>0.46524462580414672</c:v>
                </c:pt>
                <c:pt idx="51">
                  <c:v>0.35227738129434671</c:v>
                </c:pt>
                <c:pt idx="52">
                  <c:v>0.429665985546694</c:v>
                </c:pt>
                <c:pt idx="53">
                  <c:v>0.6833153176449217</c:v>
                </c:pt>
                <c:pt idx="54">
                  <c:v>0.53098746613847836</c:v>
                </c:pt>
                <c:pt idx="55">
                  <c:v>0.48810957953690665</c:v>
                </c:pt>
                <c:pt idx="56">
                  <c:v>0.74844781637834201</c:v>
                </c:pt>
                <c:pt idx="57">
                  <c:v>0.81644099932257785</c:v>
                </c:pt>
                <c:pt idx="58">
                  <c:v>0.85453975416323791</c:v>
                </c:pt>
                <c:pt idx="59">
                  <c:v>0.92599221447781277</c:v>
                </c:pt>
                <c:pt idx="60">
                  <c:v>0.87228017209688924</c:v>
                </c:pt>
                <c:pt idx="61">
                  <c:v>0.80603681193564602</c:v>
                </c:pt>
                <c:pt idx="62">
                  <c:v>0.79594335975291597</c:v>
                </c:pt>
                <c:pt idx="63">
                  <c:v>0.79366093455980724</c:v>
                </c:pt>
                <c:pt idx="64">
                  <c:v>0.72688490322318555</c:v>
                </c:pt>
                <c:pt idx="65">
                  <c:v>0.53516410602834297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D-4AE8-AE23-9EB0952C78DF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VarRates!$H$3:$H$68</c:f>
              <c:numCache>
                <c:formatCode>General</c:formatCode>
                <c:ptCount val="66"/>
                <c:pt idx="0">
                  <c:v>1.5350000000000001</c:v>
                </c:pt>
                <c:pt idx="1">
                  <c:v>0.95939999999999959</c:v>
                </c:pt>
                <c:pt idx="2">
                  <c:v>1.0072999999999999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1.2951999999999995</c:v>
                </c:pt>
                <c:pt idx="8">
                  <c:v>1.1992000000000012</c:v>
                </c:pt>
                <c:pt idx="9">
                  <c:v>1.1040000000000081</c:v>
                </c:pt>
                <c:pt idx="10">
                  <c:v>1.008000000000008</c:v>
                </c:pt>
                <c:pt idx="11">
                  <c:v>0.71999999999998465</c:v>
                </c:pt>
                <c:pt idx="12">
                  <c:v>1.295999999999971</c:v>
                </c:pt>
                <c:pt idx="13">
                  <c:v>1.2959999999999745</c:v>
                </c:pt>
                <c:pt idx="14">
                  <c:v>0.91199999999997772</c:v>
                </c:pt>
                <c:pt idx="15">
                  <c:v>1.2959999999999745</c:v>
                </c:pt>
                <c:pt idx="16">
                  <c:v>1.0559999999999761</c:v>
                </c:pt>
                <c:pt idx="17">
                  <c:v>1.1999999999999744</c:v>
                </c:pt>
                <c:pt idx="18">
                  <c:v>1.4399999999999693</c:v>
                </c:pt>
                <c:pt idx="19">
                  <c:v>1.1519999999999762</c:v>
                </c:pt>
                <c:pt idx="20">
                  <c:v>1.1999999999999744</c:v>
                </c:pt>
                <c:pt idx="21">
                  <c:v>1.2479999999999762</c:v>
                </c:pt>
                <c:pt idx="22">
                  <c:v>1.2000000000000455</c:v>
                </c:pt>
                <c:pt idx="23">
                  <c:v>0.91200000000003456</c:v>
                </c:pt>
                <c:pt idx="24">
                  <c:v>1.0080000000000382</c:v>
                </c:pt>
                <c:pt idx="25">
                  <c:v>0.96000000000003638</c:v>
                </c:pt>
                <c:pt idx="26">
                  <c:v>0.81600000000003092</c:v>
                </c:pt>
                <c:pt idx="27">
                  <c:v>0.57600000000002183</c:v>
                </c:pt>
                <c:pt idx="28">
                  <c:v>0.91200000000003456</c:v>
                </c:pt>
                <c:pt idx="29">
                  <c:v>0.96000000000003638</c:v>
                </c:pt>
                <c:pt idx="30">
                  <c:v>0.81600000000003092</c:v>
                </c:pt>
                <c:pt idx="31">
                  <c:v>1.05600000000004</c:v>
                </c:pt>
                <c:pt idx="32">
                  <c:v>0.96000000000003638</c:v>
                </c:pt>
                <c:pt idx="33">
                  <c:v>0.7680000000000291</c:v>
                </c:pt>
                <c:pt idx="34">
                  <c:v>0.96000000000003638</c:v>
                </c:pt>
                <c:pt idx="35">
                  <c:v>0.67200000000002547</c:v>
                </c:pt>
                <c:pt idx="36">
                  <c:v>0.86400000000003274</c:v>
                </c:pt>
                <c:pt idx="37">
                  <c:v>0.7680000000000291</c:v>
                </c:pt>
                <c:pt idx="38">
                  <c:v>0.96000000000003638</c:v>
                </c:pt>
                <c:pt idx="39">
                  <c:v>0.81600000000003092</c:v>
                </c:pt>
                <c:pt idx="40">
                  <c:v>0.67200000000002547</c:v>
                </c:pt>
                <c:pt idx="41">
                  <c:v>1.05600000000004</c:v>
                </c:pt>
                <c:pt idx="42">
                  <c:v>0.57600000000002183</c:v>
                </c:pt>
                <c:pt idx="43">
                  <c:v>0.72000000000002728</c:v>
                </c:pt>
                <c:pt idx="44">
                  <c:v>1.1040000000000418</c:v>
                </c:pt>
                <c:pt idx="45">
                  <c:v>0.96000000000003638</c:v>
                </c:pt>
                <c:pt idx="46">
                  <c:v>0.7680000000000291</c:v>
                </c:pt>
                <c:pt idx="47">
                  <c:v>1.1040000000000418</c:v>
                </c:pt>
                <c:pt idx="48">
                  <c:v>0.33600000000001273</c:v>
                </c:pt>
                <c:pt idx="49">
                  <c:v>1.6800000000000637</c:v>
                </c:pt>
                <c:pt idx="50">
                  <c:v>1.3440000000000438</c:v>
                </c:pt>
                <c:pt idx="51">
                  <c:v>1.2960000000000491</c:v>
                </c:pt>
                <c:pt idx="52">
                  <c:v>1.4880000000000564</c:v>
                </c:pt>
                <c:pt idx="53">
                  <c:v>0.48000000000001819</c:v>
                </c:pt>
                <c:pt idx="54">
                  <c:v>1.6800000000000637</c:v>
                </c:pt>
                <c:pt idx="55">
                  <c:v>0.52800000000002001</c:v>
                </c:pt>
                <c:pt idx="56">
                  <c:v>1.0080000000000382</c:v>
                </c:pt>
                <c:pt idx="57">
                  <c:v>1.0080000000000382</c:v>
                </c:pt>
                <c:pt idx="58">
                  <c:v>1.1040000000000418</c:v>
                </c:pt>
                <c:pt idx="59">
                  <c:v>1.05600000000004</c:v>
                </c:pt>
                <c:pt idx="60">
                  <c:v>1.2960000000000491</c:v>
                </c:pt>
                <c:pt idx="61">
                  <c:v>0.81600000000003092</c:v>
                </c:pt>
                <c:pt idx="62">
                  <c:v>0.96000000000004349</c:v>
                </c:pt>
                <c:pt idx="63">
                  <c:v>1.2480000000000473</c:v>
                </c:pt>
                <c:pt idx="64">
                  <c:v>1.0080000000000382</c:v>
                </c:pt>
                <c:pt idx="65">
                  <c:v>1.3440000000000509</c:v>
                </c:pt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  <c:pt idx="0">
                  <c:v>0.65030755082964664</c:v>
                </c:pt>
                <c:pt idx="1">
                  <c:v>0.56564402032199967</c:v>
                </c:pt>
                <c:pt idx="2">
                  <c:v>0.7784883950681124</c:v>
                </c:pt>
                <c:pt idx="3">
                  <c:v>0.76511334149368249</c:v>
                </c:pt>
                <c:pt idx="4">
                  <c:v>0.85641421654599703</c:v>
                </c:pt>
                <c:pt idx="5">
                  <c:v>0.81762895353135623</c:v>
                </c:pt>
                <c:pt idx="6">
                  <c:v>0.80139975687235065</c:v>
                </c:pt>
                <c:pt idx="7">
                  <c:v>0.64408083850127884</c:v>
                </c:pt>
                <c:pt idx="8">
                  <c:v>0.63579643655867646</c:v>
                </c:pt>
                <c:pt idx="9">
                  <c:v>0.53513786003091723</c:v>
                </c:pt>
                <c:pt idx="10">
                  <c:v>0.54374664403681505</c:v>
                </c:pt>
                <c:pt idx="11">
                  <c:v>0.76391525300586705</c:v>
                </c:pt>
                <c:pt idx="12">
                  <c:v>0.63458375558782454</c:v>
                </c:pt>
                <c:pt idx="13">
                  <c:v>0.62766738831446933</c:v>
                </c:pt>
                <c:pt idx="14">
                  <c:v>0.70591568024860318</c:v>
                </c:pt>
                <c:pt idx="15">
                  <c:v>0.73442049267004683</c:v>
                </c:pt>
                <c:pt idx="16">
                  <c:v>0.65728044651091988</c:v>
                </c:pt>
                <c:pt idx="17">
                  <c:v>0.69364677080679427</c:v>
                </c:pt>
                <c:pt idx="18">
                  <c:v>0.69326361409472126</c:v>
                </c:pt>
                <c:pt idx="19">
                  <c:v>0.65666560330451051</c:v>
                </c:pt>
                <c:pt idx="20">
                  <c:v>0.68138974598693736</c:v>
                </c:pt>
                <c:pt idx="21">
                  <c:v>0.59622451699674472</c:v>
                </c:pt>
                <c:pt idx="22">
                  <c:v>0.6672923428842259</c:v>
                </c:pt>
                <c:pt idx="23">
                  <c:v>0.77612160312408507</c:v>
                </c:pt>
                <c:pt idx="24">
                  <c:v>0.813973252805127</c:v>
                </c:pt>
                <c:pt idx="25">
                  <c:v>0.88002999704950136</c:v>
                </c:pt>
                <c:pt idx="26">
                  <c:v>0.83484823334755331</c:v>
                </c:pt>
                <c:pt idx="27">
                  <c:v>0.60112913633824294</c:v>
                </c:pt>
                <c:pt idx="28">
                  <c:v>0.54989144347498864</c:v>
                </c:pt>
                <c:pt idx="29">
                  <c:v>0.71423471752804402</c:v>
                </c:pt>
                <c:pt idx="30">
                  <c:v>0.71294437784663967</c:v>
                </c:pt>
                <c:pt idx="31">
                  <c:v>0.70341397135697892</c:v>
                </c:pt>
                <c:pt idx="32">
                  <c:v>0.61187036414941587</c:v>
                </c:pt>
                <c:pt idx="33">
                  <c:v>0.62697764581674387</c:v>
                </c:pt>
                <c:pt idx="34">
                  <c:v>0.70371785140470899</c:v>
                </c:pt>
                <c:pt idx="35">
                  <c:v>0.73498298136229734</c:v>
                </c:pt>
                <c:pt idx="36">
                  <c:v>0.99198819705838026</c:v>
                </c:pt>
                <c:pt idx="37">
                  <c:v>0.91742033441901227</c:v>
                </c:pt>
                <c:pt idx="38">
                  <c:v>0.82932219984378852</c:v>
                </c:pt>
                <c:pt idx="39">
                  <c:v>0.91672463560055162</c:v>
                </c:pt>
                <c:pt idx="40">
                  <c:v>0.85283152668012596</c:v>
                </c:pt>
                <c:pt idx="41">
                  <c:v>0.7666040202395229</c:v>
                </c:pt>
                <c:pt idx="42">
                  <c:v>0.854671646238373</c:v>
                </c:pt>
                <c:pt idx="43">
                  <c:v>0.68080667123654726</c:v>
                </c:pt>
                <c:pt idx="44">
                  <c:v>0.51786352219585352</c:v>
                </c:pt>
                <c:pt idx="45">
                  <c:v>0.71999133585064534</c:v>
                </c:pt>
                <c:pt idx="46">
                  <c:v>0.793312628627734</c:v>
                </c:pt>
                <c:pt idx="47">
                  <c:v>0.64282074663768796</c:v>
                </c:pt>
                <c:pt idx="48">
                  <c:v>0.77237752366768841</c:v>
                </c:pt>
                <c:pt idx="49">
                  <c:v>0.5334959738250461</c:v>
                </c:pt>
                <c:pt idx="50">
                  <c:v>0.37534639009058768</c:v>
                </c:pt>
                <c:pt idx="51">
                  <c:v>0.34779309497017213</c:v>
                </c:pt>
                <c:pt idx="52">
                  <c:v>0.47388748701641614</c:v>
                </c:pt>
                <c:pt idx="53">
                  <c:v>0.6323141678031825</c:v>
                </c:pt>
                <c:pt idx="54">
                  <c:v>0.56874748719929835</c:v>
                </c:pt>
                <c:pt idx="55">
                  <c:v>0.6139503597198549</c:v>
                </c:pt>
                <c:pt idx="56">
                  <c:v>0.67450370829473505</c:v>
                </c:pt>
                <c:pt idx="57">
                  <c:v>0.68195961952049722</c:v>
                </c:pt>
                <c:pt idx="58">
                  <c:v>0.68925551586993983</c:v>
                </c:pt>
                <c:pt idx="59">
                  <c:v>0.72005547705411199</c:v>
                </c:pt>
                <c:pt idx="60">
                  <c:v>0.73300992576219781</c:v>
                </c:pt>
                <c:pt idx="61">
                  <c:v>0.8255675998707821</c:v>
                </c:pt>
                <c:pt idx="62">
                  <c:v>0.73143513214494116</c:v>
                </c:pt>
                <c:pt idx="63">
                  <c:v>0.69744829422625587</c:v>
                </c:pt>
                <c:pt idx="64">
                  <c:v>0.55597827953375323</c:v>
                </c:pt>
                <c:pt idx="65">
                  <c:v>0.54588881662829969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CD-4AE8-AE23-9EB0952C7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85888"/>
        <c:axId val="1968792960"/>
      </c:scatterChart>
      <c:valAx>
        <c:axId val="196878588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2960"/>
        <c:crosses val="autoZero"/>
        <c:crossBetween val="midCat"/>
      </c:valAx>
      <c:valAx>
        <c:axId val="1968792960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VarRates!$V$3:$V$68</c:f>
              <c:numCache>
                <c:formatCode>General</c:formatCode>
                <c:ptCount val="66"/>
                <c:pt idx="0">
                  <c:v>0.8862689339388492</c:v>
                </c:pt>
                <c:pt idx="1">
                  <c:v>0.63802499885320885</c:v>
                </c:pt>
                <c:pt idx="2">
                  <c:v>0.6749099841485251</c:v>
                </c:pt>
                <c:pt idx="3">
                  <c:v>0.80293963764274912</c:v>
                </c:pt>
                <c:pt idx="4">
                  <c:v>0.75580645402370061</c:v>
                </c:pt>
                <c:pt idx="5">
                  <c:v>1.1907997081451094</c:v>
                </c:pt>
                <c:pt idx="6">
                  <c:v>1.090999027447298</c:v>
                </c:pt>
                <c:pt idx="7">
                  <c:v>0.88671078855146368</c:v>
                </c:pt>
                <c:pt idx="8">
                  <c:v>0.86986151236381559</c:v>
                </c:pt>
                <c:pt idx="9">
                  <c:v>0.74231850502558905</c:v>
                </c:pt>
                <c:pt idx="10">
                  <c:v>0.62746946241694712</c:v>
                </c:pt>
                <c:pt idx="11">
                  <c:v>0.89430557966493962</c:v>
                </c:pt>
                <c:pt idx="12">
                  <c:v>0.91181527292278552</c:v>
                </c:pt>
                <c:pt idx="13">
                  <c:v>0.72134512163344655</c:v>
                </c:pt>
                <c:pt idx="14">
                  <c:v>0.70940940691364685</c:v>
                </c:pt>
                <c:pt idx="15">
                  <c:v>0.74686488783100879</c:v>
                </c:pt>
                <c:pt idx="16">
                  <c:v>0.53207165750968433</c:v>
                </c:pt>
                <c:pt idx="17">
                  <c:v>0.73786332591839443</c:v>
                </c:pt>
                <c:pt idx="18">
                  <c:v>0.97411339265552654</c:v>
                </c:pt>
                <c:pt idx="19">
                  <c:v>0.67350626670923774</c:v>
                </c:pt>
                <c:pt idx="20">
                  <c:v>0.9009628621123883</c:v>
                </c:pt>
                <c:pt idx="21">
                  <c:v>0.72969779629644294</c:v>
                </c:pt>
                <c:pt idx="22">
                  <c:v>0.97154197483779814</c:v>
                </c:pt>
                <c:pt idx="23">
                  <c:v>0.64040297936933888</c:v>
                </c:pt>
                <c:pt idx="24">
                  <c:v>0.72231975247214586</c:v>
                </c:pt>
                <c:pt idx="25">
                  <c:v>0.57867780437604777</c:v>
                </c:pt>
                <c:pt idx="26">
                  <c:v>0.68582800804466826</c:v>
                </c:pt>
                <c:pt idx="27">
                  <c:v>0.36931205465561467</c:v>
                </c:pt>
                <c:pt idx="28">
                  <c:v>0.63453424248292112</c:v>
                </c:pt>
                <c:pt idx="29">
                  <c:v>0.63636872185636906</c:v>
                </c:pt>
                <c:pt idx="30">
                  <c:v>0.84629934898585657</c:v>
                </c:pt>
                <c:pt idx="31">
                  <c:v>0.61373972027405388</c:v>
                </c:pt>
                <c:pt idx="32">
                  <c:v>0.46564945049201933</c:v>
                </c:pt>
                <c:pt idx="33">
                  <c:v>0.53399964850172554</c:v>
                </c:pt>
                <c:pt idx="34">
                  <c:v>0.42951268503212103</c:v>
                </c:pt>
                <c:pt idx="35">
                  <c:v>0.70135116119190311</c:v>
                </c:pt>
                <c:pt idx="36">
                  <c:v>0.70979835742070563</c:v>
                </c:pt>
                <c:pt idx="37">
                  <c:v>0.71246308935734659</c:v>
                </c:pt>
                <c:pt idx="38">
                  <c:v>0.7622942678590876</c:v>
                </c:pt>
                <c:pt idx="39">
                  <c:v>0.89909466213237421</c:v>
                </c:pt>
                <c:pt idx="40">
                  <c:v>0.59054637951577138</c:v>
                </c:pt>
                <c:pt idx="41">
                  <c:v>0.7097456678786952</c:v>
                </c:pt>
                <c:pt idx="42">
                  <c:v>0.7040248887872641</c:v>
                </c:pt>
                <c:pt idx="43">
                  <c:v>0.65367991931915115</c:v>
                </c:pt>
                <c:pt idx="44">
                  <c:v>0.62881460592197069</c:v>
                </c:pt>
                <c:pt idx="45">
                  <c:v>0.57971011305089537</c:v>
                </c:pt>
                <c:pt idx="46">
                  <c:v>0.37863104952280363</c:v>
                </c:pt>
                <c:pt idx="47">
                  <c:v>0.3111042098205134</c:v>
                </c:pt>
                <c:pt idx="48">
                  <c:v>0.26231298628274247</c:v>
                </c:pt>
                <c:pt idx="49">
                  <c:v>0.48014621766026572</c:v>
                </c:pt>
                <c:pt idx="50">
                  <c:v>0.41872016322372146</c:v>
                </c:pt>
                <c:pt idx="51">
                  <c:v>0.57068935769682827</c:v>
                </c:pt>
                <c:pt idx="52">
                  <c:v>0.54137914178882141</c:v>
                </c:pt>
                <c:pt idx="53">
                  <c:v>0.49198702870432831</c:v>
                </c:pt>
                <c:pt idx="54">
                  <c:v>0.47788871952461848</c:v>
                </c:pt>
                <c:pt idx="55">
                  <c:v>0.52715834589984789</c:v>
                </c:pt>
                <c:pt idx="56">
                  <c:v>0.80832364168858684</c:v>
                </c:pt>
                <c:pt idx="57">
                  <c:v>0.58783751951223773</c:v>
                </c:pt>
                <c:pt idx="58">
                  <c:v>0.76908577874689465</c:v>
                </c:pt>
                <c:pt idx="59">
                  <c:v>0.91673229233301012</c:v>
                </c:pt>
                <c:pt idx="60">
                  <c:v>0.86355737037590352</c:v>
                </c:pt>
                <c:pt idx="61">
                  <c:v>0.87051975689047345</c:v>
                </c:pt>
                <c:pt idx="62">
                  <c:v>0.85961882853312521</c:v>
                </c:pt>
                <c:pt idx="63">
                  <c:v>0.85715380932456786</c:v>
                </c:pt>
                <c:pt idx="64">
                  <c:v>0.91587497806119689</c:v>
                </c:pt>
                <c:pt idx="65">
                  <c:v>0.91513062130844036</c:v>
                </c:pt>
              </c:numCache>
            </c:numRef>
          </c:xVal>
          <c:yVal>
            <c:numRef>
              <c:f>VarRates!$U$3:$U$68</c:f>
              <c:numCache>
                <c:formatCode>General</c:formatCode>
                <c:ptCount val="66"/>
                <c:pt idx="0">
                  <c:v>1.3431</c:v>
                </c:pt>
                <c:pt idx="1">
                  <c:v>1.0552999999999999</c:v>
                </c:pt>
                <c:pt idx="2">
                  <c:v>1.0554000000000001</c:v>
                </c:pt>
                <c:pt idx="3">
                  <c:v>1.2470999999999997</c:v>
                </c:pt>
                <c:pt idx="4">
                  <c:v>0.86350000000000016</c:v>
                </c:pt>
                <c:pt idx="5">
                  <c:v>1.1512000000000002</c:v>
                </c:pt>
                <c:pt idx="6">
                  <c:v>1.1513</c:v>
                </c:pt>
                <c:pt idx="7">
                  <c:v>0.95940000000000047</c:v>
                </c:pt>
                <c:pt idx="8">
                  <c:v>1.2470999999999997</c:v>
                </c:pt>
                <c:pt idx="9">
                  <c:v>1.2471999999999994</c:v>
                </c:pt>
                <c:pt idx="10">
                  <c:v>1.0553000000000008</c:v>
                </c:pt>
                <c:pt idx="11">
                  <c:v>1.0554000000000006</c:v>
                </c:pt>
                <c:pt idx="12">
                  <c:v>1.343099999999998</c:v>
                </c:pt>
                <c:pt idx="13">
                  <c:v>1.1511999999999993</c:v>
                </c:pt>
                <c:pt idx="14">
                  <c:v>1.1513000000000027</c:v>
                </c:pt>
                <c:pt idx="15">
                  <c:v>1.3430999999999962</c:v>
                </c:pt>
                <c:pt idx="16">
                  <c:v>0.95940000000000225</c:v>
                </c:pt>
                <c:pt idx="17">
                  <c:v>1.4390999999999998</c:v>
                </c:pt>
                <c:pt idx="18">
                  <c:v>1.6309000000000005</c:v>
                </c:pt>
                <c:pt idx="19">
                  <c:v>1.055299999999999</c:v>
                </c:pt>
                <c:pt idx="20">
                  <c:v>1.3431000000000033</c:v>
                </c:pt>
                <c:pt idx="21">
                  <c:v>1.2471999999999959</c:v>
                </c:pt>
                <c:pt idx="22">
                  <c:v>1.630900000000004</c:v>
                </c:pt>
                <c:pt idx="23">
                  <c:v>0.9593999999999987</c:v>
                </c:pt>
                <c:pt idx="24">
                  <c:v>1.1512999999999991</c:v>
                </c:pt>
                <c:pt idx="25">
                  <c:v>1.0799999999999699</c:v>
                </c:pt>
                <c:pt idx="26">
                  <c:v>1.4399999999999622</c:v>
                </c:pt>
                <c:pt idx="27">
                  <c:v>0.62999999999998835</c:v>
                </c:pt>
                <c:pt idx="28">
                  <c:v>1.1699999999999662</c:v>
                </c:pt>
                <c:pt idx="29">
                  <c:v>0.80999999999998096</c:v>
                </c:pt>
                <c:pt idx="30">
                  <c:v>1.1699999999999733</c:v>
                </c:pt>
                <c:pt idx="31">
                  <c:v>0.80999999999998096</c:v>
                </c:pt>
                <c:pt idx="32">
                  <c:v>0.89999999999997726</c:v>
                </c:pt>
                <c:pt idx="33">
                  <c:v>1.0799999999999699</c:v>
                </c:pt>
                <c:pt idx="34">
                  <c:v>0.71999999999998465</c:v>
                </c:pt>
                <c:pt idx="35">
                  <c:v>0.98999999999997357</c:v>
                </c:pt>
                <c:pt idx="36">
                  <c:v>0.80999999999998096</c:v>
                </c:pt>
                <c:pt idx="37">
                  <c:v>0.80999999999997385</c:v>
                </c:pt>
                <c:pt idx="38">
                  <c:v>0.89999999999997726</c:v>
                </c:pt>
                <c:pt idx="39">
                  <c:v>0.98999999999998067</c:v>
                </c:pt>
                <c:pt idx="40">
                  <c:v>0.71999999999997755</c:v>
                </c:pt>
                <c:pt idx="41">
                  <c:v>0.89999999999997726</c:v>
                </c:pt>
                <c:pt idx="42">
                  <c:v>0.80999999999998096</c:v>
                </c:pt>
                <c:pt idx="43">
                  <c:v>0.71999999999998465</c:v>
                </c:pt>
                <c:pt idx="44">
                  <c:v>1.0799999999999699</c:v>
                </c:pt>
                <c:pt idx="45">
                  <c:v>1.1699999999999733</c:v>
                </c:pt>
                <c:pt idx="46">
                  <c:v>0.71999999999997755</c:v>
                </c:pt>
                <c:pt idx="47">
                  <c:v>0.62999999999998835</c:v>
                </c:pt>
                <c:pt idx="48">
                  <c:v>0.53999999999998494</c:v>
                </c:pt>
                <c:pt idx="49">
                  <c:v>1.1699999999999662</c:v>
                </c:pt>
                <c:pt idx="50">
                  <c:v>0.89999999999997726</c:v>
                </c:pt>
                <c:pt idx="51">
                  <c:v>1.6199999999999619</c:v>
                </c:pt>
                <c:pt idx="52">
                  <c:v>1.2599999999999696</c:v>
                </c:pt>
                <c:pt idx="53">
                  <c:v>0.71999999999997755</c:v>
                </c:pt>
                <c:pt idx="54">
                  <c:v>0.89999999999997726</c:v>
                </c:pt>
                <c:pt idx="55">
                  <c:v>1.079999999999977</c:v>
                </c:pt>
                <c:pt idx="56">
                  <c:v>1.0799999999999699</c:v>
                </c:pt>
                <c:pt idx="57">
                  <c:v>0.71999999999997755</c:v>
                </c:pt>
                <c:pt idx="58">
                  <c:v>0.89999999999997726</c:v>
                </c:pt>
                <c:pt idx="59">
                  <c:v>0.98999999999997357</c:v>
                </c:pt>
                <c:pt idx="60">
                  <c:v>0.98999999999998067</c:v>
                </c:pt>
                <c:pt idx="61">
                  <c:v>1.0799999999999699</c:v>
                </c:pt>
                <c:pt idx="62">
                  <c:v>1.0799999999999699</c:v>
                </c:pt>
                <c:pt idx="63">
                  <c:v>1.0799999999999699</c:v>
                </c:pt>
                <c:pt idx="64">
                  <c:v>1.2599999999999767</c:v>
                </c:pt>
                <c:pt idx="65">
                  <c:v>1.7099999999999511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4-41FA-A240-53E20DBEDD35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VarRates!$I$3:$I$68</c:f>
              <c:numCache>
                <c:formatCode>General</c:formatCode>
                <c:ptCount val="66"/>
                <c:pt idx="0">
                  <c:v>0.99822209052350763</c:v>
                </c:pt>
                <c:pt idx="1">
                  <c:v>0.54267887309692631</c:v>
                </c:pt>
                <c:pt idx="2">
                  <c:v>0.78417136035210955</c:v>
                </c:pt>
                <c:pt idx="3">
                  <c:v>0.88079847872752748</c:v>
                </c:pt>
                <c:pt idx="4">
                  <c:v>0.49303766446553077</c:v>
                </c:pt>
                <c:pt idx="5">
                  <c:v>0.9412544513052975</c:v>
                </c:pt>
                <c:pt idx="6">
                  <c:v>0.61507431339952923</c:v>
                </c:pt>
                <c:pt idx="7">
                  <c:v>0.83421350202685596</c:v>
                </c:pt>
                <c:pt idx="8">
                  <c:v>0.76244708672116557</c:v>
                </c:pt>
                <c:pt idx="9">
                  <c:v>0.59079219747413692</c:v>
                </c:pt>
                <c:pt idx="10">
                  <c:v>0.54809661718911395</c:v>
                </c:pt>
                <c:pt idx="11">
                  <c:v>0.55001898216421252</c:v>
                </c:pt>
                <c:pt idx="12">
                  <c:v>0.82242054724180214</c:v>
                </c:pt>
                <c:pt idx="13">
                  <c:v>0.81345693525553631</c:v>
                </c:pt>
                <c:pt idx="14">
                  <c:v>0.64379510038671039</c:v>
                </c:pt>
                <c:pt idx="15">
                  <c:v>0.95180895850036196</c:v>
                </c:pt>
                <c:pt idx="16">
                  <c:v>0.69408815151551562</c:v>
                </c:pt>
                <c:pt idx="17">
                  <c:v>0.8323761249681354</c:v>
                </c:pt>
                <c:pt idx="18">
                  <c:v>0.99829960429637732</c:v>
                </c:pt>
                <c:pt idx="19">
                  <c:v>0.7564787750067804</c:v>
                </c:pt>
                <c:pt idx="20">
                  <c:v>0.81766769518430737</c:v>
                </c:pt>
                <c:pt idx="21">
                  <c:v>0.74408819721192321</c:v>
                </c:pt>
                <c:pt idx="22">
                  <c:v>0.80075081146110139</c:v>
                </c:pt>
                <c:pt idx="23">
                  <c:v>0.7078229020491924</c:v>
                </c:pt>
                <c:pt idx="24">
                  <c:v>0.82048503882759916</c:v>
                </c:pt>
                <c:pt idx="25">
                  <c:v>0.84482879716755332</c:v>
                </c:pt>
                <c:pt idx="26">
                  <c:v>0.68123615841162932</c:v>
                </c:pt>
                <c:pt idx="27">
                  <c:v>0.34625038253084106</c:v>
                </c:pt>
                <c:pt idx="28">
                  <c:v>0.50150099644920865</c:v>
                </c:pt>
                <c:pt idx="29">
                  <c:v>0.68566532882694819</c:v>
                </c:pt>
                <c:pt idx="30">
                  <c:v>0.58176261232288007</c:v>
                </c:pt>
                <c:pt idx="31">
                  <c:v>0.74280515375299794</c:v>
                </c:pt>
                <c:pt idx="32">
                  <c:v>0.58739554958346152</c:v>
                </c:pt>
                <c:pt idx="33">
                  <c:v>0.48151883198727752</c:v>
                </c:pt>
                <c:pt idx="34">
                  <c:v>0.67556913734854629</c:v>
                </c:pt>
                <c:pt idx="35">
                  <c:v>0.49390856347548251</c:v>
                </c:pt>
                <c:pt idx="36">
                  <c:v>0.85707780225847308</c:v>
                </c:pt>
                <c:pt idx="37">
                  <c:v>0.70457881683382817</c:v>
                </c:pt>
                <c:pt idx="38">
                  <c:v>0.7961493118500671</c:v>
                </c:pt>
                <c:pt idx="39">
                  <c:v>0.74804730265007846</c:v>
                </c:pt>
                <c:pt idx="40">
                  <c:v>0.57310278592906638</c:v>
                </c:pt>
                <c:pt idx="41">
                  <c:v>0.80953384537296691</c:v>
                </c:pt>
                <c:pt idx="42">
                  <c:v>0.49229086823332152</c:v>
                </c:pt>
                <c:pt idx="43">
                  <c:v>0.49018080329033259</c:v>
                </c:pt>
                <c:pt idx="44">
                  <c:v>0.57172132850424395</c:v>
                </c:pt>
                <c:pt idx="45">
                  <c:v>0.69119168241664575</c:v>
                </c:pt>
                <c:pt idx="46">
                  <c:v>0.60926409878612275</c:v>
                </c:pt>
                <c:pt idx="47">
                  <c:v>0.70967410428803435</c:v>
                </c:pt>
                <c:pt idx="48">
                  <c:v>0.25951884795235314</c:v>
                </c:pt>
                <c:pt idx="49">
                  <c:v>0.89627323602611142</c:v>
                </c:pt>
                <c:pt idx="50">
                  <c:v>0.50446554828176626</c:v>
                </c:pt>
                <c:pt idx="51">
                  <c:v>0.45073985108136017</c:v>
                </c:pt>
                <c:pt idx="52">
                  <c:v>0.70514458068045394</c:v>
                </c:pt>
                <c:pt idx="53">
                  <c:v>0.30351080054553908</c:v>
                </c:pt>
                <c:pt idx="54">
                  <c:v>0.95549577849485745</c:v>
                </c:pt>
                <c:pt idx="55">
                  <c:v>0.32416578993209566</c:v>
                </c:pt>
                <c:pt idx="56">
                  <c:v>0.67989973796111869</c:v>
                </c:pt>
                <c:pt idx="57">
                  <c:v>0.6874152964766872</c:v>
                </c:pt>
                <c:pt idx="58">
                  <c:v>0.7609380895204424</c:v>
                </c:pt>
                <c:pt idx="59">
                  <c:v>0.76037858376917111</c:v>
                </c:pt>
                <c:pt idx="60">
                  <c:v>0.94998086378784441</c:v>
                </c:pt>
                <c:pt idx="61">
                  <c:v>0.67366316149458372</c:v>
                </c:pt>
                <c:pt idx="62">
                  <c:v>0.70217772685917534</c:v>
                </c:pt>
                <c:pt idx="63">
                  <c:v>0.87041547119440033</c:v>
                </c:pt>
                <c:pt idx="64">
                  <c:v>0.56042610577004448</c:v>
                </c:pt>
                <c:pt idx="65">
                  <c:v>0.73367456954846255</c:v>
                </c:pt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  <c:pt idx="0">
                  <c:v>1.5350000000000001</c:v>
                </c:pt>
                <c:pt idx="1">
                  <c:v>0.95939999999999959</c:v>
                </c:pt>
                <c:pt idx="2">
                  <c:v>1.0072999999999999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1.2951999999999995</c:v>
                </c:pt>
                <c:pt idx="8">
                  <c:v>1.1992000000000012</c:v>
                </c:pt>
                <c:pt idx="9">
                  <c:v>1.1040000000000081</c:v>
                </c:pt>
                <c:pt idx="10">
                  <c:v>1.008000000000008</c:v>
                </c:pt>
                <c:pt idx="11">
                  <c:v>0.71999999999998465</c:v>
                </c:pt>
                <c:pt idx="12">
                  <c:v>1.295999999999971</c:v>
                </c:pt>
                <c:pt idx="13">
                  <c:v>1.2959999999999745</c:v>
                </c:pt>
                <c:pt idx="14">
                  <c:v>0.91199999999997772</c:v>
                </c:pt>
                <c:pt idx="15">
                  <c:v>1.2959999999999745</c:v>
                </c:pt>
                <c:pt idx="16">
                  <c:v>1.0559999999999761</c:v>
                </c:pt>
                <c:pt idx="17">
                  <c:v>1.1999999999999744</c:v>
                </c:pt>
                <c:pt idx="18">
                  <c:v>1.4399999999999693</c:v>
                </c:pt>
                <c:pt idx="19">
                  <c:v>1.1519999999999762</c:v>
                </c:pt>
                <c:pt idx="20">
                  <c:v>1.1999999999999744</c:v>
                </c:pt>
                <c:pt idx="21">
                  <c:v>1.2479999999999762</c:v>
                </c:pt>
                <c:pt idx="22">
                  <c:v>1.2000000000000455</c:v>
                </c:pt>
                <c:pt idx="23">
                  <c:v>0.91200000000003456</c:v>
                </c:pt>
                <c:pt idx="24">
                  <c:v>1.0080000000000382</c:v>
                </c:pt>
                <c:pt idx="25">
                  <c:v>0.96000000000003638</c:v>
                </c:pt>
                <c:pt idx="26">
                  <c:v>0.81600000000003092</c:v>
                </c:pt>
                <c:pt idx="27">
                  <c:v>0.57600000000002183</c:v>
                </c:pt>
                <c:pt idx="28">
                  <c:v>0.91200000000003456</c:v>
                </c:pt>
                <c:pt idx="29">
                  <c:v>0.96000000000003638</c:v>
                </c:pt>
                <c:pt idx="30">
                  <c:v>0.81600000000003092</c:v>
                </c:pt>
                <c:pt idx="31">
                  <c:v>1.05600000000004</c:v>
                </c:pt>
                <c:pt idx="32">
                  <c:v>0.96000000000003638</c:v>
                </c:pt>
                <c:pt idx="33">
                  <c:v>0.7680000000000291</c:v>
                </c:pt>
                <c:pt idx="34">
                  <c:v>0.96000000000003638</c:v>
                </c:pt>
                <c:pt idx="35">
                  <c:v>0.67200000000002547</c:v>
                </c:pt>
                <c:pt idx="36">
                  <c:v>0.86400000000003274</c:v>
                </c:pt>
                <c:pt idx="37">
                  <c:v>0.7680000000000291</c:v>
                </c:pt>
                <c:pt idx="38">
                  <c:v>0.96000000000003638</c:v>
                </c:pt>
                <c:pt idx="39">
                  <c:v>0.81600000000003092</c:v>
                </c:pt>
                <c:pt idx="40">
                  <c:v>0.67200000000002547</c:v>
                </c:pt>
                <c:pt idx="41">
                  <c:v>1.05600000000004</c:v>
                </c:pt>
                <c:pt idx="42">
                  <c:v>0.57600000000002183</c:v>
                </c:pt>
                <c:pt idx="43">
                  <c:v>0.72000000000002728</c:v>
                </c:pt>
                <c:pt idx="44">
                  <c:v>1.1040000000000418</c:v>
                </c:pt>
                <c:pt idx="45">
                  <c:v>0.96000000000003638</c:v>
                </c:pt>
                <c:pt idx="46">
                  <c:v>0.7680000000000291</c:v>
                </c:pt>
                <c:pt idx="47">
                  <c:v>1.1040000000000418</c:v>
                </c:pt>
                <c:pt idx="48">
                  <c:v>0.33600000000001273</c:v>
                </c:pt>
                <c:pt idx="49">
                  <c:v>1.6800000000000637</c:v>
                </c:pt>
                <c:pt idx="50">
                  <c:v>1.3440000000000438</c:v>
                </c:pt>
                <c:pt idx="51">
                  <c:v>1.2960000000000491</c:v>
                </c:pt>
                <c:pt idx="52">
                  <c:v>1.4880000000000564</c:v>
                </c:pt>
                <c:pt idx="53">
                  <c:v>0.48000000000001819</c:v>
                </c:pt>
                <c:pt idx="54">
                  <c:v>1.6800000000000637</c:v>
                </c:pt>
                <c:pt idx="55">
                  <c:v>0.52800000000002001</c:v>
                </c:pt>
                <c:pt idx="56">
                  <c:v>1.0080000000000382</c:v>
                </c:pt>
                <c:pt idx="57">
                  <c:v>1.0080000000000382</c:v>
                </c:pt>
                <c:pt idx="58">
                  <c:v>1.1040000000000418</c:v>
                </c:pt>
                <c:pt idx="59">
                  <c:v>1.05600000000004</c:v>
                </c:pt>
                <c:pt idx="60">
                  <c:v>1.2960000000000491</c:v>
                </c:pt>
                <c:pt idx="61">
                  <c:v>0.81600000000003092</c:v>
                </c:pt>
                <c:pt idx="62">
                  <c:v>0.96000000000004349</c:v>
                </c:pt>
                <c:pt idx="63">
                  <c:v>1.2480000000000473</c:v>
                </c:pt>
                <c:pt idx="64">
                  <c:v>1.0080000000000382</c:v>
                </c:pt>
                <c:pt idx="65">
                  <c:v>1.3440000000000509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24-41FA-A240-53E20DBED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11968"/>
        <c:axId val="1976323392"/>
      </c:scatterChart>
      <c:valAx>
        <c:axId val="197631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3392"/>
        <c:crosses val="autoZero"/>
        <c:crossBetween val="midCat"/>
      </c:valAx>
      <c:valAx>
        <c:axId val="19763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VarRates!$T$3:$T$66</c:f>
              <c:numCache>
                <c:formatCode>General</c:formatCode>
                <c:ptCount val="64"/>
                <c:pt idx="0">
                  <c:v>0.65986816613718202</c:v>
                </c:pt>
                <c:pt idx="1">
                  <c:v>0.6045911104455689</c:v>
                </c:pt>
                <c:pt idx="2">
                  <c:v>0.63948264558321488</c:v>
                </c:pt>
                <c:pt idx="3">
                  <c:v>0.64384543151531504</c:v>
                </c:pt>
                <c:pt idx="4">
                  <c:v>0.87528251768813026</c:v>
                </c:pt>
                <c:pt idx="5">
                  <c:v>1.0343986345944312</c:v>
                </c:pt>
                <c:pt idx="6">
                  <c:v>0.94762357982046219</c:v>
                </c:pt>
                <c:pt idx="7">
                  <c:v>0.92423471810659086</c:v>
                </c:pt>
                <c:pt idx="8">
                  <c:v>0.69750742712197566</c:v>
                </c:pt>
                <c:pt idx="9">
                  <c:v>0.59518802519691261</c:v>
                </c:pt>
                <c:pt idx="10">
                  <c:v>0.59458870692404686</c:v>
                </c:pt>
                <c:pt idx="11">
                  <c:v>0.84736173930731395</c:v>
                </c:pt>
                <c:pt idx="12">
                  <c:v>0.67888859572837978</c:v>
                </c:pt>
                <c:pt idx="13">
                  <c:v>0.62660278112703871</c:v>
                </c:pt>
                <c:pt idx="14">
                  <c:v>0.61618119248992032</c:v>
                </c:pt>
                <c:pt idx="15">
                  <c:v>0.55607541346959344</c:v>
                </c:pt>
                <c:pt idx="16">
                  <c:v>0.55458792736052021</c:v>
                </c:pt>
                <c:pt idx="17">
                  <c:v>0.51272554090639599</c:v>
                </c:pt>
                <c:pt idx="18">
                  <c:v>0.59728578861703741</c:v>
                </c:pt>
                <c:pt idx="19">
                  <c:v>0.63821308320784453</c:v>
                </c:pt>
                <c:pt idx="20">
                  <c:v>0.67080847450851466</c:v>
                </c:pt>
                <c:pt idx="21">
                  <c:v>0.58506879112928589</c:v>
                </c:pt>
                <c:pt idx="22">
                  <c:v>0.5957091022366765</c:v>
                </c:pt>
                <c:pt idx="23">
                  <c:v>0.66750362660969331</c:v>
                </c:pt>
                <c:pt idx="24">
                  <c:v>0.62739490356305605</c:v>
                </c:pt>
                <c:pt idx="25">
                  <c:v>0.53581278182968883</c:v>
                </c:pt>
                <c:pt idx="26">
                  <c:v>0.4762694500310321</c:v>
                </c:pt>
                <c:pt idx="27">
                  <c:v>0.58620961056447862</c:v>
                </c:pt>
                <c:pt idx="28">
                  <c:v>0.54233695938712778</c:v>
                </c:pt>
                <c:pt idx="29">
                  <c:v>0.7856403973535605</c:v>
                </c:pt>
                <c:pt idx="30">
                  <c:v>0.72333277691100506</c:v>
                </c:pt>
                <c:pt idx="31">
                  <c:v>0.75770335836304725</c:v>
                </c:pt>
                <c:pt idx="32">
                  <c:v>0.51738827832447898</c:v>
                </c:pt>
                <c:pt idx="33">
                  <c:v>0.49444411898309304</c:v>
                </c:pt>
                <c:pt idx="34">
                  <c:v>0.59654539587795863</c:v>
                </c:pt>
                <c:pt idx="35">
                  <c:v>0.70843551635547664</c:v>
                </c:pt>
                <c:pt idx="36">
                  <c:v>0.87629426842064484</c:v>
                </c:pt>
                <c:pt idx="37">
                  <c:v>0.87958406093502417</c:v>
                </c:pt>
                <c:pt idx="38">
                  <c:v>0.84699363095456315</c:v>
                </c:pt>
                <c:pt idx="39">
                  <c:v>0.90817642639635532</c:v>
                </c:pt>
                <c:pt idx="40">
                  <c:v>0.82020330488304138</c:v>
                </c:pt>
                <c:pt idx="41">
                  <c:v>0.7886062976430146</c:v>
                </c:pt>
                <c:pt idx="42">
                  <c:v>0.86916652936701322</c:v>
                </c:pt>
                <c:pt idx="43">
                  <c:v>0.90788877683217373</c:v>
                </c:pt>
                <c:pt idx="44">
                  <c:v>0.58223574622406316</c:v>
                </c:pt>
                <c:pt idx="45">
                  <c:v>0.49547872910334068</c:v>
                </c:pt>
                <c:pt idx="46">
                  <c:v>0.525876457670577</c:v>
                </c:pt>
                <c:pt idx="47">
                  <c:v>0.49381620606431609</c:v>
                </c:pt>
                <c:pt idx="48">
                  <c:v>0.48576478941249956</c:v>
                </c:pt>
                <c:pt idx="49">
                  <c:v>0.41038138261562357</c:v>
                </c:pt>
                <c:pt idx="50">
                  <c:v>0.46524462580414672</c:v>
                </c:pt>
                <c:pt idx="51">
                  <c:v>0.35227738129434671</c:v>
                </c:pt>
                <c:pt idx="52">
                  <c:v>0.429665985546694</c:v>
                </c:pt>
                <c:pt idx="53">
                  <c:v>0.6833153176449217</c:v>
                </c:pt>
                <c:pt idx="54">
                  <c:v>0.53098746613847836</c:v>
                </c:pt>
                <c:pt idx="55">
                  <c:v>0.48810957953690665</c:v>
                </c:pt>
                <c:pt idx="56">
                  <c:v>0.74844781637834201</c:v>
                </c:pt>
                <c:pt idx="57">
                  <c:v>0.81644099932257785</c:v>
                </c:pt>
                <c:pt idx="58">
                  <c:v>0.85453975416323791</c:v>
                </c:pt>
                <c:pt idx="59">
                  <c:v>0.92599221447781277</c:v>
                </c:pt>
                <c:pt idx="60">
                  <c:v>0.87228017209688924</c:v>
                </c:pt>
                <c:pt idx="61">
                  <c:v>0.80603681193564602</c:v>
                </c:pt>
                <c:pt idx="62">
                  <c:v>0.79594335975291597</c:v>
                </c:pt>
                <c:pt idx="63">
                  <c:v>0.79366093455980724</c:v>
                </c:pt>
              </c:numCache>
            </c:numRef>
          </c:xVal>
          <c:yVal>
            <c:numRef>
              <c:f>VarRates!$V$3:$V$66</c:f>
              <c:numCache>
                <c:formatCode>General</c:formatCode>
                <c:ptCount val="64"/>
                <c:pt idx="0">
                  <c:v>0.8862689339388492</c:v>
                </c:pt>
                <c:pt idx="1">
                  <c:v>0.63802499885320885</c:v>
                </c:pt>
                <c:pt idx="2">
                  <c:v>0.6749099841485251</c:v>
                </c:pt>
                <c:pt idx="3">
                  <c:v>0.80293963764274912</c:v>
                </c:pt>
                <c:pt idx="4">
                  <c:v>0.75580645402370061</c:v>
                </c:pt>
                <c:pt idx="5">
                  <c:v>1.1907997081451094</c:v>
                </c:pt>
                <c:pt idx="6">
                  <c:v>1.090999027447298</c:v>
                </c:pt>
                <c:pt idx="7">
                  <c:v>0.88671078855146368</c:v>
                </c:pt>
                <c:pt idx="8">
                  <c:v>0.86986151236381559</c:v>
                </c:pt>
                <c:pt idx="9">
                  <c:v>0.74231850502558905</c:v>
                </c:pt>
                <c:pt idx="10">
                  <c:v>0.62746946241694712</c:v>
                </c:pt>
                <c:pt idx="11">
                  <c:v>0.89430557966493962</c:v>
                </c:pt>
                <c:pt idx="12">
                  <c:v>0.91181527292278552</c:v>
                </c:pt>
                <c:pt idx="13">
                  <c:v>0.72134512163344655</c:v>
                </c:pt>
                <c:pt idx="14">
                  <c:v>0.70940940691364685</c:v>
                </c:pt>
                <c:pt idx="15">
                  <c:v>0.74686488783100879</c:v>
                </c:pt>
                <c:pt idx="16">
                  <c:v>0.53207165750968433</c:v>
                </c:pt>
                <c:pt idx="17">
                  <c:v>0.73786332591839443</c:v>
                </c:pt>
                <c:pt idx="18">
                  <c:v>0.97411339265552654</c:v>
                </c:pt>
                <c:pt idx="19">
                  <c:v>0.67350626670923774</c:v>
                </c:pt>
                <c:pt idx="20">
                  <c:v>0.9009628621123883</c:v>
                </c:pt>
                <c:pt idx="21">
                  <c:v>0.72969779629644294</c:v>
                </c:pt>
                <c:pt idx="22">
                  <c:v>0.97154197483779814</c:v>
                </c:pt>
                <c:pt idx="23">
                  <c:v>0.64040297936933888</c:v>
                </c:pt>
                <c:pt idx="24">
                  <c:v>0.72231975247214586</c:v>
                </c:pt>
                <c:pt idx="25">
                  <c:v>0.57867780437604777</c:v>
                </c:pt>
                <c:pt idx="26">
                  <c:v>0.68582800804466826</c:v>
                </c:pt>
                <c:pt idx="27">
                  <c:v>0.36931205465561467</c:v>
                </c:pt>
                <c:pt idx="28">
                  <c:v>0.63453424248292112</c:v>
                </c:pt>
                <c:pt idx="29">
                  <c:v>0.63636872185636906</c:v>
                </c:pt>
                <c:pt idx="30">
                  <c:v>0.84629934898585657</c:v>
                </c:pt>
                <c:pt idx="31">
                  <c:v>0.61373972027405388</c:v>
                </c:pt>
                <c:pt idx="32">
                  <c:v>0.46564945049201933</c:v>
                </c:pt>
                <c:pt idx="33">
                  <c:v>0.53399964850172554</c:v>
                </c:pt>
                <c:pt idx="34">
                  <c:v>0.42951268503212103</c:v>
                </c:pt>
                <c:pt idx="35">
                  <c:v>0.70135116119190311</c:v>
                </c:pt>
                <c:pt idx="36">
                  <c:v>0.70979835742070563</c:v>
                </c:pt>
                <c:pt idx="37">
                  <c:v>0.71246308935734659</c:v>
                </c:pt>
                <c:pt idx="38">
                  <c:v>0.7622942678590876</c:v>
                </c:pt>
                <c:pt idx="39">
                  <c:v>0.89909466213237421</c:v>
                </c:pt>
                <c:pt idx="40">
                  <c:v>0.59054637951577138</c:v>
                </c:pt>
                <c:pt idx="41">
                  <c:v>0.7097456678786952</c:v>
                </c:pt>
                <c:pt idx="42">
                  <c:v>0.7040248887872641</c:v>
                </c:pt>
                <c:pt idx="43">
                  <c:v>0.65367991931915115</c:v>
                </c:pt>
                <c:pt idx="44">
                  <c:v>0.62881460592197069</c:v>
                </c:pt>
                <c:pt idx="45">
                  <c:v>0.57971011305089537</c:v>
                </c:pt>
                <c:pt idx="46">
                  <c:v>0.37863104952280363</c:v>
                </c:pt>
                <c:pt idx="47">
                  <c:v>0.3111042098205134</c:v>
                </c:pt>
                <c:pt idx="48">
                  <c:v>0.26231298628274247</c:v>
                </c:pt>
                <c:pt idx="49">
                  <c:v>0.48014621766026572</c:v>
                </c:pt>
                <c:pt idx="50">
                  <c:v>0.41872016322372146</c:v>
                </c:pt>
                <c:pt idx="51">
                  <c:v>0.57068935769682827</c:v>
                </c:pt>
                <c:pt idx="52">
                  <c:v>0.54137914178882141</c:v>
                </c:pt>
                <c:pt idx="53">
                  <c:v>0.49198702870432831</c:v>
                </c:pt>
                <c:pt idx="54">
                  <c:v>0.47788871952461848</c:v>
                </c:pt>
                <c:pt idx="55">
                  <c:v>0.52715834589984789</c:v>
                </c:pt>
                <c:pt idx="56">
                  <c:v>0.80832364168858684</c:v>
                </c:pt>
                <c:pt idx="57">
                  <c:v>0.58783751951223773</c:v>
                </c:pt>
                <c:pt idx="58">
                  <c:v>0.76908577874689465</c:v>
                </c:pt>
                <c:pt idx="59">
                  <c:v>0.91673229233301012</c:v>
                </c:pt>
                <c:pt idx="60">
                  <c:v>0.86355737037590352</c:v>
                </c:pt>
                <c:pt idx="61">
                  <c:v>0.87051975689047345</c:v>
                </c:pt>
                <c:pt idx="62">
                  <c:v>0.85961882853312521</c:v>
                </c:pt>
                <c:pt idx="63">
                  <c:v>0.85715380932456786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9-4189-8661-49AD70604B33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VarRates!$G$3:$G$68</c:f>
              <c:numCache>
                <c:formatCode>General</c:formatCode>
                <c:ptCount val="66"/>
                <c:pt idx="0">
                  <c:v>0.65030755082964664</c:v>
                </c:pt>
                <c:pt idx="1">
                  <c:v>0.56564402032199967</c:v>
                </c:pt>
                <c:pt idx="2">
                  <c:v>0.7784883950681124</c:v>
                </c:pt>
                <c:pt idx="3">
                  <c:v>0.76511334149368249</c:v>
                </c:pt>
                <c:pt idx="4">
                  <c:v>0.85641421654599703</c:v>
                </c:pt>
                <c:pt idx="5">
                  <c:v>0.81762895353135623</c:v>
                </c:pt>
                <c:pt idx="6">
                  <c:v>0.80139975687235065</c:v>
                </c:pt>
                <c:pt idx="7">
                  <c:v>0.64408083850127884</c:v>
                </c:pt>
                <c:pt idx="8">
                  <c:v>0.63579643655867646</c:v>
                </c:pt>
                <c:pt idx="9">
                  <c:v>0.53513786003091723</c:v>
                </c:pt>
                <c:pt idx="10">
                  <c:v>0.54374664403681505</c:v>
                </c:pt>
                <c:pt idx="11">
                  <c:v>0.76391525300586705</c:v>
                </c:pt>
                <c:pt idx="12">
                  <c:v>0.63458375558782454</c:v>
                </c:pt>
                <c:pt idx="13">
                  <c:v>0.62766738831446933</c:v>
                </c:pt>
                <c:pt idx="14">
                  <c:v>0.70591568024860318</c:v>
                </c:pt>
                <c:pt idx="15">
                  <c:v>0.73442049267004683</c:v>
                </c:pt>
                <c:pt idx="16">
                  <c:v>0.65728044651091988</c:v>
                </c:pt>
                <c:pt idx="17">
                  <c:v>0.69364677080679427</c:v>
                </c:pt>
                <c:pt idx="18">
                  <c:v>0.69326361409472126</c:v>
                </c:pt>
                <c:pt idx="19">
                  <c:v>0.65666560330451051</c:v>
                </c:pt>
                <c:pt idx="20">
                  <c:v>0.68138974598693736</c:v>
                </c:pt>
                <c:pt idx="21">
                  <c:v>0.59622451699674472</c:v>
                </c:pt>
                <c:pt idx="22">
                  <c:v>0.6672923428842259</c:v>
                </c:pt>
                <c:pt idx="23">
                  <c:v>0.77612160312408507</c:v>
                </c:pt>
                <c:pt idx="24">
                  <c:v>0.813973252805127</c:v>
                </c:pt>
                <c:pt idx="25">
                  <c:v>0.88002999704950136</c:v>
                </c:pt>
                <c:pt idx="26">
                  <c:v>0.83484823334755331</c:v>
                </c:pt>
                <c:pt idx="27">
                  <c:v>0.60112913633824294</c:v>
                </c:pt>
                <c:pt idx="28">
                  <c:v>0.54989144347498864</c:v>
                </c:pt>
                <c:pt idx="29">
                  <c:v>0.71423471752804402</c:v>
                </c:pt>
                <c:pt idx="30">
                  <c:v>0.71294437784663967</c:v>
                </c:pt>
                <c:pt idx="31">
                  <c:v>0.70341397135697892</c:v>
                </c:pt>
                <c:pt idx="32">
                  <c:v>0.61187036414941587</c:v>
                </c:pt>
                <c:pt idx="33">
                  <c:v>0.62697764581674387</c:v>
                </c:pt>
                <c:pt idx="34">
                  <c:v>0.70371785140470899</c:v>
                </c:pt>
                <c:pt idx="35">
                  <c:v>0.73498298136229734</c:v>
                </c:pt>
                <c:pt idx="36">
                  <c:v>0.99198819705838026</c:v>
                </c:pt>
                <c:pt idx="37">
                  <c:v>0.91742033441901227</c:v>
                </c:pt>
                <c:pt idx="38">
                  <c:v>0.82932219984378852</c:v>
                </c:pt>
                <c:pt idx="39">
                  <c:v>0.91672463560055162</c:v>
                </c:pt>
                <c:pt idx="40">
                  <c:v>0.85283152668012596</c:v>
                </c:pt>
                <c:pt idx="41">
                  <c:v>0.7666040202395229</c:v>
                </c:pt>
                <c:pt idx="42">
                  <c:v>0.854671646238373</c:v>
                </c:pt>
                <c:pt idx="43">
                  <c:v>0.68080667123654726</c:v>
                </c:pt>
                <c:pt idx="44">
                  <c:v>0.51786352219585352</c:v>
                </c:pt>
                <c:pt idx="45">
                  <c:v>0.71999133585064534</c:v>
                </c:pt>
                <c:pt idx="46">
                  <c:v>0.793312628627734</c:v>
                </c:pt>
                <c:pt idx="47">
                  <c:v>0.64282074663768796</c:v>
                </c:pt>
                <c:pt idx="48">
                  <c:v>0.77237752366768841</c:v>
                </c:pt>
                <c:pt idx="49">
                  <c:v>0.5334959738250461</c:v>
                </c:pt>
                <c:pt idx="50">
                  <c:v>0.37534639009058768</c:v>
                </c:pt>
                <c:pt idx="51">
                  <c:v>0.34779309497017213</c:v>
                </c:pt>
                <c:pt idx="52">
                  <c:v>0.47388748701641614</c:v>
                </c:pt>
                <c:pt idx="53">
                  <c:v>0.6323141678031825</c:v>
                </c:pt>
                <c:pt idx="54">
                  <c:v>0.56874748719929835</c:v>
                </c:pt>
                <c:pt idx="55">
                  <c:v>0.6139503597198549</c:v>
                </c:pt>
                <c:pt idx="56">
                  <c:v>0.67450370829473505</c:v>
                </c:pt>
                <c:pt idx="57">
                  <c:v>0.68195961952049722</c:v>
                </c:pt>
                <c:pt idx="58">
                  <c:v>0.68925551586993983</c:v>
                </c:pt>
                <c:pt idx="59">
                  <c:v>0.72005547705411199</c:v>
                </c:pt>
                <c:pt idx="60">
                  <c:v>0.73300992576219781</c:v>
                </c:pt>
                <c:pt idx="61">
                  <c:v>0.8255675998707821</c:v>
                </c:pt>
                <c:pt idx="62">
                  <c:v>0.73143513214494116</c:v>
                </c:pt>
                <c:pt idx="63">
                  <c:v>0.69744829422625587</c:v>
                </c:pt>
                <c:pt idx="64">
                  <c:v>0.55597827953375323</c:v>
                </c:pt>
                <c:pt idx="65">
                  <c:v>0.54588881662829969</c:v>
                </c:pt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  <c:pt idx="0">
                  <c:v>0.99822209052350763</c:v>
                </c:pt>
                <c:pt idx="1">
                  <c:v>0.54267887309692631</c:v>
                </c:pt>
                <c:pt idx="2">
                  <c:v>0.78417136035210955</c:v>
                </c:pt>
                <c:pt idx="3">
                  <c:v>0.88079847872752748</c:v>
                </c:pt>
                <c:pt idx="4">
                  <c:v>0.49303766446553077</c:v>
                </c:pt>
                <c:pt idx="5">
                  <c:v>0.9412544513052975</c:v>
                </c:pt>
                <c:pt idx="6">
                  <c:v>0.61507431339952923</c:v>
                </c:pt>
                <c:pt idx="7">
                  <c:v>0.83421350202685596</c:v>
                </c:pt>
                <c:pt idx="8">
                  <c:v>0.76244708672116557</c:v>
                </c:pt>
                <c:pt idx="9">
                  <c:v>0.59079219747413692</c:v>
                </c:pt>
                <c:pt idx="10">
                  <c:v>0.54809661718911395</c:v>
                </c:pt>
                <c:pt idx="11">
                  <c:v>0.55001898216421252</c:v>
                </c:pt>
                <c:pt idx="12">
                  <c:v>0.82242054724180214</c:v>
                </c:pt>
                <c:pt idx="13">
                  <c:v>0.81345693525553631</c:v>
                </c:pt>
                <c:pt idx="14">
                  <c:v>0.64379510038671039</c:v>
                </c:pt>
                <c:pt idx="15">
                  <c:v>0.95180895850036196</c:v>
                </c:pt>
                <c:pt idx="16">
                  <c:v>0.69408815151551562</c:v>
                </c:pt>
                <c:pt idx="17">
                  <c:v>0.8323761249681354</c:v>
                </c:pt>
                <c:pt idx="18">
                  <c:v>0.99829960429637732</c:v>
                </c:pt>
                <c:pt idx="19">
                  <c:v>0.7564787750067804</c:v>
                </c:pt>
                <c:pt idx="20">
                  <c:v>0.81766769518430737</c:v>
                </c:pt>
                <c:pt idx="21">
                  <c:v>0.74408819721192321</c:v>
                </c:pt>
                <c:pt idx="22">
                  <c:v>0.80075081146110139</c:v>
                </c:pt>
                <c:pt idx="23">
                  <c:v>0.7078229020491924</c:v>
                </c:pt>
                <c:pt idx="24">
                  <c:v>0.82048503882759916</c:v>
                </c:pt>
                <c:pt idx="25">
                  <c:v>0.84482879716755332</c:v>
                </c:pt>
                <c:pt idx="26">
                  <c:v>0.68123615841162932</c:v>
                </c:pt>
                <c:pt idx="27">
                  <c:v>0.34625038253084106</c:v>
                </c:pt>
                <c:pt idx="28">
                  <c:v>0.50150099644920865</c:v>
                </c:pt>
                <c:pt idx="29">
                  <c:v>0.68566532882694819</c:v>
                </c:pt>
                <c:pt idx="30">
                  <c:v>0.58176261232288007</c:v>
                </c:pt>
                <c:pt idx="31">
                  <c:v>0.74280515375299794</c:v>
                </c:pt>
                <c:pt idx="32">
                  <c:v>0.58739554958346152</c:v>
                </c:pt>
                <c:pt idx="33">
                  <c:v>0.48151883198727752</c:v>
                </c:pt>
                <c:pt idx="34">
                  <c:v>0.67556913734854629</c:v>
                </c:pt>
                <c:pt idx="35">
                  <c:v>0.49390856347548251</c:v>
                </c:pt>
                <c:pt idx="36">
                  <c:v>0.85707780225847308</c:v>
                </c:pt>
                <c:pt idx="37">
                  <c:v>0.70457881683382817</c:v>
                </c:pt>
                <c:pt idx="38">
                  <c:v>0.7961493118500671</c:v>
                </c:pt>
                <c:pt idx="39">
                  <c:v>0.74804730265007846</c:v>
                </c:pt>
                <c:pt idx="40">
                  <c:v>0.57310278592906638</c:v>
                </c:pt>
                <c:pt idx="41">
                  <c:v>0.80953384537296691</c:v>
                </c:pt>
                <c:pt idx="42">
                  <c:v>0.49229086823332152</c:v>
                </c:pt>
                <c:pt idx="43">
                  <c:v>0.49018080329033259</c:v>
                </c:pt>
                <c:pt idx="44">
                  <c:v>0.57172132850424395</c:v>
                </c:pt>
                <c:pt idx="45">
                  <c:v>0.69119168241664575</c:v>
                </c:pt>
                <c:pt idx="46">
                  <c:v>0.60926409878612275</c:v>
                </c:pt>
                <c:pt idx="47">
                  <c:v>0.70967410428803435</c:v>
                </c:pt>
                <c:pt idx="48">
                  <c:v>0.25951884795235314</c:v>
                </c:pt>
                <c:pt idx="49">
                  <c:v>0.89627323602611142</c:v>
                </c:pt>
                <c:pt idx="50">
                  <c:v>0.50446554828176626</c:v>
                </c:pt>
                <c:pt idx="51">
                  <c:v>0.45073985108136017</c:v>
                </c:pt>
                <c:pt idx="52">
                  <c:v>0.70514458068045394</c:v>
                </c:pt>
                <c:pt idx="53">
                  <c:v>0.30351080054553908</c:v>
                </c:pt>
                <c:pt idx="54">
                  <c:v>0.95549577849485745</c:v>
                </c:pt>
                <c:pt idx="55">
                  <c:v>0.32416578993209566</c:v>
                </c:pt>
                <c:pt idx="56">
                  <c:v>0.67989973796111869</c:v>
                </c:pt>
                <c:pt idx="57">
                  <c:v>0.6874152964766872</c:v>
                </c:pt>
                <c:pt idx="58">
                  <c:v>0.7609380895204424</c:v>
                </c:pt>
                <c:pt idx="59">
                  <c:v>0.76037858376917111</c:v>
                </c:pt>
                <c:pt idx="60">
                  <c:v>0.94998086378784441</c:v>
                </c:pt>
                <c:pt idx="61">
                  <c:v>0.67366316149458372</c:v>
                </c:pt>
                <c:pt idx="62">
                  <c:v>0.70217772685917534</c:v>
                </c:pt>
                <c:pt idx="63">
                  <c:v>0.87041547119440033</c:v>
                </c:pt>
                <c:pt idx="64">
                  <c:v>0.56042610577004448</c:v>
                </c:pt>
                <c:pt idx="65">
                  <c:v>0.73367456954846255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09-4189-8661-49AD70604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26656"/>
        <c:axId val="1976324480"/>
      </c:scatterChart>
      <c:valAx>
        <c:axId val="197632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4480"/>
        <c:crosses val="autoZero"/>
        <c:crossBetween val="midCat"/>
      </c:valAx>
      <c:valAx>
        <c:axId val="197632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VarRates!$T$3:$T$68</c:f>
              <c:numCache>
                <c:formatCode>General</c:formatCode>
                <c:ptCount val="66"/>
                <c:pt idx="0">
                  <c:v>0.65986816613718202</c:v>
                </c:pt>
                <c:pt idx="1">
                  <c:v>0.6045911104455689</c:v>
                </c:pt>
                <c:pt idx="2">
                  <c:v>0.63948264558321488</c:v>
                </c:pt>
                <c:pt idx="3">
                  <c:v>0.64384543151531504</c:v>
                </c:pt>
                <c:pt idx="4">
                  <c:v>0.87528251768813026</c:v>
                </c:pt>
                <c:pt idx="5">
                  <c:v>1.0343986345944312</c:v>
                </c:pt>
                <c:pt idx="6">
                  <c:v>0.94762357982046219</c:v>
                </c:pt>
                <c:pt idx="7">
                  <c:v>0.92423471810659086</c:v>
                </c:pt>
                <c:pt idx="8">
                  <c:v>0.69750742712197566</c:v>
                </c:pt>
                <c:pt idx="9">
                  <c:v>0.59518802519691261</c:v>
                </c:pt>
                <c:pt idx="10">
                  <c:v>0.59458870692404686</c:v>
                </c:pt>
                <c:pt idx="11">
                  <c:v>0.84736173930731395</c:v>
                </c:pt>
                <c:pt idx="12">
                  <c:v>0.67888859572837978</c:v>
                </c:pt>
                <c:pt idx="13">
                  <c:v>0.62660278112703871</c:v>
                </c:pt>
                <c:pt idx="14">
                  <c:v>0.61618119248992032</c:v>
                </c:pt>
                <c:pt idx="15">
                  <c:v>0.55607541346959344</c:v>
                </c:pt>
                <c:pt idx="16">
                  <c:v>0.55458792736052021</c:v>
                </c:pt>
                <c:pt idx="17">
                  <c:v>0.51272554090639599</c:v>
                </c:pt>
                <c:pt idx="18">
                  <c:v>0.59728578861703741</c:v>
                </c:pt>
                <c:pt idx="19">
                  <c:v>0.63821308320784453</c:v>
                </c:pt>
                <c:pt idx="20">
                  <c:v>0.67080847450851466</c:v>
                </c:pt>
                <c:pt idx="21">
                  <c:v>0.58506879112928589</c:v>
                </c:pt>
                <c:pt idx="22">
                  <c:v>0.5957091022366765</c:v>
                </c:pt>
                <c:pt idx="23">
                  <c:v>0.66750362660969331</c:v>
                </c:pt>
                <c:pt idx="24">
                  <c:v>0.62739490356305605</c:v>
                </c:pt>
                <c:pt idx="25">
                  <c:v>0.53581278182968883</c:v>
                </c:pt>
                <c:pt idx="26">
                  <c:v>0.4762694500310321</c:v>
                </c:pt>
                <c:pt idx="27">
                  <c:v>0.58620961056447862</c:v>
                </c:pt>
                <c:pt idx="28">
                  <c:v>0.54233695938712778</c:v>
                </c:pt>
                <c:pt idx="29">
                  <c:v>0.7856403973535605</c:v>
                </c:pt>
                <c:pt idx="30">
                  <c:v>0.72333277691100506</c:v>
                </c:pt>
                <c:pt idx="31">
                  <c:v>0.75770335836304725</c:v>
                </c:pt>
                <c:pt idx="32">
                  <c:v>0.51738827832447898</c:v>
                </c:pt>
                <c:pt idx="33">
                  <c:v>0.49444411898309304</c:v>
                </c:pt>
                <c:pt idx="34">
                  <c:v>0.59654539587795863</c:v>
                </c:pt>
                <c:pt idx="35">
                  <c:v>0.70843551635547664</c:v>
                </c:pt>
                <c:pt idx="36">
                  <c:v>0.87629426842064484</c:v>
                </c:pt>
                <c:pt idx="37">
                  <c:v>0.87958406093502417</c:v>
                </c:pt>
                <c:pt idx="38">
                  <c:v>0.84699363095456315</c:v>
                </c:pt>
                <c:pt idx="39">
                  <c:v>0.90817642639635532</c:v>
                </c:pt>
                <c:pt idx="40">
                  <c:v>0.82020330488304138</c:v>
                </c:pt>
                <c:pt idx="41">
                  <c:v>0.7886062976430146</c:v>
                </c:pt>
                <c:pt idx="42">
                  <c:v>0.86916652936701322</c:v>
                </c:pt>
                <c:pt idx="43">
                  <c:v>0.90788877683217373</c:v>
                </c:pt>
                <c:pt idx="44">
                  <c:v>0.58223574622406316</c:v>
                </c:pt>
                <c:pt idx="45">
                  <c:v>0.49547872910334068</c:v>
                </c:pt>
                <c:pt idx="46">
                  <c:v>0.525876457670577</c:v>
                </c:pt>
                <c:pt idx="47">
                  <c:v>0.49381620606431609</c:v>
                </c:pt>
                <c:pt idx="48">
                  <c:v>0.48576478941249956</c:v>
                </c:pt>
                <c:pt idx="49">
                  <c:v>0.41038138261562357</c:v>
                </c:pt>
                <c:pt idx="50">
                  <c:v>0.46524462580414672</c:v>
                </c:pt>
                <c:pt idx="51">
                  <c:v>0.35227738129434671</c:v>
                </c:pt>
                <c:pt idx="52">
                  <c:v>0.429665985546694</c:v>
                </c:pt>
                <c:pt idx="53">
                  <c:v>0.6833153176449217</c:v>
                </c:pt>
                <c:pt idx="54">
                  <c:v>0.53098746613847836</c:v>
                </c:pt>
                <c:pt idx="55">
                  <c:v>0.48810957953690665</c:v>
                </c:pt>
                <c:pt idx="56">
                  <c:v>0.74844781637834201</c:v>
                </c:pt>
                <c:pt idx="57">
                  <c:v>0.81644099932257785</c:v>
                </c:pt>
                <c:pt idx="58">
                  <c:v>0.85453975416323791</c:v>
                </c:pt>
                <c:pt idx="59">
                  <c:v>0.92599221447781277</c:v>
                </c:pt>
                <c:pt idx="60">
                  <c:v>0.87228017209688924</c:v>
                </c:pt>
                <c:pt idx="61">
                  <c:v>0.80603681193564602</c:v>
                </c:pt>
                <c:pt idx="62">
                  <c:v>0.79594335975291597</c:v>
                </c:pt>
                <c:pt idx="63">
                  <c:v>0.79366093455980724</c:v>
                </c:pt>
                <c:pt idx="64">
                  <c:v>0.72688490322318555</c:v>
                </c:pt>
                <c:pt idx="65">
                  <c:v>0.53516410602834297</c:v>
                </c:pt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  <c:pt idx="0">
                  <c:v>0.65030755082964664</c:v>
                </c:pt>
                <c:pt idx="1">
                  <c:v>0.56564402032199967</c:v>
                </c:pt>
                <c:pt idx="2">
                  <c:v>0.7784883950681124</c:v>
                </c:pt>
                <c:pt idx="3">
                  <c:v>0.76511334149368249</c:v>
                </c:pt>
                <c:pt idx="4">
                  <c:v>0.85641421654599703</c:v>
                </c:pt>
                <c:pt idx="5">
                  <c:v>0.81762895353135623</c:v>
                </c:pt>
                <c:pt idx="6">
                  <c:v>0.80139975687235065</c:v>
                </c:pt>
                <c:pt idx="7">
                  <c:v>0.64408083850127884</c:v>
                </c:pt>
                <c:pt idx="8">
                  <c:v>0.63579643655867646</c:v>
                </c:pt>
                <c:pt idx="9">
                  <c:v>0.53513786003091723</c:v>
                </c:pt>
                <c:pt idx="10">
                  <c:v>0.54374664403681505</c:v>
                </c:pt>
                <c:pt idx="11">
                  <c:v>0.76391525300586705</c:v>
                </c:pt>
                <c:pt idx="12">
                  <c:v>0.63458375558782454</c:v>
                </c:pt>
                <c:pt idx="13">
                  <c:v>0.62766738831446933</c:v>
                </c:pt>
                <c:pt idx="14">
                  <c:v>0.70591568024860318</c:v>
                </c:pt>
                <c:pt idx="15">
                  <c:v>0.73442049267004683</c:v>
                </c:pt>
                <c:pt idx="16">
                  <c:v>0.65728044651091988</c:v>
                </c:pt>
                <c:pt idx="17">
                  <c:v>0.69364677080679427</c:v>
                </c:pt>
                <c:pt idx="18">
                  <c:v>0.69326361409472126</c:v>
                </c:pt>
                <c:pt idx="19">
                  <c:v>0.65666560330451051</c:v>
                </c:pt>
                <c:pt idx="20">
                  <c:v>0.68138974598693736</c:v>
                </c:pt>
                <c:pt idx="21">
                  <c:v>0.59622451699674472</c:v>
                </c:pt>
                <c:pt idx="22">
                  <c:v>0.6672923428842259</c:v>
                </c:pt>
                <c:pt idx="23">
                  <c:v>0.77612160312408507</c:v>
                </c:pt>
                <c:pt idx="24">
                  <c:v>0.813973252805127</c:v>
                </c:pt>
                <c:pt idx="25">
                  <c:v>0.88002999704950136</c:v>
                </c:pt>
                <c:pt idx="26">
                  <c:v>0.83484823334755331</c:v>
                </c:pt>
                <c:pt idx="27">
                  <c:v>0.60112913633824294</c:v>
                </c:pt>
                <c:pt idx="28">
                  <c:v>0.54989144347498864</c:v>
                </c:pt>
                <c:pt idx="29">
                  <c:v>0.71423471752804402</c:v>
                </c:pt>
                <c:pt idx="30">
                  <c:v>0.71294437784663967</c:v>
                </c:pt>
                <c:pt idx="31">
                  <c:v>0.70341397135697892</c:v>
                </c:pt>
                <c:pt idx="32">
                  <c:v>0.61187036414941587</c:v>
                </c:pt>
                <c:pt idx="33">
                  <c:v>0.62697764581674387</c:v>
                </c:pt>
                <c:pt idx="34">
                  <c:v>0.70371785140470899</c:v>
                </c:pt>
                <c:pt idx="35">
                  <c:v>0.73498298136229734</c:v>
                </c:pt>
                <c:pt idx="36">
                  <c:v>0.99198819705838026</c:v>
                </c:pt>
                <c:pt idx="37">
                  <c:v>0.91742033441901227</c:v>
                </c:pt>
                <c:pt idx="38">
                  <c:v>0.82932219984378852</c:v>
                </c:pt>
                <c:pt idx="39">
                  <c:v>0.91672463560055162</c:v>
                </c:pt>
                <c:pt idx="40">
                  <c:v>0.85283152668012596</c:v>
                </c:pt>
                <c:pt idx="41">
                  <c:v>0.7666040202395229</c:v>
                </c:pt>
                <c:pt idx="42">
                  <c:v>0.854671646238373</c:v>
                </c:pt>
                <c:pt idx="43">
                  <c:v>0.68080667123654726</c:v>
                </c:pt>
                <c:pt idx="44">
                  <c:v>0.51786352219585352</c:v>
                </c:pt>
                <c:pt idx="45">
                  <c:v>0.71999133585064534</c:v>
                </c:pt>
                <c:pt idx="46">
                  <c:v>0.793312628627734</c:v>
                </c:pt>
                <c:pt idx="47">
                  <c:v>0.64282074663768796</c:v>
                </c:pt>
                <c:pt idx="48">
                  <c:v>0.77237752366768841</c:v>
                </c:pt>
                <c:pt idx="49">
                  <c:v>0.5334959738250461</c:v>
                </c:pt>
                <c:pt idx="50">
                  <c:v>0.37534639009058768</c:v>
                </c:pt>
                <c:pt idx="51">
                  <c:v>0.34779309497017213</c:v>
                </c:pt>
                <c:pt idx="52">
                  <c:v>0.47388748701641614</c:v>
                </c:pt>
                <c:pt idx="53">
                  <c:v>0.6323141678031825</c:v>
                </c:pt>
                <c:pt idx="54">
                  <c:v>0.56874748719929835</c:v>
                </c:pt>
                <c:pt idx="55">
                  <c:v>0.6139503597198549</c:v>
                </c:pt>
                <c:pt idx="56">
                  <c:v>0.67450370829473505</c:v>
                </c:pt>
                <c:pt idx="57">
                  <c:v>0.68195961952049722</c:v>
                </c:pt>
                <c:pt idx="58">
                  <c:v>0.68925551586993983</c:v>
                </c:pt>
                <c:pt idx="59">
                  <c:v>0.72005547705411199</c:v>
                </c:pt>
                <c:pt idx="60">
                  <c:v>0.73300992576219781</c:v>
                </c:pt>
                <c:pt idx="61">
                  <c:v>0.8255675998707821</c:v>
                </c:pt>
                <c:pt idx="62">
                  <c:v>0.73143513214494116</c:v>
                </c:pt>
                <c:pt idx="63">
                  <c:v>0.69744829422625587</c:v>
                </c:pt>
                <c:pt idx="64">
                  <c:v>0.55597827953375323</c:v>
                </c:pt>
                <c:pt idx="65">
                  <c:v>0.54588881662829969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D-4363-81A9-0EEF3B0E5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35360"/>
        <c:axId val="1976307616"/>
      </c:scatterChart>
      <c:valAx>
        <c:axId val="1976335360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07616"/>
        <c:crosses val="autoZero"/>
        <c:crossBetween val="midCat"/>
      </c:valAx>
      <c:valAx>
        <c:axId val="1976307616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3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VarRates!$U$3:$U$68</c:f>
              <c:numCache>
                <c:formatCode>General</c:formatCode>
                <c:ptCount val="66"/>
                <c:pt idx="0">
                  <c:v>1.3431</c:v>
                </c:pt>
                <c:pt idx="1">
                  <c:v>1.0552999999999999</c:v>
                </c:pt>
                <c:pt idx="2">
                  <c:v>1.0554000000000001</c:v>
                </c:pt>
                <c:pt idx="3">
                  <c:v>1.2470999999999997</c:v>
                </c:pt>
                <c:pt idx="4">
                  <c:v>0.86350000000000016</c:v>
                </c:pt>
                <c:pt idx="5">
                  <c:v>1.1512000000000002</c:v>
                </c:pt>
                <c:pt idx="6">
                  <c:v>1.1513</c:v>
                </c:pt>
                <c:pt idx="7">
                  <c:v>0.95940000000000047</c:v>
                </c:pt>
                <c:pt idx="8">
                  <c:v>1.2470999999999997</c:v>
                </c:pt>
                <c:pt idx="9">
                  <c:v>1.2471999999999994</c:v>
                </c:pt>
                <c:pt idx="10">
                  <c:v>1.0553000000000008</c:v>
                </c:pt>
                <c:pt idx="11">
                  <c:v>1.0554000000000006</c:v>
                </c:pt>
                <c:pt idx="12">
                  <c:v>1.343099999999998</c:v>
                </c:pt>
                <c:pt idx="13">
                  <c:v>1.1511999999999993</c:v>
                </c:pt>
                <c:pt idx="14">
                  <c:v>1.1513000000000027</c:v>
                </c:pt>
                <c:pt idx="15">
                  <c:v>1.3430999999999962</c:v>
                </c:pt>
                <c:pt idx="16">
                  <c:v>0.95940000000000225</c:v>
                </c:pt>
                <c:pt idx="17">
                  <c:v>1.4390999999999998</c:v>
                </c:pt>
                <c:pt idx="18">
                  <c:v>1.6309000000000005</c:v>
                </c:pt>
                <c:pt idx="19">
                  <c:v>1.055299999999999</c:v>
                </c:pt>
                <c:pt idx="20">
                  <c:v>1.3431000000000033</c:v>
                </c:pt>
                <c:pt idx="21">
                  <c:v>1.2471999999999959</c:v>
                </c:pt>
                <c:pt idx="22">
                  <c:v>1.630900000000004</c:v>
                </c:pt>
                <c:pt idx="23">
                  <c:v>0.9593999999999987</c:v>
                </c:pt>
                <c:pt idx="24">
                  <c:v>1.1512999999999991</c:v>
                </c:pt>
                <c:pt idx="25">
                  <c:v>1.0799999999999699</c:v>
                </c:pt>
                <c:pt idx="26">
                  <c:v>1.4399999999999622</c:v>
                </c:pt>
                <c:pt idx="27">
                  <c:v>0.62999999999998835</c:v>
                </c:pt>
                <c:pt idx="28">
                  <c:v>1.1699999999999662</c:v>
                </c:pt>
                <c:pt idx="29">
                  <c:v>0.80999999999998096</c:v>
                </c:pt>
                <c:pt idx="30">
                  <c:v>1.1699999999999733</c:v>
                </c:pt>
                <c:pt idx="31">
                  <c:v>0.80999999999998096</c:v>
                </c:pt>
                <c:pt idx="32">
                  <c:v>0.89999999999997726</c:v>
                </c:pt>
                <c:pt idx="33">
                  <c:v>1.0799999999999699</c:v>
                </c:pt>
                <c:pt idx="34">
                  <c:v>0.71999999999998465</c:v>
                </c:pt>
                <c:pt idx="35">
                  <c:v>0.98999999999997357</c:v>
                </c:pt>
                <c:pt idx="36">
                  <c:v>0.80999999999998096</c:v>
                </c:pt>
                <c:pt idx="37">
                  <c:v>0.80999999999997385</c:v>
                </c:pt>
                <c:pt idx="38">
                  <c:v>0.89999999999997726</c:v>
                </c:pt>
                <c:pt idx="39">
                  <c:v>0.98999999999998067</c:v>
                </c:pt>
                <c:pt idx="40">
                  <c:v>0.71999999999997755</c:v>
                </c:pt>
                <c:pt idx="41">
                  <c:v>0.89999999999997726</c:v>
                </c:pt>
                <c:pt idx="42">
                  <c:v>0.80999999999998096</c:v>
                </c:pt>
                <c:pt idx="43">
                  <c:v>0.71999999999998465</c:v>
                </c:pt>
                <c:pt idx="44">
                  <c:v>1.0799999999999699</c:v>
                </c:pt>
                <c:pt idx="45">
                  <c:v>1.1699999999999733</c:v>
                </c:pt>
                <c:pt idx="46">
                  <c:v>0.71999999999997755</c:v>
                </c:pt>
                <c:pt idx="47">
                  <c:v>0.62999999999998835</c:v>
                </c:pt>
                <c:pt idx="48">
                  <c:v>0.53999999999998494</c:v>
                </c:pt>
                <c:pt idx="49">
                  <c:v>1.1699999999999662</c:v>
                </c:pt>
                <c:pt idx="50">
                  <c:v>0.89999999999997726</c:v>
                </c:pt>
                <c:pt idx="51">
                  <c:v>1.6199999999999619</c:v>
                </c:pt>
                <c:pt idx="52">
                  <c:v>1.2599999999999696</c:v>
                </c:pt>
                <c:pt idx="53">
                  <c:v>0.71999999999997755</c:v>
                </c:pt>
                <c:pt idx="54">
                  <c:v>0.89999999999997726</c:v>
                </c:pt>
                <c:pt idx="55">
                  <c:v>1.079999999999977</c:v>
                </c:pt>
                <c:pt idx="56">
                  <c:v>1.0799999999999699</c:v>
                </c:pt>
                <c:pt idx="57">
                  <c:v>0.71999999999997755</c:v>
                </c:pt>
                <c:pt idx="58">
                  <c:v>0.89999999999997726</c:v>
                </c:pt>
                <c:pt idx="59">
                  <c:v>0.98999999999997357</c:v>
                </c:pt>
                <c:pt idx="60">
                  <c:v>0.98999999999998067</c:v>
                </c:pt>
                <c:pt idx="61">
                  <c:v>1.0799999999999699</c:v>
                </c:pt>
                <c:pt idx="62">
                  <c:v>1.0799999999999699</c:v>
                </c:pt>
                <c:pt idx="63">
                  <c:v>1.0799999999999699</c:v>
                </c:pt>
                <c:pt idx="64">
                  <c:v>1.2599999999999767</c:v>
                </c:pt>
                <c:pt idx="65">
                  <c:v>1.7099999999999511</c:v>
                </c:pt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  <c:pt idx="0">
                  <c:v>1.5350000000000001</c:v>
                </c:pt>
                <c:pt idx="1">
                  <c:v>0.95939999999999959</c:v>
                </c:pt>
                <c:pt idx="2">
                  <c:v>1.0072999999999999</c:v>
                </c:pt>
                <c:pt idx="3">
                  <c:v>1.1512000000000002</c:v>
                </c:pt>
                <c:pt idx="4">
                  <c:v>0.57570000000000032</c:v>
                </c:pt>
                <c:pt idx="5">
                  <c:v>1.1512000000000002</c:v>
                </c:pt>
                <c:pt idx="6">
                  <c:v>0.76750000000000007</c:v>
                </c:pt>
                <c:pt idx="7">
                  <c:v>1.2951999999999995</c:v>
                </c:pt>
                <c:pt idx="8">
                  <c:v>1.1992000000000012</c:v>
                </c:pt>
                <c:pt idx="9">
                  <c:v>1.1040000000000081</c:v>
                </c:pt>
                <c:pt idx="10">
                  <c:v>1.008000000000008</c:v>
                </c:pt>
                <c:pt idx="11">
                  <c:v>0.71999999999998465</c:v>
                </c:pt>
                <c:pt idx="12">
                  <c:v>1.295999999999971</c:v>
                </c:pt>
                <c:pt idx="13">
                  <c:v>1.2959999999999745</c:v>
                </c:pt>
                <c:pt idx="14">
                  <c:v>0.91199999999997772</c:v>
                </c:pt>
                <c:pt idx="15">
                  <c:v>1.2959999999999745</c:v>
                </c:pt>
                <c:pt idx="16">
                  <c:v>1.0559999999999761</c:v>
                </c:pt>
                <c:pt idx="17">
                  <c:v>1.1999999999999744</c:v>
                </c:pt>
                <c:pt idx="18">
                  <c:v>1.4399999999999693</c:v>
                </c:pt>
                <c:pt idx="19">
                  <c:v>1.1519999999999762</c:v>
                </c:pt>
                <c:pt idx="20">
                  <c:v>1.1999999999999744</c:v>
                </c:pt>
                <c:pt idx="21">
                  <c:v>1.2479999999999762</c:v>
                </c:pt>
                <c:pt idx="22">
                  <c:v>1.2000000000000455</c:v>
                </c:pt>
                <c:pt idx="23">
                  <c:v>0.91200000000003456</c:v>
                </c:pt>
                <c:pt idx="24">
                  <c:v>1.0080000000000382</c:v>
                </c:pt>
                <c:pt idx="25">
                  <c:v>0.96000000000003638</c:v>
                </c:pt>
                <c:pt idx="26">
                  <c:v>0.81600000000003092</c:v>
                </c:pt>
                <c:pt idx="27">
                  <c:v>0.57600000000002183</c:v>
                </c:pt>
                <c:pt idx="28">
                  <c:v>0.91200000000003456</c:v>
                </c:pt>
                <c:pt idx="29">
                  <c:v>0.96000000000003638</c:v>
                </c:pt>
                <c:pt idx="30">
                  <c:v>0.81600000000003092</c:v>
                </c:pt>
                <c:pt idx="31">
                  <c:v>1.05600000000004</c:v>
                </c:pt>
                <c:pt idx="32">
                  <c:v>0.96000000000003638</c:v>
                </c:pt>
                <c:pt idx="33">
                  <c:v>0.7680000000000291</c:v>
                </c:pt>
                <c:pt idx="34">
                  <c:v>0.96000000000003638</c:v>
                </c:pt>
                <c:pt idx="35">
                  <c:v>0.67200000000002547</c:v>
                </c:pt>
                <c:pt idx="36">
                  <c:v>0.86400000000003274</c:v>
                </c:pt>
                <c:pt idx="37">
                  <c:v>0.7680000000000291</c:v>
                </c:pt>
                <c:pt idx="38">
                  <c:v>0.96000000000003638</c:v>
                </c:pt>
                <c:pt idx="39">
                  <c:v>0.81600000000003092</c:v>
                </c:pt>
                <c:pt idx="40">
                  <c:v>0.67200000000002547</c:v>
                </c:pt>
                <c:pt idx="41">
                  <c:v>1.05600000000004</c:v>
                </c:pt>
                <c:pt idx="42">
                  <c:v>0.57600000000002183</c:v>
                </c:pt>
                <c:pt idx="43">
                  <c:v>0.72000000000002728</c:v>
                </c:pt>
                <c:pt idx="44">
                  <c:v>1.1040000000000418</c:v>
                </c:pt>
                <c:pt idx="45">
                  <c:v>0.96000000000003638</c:v>
                </c:pt>
                <c:pt idx="46">
                  <c:v>0.7680000000000291</c:v>
                </c:pt>
                <c:pt idx="47">
                  <c:v>1.1040000000000418</c:v>
                </c:pt>
                <c:pt idx="48">
                  <c:v>0.33600000000001273</c:v>
                </c:pt>
                <c:pt idx="49">
                  <c:v>1.6800000000000637</c:v>
                </c:pt>
                <c:pt idx="50">
                  <c:v>1.3440000000000438</c:v>
                </c:pt>
                <c:pt idx="51">
                  <c:v>1.2960000000000491</c:v>
                </c:pt>
                <c:pt idx="52">
                  <c:v>1.4880000000000564</c:v>
                </c:pt>
                <c:pt idx="53">
                  <c:v>0.48000000000001819</c:v>
                </c:pt>
                <c:pt idx="54">
                  <c:v>1.6800000000000637</c:v>
                </c:pt>
                <c:pt idx="55">
                  <c:v>0.52800000000002001</c:v>
                </c:pt>
                <c:pt idx="56">
                  <c:v>1.0080000000000382</c:v>
                </c:pt>
                <c:pt idx="57">
                  <c:v>1.0080000000000382</c:v>
                </c:pt>
                <c:pt idx="58">
                  <c:v>1.1040000000000418</c:v>
                </c:pt>
                <c:pt idx="59">
                  <c:v>1.05600000000004</c:v>
                </c:pt>
                <c:pt idx="60">
                  <c:v>1.2960000000000491</c:v>
                </c:pt>
                <c:pt idx="61">
                  <c:v>0.81600000000003092</c:v>
                </c:pt>
                <c:pt idx="62">
                  <c:v>0.96000000000004349</c:v>
                </c:pt>
                <c:pt idx="63">
                  <c:v>1.2480000000000473</c:v>
                </c:pt>
                <c:pt idx="64">
                  <c:v>1.0080000000000382</c:v>
                </c:pt>
                <c:pt idx="65">
                  <c:v>1.3440000000000509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D-4976-BE5D-D5A4A7198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04352"/>
        <c:axId val="1976304896"/>
      </c:scatterChart>
      <c:valAx>
        <c:axId val="1976304352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04896"/>
        <c:crosses val="autoZero"/>
        <c:crossBetween val="midCat"/>
      </c:valAx>
      <c:valAx>
        <c:axId val="197630489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0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VarRates!$V$3:$V$68</c:f>
              <c:numCache>
                <c:formatCode>General</c:formatCode>
                <c:ptCount val="66"/>
                <c:pt idx="0">
                  <c:v>0.8862689339388492</c:v>
                </c:pt>
                <c:pt idx="1">
                  <c:v>0.63802499885320885</c:v>
                </c:pt>
                <c:pt idx="2">
                  <c:v>0.6749099841485251</c:v>
                </c:pt>
                <c:pt idx="3">
                  <c:v>0.80293963764274912</c:v>
                </c:pt>
                <c:pt idx="4">
                  <c:v>0.75580645402370061</c:v>
                </c:pt>
                <c:pt idx="5">
                  <c:v>1.1907997081451094</c:v>
                </c:pt>
                <c:pt idx="6">
                  <c:v>1.090999027447298</c:v>
                </c:pt>
                <c:pt idx="7">
                  <c:v>0.88671078855146368</c:v>
                </c:pt>
                <c:pt idx="8">
                  <c:v>0.86986151236381559</c:v>
                </c:pt>
                <c:pt idx="9">
                  <c:v>0.74231850502558905</c:v>
                </c:pt>
                <c:pt idx="10">
                  <c:v>0.62746946241694712</c:v>
                </c:pt>
                <c:pt idx="11">
                  <c:v>0.89430557966493962</c:v>
                </c:pt>
                <c:pt idx="12">
                  <c:v>0.91181527292278552</c:v>
                </c:pt>
                <c:pt idx="13">
                  <c:v>0.72134512163344655</c:v>
                </c:pt>
                <c:pt idx="14">
                  <c:v>0.70940940691364685</c:v>
                </c:pt>
                <c:pt idx="15">
                  <c:v>0.74686488783100879</c:v>
                </c:pt>
                <c:pt idx="16">
                  <c:v>0.53207165750968433</c:v>
                </c:pt>
                <c:pt idx="17">
                  <c:v>0.73786332591839443</c:v>
                </c:pt>
                <c:pt idx="18">
                  <c:v>0.97411339265552654</c:v>
                </c:pt>
                <c:pt idx="19">
                  <c:v>0.67350626670923774</c:v>
                </c:pt>
                <c:pt idx="20">
                  <c:v>0.9009628621123883</c:v>
                </c:pt>
                <c:pt idx="21">
                  <c:v>0.72969779629644294</c:v>
                </c:pt>
                <c:pt idx="22">
                  <c:v>0.97154197483779814</c:v>
                </c:pt>
                <c:pt idx="23">
                  <c:v>0.64040297936933888</c:v>
                </c:pt>
                <c:pt idx="24">
                  <c:v>0.72231975247214586</c:v>
                </c:pt>
                <c:pt idx="25">
                  <c:v>0.57867780437604777</c:v>
                </c:pt>
                <c:pt idx="26">
                  <c:v>0.68582800804466826</c:v>
                </c:pt>
                <c:pt idx="27">
                  <c:v>0.36931205465561467</c:v>
                </c:pt>
                <c:pt idx="28">
                  <c:v>0.63453424248292112</c:v>
                </c:pt>
                <c:pt idx="29">
                  <c:v>0.63636872185636906</c:v>
                </c:pt>
                <c:pt idx="30">
                  <c:v>0.84629934898585657</c:v>
                </c:pt>
                <c:pt idx="31">
                  <c:v>0.61373972027405388</c:v>
                </c:pt>
                <c:pt idx="32">
                  <c:v>0.46564945049201933</c:v>
                </c:pt>
                <c:pt idx="33">
                  <c:v>0.53399964850172554</c:v>
                </c:pt>
                <c:pt idx="34">
                  <c:v>0.42951268503212103</c:v>
                </c:pt>
                <c:pt idx="35">
                  <c:v>0.70135116119190311</c:v>
                </c:pt>
                <c:pt idx="36">
                  <c:v>0.70979835742070563</c:v>
                </c:pt>
                <c:pt idx="37">
                  <c:v>0.71246308935734659</c:v>
                </c:pt>
                <c:pt idx="38">
                  <c:v>0.7622942678590876</c:v>
                </c:pt>
                <c:pt idx="39">
                  <c:v>0.89909466213237421</c:v>
                </c:pt>
                <c:pt idx="40">
                  <c:v>0.59054637951577138</c:v>
                </c:pt>
                <c:pt idx="41">
                  <c:v>0.7097456678786952</c:v>
                </c:pt>
                <c:pt idx="42">
                  <c:v>0.7040248887872641</c:v>
                </c:pt>
                <c:pt idx="43">
                  <c:v>0.65367991931915115</c:v>
                </c:pt>
                <c:pt idx="44">
                  <c:v>0.62881460592197069</c:v>
                </c:pt>
                <c:pt idx="45">
                  <c:v>0.57971011305089537</c:v>
                </c:pt>
                <c:pt idx="46">
                  <c:v>0.37863104952280363</c:v>
                </c:pt>
                <c:pt idx="47">
                  <c:v>0.3111042098205134</c:v>
                </c:pt>
                <c:pt idx="48">
                  <c:v>0.26231298628274247</c:v>
                </c:pt>
                <c:pt idx="49">
                  <c:v>0.48014621766026572</c:v>
                </c:pt>
                <c:pt idx="50">
                  <c:v>0.41872016322372146</c:v>
                </c:pt>
                <c:pt idx="51">
                  <c:v>0.57068935769682827</c:v>
                </c:pt>
                <c:pt idx="52">
                  <c:v>0.54137914178882141</c:v>
                </c:pt>
                <c:pt idx="53">
                  <c:v>0.49198702870432831</c:v>
                </c:pt>
                <c:pt idx="54">
                  <c:v>0.47788871952461848</c:v>
                </c:pt>
                <c:pt idx="55">
                  <c:v>0.52715834589984789</c:v>
                </c:pt>
                <c:pt idx="56">
                  <c:v>0.80832364168858684</c:v>
                </c:pt>
                <c:pt idx="57">
                  <c:v>0.58783751951223773</c:v>
                </c:pt>
                <c:pt idx="58">
                  <c:v>0.76908577874689465</c:v>
                </c:pt>
                <c:pt idx="59">
                  <c:v>0.91673229233301012</c:v>
                </c:pt>
                <c:pt idx="60">
                  <c:v>0.86355737037590352</c:v>
                </c:pt>
                <c:pt idx="61">
                  <c:v>0.87051975689047345</c:v>
                </c:pt>
                <c:pt idx="62">
                  <c:v>0.85961882853312521</c:v>
                </c:pt>
                <c:pt idx="63">
                  <c:v>0.85715380932456786</c:v>
                </c:pt>
                <c:pt idx="64">
                  <c:v>0.91587497806119689</c:v>
                </c:pt>
                <c:pt idx="65">
                  <c:v>0.91513062130844036</c:v>
                </c:pt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  <c:pt idx="0">
                  <c:v>0.99822209052350763</c:v>
                </c:pt>
                <c:pt idx="1">
                  <c:v>0.54267887309692631</c:v>
                </c:pt>
                <c:pt idx="2">
                  <c:v>0.78417136035210955</c:v>
                </c:pt>
                <c:pt idx="3">
                  <c:v>0.88079847872752748</c:v>
                </c:pt>
                <c:pt idx="4">
                  <c:v>0.49303766446553077</c:v>
                </c:pt>
                <c:pt idx="5">
                  <c:v>0.9412544513052975</c:v>
                </c:pt>
                <c:pt idx="6">
                  <c:v>0.61507431339952923</c:v>
                </c:pt>
                <c:pt idx="7">
                  <c:v>0.83421350202685596</c:v>
                </c:pt>
                <c:pt idx="8">
                  <c:v>0.76244708672116557</c:v>
                </c:pt>
                <c:pt idx="9">
                  <c:v>0.59079219747413692</c:v>
                </c:pt>
                <c:pt idx="10">
                  <c:v>0.54809661718911395</c:v>
                </c:pt>
                <c:pt idx="11">
                  <c:v>0.55001898216421252</c:v>
                </c:pt>
                <c:pt idx="12">
                  <c:v>0.82242054724180214</c:v>
                </c:pt>
                <c:pt idx="13">
                  <c:v>0.81345693525553631</c:v>
                </c:pt>
                <c:pt idx="14">
                  <c:v>0.64379510038671039</c:v>
                </c:pt>
                <c:pt idx="15">
                  <c:v>0.95180895850036196</c:v>
                </c:pt>
                <c:pt idx="16">
                  <c:v>0.69408815151551562</c:v>
                </c:pt>
                <c:pt idx="17">
                  <c:v>0.8323761249681354</c:v>
                </c:pt>
                <c:pt idx="18">
                  <c:v>0.99829960429637732</c:v>
                </c:pt>
                <c:pt idx="19">
                  <c:v>0.7564787750067804</c:v>
                </c:pt>
                <c:pt idx="20">
                  <c:v>0.81766769518430737</c:v>
                </c:pt>
                <c:pt idx="21">
                  <c:v>0.74408819721192321</c:v>
                </c:pt>
                <c:pt idx="22">
                  <c:v>0.80075081146110139</c:v>
                </c:pt>
                <c:pt idx="23">
                  <c:v>0.7078229020491924</c:v>
                </c:pt>
                <c:pt idx="24">
                  <c:v>0.82048503882759916</c:v>
                </c:pt>
                <c:pt idx="25">
                  <c:v>0.84482879716755332</c:v>
                </c:pt>
                <c:pt idx="26">
                  <c:v>0.68123615841162932</c:v>
                </c:pt>
                <c:pt idx="27">
                  <c:v>0.34625038253084106</c:v>
                </c:pt>
                <c:pt idx="28">
                  <c:v>0.50150099644920865</c:v>
                </c:pt>
                <c:pt idx="29">
                  <c:v>0.68566532882694819</c:v>
                </c:pt>
                <c:pt idx="30">
                  <c:v>0.58176261232288007</c:v>
                </c:pt>
                <c:pt idx="31">
                  <c:v>0.74280515375299794</c:v>
                </c:pt>
                <c:pt idx="32">
                  <c:v>0.58739554958346152</c:v>
                </c:pt>
                <c:pt idx="33">
                  <c:v>0.48151883198727752</c:v>
                </c:pt>
                <c:pt idx="34">
                  <c:v>0.67556913734854629</c:v>
                </c:pt>
                <c:pt idx="35">
                  <c:v>0.49390856347548251</c:v>
                </c:pt>
                <c:pt idx="36">
                  <c:v>0.85707780225847308</c:v>
                </c:pt>
                <c:pt idx="37">
                  <c:v>0.70457881683382817</c:v>
                </c:pt>
                <c:pt idx="38">
                  <c:v>0.7961493118500671</c:v>
                </c:pt>
                <c:pt idx="39">
                  <c:v>0.74804730265007846</c:v>
                </c:pt>
                <c:pt idx="40">
                  <c:v>0.57310278592906638</c:v>
                </c:pt>
                <c:pt idx="41">
                  <c:v>0.80953384537296691</c:v>
                </c:pt>
                <c:pt idx="42">
                  <c:v>0.49229086823332152</c:v>
                </c:pt>
                <c:pt idx="43">
                  <c:v>0.49018080329033259</c:v>
                </c:pt>
                <c:pt idx="44">
                  <c:v>0.57172132850424395</c:v>
                </c:pt>
                <c:pt idx="45">
                  <c:v>0.69119168241664575</c:v>
                </c:pt>
                <c:pt idx="46">
                  <c:v>0.60926409878612275</c:v>
                </c:pt>
                <c:pt idx="47">
                  <c:v>0.70967410428803435</c:v>
                </c:pt>
                <c:pt idx="48">
                  <c:v>0.25951884795235314</c:v>
                </c:pt>
                <c:pt idx="49">
                  <c:v>0.89627323602611142</c:v>
                </c:pt>
                <c:pt idx="50">
                  <c:v>0.50446554828176626</c:v>
                </c:pt>
                <c:pt idx="51">
                  <c:v>0.45073985108136017</c:v>
                </c:pt>
                <c:pt idx="52">
                  <c:v>0.70514458068045394</c:v>
                </c:pt>
                <c:pt idx="53">
                  <c:v>0.30351080054553908</c:v>
                </c:pt>
                <c:pt idx="54">
                  <c:v>0.95549577849485745</c:v>
                </c:pt>
                <c:pt idx="55">
                  <c:v>0.32416578993209566</c:v>
                </c:pt>
                <c:pt idx="56">
                  <c:v>0.67989973796111869</c:v>
                </c:pt>
                <c:pt idx="57">
                  <c:v>0.6874152964766872</c:v>
                </c:pt>
                <c:pt idx="58">
                  <c:v>0.7609380895204424</c:v>
                </c:pt>
                <c:pt idx="59">
                  <c:v>0.76037858376917111</c:v>
                </c:pt>
                <c:pt idx="60">
                  <c:v>0.94998086378784441</c:v>
                </c:pt>
                <c:pt idx="61">
                  <c:v>0.67366316149458372</c:v>
                </c:pt>
                <c:pt idx="62">
                  <c:v>0.70217772685917534</c:v>
                </c:pt>
                <c:pt idx="63">
                  <c:v>0.87041547119440033</c:v>
                </c:pt>
                <c:pt idx="64">
                  <c:v>0.56042610577004448</c:v>
                </c:pt>
                <c:pt idx="65">
                  <c:v>0.73367456954846255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3-48A0-8FFA-2B4016D81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19040"/>
        <c:axId val="1976332096"/>
      </c:scatterChart>
      <c:valAx>
        <c:axId val="1976319040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32096"/>
        <c:crosses val="autoZero"/>
        <c:crossBetween val="midCat"/>
      </c:valAx>
      <c:valAx>
        <c:axId val="197633209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Promedio-Densidad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VarRates!$AQ$3:$AQ$68</c:f>
              <c:numCache>
                <c:formatCode>General</c:formatCode>
                <c:ptCount val="66"/>
                <c:pt idx="0">
                  <c:v>0.65508785848341433</c:v>
                </c:pt>
                <c:pt idx="1">
                  <c:v>0.58511756538378434</c:v>
                </c:pt>
                <c:pt idx="2">
                  <c:v>0.70898552032566364</c:v>
                </c:pt>
                <c:pt idx="3">
                  <c:v>0.70447938650449871</c:v>
                </c:pt>
                <c:pt idx="4">
                  <c:v>0.86584836711706359</c:v>
                </c:pt>
                <c:pt idx="5">
                  <c:v>0.92601379406289364</c:v>
                </c:pt>
                <c:pt idx="6">
                  <c:v>0.87451166834640648</c:v>
                </c:pt>
                <c:pt idx="7">
                  <c:v>0.78415777830393485</c:v>
                </c:pt>
                <c:pt idx="8">
                  <c:v>0.66665193184032612</c:v>
                </c:pt>
                <c:pt idx="9">
                  <c:v>0.56516294261391486</c:v>
                </c:pt>
                <c:pt idx="10">
                  <c:v>0.5691676754804309</c:v>
                </c:pt>
                <c:pt idx="11">
                  <c:v>0.80563849615659056</c:v>
                </c:pt>
                <c:pt idx="12">
                  <c:v>0.65673617565810216</c:v>
                </c:pt>
                <c:pt idx="13">
                  <c:v>0.62713508472075397</c:v>
                </c:pt>
                <c:pt idx="14">
                  <c:v>0.66104843636926169</c:v>
                </c:pt>
                <c:pt idx="15">
                  <c:v>0.64524795306982008</c:v>
                </c:pt>
                <c:pt idx="16">
                  <c:v>0.60593418693571999</c:v>
                </c:pt>
                <c:pt idx="17">
                  <c:v>0.60318615585659519</c:v>
                </c:pt>
                <c:pt idx="18">
                  <c:v>0.64527470135587928</c:v>
                </c:pt>
                <c:pt idx="19">
                  <c:v>0.64743934325617758</c:v>
                </c:pt>
                <c:pt idx="20">
                  <c:v>0.67609911024772607</c:v>
                </c:pt>
                <c:pt idx="21">
                  <c:v>0.59064665406301531</c:v>
                </c:pt>
                <c:pt idx="22">
                  <c:v>0.6315007225604512</c:v>
                </c:pt>
                <c:pt idx="23">
                  <c:v>0.72181261486688919</c:v>
                </c:pt>
                <c:pt idx="24">
                  <c:v>0.72068407818409153</c:v>
                </c:pt>
                <c:pt idx="25">
                  <c:v>0.70792138943959504</c:v>
                </c:pt>
                <c:pt idx="26">
                  <c:v>0.65555884168929268</c:v>
                </c:pt>
                <c:pt idx="27">
                  <c:v>0.59366937345136073</c:v>
                </c:pt>
                <c:pt idx="28">
                  <c:v>0.54611420143105827</c:v>
                </c:pt>
                <c:pt idx="29">
                  <c:v>0.74993755744080226</c:v>
                </c:pt>
                <c:pt idx="30">
                  <c:v>0.71813857737882236</c:v>
                </c:pt>
                <c:pt idx="31">
                  <c:v>0.73055866486001309</c:v>
                </c:pt>
                <c:pt idx="32">
                  <c:v>0.56462932123694742</c:v>
                </c:pt>
                <c:pt idx="33">
                  <c:v>0.56071088239991851</c:v>
                </c:pt>
                <c:pt idx="34">
                  <c:v>0.65013162364133381</c:v>
                </c:pt>
                <c:pt idx="35">
                  <c:v>0.72170924885888699</c:v>
                </c:pt>
                <c:pt idx="36">
                  <c:v>0.93414123273951255</c:v>
                </c:pt>
                <c:pt idx="37">
                  <c:v>0.89850219767701822</c:v>
                </c:pt>
                <c:pt idx="38">
                  <c:v>0.83815791539917583</c:v>
                </c:pt>
                <c:pt idx="39">
                  <c:v>0.91245053099845341</c:v>
                </c:pt>
                <c:pt idx="40">
                  <c:v>0.83651741578158367</c:v>
                </c:pt>
                <c:pt idx="41">
                  <c:v>0.77760515894126869</c:v>
                </c:pt>
                <c:pt idx="42">
                  <c:v>0.86191908780269311</c:v>
                </c:pt>
                <c:pt idx="43">
                  <c:v>0.79434772403436049</c:v>
                </c:pt>
                <c:pt idx="44">
                  <c:v>0.55004963420995834</c:v>
                </c:pt>
                <c:pt idx="45">
                  <c:v>0.60773503247699301</c:v>
                </c:pt>
                <c:pt idx="46">
                  <c:v>0.65959454314915544</c:v>
                </c:pt>
                <c:pt idx="47">
                  <c:v>0.56831847635100208</c:v>
                </c:pt>
                <c:pt idx="48">
                  <c:v>0.62907115654009393</c:v>
                </c:pt>
                <c:pt idx="49">
                  <c:v>0.47193867822033486</c:v>
                </c:pt>
                <c:pt idx="50">
                  <c:v>0.4202955079473672</c:v>
                </c:pt>
                <c:pt idx="51">
                  <c:v>0.35003523813225945</c:v>
                </c:pt>
                <c:pt idx="52">
                  <c:v>0.45177673628155507</c:v>
                </c:pt>
                <c:pt idx="53">
                  <c:v>0.65781474272405216</c:v>
                </c:pt>
                <c:pt idx="54">
                  <c:v>0.54986747666888836</c:v>
                </c:pt>
                <c:pt idx="55">
                  <c:v>0.5510299696283808</c:v>
                </c:pt>
                <c:pt idx="56">
                  <c:v>0.71147576233653853</c:v>
                </c:pt>
                <c:pt idx="57">
                  <c:v>0.74920030942153759</c:v>
                </c:pt>
                <c:pt idx="58">
                  <c:v>0.77189763501658892</c:v>
                </c:pt>
                <c:pt idx="59">
                  <c:v>0.82302384576596244</c:v>
                </c:pt>
                <c:pt idx="60">
                  <c:v>0.80264504892954358</c:v>
                </c:pt>
                <c:pt idx="61">
                  <c:v>0.81580220590321406</c:v>
                </c:pt>
                <c:pt idx="62">
                  <c:v>0.76368924594892862</c:v>
                </c:pt>
                <c:pt idx="63">
                  <c:v>0.74555461439303161</c:v>
                </c:pt>
                <c:pt idx="64">
                  <c:v>0.64143159137846939</c:v>
                </c:pt>
                <c:pt idx="65">
                  <c:v>0.54052646132832138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05-40B3-8F28-B2EA4CE6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48608"/>
        <c:axId val="1859451328"/>
      </c:scatterChart>
      <c:valAx>
        <c:axId val="185944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51328"/>
        <c:crosses val="autoZero"/>
        <c:crossBetween val="midCat"/>
      </c:valAx>
      <c:valAx>
        <c:axId val="185945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4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VarRates!$AR$3:$AR$68</c:f>
              <c:numCache>
                <c:formatCode>General</c:formatCode>
                <c:ptCount val="66"/>
                <c:pt idx="0">
                  <c:v>1.4390499999999999</c:v>
                </c:pt>
                <c:pt idx="1">
                  <c:v>1.0073499999999997</c:v>
                </c:pt>
                <c:pt idx="2">
                  <c:v>1.03135</c:v>
                </c:pt>
                <c:pt idx="3">
                  <c:v>1.1991499999999999</c:v>
                </c:pt>
                <c:pt idx="4">
                  <c:v>0.71960000000000024</c:v>
                </c:pt>
                <c:pt idx="5">
                  <c:v>1.1512000000000002</c:v>
                </c:pt>
                <c:pt idx="6">
                  <c:v>0.95940000000000003</c:v>
                </c:pt>
                <c:pt idx="7">
                  <c:v>1.1273</c:v>
                </c:pt>
                <c:pt idx="8">
                  <c:v>1.2231500000000004</c:v>
                </c:pt>
                <c:pt idx="9">
                  <c:v>1.1756000000000038</c:v>
                </c:pt>
                <c:pt idx="10">
                  <c:v>1.0316500000000044</c:v>
                </c:pt>
                <c:pt idx="11">
                  <c:v>0.88769999999999261</c:v>
                </c:pt>
                <c:pt idx="12">
                  <c:v>1.3195499999999845</c:v>
                </c:pt>
                <c:pt idx="13">
                  <c:v>1.2235999999999869</c:v>
                </c:pt>
                <c:pt idx="14">
                  <c:v>1.0316499999999902</c:v>
                </c:pt>
                <c:pt idx="15">
                  <c:v>1.3195499999999853</c:v>
                </c:pt>
                <c:pt idx="16">
                  <c:v>1.0076999999999892</c:v>
                </c:pt>
                <c:pt idx="17">
                  <c:v>1.3195499999999871</c:v>
                </c:pt>
                <c:pt idx="18">
                  <c:v>1.5354499999999849</c:v>
                </c:pt>
                <c:pt idx="19">
                  <c:v>1.1036499999999876</c:v>
                </c:pt>
                <c:pt idx="20">
                  <c:v>1.2715499999999889</c:v>
                </c:pt>
                <c:pt idx="21">
                  <c:v>1.2475999999999861</c:v>
                </c:pt>
                <c:pt idx="22">
                  <c:v>1.4154500000000247</c:v>
                </c:pt>
                <c:pt idx="23">
                  <c:v>0.93570000000001663</c:v>
                </c:pt>
                <c:pt idx="24">
                  <c:v>1.0796500000000187</c:v>
                </c:pt>
                <c:pt idx="25">
                  <c:v>1.0200000000000031</c:v>
                </c:pt>
                <c:pt idx="26">
                  <c:v>1.1279999999999966</c:v>
                </c:pt>
                <c:pt idx="27">
                  <c:v>0.60300000000000509</c:v>
                </c:pt>
                <c:pt idx="28">
                  <c:v>1.0410000000000004</c:v>
                </c:pt>
                <c:pt idx="29">
                  <c:v>0.88500000000000867</c:v>
                </c:pt>
                <c:pt idx="30">
                  <c:v>0.9930000000000021</c:v>
                </c:pt>
                <c:pt idx="31">
                  <c:v>0.93300000000001049</c:v>
                </c:pt>
                <c:pt idx="32">
                  <c:v>0.93000000000000682</c:v>
                </c:pt>
                <c:pt idx="33">
                  <c:v>0.92399999999999949</c:v>
                </c:pt>
                <c:pt idx="34">
                  <c:v>0.84000000000001052</c:v>
                </c:pt>
                <c:pt idx="35">
                  <c:v>0.83099999999999952</c:v>
                </c:pt>
                <c:pt idx="36">
                  <c:v>0.83700000000000685</c:v>
                </c:pt>
                <c:pt idx="37">
                  <c:v>0.78900000000000148</c:v>
                </c:pt>
                <c:pt idx="38">
                  <c:v>0.93000000000000682</c:v>
                </c:pt>
                <c:pt idx="39">
                  <c:v>0.9030000000000058</c:v>
                </c:pt>
                <c:pt idx="40">
                  <c:v>0.69600000000000151</c:v>
                </c:pt>
                <c:pt idx="41">
                  <c:v>0.97800000000000864</c:v>
                </c:pt>
                <c:pt idx="42">
                  <c:v>0.69300000000000139</c:v>
                </c:pt>
                <c:pt idx="43">
                  <c:v>0.72000000000000597</c:v>
                </c:pt>
                <c:pt idx="44">
                  <c:v>1.0920000000000059</c:v>
                </c:pt>
                <c:pt idx="45">
                  <c:v>1.0650000000000048</c:v>
                </c:pt>
                <c:pt idx="46">
                  <c:v>0.74400000000000333</c:v>
                </c:pt>
                <c:pt idx="47">
                  <c:v>0.86700000000001509</c:v>
                </c:pt>
                <c:pt idx="48">
                  <c:v>0.43799999999999883</c:v>
                </c:pt>
                <c:pt idx="49">
                  <c:v>1.4250000000000149</c:v>
                </c:pt>
                <c:pt idx="50">
                  <c:v>1.1220000000000105</c:v>
                </c:pt>
                <c:pt idx="51">
                  <c:v>1.4580000000000055</c:v>
                </c:pt>
                <c:pt idx="52">
                  <c:v>1.374000000000013</c:v>
                </c:pt>
                <c:pt idx="53">
                  <c:v>0.59999999999999787</c:v>
                </c:pt>
                <c:pt idx="54">
                  <c:v>1.2900000000000205</c:v>
                </c:pt>
                <c:pt idx="55">
                  <c:v>0.80399999999999849</c:v>
                </c:pt>
                <c:pt idx="56">
                  <c:v>1.044000000000004</c:v>
                </c:pt>
                <c:pt idx="57">
                  <c:v>0.86400000000000787</c:v>
                </c:pt>
                <c:pt idx="58">
                  <c:v>1.0020000000000095</c:v>
                </c:pt>
                <c:pt idx="59">
                  <c:v>1.0230000000000068</c:v>
                </c:pt>
                <c:pt idx="60">
                  <c:v>1.1430000000000149</c:v>
                </c:pt>
                <c:pt idx="61">
                  <c:v>0.9480000000000004</c:v>
                </c:pt>
                <c:pt idx="62">
                  <c:v>1.0200000000000067</c:v>
                </c:pt>
                <c:pt idx="63">
                  <c:v>1.1640000000000086</c:v>
                </c:pt>
                <c:pt idx="64">
                  <c:v>1.1340000000000074</c:v>
                </c:pt>
                <c:pt idx="65">
                  <c:v>1.527000000000001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28-4530-8AFF-28052EE59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56768"/>
        <c:axId val="1859457312"/>
      </c:scatterChart>
      <c:valAx>
        <c:axId val="185945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57312"/>
        <c:crosses val="autoZero"/>
        <c:crossBetween val="midCat"/>
      </c:valAx>
      <c:valAx>
        <c:axId val="185945731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5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VarRates!$AS$3:$AS$68</c:f>
              <c:numCache>
                <c:formatCode>General</c:formatCode>
                <c:ptCount val="66"/>
                <c:pt idx="0">
                  <c:v>0.94224551223117836</c:v>
                </c:pt>
                <c:pt idx="1">
                  <c:v>0.59035193597506752</c:v>
                </c:pt>
                <c:pt idx="2">
                  <c:v>0.72954067225031727</c:v>
                </c:pt>
                <c:pt idx="3">
                  <c:v>0.84186905818513824</c:v>
                </c:pt>
                <c:pt idx="4">
                  <c:v>0.62442205924461569</c:v>
                </c:pt>
                <c:pt idx="5">
                  <c:v>1.0660270797252034</c:v>
                </c:pt>
                <c:pt idx="6">
                  <c:v>0.85303667042341358</c:v>
                </c:pt>
                <c:pt idx="7">
                  <c:v>0.86046214528915987</c:v>
                </c:pt>
                <c:pt idx="8">
                  <c:v>0.81615429954249064</c:v>
                </c:pt>
                <c:pt idx="9">
                  <c:v>0.66655535124986298</c:v>
                </c:pt>
                <c:pt idx="10">
                  <c:v>0.58778303980303059</c:v>
                </c:pt>
                <c:pt idx="11">
                  <c:v>0.72216228091457602</c:v>
                </c:pt>
                <c:pt idx="12">
                  <c:v>0.86711791008229389</c:v>
                </c:pt>
                <c:pt idx="13">
                  <c:v>0.76740102844449143</c:v>
                </c:pt>
                <c:pt idx="14">
                  <c:v>0.67660225365017856</c:v>
                </c:pt>
                <c:pt idx="15">
                  <c:v>0.84933692316568532</c:v>
                </c:pt>
                <c:pt idx="16">
                  <c:v>0.61307990451259997</c:v>
                </c:pt>
                <c:pt idx="17">
                  <c:v>0.78511972544326492</c:v>
                </c:pt>
                <c:pt idx="18">
                  <c:v>0.98620649847595199</c:v>
                </c:pt>
                <c:pt idx="19">
                  <c:v>0.71499252085800902</c:v>
                </c:pt>
                <c:pt idx="20">
                  <c:v>0.85931527864834778</c:v>
                </c:pt>
                <c:pt idx="21">
                  <c:v>0.73689299675418307</c:v>
                </c:pt>
                <c:pt idx="22">
                  <c:v>0.88614639314944976</c:v>
                </c:pt>
                <c:pt idx="23">
                  <c:v>0.67411294070926564</c:v>
                </c:pt>
                <c:pt idx="24">
                  <c:v>0.77140239564987256</c:v>
                </c:pt>
                <c:pt idx="25">
                  <c:v>0.71175330077180055</c:v>
                </c:pt>
                <c:pt idx="26">
                  <c:v>0.68353208322814885</c:v>
                </c:pt>
                <c:pt idx="27">
                  <c:v>0.35778121859322787</c:v>
                </c:pt>
                <c:pt idx="28">
                  <c:v>0.56801761946606488</c:v>
                </c:pt>
                <c:pt idx="29">
                  <c:v>0.66101702534165863</c:v>
                </c:pt>
                <c:pt idx="30">
                  <c:v>0.71403098065436832</c:v>
                </c:pt>
                <c:pt idx="31">
                  <c:v>0.67827243701352591</c:v>
                </c:pt>
                <c:pt idx="32">
                  <c:v>0.52652250003774048</c:v>
                </c:pt>
                <c:pt idx="33">
                  <c:v>0.50775924024450148</c:v>
                </c:pt>
                <c:pt idx="34">
                  <c:v>0.55254091119033366</c:v>
                </c:pt>
                <c:pt idx="35">
                  <c:v>0.59762986233369286</c:v>
                </c:pt>
                <c:pt idx="36">
                  <c:v>0.78343807983958935</c:v>
                </c:pt>
                <c:pt idx="37">
                  <c:v>0.70852095309558738</c:v>
                </c:pt>
                <c:pt idx="38">
                  <c:v>0.77922178985457735</c:v>
                </c:pt>
                <c:pt idx="39">
                  <c:v>0.82357098239122628</c:v>
                </c:pt>
                <c:pt idx="40">
                  <c:v>0.58182458272241888</c:v>
                </c:pt>
                <c:pt idx="41">
                  <c:v>0.75963975662583105</c:v>
                </c:pt>
                <c:pt idx="42">
                  <c:v>0.59815787851029278</c:v>
                </c:pt>
                <c:pt idx="43">
                  <c:v>0.57193036130474184</c:v>
                </c:pt>
                <c:pt idx="44">
                  <c:v>0.60026796721310727</c:v>
                </c:pt>
                <c:pt idx="45">
                  <c:v>0.6354508977337705</c:v>
                </c:pt>
                <c:pt idx="46">
                  <c:v>0.49394757415446322</c:v>
                </c:pt>
                <c:pt idx="47">
                  <c:v>0.5103891570542739</c:v>
                </c:pt>
                <c:pt idx="48">
                  <c:v>0.2609159171175478</c:v>
                </c:pt>
                <c:pt idx="49">
                  <c:v>0.6882097268431886</c:v>
                </c:pt>
                <c:pt idx="50">
                  <c:v>0.46159285575274389</c:v>
                </c:pt>
                <c:pt idx="51">
                  <c:v>0.51071460438909422</c:v>
                </c:pt>
                <c:pt idx="52">
                  <c:v>0.62326186123463767</c:v>
                </c:pt>
                <c:pt idx="53">
                  <c:v>0.39774891462493367</c:v>
                </c:pt>
                <c:pt idx="54">
                  <c:v>0.71669224900973794</c:v>
                </c:pt>
                <c:pt idx="55">
                  <c:v>0.42566206791597178</c:v>
                </c:pt>
                <c:pt idx="56">
                  <c:v>0.74411168982485276</c:v>
                </c:pt>
                <c:pt idx="57">
                  <c:v>0.63762640799446246</c:v>
                </c:pt>
                <c:pt idx="58">
                  <c:v>0.76501193413366853</c:v>
                </c:pt>
                <c:pt idx="59">
                  <c:v>0.83855543805109067</c:v>
                </c:pt>
                <c:pt idx="60">
                  <c:v>0.90676911708187391</c:v>
                </c:pt>
                <c:pt idx="61">
                  <c:v>0.77209145919252853</c:v>
                </c:pt>
                <c:pt idx="62">
                  <c:v>0.78089827769615028</c:v>
                </c:pt>
                <c:pt idx="63">
                  <c:v>0.86378464025948409</c:v>
                </c:pt>
                <c:pt idx="64">
                  <c:v>0.73815054191562068</c:v>
                </c:pt>
                <c:pt idx="65">
                  <c:v>0.82440259542845151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1F-49EC-89E9-364B9C5BA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673088"/>
        <c:axId val="1848681248"/>
      </c:scatterChart>
      <c:valAx>
        <c:axId val="184867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681248"/>
        <c:crosses val="autoZero"/>
        <c:crossBetween val="midCat"/>
      </c:valAx>
      <c:valAx>
        <c:axId val="1848681248"/>
        <c:scaling>
          <c:orientation val="minMax"/>
          <c:max val="1.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67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'VarRates-match'!$A$3:$A$66</c:f>
              <c:numCache>
                <c:formatCode>General</c:formatCode>
                <c:ptCount val="6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'VarRates-match'!$B$3:$B$66</c:f>
              <c:numCache>
                <c:formatCode>General</c:formatCode>
                <c:ptCount val="64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9-4475-9F2B-A48BE9DFF6F0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  <c:pt idx="64">
                  <c:v>0.53380533923606899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29-4475-9F2B-A48BE9DFF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8864"/>
        <c:axId val="1924929952"/>
      </c:scatterChart>
      <c:valAx>
        <c:axId val="1924928864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9952"/>
        <c:crosses val="autoZero"/>
        <c:crossBetween val="midCat"/>
      </c:valAx>
      <c:valAx>
        <c:axId val="1924929952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'VarRates-match'!$A$3:$A$66</c:f>
              <c:numCache>
                <c:formatCode>General</c:formatCode>
                <c:ptCount val="6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'VarRates-match'!$C$3:$C$66</c:f>
              <c:numCache>
                <c:formatCode>General</c:formatCode>
                <c:ptCount val="64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A9-425B-890F-425F8E21AE4F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  <c:pt idx="64">
                  <c:v>1.0080000000000382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A9-425B-890F-425F8E21A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28704"/>
        <c:axId val="1931827616"/>
      </c:scatterChart>
      <c:valAx>
        <c:axId val="1931828704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7616"/>
        <c:crosses val="autoZero"/>
        <c:crossBetween val="midCat"/>
      </c:valAx>
      <c:valAx>
        <c:axId val="193182761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'VarRates-match'!$A$3:$A$66</c:f>
              <c:numCache>
                <c:formatCode>General</c:formatCode>
                <c:ptCount val="6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'VarRates-match'!$D$3:$D$66</c:f>
              <c:numCache>
                <c:formatCode>General</c:formatCode>
                <c:ptCount val="64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40-4953-BB8E-5D6AE9EEEF43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  <c:pt idx="64">
                  <c:v>0.53807578194997796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40-4953-BB8E-5D6AE9EE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11296"/>
        <c:axId val="1931834144"/>
      </c:scatterChart>
      <c:valAx>
        <c:axId val="1931811296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34144"/>
        <c:crosses val="autoZero"/>
        <c:crossBetween val="midCat"/>
      </c:valAx>
      <c:valAx>
        <c:axId val="1931834144"/>
        <c:scaling>
          <c:orientation val="minMax"/>
          <c:max val="1.7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'VarRates-match'!$C$3:$C$66</c:f>
              <c:numCache>
                <c:formatCode>General</c:formatCode>
                <c:ptCount val="64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</c:numCache>
            </c:numRef>
          </c:xVal>
          <c:yVal>
            <c:numRef>
              <c:f>'VarRates-match'!$B$3:$B$66</c:f>
              <c:numCache>
                <c:formatCode>General</c:formatCode>
                <c:ptCount val="64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8-4E14-B77D-AFCEDF4B4A9D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'VarRates-match'!$H$3:$H$68</c:f>
              <c:numCache>
                <c:formatCode>General</c:formatCode>
                <c:ptCount val="66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  <c:pt idx="64">
                  <c:v>1.0080000000000382</c:v>
                </c:pt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  <c:pt idx="64">
                  <c:v>0.53380533923606899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08-4E14-B77D-AFCEDF4B4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25440"/>
        <c:axId val="1931804768"/>
      </c:scatterChart>
      <c:valAx>
        <c:axId val="1931825440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04768"/>
        <c:crosses val="autoZero"/>
        <c:crossBetween val="midCat"/>
      </c:valAx>
      <c:valAx>
        <c:axId val="1931804768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'VarRates-match'!$D$3:$D$66</c:f>
              <c:numCache>
                <c:formatCode>General</c:formatCode>
                <c:ptCount val="64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</c:numCache>
            </c:numRef>
          </c:xVal>
          <c:yVal>
            <c:numRef>
              <c:f>'VarRates-match'!$C$3:$C$66</c:f>
              <c:numCache>
                <c:formatCode>General</c:formatCode>
                <c:ptCount val="64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DC-4E8A-8129-9839E516963F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'VarRates-match'!$I$3:$I$68</c:f>
              <c:numCache>
                <c:formatCode>General</c:formatCode>
                <c:ptCount val="66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  <c:pt idx="64">
                  <c:v>0.53807578194997796</c:v>
                </c:pt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  <c:pt idx="64">
                  <c:v>1.0080000000000382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DC-4E8A-8129-9839E5169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08576"/>
        <c:axId val="1931805856"/>
      </c:scatterChart>
      <c:valAx>
        <c:axId val="193180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05856"/>
        <c:crosses val="autoZero"/>
        <c:crossBetween val="midCat"/>
      </c:valAx>
      <c:valAx>
        <c:axId val="19318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0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VAR4-CORONAL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'VarRates-match'!$B$3:$B$66</c:f>
              <c:numCache>
                <c:formatCode>General</c:formatCode>
                <c:ptCount val="64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</c:numCache>
            </c:numRef>
          </c:xVal>
          <c:yVal>
            <c:numRef>
              <c:f>'VarRates-match'!$D$3:$D$66</c:f>
              <c:numCache>
                <c:formatCode>General</c:formatCode>
                <c:ptCount val="64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B-4B81-94C4-79ECE5185E01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'VarRates-match'!$G$3:$G$68</c:f>
              <c:numCache>
                <c:formatCode>General</c:formatCode>
                <c:ptCount val="66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  <c:pt idx="64">
                  <c:v>0.53380533923606899</c:v>
                </c:pt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  <c:pt idx="64">
                  <c:v>0.53807578194997796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BB-4B81-94C4-79ECE5185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17824"/>
        <c:axId val="1931811840"/>
      </c:scatterChart>
      <c:valAx>
        <c:axId val="193181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1840"/>
        <c:crosses val="autoZero"/>
        <c:crossBetween val="midCat"/>
      </c:valAx>
      <c:valAx>
        <c:axId val="19318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'VarRates-match'!$S$1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'VarRates-match'!$T$3:$T$68</c:f>
              <c:numCache>
                <c:formatCode>General</c:formatCode>
                <c:ptCount val="66"/>
                <c:pt idx="0">
                  <c:v>0.56139930741823962</c:v>
                </c:pt>
                <c:pt idx="1">
                  <c:v>0.62794162800110576</c:v>
                </c:pt>
                <c:pt idx="2">
                  <c:v>0.57166105206902362</c:v>
                </c:pt>
                <c:pt idx="3">
                  <c:v>0.82113810467004622</c:v>
                </c:pt>
                <c:pt idx="4">
                  <c:v>0.95630760033510298</c:v>
                </c:pt>
                <c:pt idx="5">
                  <c:v>0.98264907486587927</c:v>
                </c:pt>
                <c:pt idx="6">
                  <c:v>0.90838319913717303</c:v>
                </c:pt>
                <c:pt idx="7">
                  <c:v>0.73604811538077441</c:v>
                </c:pt>
                <c:pt idx="8">
                  <c:v>0.60853332921245573</c:v>
                </c:pt>
                <c:pt idx="9">
                  <c:v>0.53088712958781359</c:v>
                </c:pt>
                <c:pt idx="10">
                  <c:v>0.79875069486324057</c:v>
                </c:pt>
                <c:pt idx="11">
                  <c:v>0.71376097553858198</c:v>
                </c:pt>
                <c:pt idx="12">
                  <c:v>0.61404750831010213</c:v>
                </c:pt>
                <c:pt idx="13">
                  <c:v>0.60962966812400599</c:v>
                </c:pt>
                <c:pt idx="14">
                  <c:v>0.57289305372677979</c:v>
                </c:pt>
                <c:pt idx="15">
                  <c:v>0.53408645086677264</c:v>
                </c:pt>
                <c:pt idx="16">
                  <c:v>0.48200489256551976</c:v>
                </c:pt>
                <c:pt idx="17">
                  <c:v>0.59003596014626836</c:v>
                </c:pt>
                <c:pt idx="18">
                  <c:v>0.58438083763973847</c:v>
                </c:pt>
                <c:pt idx="19">
                  <c:v>0.67787600914017643</c:v>
                </c:pt>
                <c:pt idx="20">
                  <c:v>0.59963240445555288</c:v>
                </c:pt>
                <c:pt idx="21">
                  <c:v>0.56982579694196167</c:v>
                </c:pt>
                <c:pt idx="22">
                  <c:v>0.6501205212778246</c:v>
                </c:pt>
                <c:pt idx="23">
                  <c:v>0.63378304667212648</c:v>
                </c:pt>
                <c:pt idx="24">
                  <c:v>0.52384833601460545</c:v>
                </c:pt>
                <c:pt idx="25">
                  <c:v>0.46937183093708179</c:v>
                </c:pt>
                <c:pt idx="26">
                  <c:v>0.56713627850103188</c:v>
                </c:pt>
                <c:pt idx="27">
                  <c:v>0.52304360468762334</c:v>
                </c:pt>
                <c:pt idx="28">
                  <c:v>0.719947161645767</c:v>
                </c:pt>
                <c:pt idx="29">
                  <c:v>0.71704007931290226</c:v>
                </c:pt>
                <c:pt idx="30">
                  <c:v>0.76490269741349592</c:v>
                </c:pt>
                <c:pt idx="31">
                  <c:v>0.55710808078657648</c:v>
                </c:pt>
                <c:pt idx="32">
                  <c:v>0.47130339932808457</c:v>
                </c:pt>
                <c:pt idx="33">
                  <c:v>0.53071147091004511</c:v>
                </c:pt>
                <c:pt idx="34">
                  <c:v>0.69212054209374074</c:v>
                </c:pt>
                <c:pt idx="35">
                  <c:v>0.83645864089811961</c:v>
                </c:pt>
                <c:pt idx="36">
                  <c:v>0.87285757913983075</c:v>
                </c:pt>
                <c:pt idx="37">
                  <c:v>0.82326036972549699</c:v>
                </c:pt>
                <c:pt idx="38">
                  <c:v>0.88438981900519875</c:v>
                </c:pt>
                <c:pt idx="39">
                  <c:v>0.8321466501218221</c:v>
                </c:pt>
                <c:pt idx="40">
                  <c:v>0.79203320638045016</c:v>
                </c:pt>
                <c:pt idx="41">
                  <c:v>0.80581397482949957</c:v>
                </c:pt>
                <c:pt idx="42">
                  <c:v>0.92072509048566575</c:v>
                </c:pt>
                <c:pt idx="43">
                  <c:v>0.61519311662301845</c:v>
                </c:pt>
                <c:pt idx="44">
                  <c:v>0.46302595189782775</c:v>
                </c:pt>
                <c:pt idx="45">
                  <c:v>0.52400625579033133</c:v>
                </c:pt>
                <c:pt idx="46">
                  <c:v>0.49785020137064318</c:v>
                </c:pt>
                <c:pt idx="47">
                  <c:v>0.48168744021641641</c:v>
                </c:pt>
                <c:pt idx="48">
                  <c:v>0.39111672649445189</c:v>
                </c:pt>
                <c:pt idx="49">
                  <c:v>0.46408821109644793</c:v>
                </c:pt>
                <c:pt idx="50">
                  <c:v>0.31735344679750849</c:v>
                </c:pt>
                <c:pt idx="51">
                  <c:v>0.4099426662497449</c:v>
                </c:pt>
                <c:pt idx="52">
                  <c:v>0.61192856960221054</c:v>
                </c:pt>
                <c:pt idx="53">
                  <c:v>0.55972229200595403</c:v>
                </c:pt>
                <c:pt idx="54">
                  <c:v>0.4229294312927247</c:v>
                </c:pt>
                <c:pt idx="55">
                  <c:v>0.64954711334511761</c:v>
                </c:pt>
                <c:pt idx="56">
                  <c:v>0.79571367285763661</c:v>
                </c:pt>
                <c:pt idx="57">
                  <c:v>0.84856029869867444</c:v>
                </c:pt>
                <c:pt idx="58">
                  <c:v>0.87714908103416311</c:v>
                </c:pt>
                <c:pt idx="59">
                  <c:v>0.89527752555283835</c:v>
                </c:pt>
                <c:pt idx="60">
                  <c:v>0.79185093762862613</c:v>
                </c:pt>
                <c:pt idx="61">
                  <c:v>0.79723032411821726</c:v>
                </c:pt>
                <c:pt idx="62">
                  <c:v>0.73295165878214696</c:v>
                </c:pt>
                <c:pt idx="63">
                  <c:v>0.75930693338581368</c:v>
                </c:pt>
                <c:pt idx="64">
                  <c:v>0.48519218552609139</c:v>
                </c:pt>
                <c:pt idx="65">
                  <c:v>0.5947743407421936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7-4257-9CB6-E3ABDE584E66}"/>
            </c:ext>
          </c:extLst>
        </c:ser>
        <c:ser>
          <c:idx val="2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  <c:pt idx="64">
                  <c:v>0.53380533923606899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B7-4257-9CB6-E3ABDE584E66}"/>
            </c:ext>
          </c:extLst>
        </c:ser>
        <c:ser>
          <c:idx val="0"/>
          <c:order val="2"/>
          <c:tx>
            <c:v>Promedio-Densidad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'VarRates-match'!$AQ$3:$AQ$68</c:f>
              <c:numCache>
                <c:formatCode>General</c:formatCode>
                <c:ptCount val="66"/>
                <c:pt idx="0">
                  <c:v>0.55545948841630799</c:v>
                </c:pt>
                <c:pt idx="1">
                  <c:v>0.65445913739622341</c:v>
                </c:pt>
                <c:pt idx="2">
                  <c:v>0.68100062934971506</c:v>
                </c:pt>
                <c:pt idx="3">
                  <c:v>0.79592002851887123</c:v>
                </c:pt>
                <c:pt idx="4">
                  <c:v>0.88550624819667845</c:v>
                </c:pt>
                <c:pt idx="5">
                  <c:v>0.90363060282439323</c:v>
                </c:pt>
                <c:pt idx="6">
                  <c:v>0.78769480831402416</c:v>
                </c:pt>
                <c:pt idx="7">
                  <c:v>0.66617916260694521</c:v>
                </c:pt>
                <c:pt idx="8">
                  <c:v>0.60854636673088081</c:v>
                </c:pt>
                <c:pt idx="9">
                  <c:v>0.48509186900103768</c:v>
                </c:pt>
                <c:pt idx="10">
                  <c:v>0.7628341476145335</c:v>
                </c:pt>
                <c:pt idx="11">
                  <c:v>0.67256910381285739</c:v>
                </c:pt>
                <c:pt idx="12">
                  <c:v>0.62556349342787754</c:v>
                </c:pt>
                <c:pt idx="13">
                  <c:v>0.62438978366932751</c:v>
                </c:pt>
                <c:pt idx="14">
                  <c:v>0.66204059902045431</c:v>
                </c:pt>
                <c:pt idx="15">
                  <c:v>0.58567046773718134</c:v>
                </c:pt>
                <c:pt idx="16">
                  <c:v>0.59094072054112046</c:v>
                </c:pt>
                <c:pt idx="17">
                  <c:v>0.6208799621334633</c:v>
                </c:pt>
                <c:pt idx="18">
                  <c:v>0.63852599810655675</c:v>
                </c:pt>
                <c:pt idx="19">
                  <c:v>0.67461606427977427</c:v>
                </c:pt>
                <c:pt idx="20">
                  <c:v>0.61754767834362578</c:v>
                </c:pt>
                <c:pt idx="21">
                  <c:v>0.57822936016515047</c:v>
                </c:pt>
                <c:pt idx="22">
                  <c:v>0.70093456805769794</c:v>
                </c:pt>
                <c:pt idx="23">
                  <c:v>0.69496403613835533</c:v>
                </c:pt>
                <c:pt idx="24">
                  <c:v>0.68503408800727894</c:v>
                </c:pt>
                <c:pt idx="25">
                  <c:v>0.66456299593276691</c:v>
                </c:pt>
                <c:pt idx="26">
                  <c:v>0.62747453478736492</c:v>
                </c:pt>
                <c:pt idx="27">
                  <c:v>0.52044910550995083</c:v>
                </c:pt>
                <c:pt idx="28">
                  <c:v>0.6778318997724857</c:v>
                </c:pt>
                <c:pt idx="29">
                  <c:v>0.72365518784288763</c:v>
                </c:pt>
                <c:pt idx="30">
                  <c:v>0.73157209507536214</c:v>
                </c:pt>
                <c:pt idx="31">
                  <c:v>0.58664555348139491</c:v>
                </c:pt>
                <c:pt idx="32">
                  <c:v>0.53867836047303785</c:v>
                </c:pt>
                <c:pt idx="33">
                  <c:v>0.60253899400198085</c:v>
                </c:pt>
                <c:pt idx="34">
                  <c:v>0.69661565492151656</c:v>
                </c:pt>
                <c:pt idx="35">
                  <c:v>0.87436333332389715</c:v>
                </c:pt>
                <c:pt idx="36">
                  <c:v>0.93513870643507579</c:v>
                </c:pt>
                <c:pt idx="37">
                  <c:v>0.81085027897922046</c:v>
                </c:pt>
                <c:pt idx="38">
                  <c:v>0.88955839152745009</c:v>
                </c:pt>
                <c:pt idx="39">
                  <c:v>0.86043838413177187</c:v>
                </c:pt>
                <c:pt idx="40">
                  <c:v>0.78331551987894321</c:v>
                </c:pt>
                <c:pt idx="41">
                  <c:v>0.79851921298945161</c:v>
                </c:pt>
                <c:pt idx="42">
                  <c:v>0.83935429425653374</c:v>
                </c:pt>
                <c:pt idx="43">
                  <c:v>0.54809607973734431</c:v>
                </c:pt>
                <c:pt idx="44">
                  <c:v>0.55860915785508714</c:v>
                </c:pt>
                <c:pt idx="45">
                  <c:v>0.63934340549484836</c:v>
                </c:pt>
                <c:pt idx="46">
                  <c:v>0.59192658669474341</c:v>
                </c:pt>
                <c:pt idx="47">
                  <c:v>0.58915491439020806</c:v>
                </c:pt>
                <c:pt idx="48">
                  <c:v>0.47615773436473596</c:v>
                </c:pt>
                <c:pt idx="49">
                  <c:v>0.44380618587520609</c:v>
                </c:pt>
                <c:pt idx="50">
                  <c:v>0.28112860320317806</c:v>
                </c:pt>
                <c:pt idx="51">
                  <c:v>0.417642721229531</c:v>
                </c:pt>
                <c:pt idx="52">
                  <c:v>0.58341846345771198</c:v>
                </c:pt>
                <c:pt idx="53">
                  <c:v>0.57349927481547502</c:v>
                </c:pt>
                <c:pt idx="54">
                  <c:v>0.4898228594031282</c:v>
                </c:pt>
                <c:pt idx="55">
                  <c:v>0.64848086299801588</c:v>
                </c:pt>
                <c:pt idx="56">
                  <c:v>0.74625623989301526</c:v>
                </c:pt>
                <c:pt idx="57">
                  <c:v>0.75725395541499707</c:v>
                </c:pt>
                <c:pt idx="58">
                  <c:v>0.78916390132854619</c:v>
                </c:pt>
                <c:pt idx="59">
                  <c:v>0.80860861816664831</c:v>
                </c:pt>
                <c:pt idx="60">
                  <c:v>0.78672267976606236</c:v>
                </c:pt>
                <c:pt idx="61">
                  <c:v>0.78572216149049345</c:v>
                </c:pt>
                <c:pt idx="62">
                  <c:v>0.67392918913190525</c:v>
                </c:pt>
                <c:pt idx="63">
                  <c:v>0.71088883796394242</c:v>
                </c:pt>
                <c:pt idx="64">
                  <c:v>0.50949876238108016</c:v>
                </c:pt>
                <c:pt idx="65">
                  <c:v>0.5947743407421936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B7-4257-9CB6-E3ABDE584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03296"/>
        <c:axId val="1968788608"/>
      </c:scatterChart>
      <c:valAx>
        <c:axId val="196880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8608"/>
        <c:crosses val="autoZero"/>
        <c:crossBetween val="midCat"/>
      </c:valAx>
      <c:valAx>
        <c:axId val="19687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'VarRates-match'!$U$3:$U$68</c:f>
              <c:numCache>
                <c:formatCode>General</c:formatCode>
                <c:ptCount val="66"/>
                <c:pt idx="0">
                  <c:v>0.95940000000000003</c:v>
                </c:pt>
                <c:pt idx="1">
                  <c:v>1.1513</c:v>
                </c:pt>
                <c:pt idx="2">
                  <c:v>1.1512000000000002</c:v>
                </c:pt>
                <c:pt idx="3">
                  <c:v>0.95940000000000047</c:v>
                </c:pt>
                <c:pt idx="4">
                  <c:v>1.1512999999999991</c:v>
                </c:pt>
                <c:pt idx="5">
                  <c:v>1.0552999999999999</c:v>
                </c:pt>
                <c:pt idx="6">
                  <c:v>0.95940000000000047</c:v>
                </c:pt>
                <c:pt idx="7">
                  <c:v>1.2471000000000014</c:v>
                </c:pt>
                <c:pt idx="8">
                  <c:v>1.2471999999999994</c:v>
                </c:pt>
                <c:pt idx="9">
                  <c:v>1.055299999999999</c:v>
                </c:pt>
                <c:pt idx="10">
                  <c:v>1.1513000000000009</c:v>
                </c:pt>
                <c:pt idx="11">
                  <c:v>1.2472000000000012</c:v>
                </c:pt>
                <c:pt idx="12">
                  <c:v>1.055299999999999</c:v>
                </c:pt>
                <c:pt idx="13">
                  <c:v>1.3430999999999997</c:v>
                </c:pt>
                <c:pt idx="14">
                  <c:v>1.2471999999999994</c:v>
                </c:pt>
                <c:pt idx="15">
                  <c:v>1.055299999999999</c:v>
                </c:pt>
                <c:pt idx="16">
                  <c:v>1.247200000000003</c:v>
                </c:pt>
                <c:pt idx="17">
                  <c:v>1.7269000000000005</c:v>
                </c:pt>
                <c:pt idx="18">
                  <c:v>1.055299999999999</c:v>
                </c:pt>
                <c:pt idx="19">
                  <c:v>1.3430999999999997</c:v>
                </c:pt>
                <c:pt idx="20">
                  <c:v>1.2471999999999994</c:v>
                </c:pt>
                <c:pt idx="21">
                  <c:v>1.5350000000000001</c:v>
                </c:pt>
                <c:pt idx="22">
                  <c:v>1.1512000000000029</c:v>
                </c:pt>
                <c:pt idx="23">
                  <c:v>0.9593999999999987</c:v>
                </c:pt>
                <c:pt idx="24">
                  <c:v>1.1937999999999747</c:v>
                </c:pt>
                <c:pt idx="25">
                  <c:v>1.3499999999999694</c:v>
                </c:pt>
                <c:pt idx="26">
                  <c:v>0.80999999999997385</c:v>
                </c:pt>
                <c:pt idx="27">
                  <c:v>1.1699999999999733</c:v>
                </c:pt>
                <c:pt idx="28">
                  <c:v>0.71999999999998465</c:v>
                </c:pt>
                <c:pt idx="29">
                  <c:v>1.1699999999999662</c:v>
                </c:pt>
                <c:pt idx="30">
                  <c:v>0.89999999999997726</c:v>
                </c:pt>
                <c:pt idx="31">
                  <c:v>0.89999999999997726</c:v>
                </c:pt>
                <c:pt idx="32">
                  <c:v>0.98999999999997357</c:v>
                </c:pt>
                <c:pt idx="33">
                  <c:v>0.80999999999998096</c:v>
                </c:pt>
                <c:pt idx="34">
                  <c:v>1.079999999999977</c:v>
                </c:pt>
                <c:pt idx="35">
                  <c:v>0.71999999999997755</c:v>
                </c:pt>
                <c:pt idx="36">
                  <c:v>0.80999999999998096</c:v>
                </c:pt>
                <c:pt idx="37">
                  <c:v>0.89999999999997726</c:v>
                </c:pt>
                <c:pt idx="38">
                  <c:v>0.98999999999997357</c:v>
                </c:pt>
                <c:pt idx="39">
                  <c:v>0.71999999999998465</c:v>
                </c:pt>
                <c:pt idx="40">
                  <c:v>0.89999999999997726</c:v>
                </c:pt>
                <c:pt idx="41">
                  <c:v>0.71999999999997755</c:v>
                </c:pt>
                <c:pt idx="42">
                  <c:v>0.89999999999997726</c:v>
                </c:pt>
                <c:pt idx="43">
                  <c:v>0.98999999999998067</c:v>
                </c:pt>
                <c:pt idx="44">
                  <c:v>1.0799999999999699</c:v>
                </c:pt>
                <c:pt idx="45">
                  <c:v>0.80999999999998096</c:v>
                </c:pt>
                <c:pt idx="46">
                  <c:v>0.62999999999998124</c:v>
                </c:pt>
                <c:pt idx="47">
                  <c:v>0.62999999999998835</c:v>
                </c:pt>
                <c:pt idx="48">
                  <c:v>0.98999999999997357</c:v>
                </c:pt>
                <c:pt idx="49">
                  <c:v>1.0799999999999699</c:v>
                </c:pt>
                <c:pt idx="50">
                  <c:v>1.3499999999999659</c:v>
                </c:pt>
                <c:pt idx="51">
                  <c:v>1.2599999999999696</c:v>
                </c:pt>
                <c:pt idx="52">
                  <c:v>0.98999999999997357</c:v>
                </c:pt>
                <c:pt idx="53">
                  <c:v>0.89999999999997726</c:v>
                </c:pt>
                <c:pt idx="54">
                  <c:v>0.71999999999998465</c:v>
                </c:pt>
                <c:pt idx="55">
                  <c:v>1.1699999999999662</c:v>
                </c:pt>
                <c:pt idx="56">
                  <c:v>1.079999999999977</c:v>
                </c:pt>
                <c:pt idx="57">
                  <c:v>0.89999999999997726</c:v>
                </c:pt>
                <c:pt idx="58">
                  <c:v>0.98999999999997357</c:v>
                </c:pt>
                <c:pt idx="59">
                  <c:v>0.98999999999998067</c:v>
                </c:pt>
                <c:pt idx="60">
                  <c:v>1.0799999999999699</c:v>
                </c:pt>
                <c:pt idx="61">
                  <c:v>1.0799999999999699</c:v>
                </c:pt>
                <c:pt idx="62">
                  <c:v>0.89999999999997726</c:v>
                </c:pt>
                <c:pt idx="63">
                  <c:v>1.4399999999999693</c:v>
                </c:pt>
                <c:pt idx="64">
                  <c:v>1.4399999999999551</c:v>
                </c:pt>
                <c:pt idx="65">
                  <c:v>1.5299999999999585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2A-4575-B1D3-F23184E8A355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  <c:pt idx="64">
                  <c:v>1.0080000000000382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2A-4575-B1D3-F23184E8A355}"/>
            </c:ext>
          </c:extLst>
        </c:ser>
        <c:ser>
          <c:idx val="2"/>
          <c:order val="2"/>
          <c:tx>
            <c:v>Promedio-Extension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'VarRates-match'!$AR$3:$AR$68</c:f>
              <c:numCache>
                <c:formatCode>General</c:formatCode>
                <c:ptCount val="66"/>
                <c:pt idx="0">
                  <c:v>0.93540000000000001</c:v>
                </c:pt>
                <c:pt idx="1">
                  <c:v>1.0553500000000002</c:v>
                </c:pt>
                <c:pt idx="2">
                  <c:v>1.1272500000000005</c:v>
                </c:pt>
                <c:pt idx="3">
                  <c:v>0.88745000000000029</c:v>
                </c:pt>
                <c:pt idx="4">
                  <c:v>1.0313499999999993</c:v>
                </c:pt>
                <c:pt idx="5">
                  <c:v>0.91139999999999999</c:v>
                </c:pt>
                <c:pt idx="6">
                  <c:v>0.98334999999999972</c:v>
                </c:pt>
                <c:pt idx="7">
                  <c:v>1.2471500000000004</c:v>
                </c:pt>
                <c:pt idx="8">
                  <c:v>1.2234500000000033</c:v>
                </c:pt>
                <c:pt idx="9">
                  <c:v>0.93565000000000254</c:v>
                </c:pt>
                <c:pt idx="10">
                  <c:v>1.0556499999999955</c:v>
                </c:pt>
                <c:pt idx="11">
                  <c:v>1.1515999999999895</c:v>
                </c:pt>
                <c:pt idx="12">
                  <c:v>1.0316499999999884</c:v>
                </c:pt>
                <c:pt idx="13">
                  <c:v>1.2475499999999879</c:v>
                </c:pt>
                <c:pt idx="14">
                  <c:v>1.2235999999999869</c:v>
                </c:pt>
                <c:pt idx="15">
                  <c:v>1.0076499999999893</c:v>
                </c:pt>
                <c:pt idx="16">
                  <c:v>1.2475999999999878</c:v>
                </c:pt>
                <c:pt idx="17">
                  <c:v>1.4634499999999875</c:v>
                </c:pt>
                <c:pt idx="18">
                  <c:v>1.1276499999999867</c:v>
                </c:pt>
                <c:pt idx="19">
                  <c:v>1.2475499999999879</c:v>
                </c:pt>
                <c:pt idx="20">
                  <c:v>1.1035999999999895</c:v>
                </c:pt>
                <c:pt idx="21">
                  <c:v>1.3435000000000041</c:v>
                </c:pt>
                <c:pt idx="22">
                  <c:v>1.1756000000000242</c:v>
                </c:pt>
                <c:pt idx="23">
                  <c:v>0.88770000000001481</c:v>
                </c:pt>
                <c:pt idx="24">
                  <c:v>1.1249000000000073</c:v>
                </c:pt>
                <c:pt idx="25">
                  <c:v>1.0589999999999993</c:v>
                </c:pt>
                <c:pt idx="26">
                  <c:v>0.71699999999999875</c:v>
                </c:pt>
                <c:pt idx="27">
                  <c:v>0.87299999999999756</c:v>
                </c:pt>
                <c:pt idx="28">
                  <c:v>0.91200000000001324</c:v>
                </c:pt>
                <c:pt idx="29">
                  <c:v>0.96899999999999764</c:v>
                </c:pt>
                <c:pt idx="30">
                  <c:v>0.97800000000000864</c:v>
                </c:pt>
                <c:pt idx="31">
                  <c:v>0.81000000000000227</c:v>
                </c:pt>
                <c:pt idx="32">
                  <c:v>0.90300000000000225</c:v>
                </c:pt>
                <c:pt idx="33">
                  <c:v>0.81300000000000594</c:v>
                </c:pt>
                <c:pt idx="34">
                  <c:v>0.92400000000000304</c:v>
                </c:pt>
                <c:pt idx="35">
                  <c:v>0.81600000000000605</c:v>
                </c:pt>
                <c:pt idx="36">
                  <c:v>0.66900000000000048</c:v>
                </c:pt>
                <c:pt idx="37">
                  <c:v>0.882000000000005</c:v>
                </c:pt>
                <c:pt idx="38">
                  <c:v>0.92700000000000315</c:v>
                </c:pt>
                <c:pt idx="39">
                  <c:v>0.74400000000000688</c:v>
                </c:pt>
                <c:pt idx="40">
                  <c:v>0.83400000000000318</c:v>
                </c:pt>
                <c:pt idx="41">
                  <c:v>0.74400000000000333</c:v>
                </c:pt>
                <c:pt idx="42">
                  <c:v>0.78600000000000136</c:v>
                </c:pt>
                <c:pt idx="43">
                  <c:v>0.9030000000000058</c:v>
                </c:pt>
                <c:pt idx="44">
                  <c:v>0.99600000000000222</c:v>
                </c:pt>
                <c:pt idx="45">
                  <c:v>0.81300000000000594</c:v>
                </c:pt>
                <c:pt idx="46">
                  <c:v>0.81900000000000972</c:v>
                </c:pt>
                <c:pt idx="47">
                  <c:v>0.60300000000000509</c:v>
                </c:pt>
                <c:pt idx="48">
                  <c:v>1.0710000000000086</c:v>
                </c:pt>
                <c:pt idx="49">
                  <c:v>1.4040000000000141</c:v>
                </c:pt>
                <c:pt idx="50">
                  <c:v>1.0589999999999975</c:v>
                </c:pt>
                <c:pt idx="51">
                  <c:v>1.3020000000000103</c:v>
                </c:pt>
                <c:pt idx="52">
                  <c:v>0.97500000000000497</c:v>
                </c:pt>
                <c:pt idx="53">
                  <c:v>1.1700000000000159</c:v>
                </c:pt>
                <c:pt idx="54">
                  <c:v>0.67200000000000415</c:v>
                </c:pt>
                <c:pt idx="55">
                  <c:v>1.0650000000000013</c:v>
                </c:pt>
                <c:pt idx="56">
                  <c:v>1.0200000000000067</c:v>
                </c:pt>
                <c:pt idx="57">
                  <c:v>0.81000000000000227</c:v>
                </c:pt>
                <c:pt idx="58">
                  <c:v>1.1430000000000113</c:v>
                </c:pt>
                <c:pt idx="59">
                  <c:v>1.0470000000000113</c:v>
                </c:pt>
                <c:pt idx="60">
                  <c:v>0.92399999999999949</c:v>
                </c:pt>
                <c:pt idx="61">
                  <c:v>1.1640000000000121</c:v>
                </c:pt>
                <c:pt idx="62">
                  <c:v>0.73799999999999955</c:v>
                </c:pt>
                <c:pt idx="63">
                  <c:v>1.416000000000011</c:v>
                </c:pt>
                <c:pt idx="64">
                  <c:v>1.2239999999999966</c:v>
                </c:pt>
                <c:pt idx="65">
                  <c:v>1.5299999999999585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2A-4575-B1D3-F23184E8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84800"/>
        <c:axId val="1968795680"/>
      </c:scatterChart>
      <c:valAx>
        <c:axId val="1968784800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5680"/>
        <c:crosses val="autoZero"/>
        <c:crossBetween val="midCat"/>
      </c:valAx>
      <c:valAx>
        <c:axId val="196879568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'VarRates-match'!$V$3:$V$68</c:f>
              <c:numCache>
                <c:formatCode>General</c:formatCode>
                <c:ptCount val="66"/>
                <c:pt idx="0">
                  <c:v>0.53860649553705908</c:v>
                </c:pt>
                <c:pt idx="1">
                  <c:v>0.72294919631767307</c:v>
                </c:pt>
                <c:pt idx="2">
                  <c:v>0.65809620314186013</c:v>
                </c:pt>
                <c:pt idx="3">
                  <c:v>0.78779989762044278</c:v>
                </c:pt>
                <c:pt idx="4">
                  <c:v>1.1009969402658033</c:v>
                </c:pt>
                <c:pt idx="5">
                  <c:v>1.0369895687059623</c:v>
                </c:pt>
                <c:pt idx="6">
                  <c:v>0.87150284125220423</c:v>
                </c:pt>
                <c:pt idx="7">
                  <c:v>0.91792560469136486</c:v>
                </c:pt>
                <c:pt idx="8">
                  <c:v>0.7589627681937744</c:v>
                </c:pt>
                <c:pt idx="9">
                  <c:v>0.56024518785401911</c:v>
                </c:pt>
                <c:pt idx="10">
                  <c:v>0.91960167499604961</c:v>
                </c:pt>
                <c:pt idx="11">
                  <c:v>0.89020268869172026</c:v>
                </c:pt>
                <c:pt idx="12">
                  <c:v>0.6480043355196502</c:v>
                </c:pt>
                <c:pt idx="13">
                  <c:v>0.81879360725735228</c:v>
                </c:pt>
                <c:pt idx="14">
                  <c:v>0.71451221660803943</c:v>
                </c:pt>
                <c:pt idx="15">
                  <c:v>0.56362143159970468</c:v>
                </c:pt>
                <c:pt idx="16">
                  <c:v>0.60115650200771764</c:v>
                </c:pt>
                <c:pt idx="17">
                  <c:v>1.0189330995765911</c:v>
                </c:pt>
                <c:pt idx="18">
                  <c:v>0.61669709796121541</c:v>
                </c:pt>
                <c:pt idx="19">
                  <c:v>0.91045526787617082</c:v>
                </c:pt>
                <c:pt idx="20">
                  <c:v>0.74786153483696516</c:v>
                </c:pt>
                <c:pt idx="21">
                  <c:v>0.87468259830591122</c:v>
                </c:pt>
                <c:pt idx="22">
                  <c:v>0.74841874409503351</c:v>
                </c:pt>
                <c:pt idx="23">
                  <c:v>0.60805145497723734</c:v>
                </c:pt>
                <c:pt idx="24">
                  <c:v>0.62537014353422271</c:v>
                </c:pt>
                <c:pt idx="25">
                  <c:v>0.63365197176504606</c:v>
                </c:pt>
                <c:pt idx="26">
                  <c:v>0.45938038558582101</c:v>
                </c:pt>
                <c:pt idx="27">
                  <c:v>0.61196101748450538</c:v>
                </c:pt>
                <c:pt idx="28">
                  <c:v>0.5183619563849412</c:v>
                </c:pt>
                <c:pt idx="29">
                  <c:v>0.83893689279607142</c:v>
                </c:pt>
                <c:pt idx="30">
                  <c:v>0.68841242767212896</c:v>
                </c:pt>
                <c:pt idx="31">
                  <c:v>0.50139727270790613</c:v>
                </c:pt>
                <c:pt idx="32">
                  <c:v>0.46659036533479126</c:v>
                </c:pt>
                <c:pt idx="33">
                  <c:v>0.42987629143712641</c:v>
                </c:pt>
                <c:pt idx="34">
                  <c:v>0.74749018546122403</c:v>
                </c:pt>
                <c:pt idx="35">
                  <c:v>0.60225022144662732</c:v>
                </c:pt>
                <c:pt idx="36">
                  <c:v>0.70701463910324625</c:v>
                </c:pt>
                <c:pt idx="37">
                  <c:v>0.74093433275292853</c:v>
                </c:pt>
                <c:pt idx="38">
                  <c:v>0.87554592081512339</c:v>
                </c:pt>
                <c:pt idx="39">
                  <c:v>0.59914558808769913</c:v>
                </c:pt>
                <c:pt idx="40">
                  <c:v>0.71282988574238715</c:v>
                </c:pt>
                <c:pt idx="41">
                  <c:v>0.58018606187722155</c:v>
                </c:pt>
                <c:pt idx="42">
                  <c:v>0.82865258143707821</c:v>
                </c:pt>
                <c:pt idx="43">
                  <c:v>0.60904118545677643</c:v>
                </c:pt>
                <c:pt idx="44">
                  <c:v>0.50006802804964001</c:v>
                </c:pt>
                <c:pt idx="45">
                  <c:v>0.4244450671901584</c:v>
                </c:pt>
                <c:pt idx="46">
                  <c:v>0.31364562686349584</c:v>
                </c:pt>
                <c:pt idx="47">
                  <c:v>0.3034630873363367</c:v>
                </c:pt>
                <c:pt idx="48">
                  <c:v>0.38720555922949701</c:v>
                </c:pt>
                <c:pt idx="49">
                  <c:v>0.50121526798414984</c:v>
                </c:pt>
                <c:pt idx="50">
                  <c:v>0.42842715317662561</c:v>
                </c:pt>
                <c:pt idx="51">
                  <c:v>0.51652775947466611</c:v>
                </c:pt>
                <c:pt idx="52">
                  <c:v>0.60580928390617228</c:v>
                </c:pt>
                <c:pt idx="53">
                  <c:v>0.50375006280534584</c:v>
                </c:pt>
                <c:pt idx="54">
                  <c:v>0.30450919053075531</c:v>
                </c:pt>
                <c:pt idx="55">
                  <c:v>0.75997012261376562</c:v>
                </c:pt>
                <c:pt idx="56">
                  <c:v>0.85937076668622925</c:v>
                </c:pt>
                <c:pt idx="57">
                  <c:v>0.76370426882878772</c:v>
                </c:pt>
                <c:pt idx="58">
                  <c:v>0.86837759022379835</c:v>
                </c:pt>
                <c:pt idx="59">
                  <c:v>0.88632475029729263</c:v>
                </c:pt>
                <c:pt idx="60">
                  <c:v>0.85519901263889231</c:v>
                </c:pt>
                <c:pt idx="61">
                  <c:v>0.86100875004765065</c:v>
                </c:pt>
                <c:pt idx="62">
                  <c:v>0.65965649290391559</c:v>
                </c:pt>
                <c:pt idx="63">
                  <c:v>1.0934019840755484</c:v>
                </c:pt>
                <c:pt idx="64">
                  <c:v>0.69867674715754979</c:v>
                </c:pt>
                <c:pt idx="65">
                  <c:v>0.91000474133553155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B3-417D-A771-6208770BF49A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  <c:pt idx="64">
                  <c:v>0.53807578194997796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B3-417D-A771-6208770BF49A}"/>
            </c:ext>
          </c:extLst>
        </c:ser>
        <c:ser>
          <c:idx val="2"/>
          <c:order val="2"/>
          <c:tx>
            <c:v>Promedio-Calcificacion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'VarRates-match'!$AS$3:$AS$68</c:f>
              <c:numCache>
                <c:formatCode>General</c:formatCode>
                <c:ptCount val="66"/>
                <c:pt idx="0">
                  <c:v>0.51971936112066075</c:v>
                </c:pt>
                <c:pt idx="1">
                  <c:v>0.68813909562464293</c:v>
                </c:pt>
                <c:pt idx="2">
                  <c:v>0.76503927655859427</c:v>
                </c:pt>
                <c:pt idx="3">
                  <c:v>0.70815366988814965</c:v>
                </c:pt>
                <c:pt idx="4">
                  <c:v>0.9217594912666478</c:v>
                </c:pt>
                <c:pt idx="5">
                  <c:v>0.83493968954092179</c:v>
                </c:pt>
                <c:pt idx="6">
                  <c:v>0.77168920279538111</c:v>
                </c:pt>
                <c:pt idx="7">
                  <c:v>0.83082184919761337</c:v>
                </c:pt>
                <c:pt idx="8">
                  <c:v>0.74452574273583549</c:v>
                </c:pt>
                <c:pt idx="9">
                  <c:v>0.45935561016002968</c:v>
                </c:pt>
                <c:pt idx="10">
                  <c:v>0.8087212856736179</c:v>
                </c:pt>
                <c:pt idx="11">
                  <c:v>0.77846852288785928</c:v>
                </c:pt>
                <c:pt idx="12">
                  <c:v>0.64509022494682711</c:v>
                </c:pt>
                <c:pt idx="13">
                  <c:v>0.77754714557630633</c:v>
                </c:pt>
                <c:pt idx="14">
                  <c:v>0.80796899489248741</c:v>
                </c:pt>
                <c:pt idx="15">
                  <c:v>0.58769286841148904</c:v>
                </c:pt>
                <c:pt idx="16">
                  <c:v>0.73730121727828324</c:v>
                </c:pt>
                <c:pt idx="17">
                  <c:v>0.90050092826068207</c:v>
                </c:pt>
                <c:pt idx="18">
                  <c:v>0.72395124412462386</c:v>
                </c:pt>
                <c:pt idx="19">
                  <c:v>0.84192875872363571</c:v>
                </c:pt>
                <c:pt idx="20">
                  <c:v>0.67895298448969155</c:v>
                </c:pt>
                <c:pt idx="21">
                  <c:v>0.77524186302464149</c:v>
                </c:pt>
                <c:pt idx="22">
                  <c:v>0.82525854095007656</c:v>
                </c:pt>
                <c:pt idx="23">
                  <c:v>0.61253289793530064</c:v>
                </c:pt>
                <c:pt idx="24">
                  <c:v>0.75948914728710315</c:v>
                </c:pt>
                <c:pt idx="25">
                  <c:v>0.64697158367906105</c:v>
                </c:pt>
                <c:pt idx="26">
                  <c:v>0.44428778360791243</c:v>
                </c:pt>
                <c:pt idx="27">
                  <c:v>0.45512263536595449</c:v>
                </c:pt>
                <c:pt idx="28">
                  <c:v>0.6100965623128447</c:v>
                </c:pt>
                <c:pt idx="29">
                  <c:v>0.69989224020522955</c:v>
                </c:pt>
                <c:pt idx="30">
                  <c:v>0.71287772200133492</c:v>
                </c:pt>
                <c:pt idx="31">
                  <c:v>0.47252452577739829</c:v>
                </c:pt>
                <c:pt idx="32">
                  <c:v>0.4805649378875454</c:v>
                </c:pt>
                <c:pt idx="33">
                  <c:v>0.49007968469289165</c:v>
                </c:pt>
                <c:pt idx="34">
                  <c:v>0.64297162754635051</c:v>
                </c:pt>
                <c:pt idx="35">
                  <c:v>0.71711933046518106</c:v>
                </c:pt>
                <c:pt idx="36">
                  <c:v>0.61682615565643784</c:v>
                </c:pt>
                <c:pt idx="37">
                  <c:v>0.71539332769310904</c:v>
                </c:pt>
                <c:pt idx="38">
                  <c:v>0.82429500887704732</c:v>
                </c:pt>
                <c:pt idx="39">
                  <c:v>0.64084515941028364</c:v>
                </c:pt>
                <c:pt idx="40">
                  <c:v>0.65386051088814034</c:v>
                </c:pt>
                <c:pt idx="41">
                  <c:v>0.59392322017999333</c:v>
                </c:pt>
                <c:pt idx="42">
                  <c:v>0.66900874605575567</c:v>
                </c:pt>
                <c:pt idx="43">
                  <c:v>0.50076820221187712</c:v>
                </c:pt>
                <c:pt idx="44">
                  <c:v>0.54834573192326141</c:v>
                </c:pt>
                <c:pt idx="45">
                  <c:v>0.52013220011643191</c:v>
                </c:pt>
                <c:pt idx="46">
                  <c:v>0.50256831132925828</c:v>
                </c:pt>
                <c:pt idx="47">
                  <c:v>0.35235879157460787</c:v>
                </c:pt>
                <c:pt idx="48">
                  <c:v>0.51685325514213232</c:v>
                </c:pt>
                <c:pt idx="49">
                  <c:v>0.61653250879711241</c:v>
                </c:pt>
                <c:pt idx="50">
                  <c:v>0.30825662027811385</c:v>
                </c:pt>
                <c:pt idx="51">
                  <c:v>0.54409422535000496</c:v>
                </c:pt>
                <c:pt idx="52">
                  <c:v>0.56926065346343879</c:v>
                </c:pt>
                <c:pt idx="53">
                  <c:v>0.67471393689268599</c:v>
                </c:pt>
                <c:pt idx="54">
                  <c:v>0.32595007696960615</c:v>
                </c:pt>
                <c:pt idx="55">
                  <c:v>0.69074407537933336</c:v>
                </c:pt>
                <c:pt idx="56">
                  <c:v>0.7641488106687564</c:v>
                </c:pt>
                <c:pt idx="57">
                  <c:v>0.62159327478167803</c:v>
                </c:pt>
                <c:pt idx="58">
                  <c:v>0.8885526067235745</c:v>
                </c:pt>
                <c:pt idx="59">
                  <c:v>0.84167309549947444</c:v>
                </c:pt>
                <c:pt idx="60">
                  <c:v>0.72773176433040099</c:v>
                </c:pt>
                <c:pt idx="61">
                  <c:v>0.91361391031421468</c:v>
                </c:pt>
                <c:pt idx="62">
                  <c:v>0.50692138166268363</c:v>
                </c:pt>
                <c:pt idx="63">
                  <c:v>1.0077806288470732</c:v>
                </c:pt>
                <c:pt idx="64">
                  <c:v>0.61837626455376382</c:v>
                </c:pt>
                <c:pt idx="65">
                  <c:v>0.91000474133553155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B3-417D-A771-6208770BF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91872"/>
        <c:axId val="1968780448"/>
      </c:scatterChart>
      <c:valAx>
        <c:axId val="1968791872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0448"/>
        <c:crosses val="autoZero"/>
        <c:crossBetween val="midCat"/>
      </c:valAx>
      <c:valAx>
        <c:axId val="1968780448"/>
        <c:scaling>
          <c:orientation val="minMax"/>
          <c:max val="1.7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'VarRates-match'!$U$3:$U$68</c:f>
              <c:numCache>
                <c:formatCode>General</c:formatCode>
                <c:ptCount val="66"/>
                <c:pt idx="0">
                  <c:v>0.95940000000000003</c:v>
                </c:pt>
                <c:pt idx="1">
                  <c:v>1.1513</c:v>
                </c:pt>
                <c:pt idx="2">
                  <c:v>1.1512000000000002</c:v>
                </c:pt>
                <c:pt idx="3">
                  <c:v>0.95940000000000047</c:v>
                </c:pt>
                <c:pt idx="4">
                  <c:v>1.1512999999999991</c:v>
                </c:pt>
                <c:pt idx="5">
                  <c:v>1.0552999999999999</c:v>
                </c:pt>
                <c:pt idx="6">
                  <c:v>0.95940000000000047</c:v>
                </c:pt>
                <c:pt idx="7">
                  <c:v>1.2471000000000014</c:v>
                </c:pt>
                <c:pt idx="8">
                  <c:v>1.2471999999999994</c:v>
                </c:pt>
                <c:pt idx="9">
                  <c:v>1.055299999999999</c:v>
                </c:pt>
                <c:pt idx="10">
                  <c:v>1.1513000000000009</c:v>
                </c:pt>
                <c:pt idx="11">
                  <c:v>1.2472000000000012</c:v>
                </c:pt>
                <c:pt idx="12">
                  <c:v>1.055299999999999</c:v>
                </c:pt>
                <c:pt idx="13">
                  <c:v>1.3430999999999997</c:v>
                </c:pt>
                <c:pt idx="14">
                  <c:v>1.2471999999999994</c:v>
                </c:pt>
                <c:pt idx="15">
                  <c:v>1.055299999999999</c:v>
                </c:pt>
                <c:pt idx="16">
                  <c:v>1.247200000000003</c:v>
                </c:pt>
                <c:pt idx="17">
                  <c:v>1.7269000000000005</c:v>
                </c:pt>
                <c:pt idx="18">
                  <c:v>1.055299999999999</c:v>
                </c:pt>
                <c:pt idx="19">
                  <c:v>1.3430999999999997</c:v>
                </c:pt>
                <c:pt idx="20">
                  <c:v>1.2471999999999994</c:v>
                </c:pt>
                <c:pt idx="21">
                  <c:v>1.5350000000000001</c:v>
                </c:pt>
                <c:pt idx="22">
                  <c:v>1.1512000000000029</c:v>
                </c:pt>
                <c:pt idx="23">
                  <c:v>0.9593999999999987</c:v>
                </c:pt>
                <c:pt idx="24">
                  <c:v>1.1937999999999747</c:v>
                </c:pt>
                <c:pt idx="25">
                  <c:v>1.3499999999999694</c:v>
                </c:pt>
                <c:pt idx="26">
                  <c:v>0.80999999999997385</c:v>
                </c:pt>
                <c:pt idx="27">
                  <c:v>1.1699999999999733</c:v>
                </c:pt>
                <c:pt idx="28">
                  <c:v>0.71999999999998465</c:v>
                </c:pt>
                <c:pt idx="29">
                  <c:v>1.1699999999999662</c:v>
                </c:pt>
                <c:pt idx="30">
                  <c:v>0.89999999999997726</c:v>
                </c:pt>
                <c:pt idx="31">
                  <c:v>0.89999999999997726</c:v>
                </c:pt>
                <c:pt idx="32">
                  <c:v>0.98999999999997357</c:v>
                </c:pt>
                <c:pt idx="33">
                  <c:v>0.80999999999998096</c:v>
                </c:pt>
                <c:pt idx="34">
                  <c:v>1.079999999999977</c:v>
                </c:pt>
                <c:pt idx="35">
                  <c:v>0.71999999999997755</c:v>
                </c:pt>
                <c:pt idx="36">
                  <c:v>0.80999999999998096</c:v>
                </c:pt>
                <c:pt idx="37">
                  <c:v>0.89999999999997726</c:v>
                </c:pt>
                <c:pt idx="38">
                  <c:v>0.98999999999997357</c:v>
                </c:pt>
                <c:pt idx="39">
                  <c:v>0.71999999999998465</c:v>
                </c:pt>
                <c:pt idx="40">
                  <c:v>0.89999999999997726</c:v>
                </c:pt>
                <c:pt idx="41">
                  <c:v>0.71999999999997755</c:v>
                </c:pt>
                <c:pt idx="42">
                  <c:v>0.89999999999997726</c:v>
                </c:pt>
                <c:pt idx="43">
                  <c:v>0.98999999999998067</c:v>
                </c:pt>
                <c:pt idx="44">
                  <c:v>1.0799999999999699</c:v>
                </c:pt>
                <c:pt idx="45">
                  <c:v>0.80999999999998096</c:v>
                </c:pt>
                <c:pt idx="46">
                  <c:v>0.62999999999998124</c:v>
                </c:pt>
                <c:pt idx="47">
                  <c:v>0.62999999999998835</c:v>
                </c:pt>
                <c:pt idx="48">
                  <c:v>0.98999999999997357</c:v>
                </c:pt>
                <c:pt idx="49">
                  <c:v>1.0799999999999699</c:v>
                </c:pt>
                <c:pt idx="50">
                  <c:v>1.3499999999999659</c:v>
                </c:pt>
                <c:pt idx="51">
                  <c:v>1.2599999999999696</c:v>
                </c:pt>
                <c:pt idx="52">
                  <c:v>0.98999999999997357</c:v>
                </c:pt>
                <c:pt idx="53">
                  <c:v>0.89999999999997726</c:v>
                </c:pt>
                <c:pt idx="54">
                  <c:v>0.71999999999998465</c:v>
                </c:pt>
                <c:pt idx="55">
                  <c:v>1.1699999999999662</c:v>
                </c:pt>
                <c:pt idx="56">
                  <c:v>1.079999999999977</c:v>
                </c:pt>
                <c:pt idx="57">
                  <c:v>0.89999999999997726</c:v>
                </c:pt>
                <c:pt idx="58">
                  <c:v>0.98999999999997357</c:v>
                </c:pt>
                <c:pt idx="59">
                  <c:v>0.98999999999998067</c:v>
                </c:pt>
                <c:pt idx="60">
                  <c:v>1.0799999999999699</c:v>
                </c:pt>
                <c:pt idx="61">
                  <c:v>1.0799999999999699</c:v>
                </c:pt>
                <c:pt idx="62">
                  <c:v>0.89999999999997726</c:v>
                </c:pt>
                <c:pt idx="63">
                  <c:v>1.4399999999999693</c:v>
                </c:pt>
                <c:pt idx="64">
                  <c:v>1.4399999999999551</c:v>
                </c:pt>
                <c:pt idx="65">
                  <c:v>1.5299999999999585</c:v>
                </c:pt>
              </c:numCache>
            </c:numRef>
          </c:xVal>
          <c:yVal>
            <c:numRef>
              <c:f>'VarRates-match'!$T$3:$T$68</c:f>
              <c:numCache>
                <c:formatCode>General</c:formatCode>
                <c:ptCount val="66"/>
                <c:pt idx="0">
                  <c:v>0.56139930741823962</c:v>
                </c:pt>
                <c:pt idx="1">
                  <c:v>0.62794162800110576</c:v>
                </c:pt>
                <c:pt idx="2">
                  <c:v>0.57166105206902362</c:v>
                </c:pt>
                <c:pt idx="3">
                  <c:v>0.82113810467004622</c:v>
                </c:pt>
                <c:pt idx="4">
                  <c:v>0.95630760033510298</c:v>
                </c:pt>
                <c:pt idx="5">
                  <c:v>0.98264907486587927</c:v>
                </c:pt>
                <c:pt idx="6">
                  <c:v>0.90838319913717303</c:v>
                </c:pt>
                <c:pt idx="7">
                  <c:v>0.73604811538077441</c:v>
                </c:pt>
                <c:pt idx="8">
                  <c:v>0.60853332921245573</c:v>
                </c:pt>
                <c:pt idx="9">
                  <c:v>0.53088712958781359</c:v>
                </c:pt>
                <c:pt idx="10">
                  <c:v>0.79875069486324057</c:v>
                </c:pt>
                <c:pt idx="11">
                  <c:v>0.71376097553858198</c:v>
                </c:pt>
                <c:pt idx="12">
                  <c:v>0.61404750831010213</c:v>
                </c:pt>
                <c:pt idx="13">
                  <c:v>0.60962966812400599</c:v>
                </c:pt>
                <c:pt idx="14">
                  <c:v>0.57289305372677979</c:v>
                </c:pt>
                <c:pt idx="15">
                  <c:v>0.53408645086677264</c:v>
                </c:pt>
                <c:pt idx="16">
                  <c:v>0.48200489256551976</c:v>
                </c:pt>
                <c:pt idx="17">
                  <c:v>0.59003596014626836</c:v>
                </c:pt>
                <c:pt idx="18">
                  <c:v>0.58438083763973847</c:v>
                </c:pt>
                <c:pt idx="19">
                  <c:v>0.67787600914017643</c:v>
                </c:pt>
                <c:pt idx="20">
                  <c:v>0.59963240445555288</c:v>
                </c:pt>
                <c:pt idx="21">
                  <c:v>0.56982579694196167</c:v>
                </c:pt>
                <c:pt idx="22">
                  <c:v>0.6501205212778246</c:v>
                </c:pt>
                <c:pt idx="23">
                  <c:v>0.63378304667212648</c:v>
                </c:pt>
                <c:pt idx="24">
                  <c:v>0.52384833601460545</c:v>
                </c:pt>
                <c:pt idx="25">
                  <c:v>0.46937183093708179</c:v>
                </c:pt>
                <c:pt idx="26">
                  <c:v>0.56713627850103188</c:v>
                </c:pt>
                <c:pt idx="27">
                  <c:v>0.52304360468762334</c:v>
                </c:pt>
                <c:pt idx="28">
                  <c:v>0.719947161645767</c:v>
                </c:pt>
                <c:pt idx="29">
                  <c:v>0.71704007931290226</c:v>
                </c:pt>
                <c:pt idx="30">
                  <c:v>0.76490269741349592</c:v>
                </c:pt>
                <c:pt idx="31">
                  <c:v>0.55710808078657648</c:v>
                </c:pt>
                <c:pt idx="32">
                  <c:v>0.47130339932808457</c:v>
                </c:pt>
                <c:pt idx="33">
                  <c:v>0.53071147091004511</c:v>
                </c:pt>
                <c:pt idx="34">
                  <c:v>0.69212054209374074</c:v>
                </c:pt>
                <c:pt idx="35">
                  <c:v>0.83645864089811961</c:v>
                </c:pt>
                <c:pt idx="36">
                  <c:v>0.87285757913983075</c:v>
                </c:pt>
                <c:pt idx="37">
                  <c:v>0.82326036972549699</c:v>
                </c:pt>
                <c:pt idx="38">
                  <c:v>0.88438981900519875</c:v>
                </c:pt>
                <c:pt idx="39">
                  <c:v>0.8321466501218221</c:v>
                </c:pt>
                <c:pt idx="40">
                  <c:v>0.79203320638045016</c:v>
                </c:pt>
                <c:pt idx="41">
                  <c:v>0.80581397482949957</c:v>
                </c:pt>
                <c:pt idx="42">
                  <c:v>0.92072509048566575</c:v>
                </c:pt>
                <c:pt idx="43">
                  <c:v>0.61519311662301845</c:v>
                </c:pt>
                <c:pt idx="44">
                  <c:v>0.46302595189782775</c:v>
                </c:pt>
                <c:pt idx="45">
                  <c:v>0.52400625579033133</c:v>
                </c:pt>
                <c:pt idx="46">
                  <c:v>0.49785020137064318</c:v>
                </c:pt>
                <c:pt idx="47">
                  <c:v>0.48168744021641641</c:v>
                </c:pt>
                <c:pt idx="48">
                  <c:v>0.39111672649445189</c:v>
                </c:pt>
                <c:pt idx="49">
                  <c:v>0.46408821109644793</c:v>
                </c:pt>
                <c:pt idx="50">
                  <c:v>0.31735344679750849</c:v>
                </c:pt>
                <c:pt idx="51">
                  <c:v>0.4099426662497449</c:v>
                </c:pt>
                <c:pt idx="52">
                  <c:v>0.61192856960221054</c:v>
                </c:pt>
                <c:pt idx="53">
                  <c:v>0.55972229200595403</c:v>
                </c:pt>
                <c:pt idx="54">
                  <c:v>0.4229294312927247</c:v>
                </c:pt>
                <c:pt idx="55">
                  <c:v>0.64954711334511761</c:v>
                </c:pt>
                <c:pt idx="56">
                  <c:v>0.79571367285763661</c:v>
                </c:pt>
                <c:pt idx="57">
                  <c:v>0.84856029869867444</c:v>
                </c:pt>
                <c:pt idx="58">
                  <c:v>0.87714908103416311</c:v>
                </c:pt>
                <c:pt idx="59">
                  <c:v>0.89527752555283835</c:v>
                </c:pt>
                <c:pt idx="60">
                  <c:v>0.79185093762862613</c:v>
                </c:pt>
                <c:pt idx="61">
                  <c:v>0.79723032411821726</c:v>
                </c:pt>
                <c:pt idx="62">
                  <c:v>0.73295165878214696</c:v>
                </c:pt>
                <c:pt idx="63">
                  <c:v>0.75930693338581368</c:v>
                </c:pt>
                <c:pt idx="64">
                  <c:v>0.48519218552609139</c:v>
                </c:pt>
                <c:pt idx="65">
                  <c:v>0.5947743407421936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A-4C47-A2BF-F0129FD23CAF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'VarRates-match'!$H$3:$H$68</c:f>
              <c:numCache>
                <c:formatCode>General</c:formatCode>
                <c:ptCount val="66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  <c:pt idx="64">
                  <c:v>1.0080000000000382</c:v>
                </c:pt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  <c:pt idx="64">
                  <c:v>0.53380533923606899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DA-4C47-A2BF-F0129FD23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85888"/>
        <c:axId val="1968792960"/>
      </c:scatterChart>
      <c:valAx>
        <c:axId val="196878588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2960"/>
        <c:crosses val="autoZero"/>
        <c:crossBetween val="midCat"/>
      </c:valAx>
      <c:valAx>
        <c:axId val="1968792960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'VarRates-match'!$V$3:$V$68</c:f>
              <c:numCache>
                <c:formatCode>General</c:formatCode>
                <c:ptCount val="66"/>
                <c:pt idx="0">
                  <c:v>0.53860649553705908</c:v>
                </c:pt>
                <c:pt idx="1">
                  <c:v>0.72294919631767307</c:v>
                </c:pt>
                <c:pt idx="2">
                  <c:v>0.65809620314186013</c:v>
                </c:pt>
                <c:pt idx="3">
                  <c:v>0.78779989762044278</c:v>
                </c:pt>
                <c:pt idx="4">
                  <c:v>1.1009969402658033</c:v>
                </c:pt>
                <c:pt idx="5">
                  <c:v>1.0369895687059623</c:v>
                </c:pt>
                <c:pt idx="6">
                  <c:v>0.87150284125220423</c:v>
                </c:pt>
                <c:pt idx="7">
                  <c:v>0.91792560469136486</c:v>
                </c:pt>
                <c:pt idx="8">
                  <c:v>0.7589627681937744</c:v>
                </c:pt>
                <c:pt idx="9">
                  <c:v>0.56024518785401911</c:v>
                </c:pt>
                <c:pt idx="10">
                  <c:v>0.91960167499604961</c:v>
                </c:pt>
                <c:pt idx="11">
                  <c:v>0.89020268869172026</c:v>
                </c:pt>
                <c:pt idx="12">
                  <c:v>0.6480043355196502</c:v>
                </c:pt>
                <c:pt idx="13">
                  <c:v>0.81879360725735228</c:v>
                </c:pt>
                <c:pt idx="14">
                  <c:v>0.71451221660803943</c:v>
                </c:pt>
                <c:pt idx="15">
                  <c:v>0.56362143159970468</c:v>
                </c:pt>
                <c:pt idx="16">
                  <c:v>0.60115650200771764</c:v>
                </c:pt>
                <c:pt idx="17">
                  <c:v>1.0189330995765911</c:v>
                </c:pt>
                <c:pt idx="18">
                  <c:v>0.61669709796121541</c:v>
                </c:pt>
                <c:pt idx="19">
                  <c:v>0.91045526787617082</c:v>
                </c:pt>
                <c:pt idx="20">
                  <c:v>0.74786153483696516</c:v>
                </c:pt>
                <c:pt idx="21">
                  <c:v>0.87468259830591122</c:v>
                </c:pt>
                <c:pt idx="22">
                  <c:v>0.74841874409503351</c:v>
                </c:pt>
                <c:pt idx="23">
                  <c:v>0.60805145497723734</c:v>
                </c:pt>
                <c:pt idx="24">
                  <c:v>0.62537014353422271</c:v>
                </c:pt>
                <c:pt idx="25">
                  <c:v>0.63365197176504606</c:v>
                </c:pt>
                <c:pt idx="26">
                  <c:v>0.45938038558582101</c:v>
                </c:pt>
                <c:pt idx="27">
                  <c:v>0.61196101748450538</c:v>
                </c:pt>
                <c:pt idx="28">
                  <c:v>0.5183619563849412</c:v>
                </c:pt>
                <c:pt idx="29">
                  <c:v>0.83893689279607142</c:v>
                </c:pt>
                <c:pt idx="30">
                  <c:v>0.68841242767212896</c:v>
                </c:pt>
                <c:pt idx="31">
                  <c:v>0.50139727270790613</c:v>
                </c:pt>
                <c:pt idx="32">
                  <c:v>0.46659036533479126</c:v>
                </c:pt>
                <c:pt idx="33">
                  <c:v>0.42987629143712641</c:v>
                </c:pt>
                <c:pt idx="34">
                  <c:v>0.74749018546122403</c:v>
                </c:pt>
                <c:pt idx="35">
                  <c:v>0.60225022144662732</c:v>
                </c:pt>
                <c:pt idx="36">
                  <c:v>0.70701463910324625</c:v>
                </c:pt>
                <c:pt idx="37">
                  <c:v>0.74093433275292853</c:v>
                </c:pt>
                <c:pt idx="38">
                  <c:v>0.87554592081512339</c:v>
                </c:pt>
                <c:pt idx="39">
                  <c:v>0.59914558808769913</c:v>
                </c:pt>
                <c:pt idx="40">
                  <c:v>0.71282988574238715</c:v>
                </c:pt>
                <c:pt idx="41">
                  <c:v>0.58018606187722155</c:v>
                </c:pt>
                <c:pt idx="42">
                  <c:v>0.82865258143707821</c:v>
                </c:pt>
                <c:pt idx="43">
                  <c:v>0.60904118545677643</c:v>
                </c:pt>
                <c:pt idx="44">
                  <c:v>0.50006802804964001</c:v>
                </c:pt>
                <c:pt idx="45">
                  <c:v>0.4244450671901584</c:v>
                </c:pt>
                <c:pt idx="46">
                  <c:v>0.31364562686349584</c:v>
                </c:pt>
                <c:pt idx="47">
                  <c:v>0.3034630873363367</c:v>
                </c:pt>
                <c:pt idx="48">
                  <c:v>0.38720555922949701</c:v>
                </c:pt>
                <c:pt idx="49">
                  <c:v>0.50121526798414984</c:v>
                </c:pt>
                <c:pt idx="50">
                  <c:v>0.42842715317662561</c:v>
                </c:pt>
                <c:pt idx="51">
                  <c:v>0.51652775947466611</c:v>
                </c:pt>
                <c:pt idx="52">
                  <c:v>0.60580928390617228</c:v>
                </c:pt>
                <c:pt idx="53">
                  <c:v>0.50375006280534584</c:v>
                </c:pt>
                <c:pt idx="54">
                  <c:v>0.30450919053075531</c:v>
                </c:pt>
                <c:pt idx="55">
                  <c:v>0.75997012261376562</c:v>
                </c:pt>
                <c:pt idx="56">
                  <c:v>0.85937076668622925</c:v>
                </c:pt>
                <c:pt idx="57">
                  <c:v>0.76370426882878772</c:v>
                </c:pt>
                <c:pt idx="58">
                  <c:v>0.86837759022379835</c:v>
                </c:pt>
                <c:pt idx="59">
                  <c:v>0.88632475029729263</c:v>
                </c:pt>
                <c:pt idx="60">
                  <c:v>0.85519901263889231</c:v>
                </c:pt>
                <c:pt idx="61">
                  <c:v>0.86100875004765065</c:v>
                </c:pt>
                <c:pt idx="62">
                  <c:v>0.65965649290391559</c:v>
                </c:pt>
                <c:pt idx="63">
                  <c:v>1.0934019840755484</c:v>
                </c:pt>
                <c:pt idx="64">
                  <c:v>0.69867674715754979</c:v>
                </c:pt>
                <c:pt idx="65">
                  <c:v>0.91000474133553155</c:v>
                </c:pt>
              </c:numCache>
            </c:numRef>
          </c:xVal>
          <c:yVal>
            <c:numRef>
              <c:f>'VarRates-match'!$U$3:$U$68</c:f>
              <c:numCache>
                <c:formatCode>General</c:formatCode>
                <c:ptCount val="66"/>
                <c:pt idx="0">
                  <c:v>0.95940000000000003</c:v>
                </c:pt>
                <c:pt idx="1">
                  <c:v>1.1513</c:v>
                </c:pt>
                <c:pt idx="2">
                  <c:v>1.1512000000000002</c:v>
                </c:pt>
                <c:pt idx="3">
                  <c:v>0.95940000000000047</c:v>
                </c:pt>
                <c:pt idx="4">
                  <c:v>1.1512999999999991</c:v>
                </c:pt>
                <c:pt idx="5">
                  <c:v>1.0552999999999999</c:v>
                </c:pt>
                <c:pt idx="6">
                  <c:v>0.95940000000000047</c:v>
                </c:pt>
                <c:pt idx="7">
                  <c:v>1.2471000000000014</c:v>
                </c:pt>
                <c:pt idx="8">
                  <c:v>1.2471999999999994</c:v>
                </c:pt>
                <c:pt idx="9">
                  <c:v>1.055299999999999</c:v>
                </c:pt>
                <c:pt idx="10">
                  <c:v>1.1513000000000009</c:v>
                </c:pt>
                <c:pt idx="11">
                  <c:v>1.2472000000000012</c:v>
                </c:pt>
                <c:pt idx="12">
                  <c:v>1.055299999999999</c:v>
                </c:pt>
                <c:pt idx="13">
                  <c:v>1.3430999999999997</c:v>
                </c:pt>
                <c:pt idx="14">
                  <c:v>1.2471999999999994</c:v>
                </c:pt>
                <c:pt idx="15">
                  <c:v>1.055299999999999</c:v>
                </c:pt>
                <c:pt idx="16">
                  <c:v>1.247200000000003</c:v>
                </c:pt>
                <c:pt idx="17">
                  <c:v>1.7269000000000005</c:v>
                </c:pt>
                <c:pt idx="18">
                  <c:v>1.055299999999999</c:v>
                </c:pt>
                <c:pt idx="19">
                  <c:v>1.3430999999999997</c:v>
                </c:pt>
                <c:pt idx="20">
                  <c:v>1.2471999999999994</c:v>
                </c:pt>
                <c:pt idx="21">
                  <c:v>1.5350000000000001</c:v>
                </c:pt>
                <c:pt idx="22">
                  <c:v>1.1512000000000029</c:v>
                </c:pt>
                <c:pt idx="23">
                  <c:v>0.9593999999999987</c:v>
                </c:pt>
                <c:pt idx="24">
                  <c:v>1.1937999999999747</c:v>
                </c:pt>
                <c:pt idx="25">
                  <c:v>1.3499999999999694</c:v>
                </c:pt>
                <c:pt idx="26">
                  <c:v>0.80999999999997385</c:v>
                </c:pt>
                <c:pt idx="27">
                  <c:v>1.1699999999999733</c:v>
                </c:pt>
                <c:pt idx="28">
                  <c:v>0.71999999999998465</c:v>
                </c:pt>
                <c:pt idx="29">
                  <c:v>1.1699999999999662</c:v>
                </c:pt>
                <c:pt idx="30">
                  <c:v>0.89999999999997726</c:v>
                </c:pt>
                <c:pt idx="31">
                  <c:v>0.89999999999997726</c:v>
                </c:pt>
                <c:pt idx="32">
                  <c:v>0.98999999999997357</c:v>
                </c:pt>
                <c:pt idx="33">
                  <c:v>0.80999999999998096</c:v>
                </c:pt>
                <c:pt idx="34">
                  <c:v>1.079999999999977</c:v>
                </c:pt>
                <c:pt idx="35">
                  <c:v>0.71999999999997755</c:v>
                </c:pt>
                <c:pt idx="36">
                  <c:v>0.80999999999998096</c:v>
                </c:pt>
                <c:pt idx="37">
                  <c:v>0.89999999999997726</c:v>
                </c:pt>
                <c:pt idx="38">
                  <c:v>0.98999999999997357</c:v>
                </c:pt>
                <c:pt idx="39">
                  <c:v>0.71999999999998465</c:v>
                </c:pt>
                <c:pt idx="40">
                  <c:v>0.89999999999997726</c:v>
                </c:pt>
                <c:pt idx="41">
                  <c:v>0.71999999999997755</c:v>
                </c:pt>
                <c:pt idx="42">
                  <c:v>0.89999999999997726</c:v>
                </c:pt>
                <c:pt idx="43">
                  <c:v>0.98999999999998067</c:v>
                </c:pt>
                <c:pt idx="44">
                  <c:v>1.0799999999999699</c:v>
                </c:pt>
                <c:pt idx="45">
                  <c:v>0.80999999999998096</c:v>
                </c:pt>
                <c:pt idx="46">
                  <c:v>0.62999999999998124</c:v>
                </c:pt>
                <c:pt idx="47">
                  <c:v>0.62999999999998835</c:v>
                </c:pt>
                <c:pt idx="48">
                  <c:v>0.98999999999997357</c:v>
                </c:pt>
                <c:pt idx="49">
                  <c:v>1.0799999999999699</c:v>
                </c:pt>
                <c:pt idx="50">
                  <c:v>1.3499999999999659</c:v>
                </c:pt>
                <c:pt idx="51">
                  <c:v>1.2599999999999696</c:v>
                </c:pt>
                <c:pt idx="52">
                  <c:v>0.98999999999997357</c:v>
                </c:pt>
                <c:pt idx="53">
                  <c:v>0.89999999999997726</c:v>
                </c:pt>
                <c:pt idx="54">
                  <c:v>0.71999999999998465</c:v>
                </c:pt>
                <c:pt idx="55">
                  <c:v>1.1699999999999662</c:v>
                </c:pt>
                <c:pt idx="56">
                  <c:v>1.079999999999977</c:v>
                </c:pt>
                <c:pt idx="57">
                  <c:v>0.89999999999997726</c:v>
                </c:pt>
                <c:pt idx="58">
                  <c:v>0.98999999999997357</c:v>
                </c:pt>
                <c:pt idx="59">
                  <c:v>0.98999999999998067</c:v>
                </c:pt>
                <c:pt idx="60">
                  <c:v>1.0799999999999699</c:v>
                </c:pt>
                <c:pt idx="61">
                  <c:v>1.0799999999999699</c:v>
                </c:pt>
                <c:pt idx="62">
                  <c:v>0.89999999999997726</c:v>
                </c:pt>
                <c:pt idx="63">
                  <c:v>1.4399999999999693</c:v>
                </c:pt>
                <c:pt idx="64">
                  <c:v>1.4399999999999551</c:v>
                </c:pt>
                <c:pt idx="65">
                  <c:v>1.5299999999999585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D5-4907-9B34-9F532AEEE2F2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'VarRates-match'!$I$3:$I$68</c:f>
              <c:numCache>
                <c:formatCode>General</c:formatCode>
                <c:ptCount val="66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  <c:pt idx="64">
                  <c:v>0.53807578194997796</c:v>
                </c:pt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  <c:pt idx="64">
                  <c:v>1.0080000000000382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D5-4907-9B34-9F532AEE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11968"/>
        <c:axId val="1976323392"/>
      </c:scatterChart>
      <c:valAx>
        <c:axId val="197631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3392"/>
        <c:crosses val="autoZero"/>
        <c:crossBetween val="midCat"/>
      </c:valAx>
      <c:valAx>
        <c:axId val="19763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VAR4-SAGITAL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'VarRates-match'!$T$3:$T$66</c:f>
              <c:numCache>
                <c:formatCode>General</c:formatCode>
                <c:ptCount val="64"/>
                <c:pt idx="0">
                  <c:v>0.56139930741823962</c:v>
                </c:pt>
                <c:pt idx="1">
                  <c:v>0.62794162800110576</c:v>
                </c:pt>
                <c:pt idx="2">
                  <c:v>0.57166105206902362</c:v>
                </c:pt>
                <c:pt idx="3">
                  <c:v>0.82113810467004622</c:v>
                </c:pt>
                <c:pt idx="4">
                  <c:v>0.95630760033510298</c:v>
                </c:pt>
                <c:pt idx="5">
                  <c:v>0.98264907486587927</c:v>
                </c:pt>
                <c:pt idx="6">
                  <c:v>0.90838319913717303</c:v>
                </c:pt>
                <c:pt idx="7">
                  <c:v>0.73604811538077441</c:v>
                </c:pt>
                <c:pt idx="8">
                  <c:v>0.60853332921245573</c:v>
                </c:pt>
                <c:pt idx="9">
                  <c:v>0.53088712958781359</c:v>
                </c:pt>
                <c:pt idx="10">
                  <c:v>0.79875069486324057</c:v>
                </c:pt>
                <c:pt idx="11">
                  <c:v>0.71376097553858198</c:v>
                </c:pt>
                <c:pt idx="12">
                  <c:v>0.61404750831010213</c:v>
                </c:pt>
                <c:pt idx="13">
                  <c:v>0.60962966812400599</c:v>
                </c:pt>
                <c:pt idx="14">
                  <c:v>0.57289305372677979</c:v>
                </c:pt>
                <c:pt idx="15">
                  <c:v>0.53408645086677264</c:v>
                </c:pt>
                <c:pt idx="16">
                  <c:v>0.48200489256551976</c:v>
                </c:pt>
                <c:pt idx="17">
                  <c:v>0.59003596014626836</c:v>
                </c:pt>
                <c:pt idx="18">
                  <c:v>0.58438083763973847</c:v>
                </c:pt>
                <c:pt idx="19">
                  <c:v>0.67787600914017643</c:v>
                </c:pt>
                <c:pt idx="20">
                  <c:v>0.59963240445555288</c:v>
                </c:pt>
                <c:pt idx="21">
                  <c:v>0.56982579694196167</c:v>
                </c:pt>
                <c:pt idx="22">
                  <c:v>0.6501205212778246</c:v>
                </c:pt>
                <c:pt idx="23">
                  <c:v>0.63378304667212648</c:v>
                </c:pt>
                <c:pt idx="24">
                  <c:v>0.52384833601460545</c:v>
                </c:pt>
                <c:pt idx="25">
                  <c:v>0.46937183093708179</c:v>
                </c:pt>
                <c:pt idx="26">
                  <c:v>0.56713627850103188</c:v>
                </c:pt>
                <c:pt idx="27">
                  <c:v>0.52304360468762334</c:v>
                </c:pt>
                <c:pt idx="28">
                  <c:v>0.719947161645767</c:v>
                </c:pt>
                <c:pt idx="29">
                  <c:v>0.71704007931290226</c:v>
                </c:pt>
                <c:pt idx="30">
                  <c:v>0.76490269741349592</c:v>
                </c:pt>
                <c:pt idx="31">
                  <c:v>0.55710808078657648</c:v>
                </c:pt>
                <c:pt idx="32">
                  <c:v>0.47130339932808457</c:v>
                </c:pt>
                <c:pt idx="33">
                  <c:v>0.53071147091004511</c:v>
                </c:pt>
                <c:pt idx="34">
                  <c:v>0.69212054209374074</c:v>
                </c:pt>
                <c:pt idx="35">
                  <c:v>0.83645864089811961</c:v>
                </c:pt>
                <c:pt idx="36">
                  <c:v>0.87285757913983075</c:v>
                </c:pt>
                <c:pt idx="37">
                  <c:v>0.82326036972549699</c:v>
                </c:pt>
                <c:pt idx="38">
                  <c:v>0.88438981900519875</c:v>
                </c:pt>
                <c:pt idx="39">
                  <c:v>0.8321466501218221</c:v>
                </c:pt>
                <c:pt idx="40">
                  <c:v>0.79203320638045016</c:v>
                </c:pt>
                <c:pt idx="41">
                  <c:v>0.80581397482949957</c:v>
                </c:pt>
                <c:pt idx="42">
                  <c:v>0.92072509048566575</c:v>
                </c:pt>
                <c:pt idx="43">
                  <c:v>0.61519311662301845</c:v>
                </c:pt>
                <c:pt idx="44">
                  <c:v>0.46302595189782775</c:v>
                </c:pt>
                <c:pt idx="45">
                  <c:v>0.52400625579033133</c:v>
                </c:pt>
                <c:pt idx="46">
                  <c:v>0.49785020137064318</c:v>
                </c:pt>
                <c:pt idx="47">
                  <c:v>0.48168744021641641</c:v>
                </c:pt>
                <c:pt idx="48">
                  <c:v>0.39111672649445189</c:v>
                </c:pt>
                <c:pt idx="49">
                  <c:v>0.46408821109644793</c:v>
                </c:pt>
                <c:pt idx="50">
                  <c:v>0.31735344679750849</c:v>
                </c:pt>
                <c:pt idx="51">
                  <c:v>0.4099426662497449</c:v>
                </c:pt>
                <c:pt idx="52">
                  <c:v>0.61192856960221054</c:v>
                </c:pt>
                <c:pt idx="53">
                  <c:v>0.55972229200595403</c:v>
                </c:pt>
                <c:pt idx="54">
                  <c:v>0.4229294312927247</c:v>
                </c:pt>
                <c:pt idx="55">
                  <c:v>0.64954711334511761</c:v>
                </c:pt>
                <c:pt idx="56">
                  <c:v>0.79571367285763661</c:v>
                </c:pt>
                <c:pt idx="57">
                  <c:v>0.84856029869867444</c:v>
                </c:pt>
                <c:pt idx="58">
                  <c:v>0.87714908103416311</c:v>
                </c:pt>
                <c:pt idx="59">
                  <c:v>0.89527752555283835</c:v>
                </c:pt>
                <c:pt idx="60">
                  <c:v>0.79185093762862613</c:v>
                </c:pt>
                <c:pt idx="61">
                  <c:v>0.79723032411821726</c:v>
                </c:pt>
                <c:pt idx="62">
                  <c:v>0.73295165878214696</c:v>
                </c:pt>
                <c:pt idx="63">
                  <c:v>0.75930693338581368</c:v>
                </c:pt>
              </c:numCache>
            </c:numRef>
          </c:xVal>
          <c:yVal>
            <c:numRef>
              <c:f>'VarRates-match'!$V$3:$V$66</c:f>
              <c:numCache>
                <c:formatCode>General</c:formatCode>
                <c:ptCount val="64"/>
                <c:pt idx="0">
                  <c:v>0.53860649553705908</c:v>
                </c:pt>
                <c:pt idx="1">
                  <c:v>0.72294919631767307</c:v>
                </c:pt>
                <c:pt idx="2">
                  <c:v>0.65809620314186013</c:v>
                </c:pt>
                <c:pt idx="3">
                  <c:v>0.78779989762044278</c:v>
                </c:pt>
                <c:pt idx="4">
                  <c:v>1.1009969402658033</c:v>
                </c:pt>
                <c:pt idx="5">
                  <c:v>1.0369895687059623</c:v>
                </c:pt>
                <c:pt idx="6">
                  <c:v>0.87150284125220423</c:v>
                </c:pt>
                <c:pt idx="7">
                  <c:v>0.91792560469136486</c:v>
                </c:pt>
                <c:pt idx="8">
                  <c:v>0.7589627681937744</c:v>
                </c:pt>
                <c:pt idx="9">
                  <c:v>0.56024518785401911</c:v>
                </c:pt>
                <c:pt idx="10">
                  <c:v>0.91960167499604961</c:v>
                </c:pt>
                <c:pt idx="11">
                  <c:v>0.89020268869172026</c:v>
                </c:pt>
                <c:pt idx="12">
                  <c:v>0.6480043355196502</c:v>
                </c:pt>
                <c:pt idx="13">
                  <c:v>0.81879360725735228</c:v>
                </c:pt>
                <c:pt idx="14">
                  <c:v>0.71451221660803943</c:v>
                </c:pt>
                <c:pt idx="15">
                  <c:v>0.56362143159970468</c:v>
                </c:pt>
                <c:pt idx="16">
                  <c:v>0.60115650200771764</c:v>
                </c:pt>
                <c:pt idx="17">
                  <c:v>1.0189330995765911</c:v>
                </c:pt>
                <c:pt idx="18">
                  <c:v>0.61669709796121541</c:v>
                </c:pt>
                <c:pt idx="19">
                  <c:v>0.91045526787617082</c:v>
                </c:pt>
                <c:pt idx="20">
                  <c:v>0.74786153483696516</c:v>
                </c:pt>
                <c:pt idx="21">
                  <c:v>0.87468259830591122</c:v>
                </c:pt>
                <c:pt idx="22">
                  <c:v>0.74841874409503351</c:v>
                </c:pt>
                <c:pt idx="23">
                  <c:v>0.60805145497723734</c:v>
                </c:pt>
                <c:pt idx="24">
                  <c:v>0.62537014353422271</c:v>
                </c:pt>
                <c:pt idx="25">
                  <c:v>0.63365197176504606</c:v>
                </c:pt>
                <c:pt idx="26">
                  <c:v>0.45938038558582101</c:v>
                </c:pt>
                <c:pt idx="27">
                  <c:v>0.61196101748450538</c:v>
                </c:pt>
                <c:pt idx="28">
                  <c:v>0.5183619563849412</c:v>
                </c:pt>
                <c:pt idx="29">
                  <c:v>0.83893689279607142</c:v>
                </c:pt>
                <c:pt idx="30">
                  <c:v>0.68841242767212896</c:v>
                </c:pt>
                <c:pt idx="31">
                  <c:v>0.50139727270790613</c:v>
                </c:pt>
                <c:pt idx="32">
                  <c:v>0.46659036533479126</c:v>
                </c:pt>
                <c:pt idx="33">
                  <c:v>0.42987629143712641</c:v>
                </c:pt>
                <c:pt idx="34">
                  <c:v>0.74749018546122403</c:v>
                </c:pt>
                <c:pt idx="35">
                  <c:v>0.60225022144662732</c:v>
                </c:pt>
                <c:pt idx="36">
                  <c:v>0.70701463910324625</c:v>
                </c:pt>
                <c:pt idx="37">
                  <c:v>0.74093433275292853</c:v>
                </c:pt>
                <c:pt idx="38">
                  <c:v>0.87554592081512339</c:v>
                </c:pt>
                <c:pt idx="39">
                  <c:v>0.59914558808769913</c:v>
                </c:pt>
                <c:pt idx="40">
                  <c:v>0.71282988574238715</c:v>
                </c:pt>
                <c:pt idx="41">
                  <c:v>0.58018606187722155</c:v>
                </c:pt>
                <c:pt idx="42">
                  <c:v>0.82865258143707821</c:v>
                </c:pt>
                <c:pt idx="43">
                  <c:v>0.60904118545677643</c:v>
                </c:pt>
                <c:pt idx="44">
                  <c:v>0.50006802804964001</c:v>
                </c:pt>
                <c:pt idx="45">
                  <c:v>0.4244450671901584</c:v>
                </c:pt>
                <c:pt idx="46">
                  <c:v>0.31364562686349584</c:v>
                </c:pt>
                <c:pt idx="47">
                  <c:v>0.3034630873363367</c:v>
                </c:pt>
                <c:pt idx="48">
                  <c:v>0.38720555922949701</c:v>
                </c:pt>
                <c:pt idx="49">
                  <c:v>0.50121526798414984</c:v>
                </c:pt>
                <c:pt idx="50">
                  <c:v>0.42842715317662561</c:v>
                </c:pt>
                <c:pt idx="51">
                  <c:v>0.51652775947466611</c:v>
                </c:pt>
                <c:pt idx="52">
                  <c:v>0.60580928390617228</c:v>
                </c:pt>
                <c:pt idx="53">
                  <c:v>0.50375006280534584</c:v>
                </c:pt>
                <c:pt idx="54">
                  <c:v>0.30450919053075531</c:v>
                </c:pt>
                <c:pt idx="55">
                  <c:v>0.75997012261376562</c:v>
                </c:pt>
                <c:pt idx="56">
                  <c:v>0.85937076668622925</c:v>
                </c:pt>
                <c:pt idx="57">
                  <c:v>0.76370426882878772</c:v>
                </c:pt>
                <c:pt idx="58">
                  <c:v>0.86837759022379835</c:v>
                </c:pt>
                <c:pt idx="59">
                  <c:v>0.88632475029729263</c:v>
                </c:pt>
                <c:pt idx="60">
                  <c:v>0.85519901263889231</c:v>
                </c:pt>
                <c:pt idx="61">
                  <c:v>0.86100875004765065</c:v>
                </c:pt>
                <c:pt idx="62">
                  <c:v>0.65965649290391559</c:v>
                </c:pt>
                <c:pt idx="63">
                  <c:v>1.0934019840755484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8D-4AFC-B087-3F403020AAB4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  <c:pt idx="0">
                  <c:v>VAR4-CORONAL HIRES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'VarRates-match'!$G$3:$G$68</c:f>
              <c:numCache>
                <c:formatCode>General</c:formatCode>
                <c:ptCount val="66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  <c:pt idx="64">
                  <c:v>0.53380533923606899</c:v>
                </c:pt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  <c:pt idx="64">
                  <c:v>0.53807578194997796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8D-4AFC-B087-3F403020A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26656"/>
        <c:axId val="1976324480"/>
      </c:scatterChart>
      <c:valAx>
        <c:axId val="197632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4480"/>
        <c:crosses val="autoZero"/>
        <c:crossBetween val="midCat"/>
      </c:valAx>
      <c:valAx>
        <c:axId val="197632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'VarRates-match'!$T$3:$T$68</c:f>
              <c:numCache>
                <c:formatCode>General</c:formatCode>
                <c:ptCount val="66"/>
                <c:pt idx="0">
                  <c:v>0.56139930741823962</c:v>
                </c:pt>
                <c:pt idx="1">
                  <c:v>0.62794162800110576</c:v>
                </c:pt>
                <c:pt idx="2">
                  <c:v>0.57166105206902362</c:v>
                </c:pt>
                <c:pt idx="3">
                  <c:v>0.82113810467004622</c:v>
                </c:pt>
                <c:pt idx="4">
                  <c:v>0.95630760033510298</c:v>
                </c:pt>
                <c:pt idx="5">
                  <c:v>0.98264907486587927</c:v>
                </c:pt>
                <c:pt idx="6">
                  <c:v>0.90838319913717303</c:v>
                </c:pt>
                <c:pt idx="7">
                  <c:v>0.73604811538077441</c:v>
                </c:pt>
                <c:pt idx="8">
                  <c:v>0.60853332921245573</c:v>
                </c:pt>
                <c:pt idx="9">
                  <c:v>0.53088712958781359</c:v>
                </c:pt>
                <c:pt idx="10">
                  <c:v>0.79875069486324057</c:v>
                </c:pt>
                <c:pt idx="11">
                  <c:v>0.71376097553858198</c:v>
                </c:pt>
                <c:pt idx="12">
                  <c:v>0.61404750831010213</c:v>
                </c:pt>
                <c:pt idx="13">
                  <c:v>0.60962966812400599</c:v>
                </c:pt>
                <c:pt idx="14">
                  <c:v>0.57289305372677979</c:v>
                </c:pt>
                <c:pt idx="15">
                  <c:v>0.53408645086677264</c:v>
                </c:pt>
                <c:pt idx="16">
                  <c:v>0.48200489256551976</c:v>
                </c:pt>
                <c:pt idx="17">
                  <c:v>0.59003596014626836</c:v>
                </c:pt>
                <c:pt idx="18">
                  <c:v>0.58438083763973847</c:v>
                </c:pt>
                <c:pt idx="19">
                  <c:v>0.67787600914017643</c:v>
                </c:pt>
                <c:pt idx="20">
                  <c:v>0.59963240445555288</c:v>
                </c:pt>
                <c:pt idx="21">
                  <c:v>0.56982579694196167</c:v>
                </c:pt>
                <c:pt idx="22">
                  <c:v>0.6501205212778246</c:v>
                </c:pt>
                <c:pt idx="23">
                  <c:v>0.63378304667212648</c:v>
                </c:pt>
                <c:pt idx="24">
                  <c:v>0.52384833601460545</c:v>
                </c:pt>
                <c:pt idx="25">
                  <c:v>0.46937183093708179</c:v>
                </c:pt>
                <c:pt idx="26">
                  <c:v>0.56713627850103188</c:v>
                </c:pt>
                <c:pt idx="27">
                  <c:v>0.52304360468762334</c:v>
                </c:pt>
                <c:pt idx="28">
                  <c:v>0.719947161645767</c:v>
                </c:pt>
                <c:pt idx="29">
                  <c:v>0.71704007931290226</c:v>
                </c:pt>
                <c:pt idx="30">
                  <c:v>0.76490269741349592</c:v>
                </c:pt>
                <c:pt idx="31">
                  <c:v>0.55710808078657648</c:v>
                </c:pt>
                <c:pt idx="32">
                  <c:v>0.47130339932808457</c:v>
                </c:pt>
                <c:pt idx="33">
                  <c:v>0.53071147091004511</c:v>
                </c:pt>
                <c:pt idx="34">
                  <c:v>0.69212054209374074</c:v>
                </c:pt>
                <c:pt idx="35">
                  <c:v>0.83645864089811961</c:v>
                </c:pt>
                <c:pt idx="36">
                  <c:v>0.87285757913983075</c:v>
                </c:pt>
                <c:pt idx="37">
                  <c:v>0.82326036972549699</c:v>
                </c:pt>
                <c:pt idx="38">
                  <c:v>0.88438981900519875</c:v>
                </c:pt>
                <c:pt idx="39">
                  <c:v>0.8321466501218221</c:v>
                </c:pt>
                <c:pt idx="40">
                  <c:v>0.79203320638045016</c:v>
                </c:pt>
                <c:pt idx="41">
                  <c:v>0.80581397482949957</c:v>
                </c:pt>
                <c:pt idx="42">
                  <c:v>0.92072509048566575</c:v>
                </c:pt>
                <c:pt idx="43">
                  <c:v>0.61519311662301845</c:v>
                </c:pt>
                <c:pt idx="44">
                  <c:v>0.46302595189782775</c:v>
                </c:pt>
                <c:pt idx="45">
                  <c:v>0.52400625579033133</c:v>
                </c:pt>
                <c:pt idx="46">
                  <c:v>0.49785020137064318</c:v>
                </c:pt>
                <c:pt idx="47">
                  <c:v>0.48168744021641641</c:v>
                </c:pt>
                <c:pt idx="48">
                  <c:v>0.39111672649445189</c:v>
                </c:pt>
                <c:pt idx="49">
                  <c:v>0.46408821109644793</c:v>
                </c:pt>
                <c:pt idx="50">
                  <c:v>0.31735344679750849</c:v>
                </c:pt>
                <c:pt idx="51">
                  <c:v>0.4099426662497449</c:v>
                </c:pt>
                <c:pt idx="52">
                  <c:v>0.61192856960221054</c:v>
                </c:pt>
                <c:pt idx="53">
                  <c:v>0.55972229200595403</c:v>
                </c:pt>
                <c:pt idx="54">
                  <c:v>0.4229294312927247</c:v>
                </c:pt>
                <c:pt idx="55">
                  <c:v>0.64954711334511761</c:v>
                </c:pt>
                <c:pt idx="56">
                  <c:v>0.79571367285763661</c:v>
                </c:pt>
                <c:pt idx="57">
                  <c:v>0.84856029869867444</c:v>
                </c:pt>
                <c:pt idx="58">
                  <c:v>0.87714908103416311</c:v>
                </c:pt>
                <c:pt idx="59">
                  <c:v>0.89527752555283835</c:v>
                </c:pt>
                <c:pt idx="60">
                  <c:v>0.79185093762862613</c:v>
                </c:pt>
                <c:pt idx="61">
                  <c:v>0.79723032411821726</c:v>
                </c:pt>
                <c:pt idx="62">
                  <c:v>0.73295165878214696</c:v>
                </c:pt>
                <c:pt idx="63">
                  <c:v>0.75930693338581368</c:v>
                </c:pt>
                <c:pt idx="64">
                  <c:v>0.48519218552609139</c:v>
                </c:pt>
                <c:pt idx="65">
                  <c:v>0.5947743407421936</c:v>
                </c:pt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  <c:pt idx="0">
                  <c:v>0.54951966941437624</c:v>
                </c:pt>
                <c:pt idx="1">
                  <c:v>0.68097664679134096</c:v>
                </c:pt>
                <c:pt idx="2">
                  <c:v>0.79034020663040661</c:v>
                </c:pt>
                <c:pt idx="3">
                  <c:v>0.77070195236769623</c:v>
                </c:pt>
                <c:pt idx="4">
                  <c:v>0.81470489605825391</c:v>
                </c:pt>
                <c:pt idx="5">
                  <c:v>0.82461213078290707</c:v>
                </c:pt>
                <c:pt idx="6">
                  <c:v>0.6670064174908753</c:v>
                </c:pt>
                <c:pt idx="7">
                  <c:v>0.596310209833116</c:v>
                </c:pt>
                <c:pt idx="8">
                  <c:v>0.60855940424930588</c:v>
                </c:pt>
                <c:pt idx="9">
                  <c:v>0.43929660841426177</c:v>
                </c:pt>
                <c:pt idx="10">
                  <c:v>0.72691760036582631</c:v>
                </c:pt>
                <c:pt idx="11">
                  <c:v>0.63137723208713281</c:v>
                </c:pt>
                <c:pt idx="12">
                  <c:v>0.63707947854565294</c:v>
                </c:pt>
                <c:pt idx="13">
                  <c:v>0.63914989921464904</c:v>
                </c:pt>
                <c:pt idx="14">
                  <c:v>0.75118814431412884</c:v>
                </c:pt>
                <c:pt idx="15">
                  <c:v>0.63725448460758993</c:v>
                </c:pt>
                <c:pt idx="16">
                  <c:v>0.6998765485167211</c:v>
                </c:pt>
                <c:pt idx="17">
                  <c:v>0.65172396412065814</c:v>
                </c:pt>
                <c:pt idx="18">
                  <c:v>0.69267115857337513</c:v>
                </c:pt>
                <c:pt idx="19">
                  <c:v>0.67135611941937212</c:v>
                </c:pt>
                <c:pt idx="20">
                  <c:v>0.6354629522316988</c:v>
                </c:pt>
                <c:pt idx="21">
                  <c:v>0.58663292338833939</c:v>
                </c:pt>
                <c:pt idx="22">
                  <c:v>0.75174861483757127</c:v>
                </c:pt>
                <c:pt idx="23">
                  <c:v>0.75614502560458408</c:v>
                </c:pt>
                <c:pt idx="24">
                  <c:v>0.84621983999995243</c:v>
                </c:pt>
                <c:pt idx="25">
                  <c:v>0.85975416092845203</c:v>
                </c:pt>
                <c:pt idx="26">
                  <c:v>0.68781279107369797</c:v>
                </c:pt>
                <c:pt idx="27">
                  <c:v>0.51785460633227831</c:v>
                </c:pt>
                <c:pt idx="28">
                  <c:v>0.63571663789920441</c:v>
                </c:pt>
                <c:pt idx="29">
                  <c:v>0.730270296372873</c:v>
                </c:pt>
                <c:pt idx="30">
                  <c:v>0.69824149273722824</c:v>
                </c:pt>
                <c:pt idx="31">
                  <c:v>0.61618302617621334</c:v>
                </c:pt>
                <c:pt idx="32">
                  <c:v>0.60605332161799108</c:v>
                </c:pt>
                <c:pt idx="33">
                  <c:v>0.6743665170939166</c:v>
                </c:pt>
                <c:pt idx="34">
                  <c:v>0.70111076774929237</c:v>
                </c:pt>
                <c:pt idx="35">
                  <c:v>0.9122680257496748</c:v>
                </c:pt>
                <c:pt idx="36">
                  <c:v>0.99741983373032095</c:v>
                </c:pt>
                <c:pt idx="37">
                  <c:v>0.79844018823294394</c:v>
                </c:pt>
                <c:pt idx="38">
                  <c:v>0.89472696404970131</c:v>
                </c:pt>
                <c:pt idx="39">
                  <c:v>0.88873011814172165</c:v>
                </c:pt>
                <c:pt idx="40">
                  <c:v>0.77459783337743637</c:v>
                </c:pt>
                <c:pt idx="41">
                  <c:v>0.79122445114940365</c:v>
                </c:pt>
                <c:pt idx="42">
                  <c:v>0.75798349802740173</c:v>
                </c:pt>
                <c:pt idx="43">
                  <c:v>0.48099904285167017</c:v>
                </c:pt>
                <c:pt idx="44">
                  <c:v>0.65419236381234658</c:v>
                </c:pt>
                <c:pt idx="45">
                  <c:v>0.7546805551993655</c:v>
                </c:pt>
                <c:pt idx="46">
                  <c:v>0.68600297201884364</c:v>
                </c:pt>
                <c:pt idx="47">
                  <c:v>0.69662238856399972</c:v>
                </c:pt>
                <c:pt idx="48">
                  <c:v>0.56119874223502009</c:v>
                </c:pt>
                <c:pt idx="49">
                  <c:v>0.42352416065396425</c:v>
                </c:pt>
                <c:pt idx="50">
                  <c:v>0.24490375960884764</c:v>
                </c:pt>
                <c:pt idx="51">
                  <c:v>0.4253427762093171</c:v>
                </c:pt>
                <c:pt idx="52">
                  <c:v>0.55490835731321353</c:v>
                </c:pt>
                <c:pt idx="53">
                  <c:v>0.58727625762499591</c:v>
                </c:pt>
                <c:pt idx="54">
                  <c:v>0.55671628751353175</c:v>
                </c:pt>
                <c:pt idx="55">
                  <c:v>0.64741461265091416</c:v>
                </c:pt>
                <c:pt idx="56">
                  <c:v>0.69679880692839391</c:v>
                </c:pt>
                <c:pt idx="57">
                  <c:v>0.6659476121313197</c:v>
                </c:pt>
                <c:pt idx="58">
                  <c:v>0.70117872162292927</c:v>
                </c:pt>
                <c:pt idx="59">
                  <c:v>0.72193971078045827</c:v>
                </c:pt>
                <c:pt idx="60">
                  <c:v>0.78159442190349859</c:v>
                </c:pt>
                <c:pt idx="61">
                  <c:v>0.77421399886276965</c:v>
                </c:pt>
                <c:pt idx="62">
                  <c:v>0.61490671948166364</c:v>
                </c:pt>
                <c:pt idx="63">
                  <c:v>0.66247074254207117</c:v>
                </c:pt>
                <c:pt idx="64">
                  <c:v>0.53380533923606899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DC-4FDD-A4E3-3D154B677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35360"/>
        <c:axId val="1976307616"/>
      </c:scatterChart>
      <c:valAx>
        <c:axId val="1976335360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07616"/>
        <c:crosses val="autoZero"/>
        <c:crossBetween val="midCat"/>
      </c:valAx>
      <c:valAx>
        <c:axId val="1976307616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3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'VarRates-match'!$U$3:$U$68</c:f>
              <c:numCache>
                <c:formatCode>General</c:formatCode>
                <c:ptCount val="66"/>
                <c:pt idx="0">
                  <c:v>0.95940000000000003</c:v>
                </c:pt>
                <c:pt idx="1">
                  <c:v>1.1513</c:v>
                </c:pt>
                <c:pt idx="2">
                  <c:v>1.1512000000000002</c:v>
                </c:pt>
                <c:pt idx="3">
                  <c:v>0.95940000000000047</c:v>
                </c:pt>
                <c:pt idx="4">
                  <c:v>1.1512999999999991</c:v>
                </c:pt>
                <c:pt idx="5">
                  <c:v>1.0552999999999999</c:v>
                </c:pt>
                <c:pt idx="6">
                  <c:v>0.95940000000000047</c:v>
                </c:pt>
                <c:pt idx="7">
                  <c:v>1.2471000000000014</c:v>
                </c:pt>
                <c:pt idx="8">
                  <c:v>1.2471999999999994</c:v>
                </c:pt>
                <c:pt idx="9">
                  <c:v>1.055299999999999</c:v>
                </c:pt>
                <c:pt idx="10">
                  <c:v>1.1513000000000009</c:v>
                </c:pt>
                <c:pt idx="11">
                  <c:v>1.2472000000000012</c:v>
                </c:pt>
                <c:pt idx="12">
                  <c:v>1.055299999999999</c:v>
                </c:pt>
                <c:pt idx="13">
                  <c:v>1.3430999999999997</c:v>
                </c:pt>
                <c:pt idx="14">
                  <c:v>1.2471999999999994</c:v>
                </c:pt>
                <c:pt idx="15">
                  <c:v>1.055299999999999</c:v>
                </c:pt>
                <c:pt idx="16">
                  <c:v>1.247200000000003</c:v>
                </c:pt>
                <c:pt idx="17">
                  <c:v>1.7269000000000005</c:v>
                </c:pt>
                <c:pt idx="18">
                  <c:v>1.055299999999999</c:v>
                </c:pt>
                <c:pt idx="19">
                  <c:v>1.3430999999999997</c:v>
                </c:pt>
                <c:pt idx="20">
                  <c:v>1.2471999999999994</c:v>
                </c:pt>
                <c:pt idx="21">
                  <c:v>1.5350000000000001</c:v>
                </c:pt>
                <c:pt idx="22">
                  <c:v>1.1512000000000029</c:v>
                </c:pt>
                <c:pt idx="23">
                  <c:v>0.9593999999999987</c:v>
                </c:pt>
                <c:pt idx="24">
                  <c:v>1.1937999999999747</c:v>
                </c:pt>
                <c:pt idx="25">
                  <c:v>1.3499999999999694</c:v>
                </c:pt>
                <c:pt idx="26">
                  <c:v>0.80999999999997385</c:v>
                </c:pt>
                <c:pt idx="27">
                  <c:v>1.1699999999999733</c:v>
                </c:pt>
                <c:pt idx="28">
                  <c:v>0.71999999999998465</c:v>
                </c:pt>
                <c:pt idx="29">
                  <c:v>1.1699999999999662</c:v>
                </c:pt>
                <c:pt idx="30">
                  <c:v>0.89999999999997726</c:v>
                </c:pt>
                <c:pt idx="31">
                  <c:v>0.89999999999997726</c:v>
                </c:pt>
                <c:pt idx="32">
                  <c:v>0.98999999999997357</c:v>
                </c:pt>
                <c:pt idx="33">
                  <c:v>0.80999999999998096</c:v>
                </c:pt>
                <c:pt idx="34">
                  <c:v>1.079999999999977</c:v>
                </c:pt>
                <c:pt idx="35">
                  <c:v>0.71999999999997755</c:v>
                </c:pt>
                <c:pt idx="36">
                  <c:v>0.80999999999998096</c:v>
                </c:pt>
                <c:pt idx="37">
                  <c:v>0.89999999999997726</c:v>
                </c:pt>
                <c:pt idx="38">
                  <c:v>0.98999999999997357</c:v>
                </c:pt>
                <c:pt idx="39">
                  <c:v>0.71999999999998465</c:v>
                </c:pt>
                <c:pt idx="40">
                  <c:v>0.89999999999997726</c:v>
                </c:pt>
                <c:pt idx="41">
                  <c:v>0.71999999999997755</c:v>
                </c:pt>
                <c:pt idx="42">
                  <c:v>0.89999999999997726</c:v>
                </c:pt>
                <c:pt idx="43">
                  <c:v>0.98999999999998067</c:v>
                </c:pt>
                <c:pt idx="44">
                  <c:v>1.0799999999999699</c:v>
                </c:pt>
                <c:pt idx="45">
                  <c:v>0.80999999999998096</c:v>
                </c:pt>
                <c:pt idx="46">
                  <c:v>0.62999999999998124</c:v>
                </c:pt>
                <c:pt idx="47">
                  <c:v>0.62999999999998835</c:v>
                </c:pt>
                <c:pt idx="48">
                  <c:v>0.98999999999997357</c:v>
                </c:pt>
                <c:pt idx="49">
                  <c:v>1.0799999999999699</c:v>
                </c:pt>
                <c:pt idx="50">
                  <c:v>1.3499999999999659</c:v>
                </c:pt>
                <c:pt idx="51">
                  <c:v>1.2599999999999696</c:v>
                </c:pt>
                <c:pt idx="52">
                  <c:v>0.98999999999997357</c:v>
                </c:pt>
                <c:pt idx="53">
                  <c:v>0.89999999999997726</c:v>
                </c:pt>
                <c:pt idx="54">
                  <c:v>0.71999999999998465</c:v>
                </c:pt>
                <c:pt idx="55">
                  <c:v>1.1699999999999662</c:v>
                </c:pt>
                <c:pt idx="56">
                  <c:v>1.079999999999977</c:v>
                </c:pt>
                <c:pt idx="57">
                  <c:v>0.89999999999997726</c:v>
                </c:pt>
                <c:pt idx="58">
                  <c:v>0.98999999999997357</c:v>
                </c:pt>
                <c:pt idx="59">
                  <c:v>0.98999999999998067</c:v>
                </c:pt>
                <c:pt idx="60">
                  <c:v>1.0799999999999699</c:v>
                </c:pt>
                <c:pt idx="61">
                  <c:v>1.0799999999999699</c:v>
                </c:pt>
                <c:pt idx="62">
                  <c:v>0.89999999999997726</c:v>
                </c:pt>
                <c:pt idx="63">
                  <c:v>1.4399999999999693</c:v>
                </c:pt>
                <c:pt idx="64">
                  <c:v>1.4399999999999551</c:v>
                </c:pt>
                <c:pt idx="65">
                  <c:v>1.5299999999999585</c:v>
                </c:pt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  <c:pt idx="0">
                  <c:v>0.91139999999999999</c:v>
                </c:pt>
                <c:pt idx="1">
                  <c:v>0.95940000000000047</c:v>
                </c:pt>
                <c:pt idx="2">
                  <c:v>1.1033000000000008</c:v>
                </c:pt>
                <c:pt idx="3">
                  <c:v>0.81550000000000011</c:v>
                </c:pt>
                <c:pt idx="4">
                  <c:v>0.91139999999999954</c:v>
                </c:pt>
                <c:pt idx="5">
                  <c:v>0.76750000000000007</c:v>
                </c:pt>
                <c:pt idx="6">
                  <c:v>1.007299999999999</c:v>
                </c:pt>
                <c:pt idx="7">
                  <c:v>1.2471999999999994</c:v>
                </c:pt>
                <c:pt idx="8">
                  <c:v>1.1997000000000071</c:v>
                </c:pt>
                <c:pt idx="9">
                  <c:v>0.81600000000000605</c:v>
                </c:pt>
                <c:pt idx="10">
                  <c:v>0.95999999999999019</c:v>
                </c:pt>
                <c:pt idx="11">
                  <c:v>1.0559999999999778</c:v>
                </c:pt>
                <c:pt idx="12">
                  <c:v>1.0079999999999778</c:v>
                </c:pt>
                <c:pt idx="13">
                  <c:v>1.1519999999999762</c:v>
                </c:pt>
                <c:pt idx="14">
                  <c:v>1.1999999999999744</c:v>
                </c:pt>
                <c:pt idx="15">
                  <c:v>0.95999999999997954</c:v>
                </c:pt>
                <c:pt idx="16">
                  <c:v>1.2479999999999727</c:v>
                </c:pt>
                <c:pt idx="17">
                  <c:v>1.1999999999999744</c:v>
                </c:pt>
                <c:pt idx="18">
                  <c:v>1.1999999999999744</c:v>
                </c:pt>
                <c:pt idx="19">
                  <c:v>1.1519999999999762</c:v>
                </c:pt>
                <c:pt idx="20">
                  <c:v>0.95999999999997954</c:v>
                </c:pt>
                <c:pt idx="21">
                  <c:v>1.1520000000000081</c:v>
                </c:pt>
                <c:pt idx="22">
                  <c:v>1.2000000000000455</c:v>
                </c:pt>
                <c:pt idx="23">
                  <c:v>0.81600000000003092</c:v>
                </c:pt>
                <c:pt idx="24">
                  <c:v>1.05600000000004</c:v>
                </c:pt>
                <c:pt idx="25">
                  <c:v>0.7680000000000291</c:v>
                </c:pt>
                <c:pt idx="26">
                  <c:v>0.62400000000002365</c:v>
                </c:pt>
                <c:pt idx="27">
                  <c:v>0.57600000000002183</c:v>
                </c:pt>
                <c:pt idx="28">
                  <c:v>1.1040000000000418</c:v>
                </c:pt>
                <c:pt idx="29">
                  <c:v>0.7680000000000291</c:v>
                </c:pt>
                <c:pt idx="30">
                  <c:v>1.05600000000004</c:v>
                </c:pt>
                <c:pt idx="31">
                  <c:v>0.72000000000002728</c:v>
                </c:pt>
                <c:pt idx="32">
                  <c:v>0.81600000000003092</c:v>
                </c:pt>
                <c:pt idx="33">
                  <c:v>0.81600000000003092</c:v>
                </c:pt>
                <c:pt idx="34">
                  <c:v>0.7680000000000291</c:v>
                </c:pt>
                <c:pt idx="35">
                  <c:v>0.91200000000003456</c:v>
                </c:pt>
                <c:pt idx="36">
                  <c:v>0.52800000000002001</c:v>
                </c:pt>
                <c:pt idx="37">
                  <c:v>0.86400000000003274</c:v>
                </c:pt>
                <c:pt idx="38">
                  <c:v>0.86400000000003274</c:v>
                </c:pt>
                <c:pt idx="39">
                  <c:v>0.7680000000000291</c:v>
                </c:pt>
                <c:pt idx="40">
                  <c:v>0.7680000000000291</c:v>
                </c:pt>
                <c:pt idx="41">
                  <c:v>0.7680000000000291</c:v>
                </c:pt>
                <c:pt idx="42">
                  <c:v>0.67200000000002547</c:v>
                </c:pt>
                <c:pt idx="43">
                  <c:v>0.81600000000003092</c:v>
                </c:pt>
                <c:pt idx="44">
                  <c:v>0.91200000000003456</c:v>
                </c:pt>
                <c:pt idx="45">
                  <c:v>0.81600000000003092</c:v>
                </c:pt>
                <c:pt idx="46">
                  <c:v>1.0080000000000382</c:v>
                </c:pt>
                <c:pt idx="47">
                  <c:v>0.57600000000002183</c:v>
                </c:pt>
                <c:pt idx="48">
                  <c:v>1.1520000000000437</c:v>
                </c:pt>
                <c:pt idx="49">
                  <c:v>1.7280000000000584</c:v>
                </c:pt>
                <c:pt idx="50">
                  <c:v>0.7680000000000291</c:v>
                </c:pt>
                <c:pt idx="51">
                  <c:v>1.3440000000000509</c:v>
                </c:pt>
                <c:pt idx="52">
                  <c:v>0.96000000000003638</c:v>
                </c:pt>
                <c:pt idx="53">
                  <c:v>1.4400000000000546</c:v>
                </c:pt>
                <c:pt idx="54">
                  <c:v>0.62400000000002365</c:v>
                </c:pt>
                <c:pt idx="55">
                  <c:v>0.96000000000003638</c:v>
                </c:pt>
                <c:pt idx="56">
                  <c:v>0.96000000000003638</c:v>
                </c:pt>
                <c:pt idx="57">
                  <c:v>0.72000000000002728</c:v>
                </c:pt>
                <c:pt idx="58">
                  <c:v>1.2960000000000491</c:v>
                </c:pt>
                <c:pt idx="59">
                  <c:v>1.1040000000000418</c:v>
                </c:pt>
                <c:pt idx="60">
                  <c:v>0.7680000000000291</c:v>
                </c:pt>
                <c:pt idx="61">
                  <c:v>1.2480000000000544</c:v>
                </c:pt>
                <c:pt idx="62">
                  <c:v>0.57600000000002183</c:v>
                </c:pt>
                <c:pt idx="63">
                  <c:v>1.3920000000000528</c:v>
                </c:pt>
                <c:pt idx="64">
                  <c:v>1.0080000000000382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E-4DB5-A51D-04B5A798F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04352"/>
        <c:axId val="1976304896"/>
      </c:scatterChart>
      <c:valAx>
        <c:axId val="1976304352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04896"/>
        <c:crosses val="autoZero"/>
        <c:crossBetween val="midCat"/>
      </c:valAx>
      <c:valAx>
        <c:axId val="197630489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0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'VarRates-match'!$V$3:$V$68</c:f>
              <c:numCache>
                <c:formatCode>General</c:formatCode>
                <c:ptCount val="66"/>
                <c:pt idx="0">
                  <c:v>0.53860649553705908</c:v>
                </c:pt>
                <c:pt idx="1">
                  <c:v>0.72294919631767307</c:v>
                </c:pt>
                <c:pt idx="2">
                  <c:v>0.65809620314186013</c:v>
                </c:pt>
                <c:pt idx="3">
                  <c:v>0.78779989762044278</c:v>
                </c:pt>
                <c:pt idx="4">
                  <c:v>1.1009969402658033</c:v>
                </c:pt>
                <c:pt idx="5">
                  <c:v>1.0369895687059623</c:v>
                </c:pt>
                <c:pt idx="6">
                  <c:v>0.87150284125220423</c:v>
                </c:pt>
                <c:pt idx="7">
                  <c:v>0.91792560469136486</c:v>
                </c:pt>
                <c:pt idx="8">
                  <c:v>0.7589627681937744</c:v>
                </c:pt>
                <c:pt idx="9">
                  <c:v>0.56024518785401911</c:v>
                </c:pt>
                <c:pt idx="10">
                  <c:v>0.91960167499604961</c:v>
                </c:pt>
                <c:pt idx="11">
                  <c:v>0.89020268869172026</c:v>
                </c:pt>
                <c:pt idx="12">
                  <c:v>0.6480043355196502</c:v>
                </c:pt>
                <c:pt idx="13">
                  <c:v>0.81879360725735228</c:v>
                </c:pt>
                <c:pt idx="14">
                  <c:v>0.71451221660803943</c:v>
                </c:pt>
                <c:pt idx="15">
                  <c:v>0.56362143159970468</c:v>
                </c:pt>
                <c:pt idx="16">
                  <c:v>0.60115650200771764</c:v>
                </c:pt>
                <c:pt idx="17">
                  <c:v>1.0189330995765911</c:v>
                </c:pt>
                <c:pt idx="18">
                  <c:v>0.61669709796121541</c:v>
                </c:pt>
                <c:pt idx="19">
                  <c:v>0.91045526787617082</c:v>
                </c:pt>
                <c:pt idx="20">
                  <c:v>0.74786153483696516</c:v>
                </c:pt>
                <c:pt idx="21">
                  <c:v>0.87468259830591122</c:v>
                </c:pt>
                <c:pt idx="22">
                  <c:v>0.74841874409503351</c:v>
                </c:pt>
                <c:pt idx="23">
                  <c:v>0.60805145497723734</c:v>
                </c:pt>
                <c:pt idx="24">
                  <c:v>0.62537014353422271</c:v>
                </c:pt>
                <c:pt idx="25">
                  <c:v>0.63365197176504606</c:v>
                </c:pt>
                <c:pt idx="26">
                  <c:v>0.45938038558582101</c:v>
                </c:pt>
                <c:pt idx="27">
                  <c:v>0.61196101748450538</c:v>
                </c:pt>
                <c:pt idx="28">
                  <c:v>0.5183619563849412</c:v>
                </c:pt>
                <c:pt idx="29">
                  <c:v>0.83893689279607142</c:v>
                </c:pt>
                <c:pt idx="30">
                  <c:v>0.68841242767212896</c:v>
                </c:pt>
                <c:pt idx="31">
                  <c:v>0.50139727270790613</c:v>
                </c:pt>
                <c:pt idx="32">
                  <c:v>0.46659036533479126</c:v>
                </c:pt>
                <c:pt idx="33">
                  <c:v>0.42987629143712641</c:v>
                </c:pt>
                <c:pt idx="34">
                  <c:v>0.74749018546122403</c:v>
                </c:pt>
                <c:pt idx="35">
                  <c:v>0.60225022144662732</c:v>
                </c:pt>
                <c:pt idx="36">
                  <c:v>0.70701463910324625</c:v>
                </c:pt>
                <c:pt idx="37">
                  <c:v>0.74093433275292853</c:v>
                </c:pt>
                <c:pt idx="38">
                  <c:v>0.87554592081512339</c:v>
                </c:pt>
                <c:pt idx="39">
                  <c:v>0.59914558808769913</c:v>
                </c:pt>
                <c:pt idx="40">
                  <c:v>0.71282988574238715</c:v>
                </c:pt>
                <c:pt idx="41">
                  <c:v>0.58018606187722155</c:v>
                </c:pt>
                <c:pt idx="42">
                  <c:v>0.82865258143707821</c:v>
                </c:pt>
                <c:pt idx="43">
                  <c:v>0.60904118545677643</c:v>
                </c:pt>
                <c:pt idx="44">
                  <c:v>0.50006802804964001</c:v>
                </c:pt>
                <c:pt idx="45">
                  <c:v>0.4244450671901584</c:v>
                </c:pt>
                <c:pt idx="46">
                  <c:v>0.31364562686349584</c:v>
                </c:pt>
                <c:pt idx="47">
                  <c:v>0.3034630873363367</c:v>
                </c:pt>
                <c:pt idx="48">
                  <c:v>0.38720555922949701</c:v>
                </c:pt>
                <c:pt idx="49">
                  <c:v>0.50121526798414984</c:v>
                </c:pt>
                <c:pt idx="50">
                  <c:v>0.42842715317662561</c:v>
                </c:pt>
                <c:pt idx="51">
                  <c:v>0.51652775947466611</c:v>
                </c:pt>
                <c:pt idx="52">
                  <c:v>0.60580928390617228</c:v>
                </c:pt>
                <c:pt idx="53">
                  <c:v>0.50375006280534584</c:v>
                </c:pt>
                <c:pt idx="54">
                  <c:v>0.30450919053075531</c:v>
                </c:pt>
                <c:pt idx="55">
                  <c:v>0.75997012261376562</c:v>
                </c:pt>
                <c:pt idx="56">
                  <c:v>0.85937076668622925</c:v>
                </c:pt>
                <c:pt idx="57">
                  <c:v>0.76370426882878772</c:v>
                </c:pt>
                <c:pt idx="58">
                  <c:v>0.86837759022379835</c:v>
                </c:pt>
                <c:pt idx="59">
                  <c:v>0.88632475029729263</c:v>
                </c:pt>
                <c:pt idx="60">
                  <c:v>0.85519901263889231</c:v>
                </c:pt>
                <c:pt idx="61">
                  <c:v>0.86100875004765065</c:v>
                </c:pt>
                <c:pt idx="62">
                  <c:v>0.65965649290391559</c:v>
                </c:pt>
                <c:pt idx="63">
                  <c:v>1.0934019840755484</c:v>
                </c:pt>
                <c:pt idx="64">
                  <c:v>0.69867674715754979</c:v>
                </c:pt>
                <c:pt idx="65">
                  <c:v>0.91000474133553155</c:v>
                </c:pt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  <c:pt idx="0">
                  <c:v>0.50083222670426253</c:v>
                </c:pt>
                <c:pt idx="1">
                  <c:v>0.65332899493161278</c:v>
                </c:pt>
                <c:pt idx="2">
                  <c:v>0.87198234997532831</c:v>
                </c:pt>
                <c:pt idx="3">
                  <c:v>0.62850744215585641</c:v>
                </c:pt>
                <c:pt idx="4">
                  <c:v>0.7425220422674923</c:v>
                </c:pt>
                <c:pt idx="5">
                  <c:v>0.63288981037588121</c:v>
                </c:pt>
                <c:pt idx="6">
                  <c:v>0.671875564338558</c:v>
                </c:pt>
                <c:pt idx="7">
                  <c:v>0.74371809370386188</c:v>
                </c:pt>
                <c:pt idx="8">
                  <c:v>0.73008871727789659</c:v>
                </c:pt>
                <c:pt idx="9">
                  <c:v>0.35846603246604025</c:v>
                </c:pt>
                <c:pt idx="10">
                  <c:v>0.69784089635118618</c:v>
                </c:pt>
                <c:pt idx="11">
                  <c:v>0.66673435708399831</c:v>
                </c:pt>
                <c:pt idx="12">
                  <c:v>0.64217611437400401</c:v>
                </c:pt>
                <c:pt idx="13">
                  <c:v>0.73630068389526049</c:v>
                </c:pt>
                <c:pt idx="14">
                  <c:v>0.9014257731769354</c:v>
                </c:pt>
                <c:pt idx="15">
                  <c:v>0.6117643052232733</c:v>
                </c:pt>
                <c:pt idx="16">
                  <c:v>0.87344593254884884</c:v>
                </c:pt>
                <c:pt idx="17">
                  <c:v>0.78206875694477307</c:v>
                </c:pt>
                <c:pt idx="18">
                  <c:v>0.83120539028803242</c:v>
                </c:pt>
                <c:pt idx="19">
                  <c:v>0.77340224957110071</c:v>
                </c:pt>
                <c:pt idx="20">
                  <c:v>0.61004443414241782</c:v>
                </c:pt>
                <c:pt idx="21">
                  <c:v>0.67580112774337175</c:v>
                </c:pt>
                <c:pt idx="22">
                  <c:v>0.90209833780511972</c:v>
                </c:pt>
                <c:pt idx="23">
                  <c:v>0.61701434089336393</c:v>
                </c:pt>
                <c:pt idx="24">
                  <c:v>0.89360815103998359</c:v>
                </c:pt>
                <c:pt idx="25">
                  <c:v>0.66029119559307614</c:v>
                </c:pt>
                <c:pt idx="26">
                  <c:v>0.42919518163000381</c:v>
                </c:pt>
                <c:pt idx="27">
                  <c:v>0.2982842532474036</c:v>
                </c:pt>
                <c:pt idx="28">
                  <c:v>0.70183116824074832</c:v>
                </c:pt>
                <c:pt idx="29">
                  <c:v>0.56084758761438769</c:v>
                </c:pt>
                <c:pt idx="30">
                  <c:v>0.737343016330541</c:v>
                </c:pt>
                <c:pt idx="31">
                  <c:v>0.44365177884689044</c:v>
                </c:pt>
                <c:pt idx="32">
                  <c:v>0.49453951044029948</c:v>
                </c:pt>
                <c:pt idx="33">
                  <c:v>0.55028307794865683</c:v>
                </c:pt>
                <c:pt idx="34">
                  <c:v>0.53845306963147699</c:v>
                </c:pt>
                <c:pt idx="35">
                  <c:v>0.83198843948373491</c:v>
                </c:pt>
                <c:pt idx="36">
                  <c:v>0.52663767220962943</c:v>
                </c:pt>
                <c:pt idx="37">
                  <c:v>0.68985232263328966</c:v>
                </c:pt>
                <c:pt idx="38">
                  <c:v>0.77304409693897125</c:v>
                </c:pt>
                <c:pt idx="39">
                  <c:v>0.68254473073286814</c:v>
                </c:pt>
                <c:pt idx="40">
                  <c:v>0.59489113603389365</c:v>
                </c:pt>
                <c:pt idx="41">
                  <c:v>0.607660378482765</c:v>
                </c:pt>
                <c:pt idx="42">
                  <c:v>0.50936491067443324</c:v>
                </c:pt>
                <c:pt idx="43">
                  <c:v>0.39249521896697775</c:v>
                </c:pt>
                <c:pt idx="44">
                  <c:v>0.59662343579688271</c:v>
                </c:pt>
                <c:pt idx="45">
                  <c:v>0.61581933304270553</c:v>
                </c:pt>
                <c:pt idx="46">
                  <c:v>0.6914909957950206</c:v>
                </c:pt>
                <c:pt idx="47">
                  <c:v>0.40125449581287903</c:v>
                </c:pt>
                <c:pt idx="48">
                  <c:v>0.64650095105476768</c:v>
                </c:pt>
                <c:pt idx="49">
                  <c:v>0.73184974961007498</c:v>
                </c:pt>
                <c:pt idx="50">
                  <c:v>0.18808608737960211</c:v>
                </c:pt>
                <c:pt idx="51">
                  <c:v>0.5716606912253438</c:v>
                </c:pt>
                <c:pt idx="52">
                  <c:v>0.53271202302070519</c:v>
                </c:pt>
                <c:pt idx="53">
                  <c:v>0.84567781098002615</c:v>
                </c:pt>
                <c:pt idx="54">
                  <c:v>0.34739096340845699</c:v>
                </c:pt>
                <c:pt idx="55">
                  <c:v>0.62151802814490109</c:v>
                </c:pt>
                <c:pt idx="56">
                  <c:v>0.66892685465128354</c:v>
                </c:pt>
                <c:pt idx="57">
                  <c:v>0.47948228073456833</c:v>
                </c:pt>
                <c:pt idx="58">
                  <c:v>0.90872762322335077</c:v>
                </c:pt>
                <c:pt idx="59">
                  <c:v>0.79702144070165615</c:v>
                </c:pt>
                <c:pt idx="60">
                  <c:v>0.60026451602190967</c:v>
                </c:pt>
                <c:pt idx="61">
                  <c:v>0.96621907058077861</c:v>
                </c:pt>
                <c:pt idx="62">
                  <c:v>0.35418627042145168</c:v>
                </c:pt>
                <c:pt idx="63">
                  <c:v>0.92215927361859806</c:v>
                </c:pt>
                <c:pt idx="64">
                  <c:v>0.53807578194997796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B-4F36-870F-668B53F25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19040"/>
        <c:axId val="1976332096"/>
      </c:scatterChart>
      <c:valAx>
        <c:axId val="1976319040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32096"/>
        <c:crosses val="autoZero"/>
        <c:crossBetween val="midCat"/>
      </c:valAx>
      <c:valAx>
        <c:axId val="197633209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Promedio-Densidad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'VarRates-match'!$AQ$3:$AQ$68</c:f>
              <c:numCache>
                <c:formatCode>General</c:formatCode>
                <c:ptCount val="66"/>
                <c:pt idx="0">
                  <c:v>0.55545948841630799</c:v>
                </c:pt>
                <c:pt idx="1">
                  <c:v>0.65445913739622341</c:v>
                </c:pt>
                <c:pt idx="2">
                  <c:v>0.68100062934971506</c:v>
                </c:pt>
                <c:pt idx="3">
                  <c:v>0.79592002851887123</c:v>
                </c:pt>
                <c:pt idx="4">
                  <c:v>0.88550624819667845</c:v>
                </c:pt>
                <c:pt idx="5">
                  <c:v>0.90363060282439323</c:v>
                </c:pt>
                <c:pt idx="6">
                  <c:v>0.78769480831402416</c:v>
                </c:pt>
                <c:pt idx="7">
                  <c:v>0.66617916260694521</c:v>
                </c:pt>
                <c:pt idx="8">
                  <c:v>0.60854636673088081</c:v>
                </c:pt>
                <c:pt idx="9">
                  <c:v>0.48509186900103768</c:v>
                </c:pt>
                <c:pt idx="10">
                  <c:v>0.7628341476145335</c:v>
                </c:pt>
                <c:pt idx="11">
                  <c:v>0.67256910381285739</c:v>
                </c:pt>
                <c:pt idx="12">
                  <c:v>0.62556349342787754</c:v>
                </c:pt>
                <c:pt idx="13">
                  <c:v>0.62438978366932751</c:v>
                </c:pt>
                <c:pt idx="14">
                  <c:v>0.66204059902045431</c:v>
                </c:pt>
                <c:pt idx="15">
                  <c:v>0.58567046773718134</c:v>
                </c:pt>
                <c:pt idx="16">
                  <c:v>0.59094072054112046</c:v>
                </c:pt>
                <c:pt idx="17">
                  <c:v>0.6208799621334633</c:v>
                </c:pt>
                <c:pt idx="18">
                  <c:v>0.63852599810655675</c:v>
                </c:pt>
                <c:pt idx="19">
                  <c:v>0.67461606427977427</c:v>
                </c:pt>
                <c:pt idx="20">
                  <c:v>0.61754767834362578</c:v>
                </c:pt>
                <c:pt idx="21">
                  <c:v>0.57822936016515047</c:v>
                </c:pt>
                <c:pt idx="22">
                  <c:v>0.70093456805769794</c:v>
                </c:pt>
                <c:pt idx="23">
                  <c:v>0.69496403613835533</c:v>
                </c:pt>
                <c:pt idx="24">
                  <c:v>0.68503408800727894</c:v>
                </c:pt>
                <c:pt idx="25">
                  <c:v>0.66456299593276691</c:v>
                </c:pt>
                <c:pt idx="26">
                  <c:v>0.62747453478736492</c:v>
                </c:pt>
                <c:pt idx="27">
                  <c:v>0.52044910550995083</c:v>
                </c:pt>
                <c:pt idx="28">
                  <c:v>0.6778318997724857</c:v>
                </c:pt>
                <c:pt idx="29">
                  <c:v>0.72365518784288763</c:v>
                </c:pt>
                <c:pt idx="30">
                  <c:v>0.73157209507536214</c:v>
                </c:pt>
                <c:pt idx="31">
                  <c:v>0.58664555348139491</c:v>
                </c:pt>
                <c:pt idx="32">
                  <c:v>0.53867836047303785</c:v>
                </c:pt>
                <c:pt idx="33">
                  <c:v>0.60253899400198085</c:v>
                </c:pt>
                <c:pt idx="34">
                  <c:v>0.69661565492151656</c:v>
                </c:pt>
                <c:pt idx="35">
                  <c:v>0.87436333332389715</c:v>
                </c:pt>
                <c:pt idx="36">
                  <c:v>0.93513870643507579</c:v>
                </c:pt>
                <c:pt idx="37">
                  <c:v>0.81085027897922046</c:v>
                </c:pt>
                <c:pt idx="38">
                  <c:v>0.88955839152745009</c:v>
                </c:pt>
                <c:pt idx="39">
                  <c:v>0.86043838413177187</c:v>
                </c:pt>
                <c:pt idx="40">
                  <c:v>0.78331551987894321</c:v>
                </c:pt>
                <c:pt idx="41">
                  <c:v>0.79851921298945161</c:v>
                </c:pt>
                <c:pt idx="42">
                  <c:v>0.83935429425653374</c:v>
                </c:pt>
                <c:pt idx="43">
                  <c:v>0.54809607973734431</c:v>
                </c:pt>
                <c:pt idx="44">
                  <c:v>0.55860915785508714</c:v>
                </c:pt>
                <c:pt idx="45">
                  <c:v>0.63934340549484836</c:v>
                </c:pt>
                <c:pt idx="46">
                  <c:v>0.59192658669474341</c:v>
                </c:pt>
                <c:pt idx="47">
                  <c:v>0.58915491439020806</c:v>
                </c:pt>
                <c:pt idx="48">
                  <c:v>0.47615773436473596</c:v>
                </c:pt>
                <c:pt idx="49">
                  <c:v>0.44380618587520609</c:v>
                </c:pt>
                <c:pt idx="50">
                  <c:v>0.28112860320317806</c:v>
                </c:pt>
                <c:pt idx="51">
                  <c:v>0.417642721229531</c:v>
                </c:pt>
                <c:pt idx="52">
                  <c:v>0.58341846345771198</c:v>
                </c:pt>
                <c:pt idx="53">
                  <c:v>0.57349927481547502</c:v>
                </c:pt>
                <c:pt idx="54">
                  <c:v>0.4898228594031282</c:v>
                </c:pt>
                <c:pt idx="55">
                  <c:v>0.64848086299801588</c:v>
                </c:pt>
                <c:pt idx="56">
                  <c:v>0.74625623989301526</c:v>
                </c:pt>
                <c:pt idx="57">
                  <c:v>0.75725395541499707</c:v>
                </c:pt>
                <c:pt idx="58">
                  <c:v>0.78916390132854619</c:v>
                </c:pt>
                <c:pt idx="59">
                  <c:v>0.80860861816664831</c:v>
                </c:pt>
                <c:pt idx="60">
                  <c:v>0.78672267976606236</c:v>
                </c:pt>
                <c:pt idx="61">
                  <c:v>0.78572216149049345</c:v>
                </c:pt>
                <c:pt idx="62">
                  <c:v>0.67392918913190525</c:v>
                </c:pt>
                <c:pt idx="63">
                  <c:v>0.71088883796394242</c:v>
                </c:pt>
                <c:pt idx="64">
                  <c:v>0.50949876238108016</c:v>
                </c:pt>
                <c:pt idx="65">
                  <c:v>0.5947743407421936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FF-4777-BCB4-F6DDC9D9A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48608"/>
        <c:axId val="1859451328"/>
      </c:scatterChart>
      <c:valAx>
        <c:axId val="185944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51328"/>
        <c:crosses val="autoZero"/>
        <c:crossBetween val="midCat"/>
      </c:valAx>
      <c:valAx>
        <c:axId val="185945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4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'VarRates-match'!$AR$3:$AR$68</c:f>
              <c:numCache>
                <c:formatCode>General</c:formatCode>
                <c:ptCount val="66"/>
                <c:pt idx="0">
                  <c:v>0.93540000000000001</c:v>
                </c:pt>
                <c:pt idx="1">
                  <c:v>1.0553500000000002</c:v>
                </c:pt>
                <c:pt idx="2">
                  <c:v>1.1272500000000005</c:v>
                </c:pt>
                <c:pt idx="3">
                  <c:v>0.88745000000000029</c:v>
                </c:pt>
                <c:pt idx="4">
                  <c:v>1.0313499999999993</c:v>
                </c:pt>
                <c:pt idx="5">
                  <c:v>0.91139999999999999</c:v>
                </c:pt>
                <c:pt idx="6">
                  <c:v>0.98334999999999972</c:v>
                </c:pt>
                <c:pt idx="7">
                  <c:v>1.2471500000000004</c:v>
                </c:pt>
                <c:pt idx="8">
                  <c:v>1.2234500000000033</c:v>
                </c:pt>
                <c:pt idx="9">
                  <c:v>0.93565000000000254</c:v>
                </c:pt>
                <c:pt idx="10">
                  <c:v>1.0556499999999955</c:v>
                </c:pt>
                <c:pt idx="11">
                  <c:v>1.1515999999999895</c:v>
                </c:pt>
                <c:pt idx="12">
                  <c:v>1.0316499999999884</c:v>
                </c:pt>
                <c:pt idx="13">
                  <c:v>1.2475499999999879</c:v>
                </c:pt>
                <c:pt idx="14">
                  <c:v>1.2235999999999869</c:v>
                </c:pt>
                <c:pt idx="15">
                  <c:v>1.0076499999999893</c:v>
                </c:pt>
                <c:pt idx="16">
                  <c:v>1.2475999999999878</c:v>
                </c:pt>
                <c:pt idx="17">
                  <c:v>1.4634499999999875</c:v>
                </c:pt>
                <c:pt idx="18">
                  <c:v>1.1276499999999867</c:v>
                </c:pt>
                <c:pt idx="19">
                  <c:v>1.2475499999999879</c:v>
                </c:pt>
                <c:pt idx="20">
                  <c:v>1.1035999999999895</c:v>
                </c:pt>
                <c:pt idx="21">
                  <c:v>1.3435000000000041</c:v>
                </c:pt>
                <c:pt idx="22">
                  <c:v>1.1756000000000242</c:v>
                </c:pt>
                <c:pt idx="23">
                  <c:v>0.88770000000001481</c:v>
                </c:pt>
                <c:pt idx="24">
                  <c:v>1.1249000000000073</c:v>
                </c:pt>
                <c:pt idx="25">
                  <c:v>1.0589999999999993</c:v>
                </c:pt>
                <c:pt idx="26">
                  <c:v>0.71699999999999875</c:v>
                </c:pt>
                <c:pt idx="27">
                  <c:v>0.87299999999999756</c:v>
                </c:pt>
                <c:pt idx="28">
                  <c:v>0.91200000000001324</c:v>
                </c:pt>
                <c:pt idx="29">
                  <c:v>0.96899999999999764</c:v>
                </c:pt>
                <c:pt idx="30">
                  <c:v>0.97800000000000864</c:v>
                </c:pt>
                <c:pt idx="31">
                  <c:v>0.81000000000000227</c:v>
                </c:pt>
                <c:pt idx="32">
                  <c:v>0.90300000000000225</c:v>
                </c:pt>
                <c:pt idx="33">
                  <c:v>0.81300000000000594</c:v>
                </c:pt>
                <c:pt idx="34">
                  <c:v>0.92400000000000304</c:v>
                </c:pt>
                <c:pt idx="35">
                  <c:v>0.81600000000000605</c:v>
                </c:pt>
                <c:pt idx="36">
                  <c:v>0.66900000000000048</c:v>
                </c:pt>
                <c:pt idx="37">
                  <c:v>0.882000000000005</c:v>
                </c:pt>
                <c:pt idx="38">
                  <c:v>0.92700000000000315</c:v>
                </c:pt>
                <c:pt idx="39">
                  <c:v>0.74400000000000688</c:v>
                </c:pt>
                <c:pt idx="40">
                  <c:v>0.83400000000000318</c:v>
                </c:pt>
                <c:pt idx="41">
                  <c:v>0.74400000000000333</c:v>
                </c:pt>
                <c:pt idx="42">
                  <c:v>0.78600000000000136</c:v>
                </c:pt>
                <c:pt idx="43">
                  <c:v>0.9030000000000058</c:v>
                </c:pt>
                <c:pt idx="44">
                  <c:v>0.99600000000000222</c:v>
                </c:pt>
                <c:pt idx="45">
                  <c:v>0.81300000000000594</c:v>
                </c:pt>
                <c:pt idx="46">
                  <c:v>0.81900000000000972</c:v>
                </c:pt>
                <c:pt idx="47">
                  <c:v>0.60300000000000509</c:v>
                </c:pt>
                <c:pt idx="48">
                  <c:v>1.0710000000000086</c:v>
                </c:pt>
                <c:pt idx="49">
                  <c:v>1.4040000000000141</c:v>
                </c:pt>
                <c:pt idx="50">
                  <c:v>1.0589999999999975</c:v>
                </c:pt>
                <c:pt idx="51">
                  <c:v>1.3020000000000103</c:v>
                </c:pt>
                <c:pt idx="52">
                  <c:v>0.97500000000000497</c:v>
                </c:pt>
                <c:pt idx="53">
                  <c:v>1.1700000000000159</c:v>
                </c:pt>
                <c:pt idx="54">
                  <c:v>0.67200000000000415</c:v>
                </c:pt>
                <c:pt idx="55">
                  <c:v>1.0650000000000013</c:v>
                </c:pt>
                <c:pt idx="56">
                  <c:v>1.0200000000000067</c:v>
                </c:pt>
                <c:pt idx="57">
                  <c:v>0.81000000000000227</c:v>
                </c:pt>
                <c:pt idx="58">
                  <c:v>1.1430000000000113</c:v>
                </c:pt>
                <c:pt idx="59">
                  <c:v>1.0470000000000113</c:v>
                </c:pt>
                <c:pt idx="60">
                  <c:v>0.92399999999999949</c:v>
                </c:pt>
                <c:pt idx="61">
                  <c:v>1.1640000000000121</c:v>
                </c:pt>
                <c:pt idx="62">
                  <c:v>0.73799999999999955</c:v>
                </c:pt>
                <c:pt idx="63">
                  <c:v>1.416000000000011</c:v>
                </c:pt>
                <c:pt idx="64">
                  <c:v>1.2239999999999966</c:v>
                </c:pt>
                <c:pt idx="65">
                  <c:v>1.5299999999999585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6C-4814-8B33-67689CAC2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56768"/>
        <c:axId val="1859457312"/>
      </c:scatterChart>
      <c:valAx>
        <c:axId val="185945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57312"/>
        <c:crosses val="autoZero"/>
        <c:crossBetween val="midCat"/>
      </c:valAx>
      <c:valAx>
        <c:axId val="185945731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5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'VarRates-match'!$AS$3:$AS$68</c:f>
              <c:numCache>
                <c:formatCode>General</c:formatCode>
                <c:ptCount val="66"/>
                <c:pt idx="0">
                  <c:v>0.51971936112066075</c:v>
                </c:pt>
                <c:pt idx="1">
                  <c:v>0.68813909562464293</c:v>
                </c:pt>
                <c:pt idx="2">
                  <c:v>0.76503927655859427</c:v>
                </c:pt>
                <c:pt idx="3">
                  <c:v>0.70815366988814965</c:v>
                </c:pt>
                <c:pt idx="4">
                  <c:v>0.9217594912666478</c:v>
                </c:pt>
                <c:pt idx="5">
                  <c:v>0.83493968954092179</c:v>
                </c:pt>
                <c:pt idx="6">
                  <c:v>0.77168920279538111</c:v>
                </c:pt>
                <c:pt idx="7">
                  <c:v>0.83082184919761337</c:v>
                </c:pt>
                <c:pt idx="8">
                  <c:v>0.74452574273583549</c:v>
                </c:pt>
                <c:pt idx="9">
                  <c:v>0.45935561016002968</c:v>
                </c:pt>
                <c:pt idx="10">
                  <c:v>0.8087212856736179</c:v>
                </c:pt>
                <c:pt idx="11">
                  <c:v>0.77846852288785928</c:v>
                </c:pt>
                <c:pt idx="12">
                  <c:v>0.64509022494682711</c:v>
                </c:pt>
                <c:pt idx="13">
                  <c:v>0.77754714557630633</c:v>
                </c:pt>
                <c:pt idx="14">
                  <c:v>0.80796899489248741</c:v>
                </c:pt>
                <c:pt idx="15">
                  <c:v>0.58769286841148904</c:v>
                </c:pt>
                <c:pt idx="16">
                  <c:v>0.73730121727828324</c:v>
                </c:pt>
                <c:pt idx="17">
                  <c:v>0.90050092826068207</c:v>
                </c:pt>
                <c:pt idx="18">
                  <c:v>0.72395124412462386</c:v>
                </c:pt>
                <c:pt idx="19">
                  <c:v>0.84192875872363571</c:v>
                </c:pt>
                <c:pt idx="20">
                  <c:v>0.67895298448969155</c:v>
                </c:pt>
                <c:pt idx="21">
                  <c:v>0.77524186302464149</c:v>
                </c:pt>
                <c:pt idx="22">
                  <c:v>0.82525854095007656</c:v>
                </c:pt>
                <c:pt idx="23">
                  <c:v>0.61253289793530064</c:v>
                </c:pt>
                <c:pt idx="24">
                  <c:v>0.75948914728710315</c:v>
                </c:pt>
                <c:pt idx="25">
                  <c:v>0.64697158367906105</c:v>
                </c:pt>
                <c:pt idx="26">
                  <c:v>0.44428778360791243</c:v>
                </c:pt>
                <c:pt idx="27">
                  <c:v>0.45512263536595449</c:v>
                </c:pt>
                <c:pt idx="28">
                  <c:v>0.6100965623128447</c:v>
                </c:pt>
                <c:pt idx="29">
                  <c:v>0.69989224020522955</c:v>
                </c:pt>
                <c:pt idx="30">
                  <c:v>0.71287772200133492</c:v>
                </c:pt>
                <c:pt idx="31">
                  <c:v>0.47252452577739829</c:v>
                </c:pt>
                <c:pt idx="32">
                  <c:v>0.4805649378875454</c:v>
                </c:pt>
                <c:pt idx="33">
                  <c:v>0.49007968469289165</c:v>
                </c:pt>
                <c:pt idx="34">
                  <c:v>0.64297162754635051</c:v>
                </c:pt>
                <c:pt idx="35">
                  <c:v>0.71711933046518106</c:v>
                </c:pt>
                <c:pt idx="36">
                  <c:v>0.61682615565643784</c:v>
                </c:pt>
                <c:pt idx="37">
                  <c:v>0.71539332769310904</c:v>
                </c:pt>
                <c:pt idx="38">
                  <c:v>0.82429500887704732</c:v>
                </c:pt>
                <c:pt idx="39">
                  <c:v>0.64084515941028364</c:v>
                </c:pt>
                <c:pt idx="40">
                  <c:v>0.65386051088814034</c:v>
                </c:pt>
                <c:pt idx="41">
                  <c:v>0.59392322017999333</c:v>
                </c:pt>
                <c:pt idx="42">
                  <c:v>0.66900874605575567</c:v>
                </c:pt>
                <c:pt idx="43">
                  <c:v>0.50076820221187712</c:v>
                </c:pt>
                <c:pt idx="44">
                  <c:v>0.54834573192326141</c:v>
                </c:pt>
                <c:pt idx="45">
                  <c:v>0.52013220011643191</c:v>
                </c:pt>
                <c:pt idx="46">
                  <c:v>0.50256831132925828</c:v>
                </c:pt>
                <c:pt idx="47">
                  <c:v>0.35235879157460787</c:v>
                </c:pt>
                <c:pt idx="48">
                  <c:v>0.51685325514213232</c:v>
                </c:pt>
                <c:pt idx="49">
                  <c:v>0.61653250879711241</c:v>
                </c:pt>
                <c:pt idx="50">
                  <c:v>0.30825662027811385</c:v>
                </c:pt>
                <c:pt idx="51">
                  <c:v>0.54409422535000496</c:v>
                </c:pt>
                <c:pt idx="52">
                  <c:v>0.56926065346343879</c:v>
                </c:pt>
                <c:pt idx="53">
                  <c:v>0.67471393689268599</c:v>
                </c:pt>
                <c:pt idx="54">
                  <c:v>0.32595007696960615</c:v>
                </c:pt>
                <c:pt idx="55">
                  <c:v>0.69074407537933336</c:v>
                </c:pt>
                <c:pt idx="56">
                  <c:v>0.7641488106687564</c:v>
                </c:pt>
                <c:pt idx="57">
                  <c:v>0.62159327478167803</c:v>
                </c:pt>
                <c:pt idx="58">
                  <c:v>0.8885526067235745</c:v>
                </c:pt>
                <c:pt idx="59">
                  <c:v>0.84167309549947444</c:v>
                </c:pt>
                <c:pt idx="60">
                  <c:v>0.72773176433040099</c:v>
                </c:pt>
                <c:pt idx="61">
                  <c:v>0.91361391031421468</c:v>
                </c:pt>
                <c:pt idx="62">
                  <c:v>0.50692138166268363</c:v>
                </c:pt>
                <c:pt idx="63">
                  <c:v>1.0077806288470732</c:v>
                </c:pt>
                <c:pt idx="64">
                  <c:v>0.61837626455376382</c:v>
                </c:pt>
                <c:pt idx="65">
                  <c:v>0.91000474133553155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5E-44A2-A7E3-02E5073B9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673088"/>
        <c:axId val="1848681248"/>
      </c:scatterChart>
      <c:valAx>
        <c:axId val="184867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681248"/>
        <c:crosses val="autoZero"/>
        <c:crossBetween val="midCat"/>
      </c:valAx>
      <c:valAx>
        <c:axId val="1848681248"/>
        <c:scaling>
          <c:orientation val="minMax"/>
          <c:max val="1.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67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MonthlyRates!$AG$4:$AG$783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MonthlyRates!$AH$4:$AH$783</c:f>
              <c:numCache>
                <c:formatCode>0.0</c:formatCode>
                <c:ptCount val="780"/>
                <c:pt idx="0">
                  <c:v>-1.1525976636184307</c:v>
                </c:pt>
                <c:pt idx="1">
                  <c:v>-0.44013059588129799</c:v>
                </c:pt>
                <c:pt idx="2">
                  <c:v>-0.74203281038520863</c:v>
                </c:pt>
                <c:pt idx="3">
                  <c:v>-0.54765266510086763</c:v>
                </c:pt>
                <c:pt idx="4">
                  <c:v>-0.14158529029383532</c:v>
                </c:pt>
                <c:pt idx="5">
                  <c:v>-2.8438886997610931E-2</c:v>
                </c:pt>
                <c:pt idx="6">
                  <c:v>8.7723560645292159E-2</c:v>
                </c:pt>
                <c:pt idx="7">
                  <c:v>-0.56418893974155704</c:v>
                </c:pt>
                <c:pt idx="8">
                  <c:v>-1.0551777171016727</c:v>
                </c:pt>
                <c:pt idx="9">
                  <c:v>-1.3323751328970583</c:v>
                </c:pt>
                <c:pt idx="10">
                  <c:v>-1.4645385007444591</c:v>
                </c:pt>
                <c:pt idx="11">
                  <c:v>-1.3786201976732873</c:v>
                </c:pt>
                <c:pt idx="12">
                  <c:v>-1.1388818692248766</c:v>
                </c:pt>
                <c:pt idx="13">
                  <c:v>-1.0903908783607044</c:v>
                </c:pt>
                <c:pt idx="14">
                  <c:v>-0.53722364154026547</c:v>
                </c:pt>
                <c:pt idx="15">
                  <c:v>-7.0688764244461452E-2</c:v>
                </c:pt>
                <c:pt idx="16">
                  <c:v>0.30500029081575625</c:v>
                </c:pt>
                <c:pt idx="17">
                  <c:v>0.87761630665966495</c:v>
                </c:pt>
                <c:pt idx="18">
                  <c:v>0.63546890833474312</c:v>
                </c:pt>
                <c:pt idx="19">
                  <c:v>0.22915500743825751</c:v>
                </c:pt>
                <c:pt idx="20">
                  <c:v>-0.11166060178419385</c:v>
                </c:pt>
                <c:pt idx="21">
                  <c:v>-0.27908574704863864</c:v>
                </c:pt>
                <c:pt idx="22">
                  <c:v>-0.30208253075385882</c:v>
                </c:pt>
                <c:pt idx="23">
                  <c:v>0.17057048642991365</c:v>
                </c:pt>
                <c:pt idx="24">
                  <c:v>-0.19036700366898823</c:v>
                </c:pt>
                <c:pt idx="25">
                  <c:v>0.48376380446468509</c:v>
                </c:pt>
                <c:pt idx="26">
                  <c:v>0.21196596875475654</c:v>
                </c:pt>
                <c:pt idx="27">
                  <c:v>1.0891616882312012</c:v>
                </c:pt>
                <c:pt idx="28">
                  <c:v>0.81798028262142131</c:v>
                </c:pt>
                <c:pt idx="29">
                  <c:v>1.821852022354771</c:v>
                </c:pt>
                <c:pt idx="30">
                  <c:v>1.2478739417054383</c:v>
                </c:pt>
                <c:pt idx="31">
                  <c:v>0.81263623365032056</c:v>
                </c:pt>
                <c:pt idx="32">
                  <c:v>-6.7627721329936927E-2</c:v>
                </c:pt>
                <c:pt idx="33">
                  <c:v>-0.86238188955643469</c:v>
                </c:pt>
                <c:pt idx="34">
                  <c:v>-1.1757384232149297</c:v>
                </c:pt>
                <c:pt idx="35">
                  <c:v>-1.1371399284572357</c:v>
                </c:pt>
                <c:pt idx="36">
                  <c:v>-0.89353075784860758</c:v>
                </c:pt>
                <c:pt idx="37">
                  <c:v>-5.2575348704020863E-2</c:v>
                </c:pt>
                <c:pt idx="38">
                  <c:v>-0.24048939876223863</c:v>
                </c:pt>
                <c:pt idx="39">
                  <c:v>0.57454006013371384</c:v>
                </c:pt>
                <c:pt idx="40">
                  <c:v>1.3784392740706219</c:v>
                </c:pt>
                <c:pt idx="41">
                  <c:v>1.3285166260546779</c:v>
                </c:pt>
                <c:pt idx="42">
                  <c:v>1.7802280035134284</c:v>
                </c:pt>
                <c:pt idx="43">
                  <c:v>1.2875192339796677</c:v>
                </c:pt>
                <c:pt idx="44">
                  <c:v>0.8578871974312765</c:v>
                </c:pt>
                <c:pt idx="45">
                  <c:v>0.51219490146430668</c:v>
                </c:pt>
                <c:pt idx="46">
                  <c:v>0.44472259209602621</c:v>
                </c:pt>
                <c:pt idx="47">
                  <c:v>0.71201163021704483</c:v>
                </c:pt>
                <c:pt idx="48">
                  <c:v>0.59112446033090815</c:v>
                </c:pt>
                <c:pt idx="49">
                  <c:v>1.1276161941131575</c:v>
                </c:pt>
                <c:pt idx="50">
                  <c:v>1.4178028983682929</c:v>
                </c:pt>
                <c:pt idx="52">
                  <c:v>1.9919597499299921</c:v>
                </c:pt>
                <c:pt idx="54">
                  <c:v>2.3341763144370793</c:v>
                </c:pt>
                <c:pt idx="55">
                  <c:v>1.719480760029791</c:v>
                </c:pt>
                <c:pt idx="56">
                  <c:v>0.91104414740716588</c:v>
                </c:pt>
                <c:pt idx="57">
                  <c:v>0.6223429937952939</c:v>
                </c:pt>
                <c:pt idx="58">
                  <c:v>0.58050769453924289</c:v>
                </c:pt>
                <c:pt idx="59">
                  <c:v>0.76924895035127383</c:v>
                </c:pt>
                <c:pt idx="60">
                  <c:v>0.10184148813841325</c:v>
                </c:pt>
                <c:pt idx="61">
                  <c:v>1.2699251088412886</c:v>
                </c:pt>
                <c:pt idx="62">
                  <c:v>1.9817238106888728</c:v>
                </c:pt>
                <c:pt idx="63">
                  <c:v>1.378173307916724</c:v>
                </c:pt>
                <c:pt idx="64">
                  <c:v>3.105898190099897</c:v>
                </c:pt>
                <c:pt idx="65">
                  <c:v>2.3413274365530676</c:v>
                </c:pt>
                <c:pt idx="66">
                  <c:v>3.2129581185830567</c:v>
                </c:pt>
                <c:pt idx="67">
                  <c:v>2.0230246153893248</c:v>
                </c:pt>
                <c:pt idx="68">
                  <c:v>1.0770459002992681</c:v>
                </c:pt>
                <c:pt idx="69">
                  <c:v>0.40506575973627984</c:v>
                </c:pt>
                <c:pt idx="70">
                  <c:v>8.3943562984120507E-2</c:v>
                </c:pt>
                <c:pt idx="71">
                  <c:v>0.14742190293693117</c:v>
                </c:pt>
                <c:pt idx="72">
                  <c:v>0.47956475801557241</c:v>
                </c:pt>
                <c:pt idx="73">
                  <c:v>0.91497529072246853</c:v>
                </c:pt>
                <c:pt idx="74">
                  <c:v>1.2091891265899322</c:v>
                </c:pt>
                <c:pt idx="75">
                  <c:v>1.3101385393479126</c:v>
                </c:pt>
                <c:pt idx="76">
                  <c:v>1.4195028634587934</c:v>
                </c:pt>
                <c:pt idx="77">
                  <c:v>1.0431782207592708</c:v>
                </c:pt>
                <c:pt idx="78">
                  <c:v>1.4481629234117503</c:v>
                </c:pt>
                <c:pt idx="79">
                  <c:v>0.9850433067101857</c:v>
                </c:pt>
                <c:pt idx="80">
                  <c:v>0.26331188933075572</c:v>
                </c:pt>
                <c:pt idx="81">
                  <c:v>-1.004985767120643</c:v>
                </c:pt>
                <c:pt idx="82">
                  <c:v>-0.12204433220001611</c:v>
                </c:pt>
                <c:pt idx="83">
                  <c:v>4.8602197221176383E-2</c:v>
                </c:pt>
                <c:pt idx="84">
                  <c:v>0.35082326192846275</c:v>
                </c:pt>
                <c:pt idx="85">
                  <c:v>0.67974455835330927</c:v>
                </c:pt>
                <c:pt idx="86">
                  <c:v>0.89078368810412545</c:v>
                </c:pt>
                <c:pt idx="87">
                  <c:v>1.0030101534311884</c:v>
                </c:pt>
                <c:pt idx="88">
                  <c:v>1.2800360744091435</c:v>
                </c:pt>
                <c:pt idx="89">
                  <c:v>0.84372996505986986</c:v>
                </c:pt>
                <c:pt idx="90">
                  <c:v>1.4917036697757338</c:v>
                </c:pt>
                <c:pt idx="91">
                  <c:v>0.34343008754384202</c:v>
                </c:pt>
                <c:pt idx="92">
                  <c:v>-0.78739378598905119</c:v>
                </c:pt>
                <c:pt idx="93">
                  <c:v>-1.4222889548487356</c:v>
                </c:pt>
                <c:pt idx="94">
                  <c:v>-1.5273858282390254</c:v>
                </c:pt>
                <c:pt idx="95">
                  <c:v>-1.1677224617529354</c:v>
                </c:pt>
                <c:pt idx="96">
                  <c:v>-0.71735960111162222</c:v>
                </c:pt>
                <c:pt idx="97">
                  <c:v>-0.39451377562658069</c:v>
                </c:pt>
                <c:pt idx="98">
                  <c:v>-5.9098173391414981E-2</c:v>
                </c:pt>
                <c:pt idx="99">
                  <c:v>0.44599731174683171</c:v>
                </c:pt>
                <c:pt idx="100">
                  <c:v>1.0455783070527092</c:v>
                </c:pt>
                <c:pt idx="101">
                  <c:v>1.781848052434134</c:v>
                </c:pt>
                <c:pt idx="102">
                  <c:v>1.0367330068381524</c:v>
                </c:pt>
                <c:pt idx="103">
                  <c:v>0.16424096377622383</c:v>
                </c:pt>
                <c:pt idx="104">
                  <c:v>-1.0025482563383277</c:v>
                </c:pt>
                <c:pt idx="105">
                  <c:v>-1.6219010791711155</c:v>
                </c:pt>
                <c:pt idx="106">
                  <c:v>-1.7344735347898963</c:v>
                </c:pt>
                <c:pt idx="107">
                  <c:v>-1.6776774471845743</c:v>
                </c:pt>
                <c:pt idx="108">
                  <c:v>-1.5612997879228758</c:v>
                </c:pt>
                <c:pt idx="109">
                  <c:v>-1.3795804129402569</c:v>
                </c:pt>
                <c:pt idx="110">
                  <c:v>-1.1276381429657867</c:v>
                </c:pt>
                <c:pt idx="111">
                  <c:v>-0.80960014476294728</c:v>
                </c:pt>
                <c:pt idx="112">
                  <c:v>-0.46673880216981301</c:v>
                </c:pt>
                <c:pt idx="113">
                  <c:v>-0.61691518389450484</c:v>
                </c:pt>
                <c:pt idx="114">
                  <c:v>-0.41820194522627285</c:v>
                </c:pt>
                <c:pt idx="115">
                  <c:v>-1.1004715653217554</c:v>
                </c:pt>
                <c:pt idx="116">
                  <c:v>-1.6730163310863952</c:v>
                </c:pt>
                <c:pt idx="117">
                  <c:v>-1.9575370108110228</c:v>
                </c:pt>
                <c:pt idx="118">
                  <c:v>-1.9780671971681731</c:v>
                </c:pt>
                <c:pt idx="119">
                  <c:v>-1.6602836863816883</c:v>
                </c:pt>
                <c:pt idx="120">
                  <c:v>-1.1517327749481456</c:v>
                </c:pt>
                <c:pt idx="121">
                  <c:v>-0.74738577131958184</c:v>
                </c:pt>
                <c:pt idx="122">
                  <c:v>-0.14908518075347313</c:v>
                </c:pt>
                <c:pt idx="123">
                  <c:v>0.46038148111961097</c:v>
                </c:pt>
                <c:pt idx="124">
                  <c:v>0.95786751389988278</c:v>
                </c:pt>
                <c:pt idx="125">
                  <c:v>1.2035362974049517</c:v>
                </c:pt>
                <c:pt idx="126">
                  <c:v>1.2720136626245806</c:v>
                </c:pt>
                <c:pt idx="127">
                  <c:v>0.93405542469843994</c:v>
                </c:pt>
                <c:pt idx="128">
                  <c:v>0.65687225214307421</c:v>
                </c:pt>
                <c:pt idx="129">
                  <c:v>0.43753635189640083</c:v>
                </c:pt>
                <c:pt idx="130">
                  <c:v>0.3658232118336871</c:v>
                </c:pt>
                <c:pt idx="131">
                  <c:v>0.66848832872627917</c:v>
                </c:pt>
                <c:pt idx="132">
                  <c:v>0.28351595363515092</c:v>
                </c:pt>
                <c:pt idx="133">
                  <c:v>0.9694492694750042</c:v>
                </c:pt>
                <c:pt idx="134">
                  <c:v>0.92450274037772617</c:v>
                </c:pt>
                <c:pt idx="136">
                  <c:v>1.2837042130270238</c:v>
                </c:pt>
                <c:pt idx="138">
                  <c:v>1.1797373173044432</c:v>
                </c:pt>
                <c:pt idx="139">
                  <c:v>0.22167889546814928</c:v>
                </c:pt>
                <c:pt idx="140">
                  <c:v>-0.5580041403934568</c:v>
                </c:pt>
                <c:pt idx="141">
                  <c:v>-0.76413318536208263</c:v>
                </c:pt>
                <c:pt idx="142">
                  <c:v>-0.82351071976486889</c:v>
                </c:pt>
                <c:pt idx="143">
                  <c:v>-0.75880019062021153</c:v>
                </c:pt>
                <c:pt idx="144">
                  <c:v>-0.58242472263726885</c:v>
                </c:pt>
                <c:pt idx="145">
                  <c:v>-0.34617134276081296</c:v>
                </c:pt>
                <c:pt idx="146">
                  <c:v>-8.2221883932864337E-2</c:v>
                </c:pt>
                <c:pt idx="147">
                  <c:v>9.6062517974413411E-2</c:v>
                </c:pt>
                <c:pt idx="148">
                  <c:v>0.18284562836341778</c:v>
                </c:pt>
                <c:pt idx="149">
                  <c:v>0.51231669880742525</c:v>
                </c:pt>
                <c:pt idx="150">
                  <c:v>0.19412833190745063</c:v>
                </c:pt>
                <c:pt idx="151">
                  <c:v>-0.11285251025168035</c:v>
                </c:pt>
                <c:pt idx="152">
                  <c:v>-0.50102079155843537</c:v>
                </c:pt>
                <c:pt idx="153">
                  <c:v>-0.69204013728484581</c:v>
                </c:pt>
                <c:pt idx="154">
                  <c:v>-0.70120114823097057</c:v>
                </c:pt>
                <c:pt idx="155">
                  <c:v>-0.60820978798024783</c:v>
                </c:pt>
                <c:pt idx="156">
                  <c:v>-0.50587820144801465</c:v>
                </c:pt>
                <c:pt idx="157">
                  <c:v>-0.46204661108197986</c:v>
                </c:pt>
                <c:pt idx="158">
                  <c:v>-0.42044218919823728</c:v>
                </c:pt>
                <c:pt idx="159">
                  <c:v>-0.25268590676373037</c:v>
                </c:pt>
                <c:pt idx="160">
                  <c:v>2.0242617693810201E-2</c:v>
                </c:pt>
                <c:pt idx="161">
                  <c:v>0.23423721337009057</c:v>
                </c:pt>
                <c:pt idx="162">
                  <c:v>0.14730455672043874</c:v>
                </c:pt>
                <c:pt idx="163">
                  <c:v>-0.22666187486289832</c:v>
                </c:pt>
                <c:pt idx="164">
                  <c:v>-0.47628040787714343</c:v>
                </c:pt>
                <c:pt idx="165">
                  <c:v>-0.58450464059608509</c:v>
                </c:pt>
                <c:pt idx="166">
                  <c:v>-0.64563112630393515</c:v>
                </c:pt>
                <c:pt idx="167">
                  <c:v>-0.54194368024243145</c:v>
                </c:pt>
                <c:pt idx="168">
                  <c:v>0.12215356704913631</c:v>
                </c:pt>
                <c:pt idx="169">
                  <c:v>-0.11620868738889865</c:v>
                </c:pt>
                <c:pt idx="170">
                  <c:v>0.32177702083493637</c:v>
                </c:pt>
                <c:pt idx="171">
                  <c:v>0.99719615347154233</c:v>
                </c:pt>
                <c:pt idx="172">
                  <c:v>0.84062660932516742</c:v>
                </c:pt>
                <c:pt idx="173">
                  <c:v>1.4565171930950669</c:v>
                </c:pt>
                <c:pt idx="174">
                  <c:v>0.87805837383858953</c:v>
                </c:pt>
                <c:pt idx="175">
                  <c:v>0.37308844120293394</c:v>
                </c:pt>
                <c:pt idx="176">
                  <c:v>-0.24752644803029061</c:v>
                </c:pt>
                <c:pt idx="177">
                  <c:v>-0.80929763072000938</c:v>
                </c:pt>
                <c:pt idx="178">
                  <c:v>-0.93612003928696585</c:v>
                </c:pt>
                <c:pt idx="179">
                  <c:v>-0.86586069131452936</c:v>
                </c:pt>
                <c:pt idx="180">
                  <c:v>-0.74048013934425916</c:v>
                </c:pt>
                <c:pt idx="181">
                  <c:v>-0.12188653451445911</c:v>
                </c:pt>
                <c:pt idx="182">
                  <c:v>-0.46103028135464569</c:v>
                </c:pt>
                <c:pt idx="183">
                  <c:v>-0.19488084183378196</c:v>
                </c:pt>
                <c:pt idx="184">
                  <c:v>2.1536264707891453E-2</c:v>
                </c:pt>
                <c:pt idx="185">
                  <c:v>0.87251930312495551</c:v>
                </c:pt>
                <c:pt idx="186">
                  <c:v>-1.1480762196033015E-2</c:v>
                </c:pt>
                <c:pt idx="187">
                  <c:v>-0.37524600505613465</c:v>
                </c:pt>
                <c:pt idx="188">
                  <c:v>-0.81628585594662206</c:v>
                </c:pt>
                <c:pt idx="189">
                  <c:v>-1.0780837574257411</c:v>
                </c:pt>
                <c:pt idx="190">
                  <c:v>-1.1500988245492183</c:v>
                </c:pt>
                <c:pt idx="191">
                  <c:v>-1.0625525392228232</c:v>
                </c:pt>
                <c:pt idx="192">
                  <c:v>-0.57286822188486286</c:v>
                </c:pt>
                <c:pt idx="193">
                  <c:v>-0.58321919135809086</c:v>
                </c:pt>
                <c:pt idx="194">
                  <c:v>-0.26584997628730045</c:v>
                </c:pt>
                <c:pt idx="195">
                  <c:v>0.67133337402662085</c:v>
                </c:pt>
                <c:pt idx="196">
                  <c:v>0.43135305914365829</c:v>
                </c:pt>
                <c:pt idx="197">
                  <c:v>1.4362029701201531</c:v>
                </c:pt>
                <c:pt idx="198">
                  <c:v>0.45962732272883056</c:v>
                </c:pt>
                <c:pt idx="199">
                  <c:v>-0.36034812136225974</c:v>
                </c:pt>
                <c:pt idx="200">
                  <c:v>-0.89149154546859588</c:v>
                </c:pt>
                <c:pt idx="201">
                  <c:v>-1.2730269951787387</c:v>
                </c:pt>
                <c:pt idx="202">
                  <c:v>-1.3044210780139591</c:v>
                </c:pt>
                <c:pt idx="203">
                  <c:v>-1.115657869803617</c:v>
                </c:pt>
                <c:pt idx="204">
                  <c:v>-0.89092797883634389</c:v>
                </c:pt>
                <c:pt idx="205">
                  <c:v>-0.63624831532993531</c:v>
                </c:pt>
                <c:pt idx="206">
                  <c:v>-0.38197943695566189</c:v>
                </c:pt>
                <c:pt idx="207">
                  <c:v>-0.13976196015869621</c:v>
                </c:pt>
                <c:pt idx="208">
                  <c:v>9.9437623702804401E-2</c:v>
                </c:pt>
                <c:pt idx="209">
                  <c:v>0.29512787233274645</c:v>
                </c:pt>
                <c:pt idx="210">
                  <c:v>0.26352235944490265</c:v>
                </c:pt>
                <c:pt idx="211">
                  <c:v>-0.24466519441155812</c:v>
                </c:pt>
                <c:pt idx="212">
                  <c:v>-0.41144413390128548</c:v>
                </c:pt>
                <c:pt idx="213">
                  <c:v>-0.63786203139723463</c:v>
                </c:pt>
                <c:pt idx="214">
                  <c:v>-0.7826252854736625</c:v>
                </c:pt>
                <c:pt idx="215">
                  <c:v>-0.71766812488983545</c:v>
                </c:pt>
                <c:pt idx="216">
                  <c:v>-0.50190222547679608</c:v>
                </c:pt>
                <c:pt idx="217">
                  <c:v>-0.24570136042908172</c:v>
                </c:pt>
                <c:pt idx="218">
                  <c:v>2.5804482140003859E-2</c:v>
                </c:pt>
                <c:pt idx="219">
                  <c:v>0.31834192190203359</c:v>
                </c:pt>
                <c:pt idx="220">
                  <c:v>0.58297747121223031</c:v>
                </c:pt>
                <c:pt idx="221">
                  <c:v>1.4948202362546679</c:v>
                </c:pt>
                <c:pt idx="222">
                  <c:v>0.65540567985336462</c:v>
                </c:pt>
                <c:pt idx="223">
                  <c:v>-0.13643538970985325</c:v>
                </c:pt>
                <c:pt idx="224">
                  <c:v>-0.6284344488068998</c:v>
                </c:pt>
                <c:pt idx="225">
                  <c:v>-1.0648380594652267</c:v>
                </c:pt>
                <c:pt idx="226">
                  <c:v>-1.4700300379312934</c:v>
                </c:pt>
                <c:pt idx="227">
                  <c:v>-1.1777105748616414</c:v>
                </c:pt>
                <c:pt idx="228">
                  <c:v>-0.73764720650279103</c:v>
                </c:pt>
                <c:pt idx="229">
                  <c:v>-0.3345222239394875</c:v>
                </c:pt>
                <c:pt idx="230">
                  <c:v>-8.3485919497812477E-2</c:v>
                </c:pt>
                <c:pt idx="231">
                  <c:v>0.42000963725186513</c:v>
                </c:pt>
                <c:pt idx="232">
                  <c:v>0.85169468963806172</c:v>
                </c:pt>
                <c:pt idx="233">
                  <c:v>0.73933638682677227</c:v>
                </c:pt>
                <c:pt idx="234">
                  <c:v>0.98801559673294548</c:v>
                </c:pt>
                <c:pt idx="235">
                  <c:v>0.40322935589507708</c:v>
                </c:pt>
                <c:pt idx="236">
                  <c:v>-0.23928367781649576</c:v>
                </c:pt>
                <c:pt idx="237">
                  <c:v>-0.50855215809013732</c:v>
                </c:pt>
                <c:pt idx="238">
                  <c:v>-0.54298653823870768</c:v>
                </c:pt>
                <c:pt idx="239">
                  <c:v>-0.51584508151919328</c:v>
                </c:pt>
                <c:pt idx="240">
                  <c:v>-0.4551368357789965</c:v>
                </c:pt>
                <c:pt idx="241">
                  <c:v>-0.32937685854136689</c:v>
                </c:pt>
                <c:pt idx="242">
                  <c:v>-0.15089084535858296</c:v>
                </c:pt>
                <c:pt idx="243">
                  <c:v>0.12930384367316181</c:v>
                </c:pt>
                <c:pt idx="244">
                  <c:v>0.37913931900582948</c:v>
                </c:pt>
                <c:pt idx="245">
                  <c:v>0.63848027635374527</c:v>
                </c:pt>
                <c:pt idx="246">
                  <c:v>0.4359560090451885</c:v>
                </c:pt>
                <c:pt idx="247">
                  <c:v>3.020989573486552E-2</c:v>
                </c:pt>
                <c:pt idx="248">
                  <c:v>-0.53205310580390386</c:v>
                </c:pt>
                <c:pt idx="249">
                  <c:v>-0.88430844641273154</c:v>
                </c:pt>
                <c:pt idx="250">
                  <c:v>-0.96507363568999716</c:v>
                </c:pt>
                <c:pt idx="251">
                  <c:v>-0.87988675497580293</c:v>
                </c:pt>
                <c:pt idx="252">
                  <c:v>-0.78049959496913157</c:v>
                </c:pt>
                <c:pt idx="253">
                  <c:v>-0.69878369889286318</c:v>
                </c:pt>
                <c:pt idx="254">
                  <c:v>-0.66395023984514345</c:v>
                </c:pt>
                <c:pt idx="255">
                  <c:v>-0.65014869769290295</c:v>
                </c:pt>
                <c:pt idx="256">
                  <c:v>-0.51006546344139048</c:v>
                </c:pt>
                <c:pt idx="257">
                  <c:v>-0.18809143325238251</c:v>
                </c:pt>
                <c:pt idx="258">
                  <c:v>-0.25633712739239228</c:v>
                </c:pt>
                <c:pt idx="259">
                  <c:v>-0.50030518650618039</c:v>
                </c:pt>
                <c:pt idx="260">
                  <c:v>-0.67698230237773693</c:v>
                </c:pt>
                <c:pt idx="261">
                  <c:v>-0.7584448208589436</c:v>
                </c:pt>
                <c:pt idx="262">
                  <c:v>-0.8100292938048812</c:v>
                </c:pt>
                <c:pt idx="263">
                  <c:v>-0.65408244499347046</c:v>
                </c:pt>
                <c:pt idx="264">
                  <c:v>-0.47767390810060406</c:v>
                </c:pt>
                <c:pt idx="265">
                  <c:v>-0.32335610818226695</c:v>
                </c:pt>
                <c:pt idx="266">
                  <c:v>-0.12646630545870616</c:v>
                </c:pt>
                <c:pt idx="267">
                  <c:v>0.15627507394226056</c:v>
                </c:pt>
                <c:pt idx="268">
                  <c:v>0.47346389555556118</c:v>
                </c:pt>
                <c:pt idx="269">
                  <c:v>0.83909756213317321</c:v>
                </c:pt>
                <c:pt idx="270">
                  <c:v>0.96108131232033389</c:v>
                </c:pt>
                <c:pt idx="271">
                  <c:v>0.58189991256154938</c:v>
                </c:pt>
                <c:pt idx="272">
                  <c:v>9.3500138553711462E-2</c:v>
                </c:pt>
                <c:pt idx="273">
                  <c:v>-0.17190043288395357</c:v>
                </c:pt>
                <c:pt idx="274">
                  <c:v>-0.20611696101839924</c:v>
                </c:pt>
                <c:pt idx="275">
                  <c:v>7.6179398067443477E-2</c:v>
                </c:pt>
                <c:pt idx="276">
                  <c:v>-0.11056606018831308</c:v>
                </c:pt>
                <c:pt idx="277">
                  <c:v>0.20664527336130545</c:v>
                </c:pt>
                <c:pt idx="278">
                  <c:v>0.1731439247236683</c:v>
                </c:pt>
                <c:pt idx="279">
                  <c:v>0.55023318143700839</c:v>
                </c:pt>
                <c:pt idx="280">
                  <c:v>0.59364756862374235</c:v>
                </c:pt>
                <c:pt idx="281">
                  <c:v>0.9702173007153595</c:v>
                </c:pt>
                <c:pt idx="282">
                  <c:v>0.81581699157024434</c:v>
                </c:pt>
                <c:pt idx="283">
                  <c:v>0.61122351721156765</c:v>
                </c:pt>
                <c:pt idx="284">
                  <c:v>0.21777471380266611</c:v>
                </c:pt>
                <c:pt idx="285">
                  <c:v>-0.14366993532878911</c:v>
                </c:pt>
                <c:pt idx="286">
                  <c:v>-0.2675460044243656</c:v>
                </c:pt>
                <c:pt idx="287">
                  <c:v>-0.21321044788394478</c:v>
                </c:pt>
                <c:pt idx="288">
                  <c:v>-0.10797379474159449</c:v>
                </c:pt>
                <c:pt idx="289">
                  <c:v>-8.1638669389883945E-3</c:v>
                </c:pt>
                <c:pt idx="290">
                  <c:v>0.13875465472347001</c:v>
                </c:pt>
                <c:pt idx="291">
                  <c:v>0.41320642871738694</c:v>
                </c:pt>
                <c:pt idx="292">
                  <c:v>0.85310699722542915</c:v>
                </c:pt>
                <c:pt idx="293">
                  <c:v>1.2750779404909351</c:v>
                </c:pt>
                <c:pt idx="294">
                  <c:v>1.4039496101137325</c:v>
                </c:pt>
                <c:pt idx="295">
                  <c:v>0.74718126061429235</c:v>
                </c:pt>
                <c:pt idx="296">
                  <c:v>-0.34757898561745443</c:v>
                </c:pt>
                <c:pt idx="297">
                  <c:v>-1.0039857691938789</c:v>
                </c:pt>
                <c:pt idx="298">
                  <c:v>-1.1419276961776705</c:v>
                </c:pt>
                <c:pt idx="299">
                  <c:v>-0.91237888167702941</c:v>
                </c:pt>
                <c:pt idx="300">
                  <c:v>-0.56435870906044294</c:v>
                </c:pt>
                <c:pt idx="301">
                  <c:v>-0.19644953068231497</c:v>
                </c:pt>
                <c:pt idx="302">
                  <c:v>0.23569632577632496</c:v>
                </c:pt>
                <c:pt idx="303">
                  <c:v>0.74103011376445849</c:v>
                </c:pt>
                <c:pt idx="304">
                  <c:v>1.237526611342868</c:v>
                </c:pt>
                <c:pt idx="305">
                  <c:v>2.7862483065196719</c:v>
                </c:pt>
                <c:pt idx="306">
                  <c:v>1.2701955256464099</c:v>
                </c:pt>
                <c:pt idx="307">
                  <c:v>1.3564974136823595E-2</c:v>
                </c:pt>
                <c:pt idx="308">
                  <c:v>-0.76634755836794377</c:v>
                </c:pt>
                <c:pt idx="309">
                  <c:v>-1.0983708415020796</c:v>
                </c:pt>
                <c:pt idx="310">
                  <c:v>-1.21543206723925</c:v>
                </c:pt>
                <c:pt idx="311">
                  <c:v>-1.0489303939145633</c:v>
                </c:pt>
                <c:pt idx="312">
                  <c:v>-0.78496237337031494</c:v>
                </c:pt>
                <c:pt idx="313">
                  <c:v>-0.50578991225272585</c:v>
                </c:pt>
                <c:pt idx="314">
                  <c:v>-0.22544948843971946</c:v>
                </c:pt>
                <c:pt idx="315">
                  <c:v>9.7733942336822019E-2</c:v>
                </c:pt>
                <c:pt idx="316">
                  <c:v>0.49193207468228883</c:v>
                </c:pt>
                <c:pt idx="317">
                  <c:v>0.86866539127371412</c:v>
                </c:pt>
                <c:pt idx="318">
                  <c:v>0.18884603965168056</c:v>
                </c:pt>
                <c:pt idx="319">
                  <c:v>-0.55810906640354063</c:v>
                </c:pt>
                <c:pt idx="320">
                  <c:v>-0.73064174772919299</c:v>
                </c:pt>
                <c:pt idx="321">
                  <c:v>-0.9187464498035306</c:v>
                </c:pt>
                <c:pt idx="322">
                  <c:v>-0.89899717856616757</c:v>
                </c:pt>
                <c:pt idx="323">
                  <c:v>-0.9597916033845425</c:v>
                </c:pt>
                <c:pt idx="324">
                  <c:v>-0.82743120531619729</c:v>
                </c:pt>
                <c:pt idx="326">
                  <c:v>-0.64800744390250209</c:v>
                </c:pt>
                <c:pt idx="327">
                  <c:v>-0.46188702882956134</c:v>
                </c:pt>
                <c:pt idx="328">
                  <c:v>-0.33255209344295644</c:v>
                </c:pt>
                <c:pt idx="330">
                  <c:v>-0.42347376753517119</c:v>
                </c:pt>
                <c:pt idx="331">
                  <c:v>-1.0067768620232058</c:v>
                </c:pt>
                <c:pt idx="332">
                  <c:v>-1.2917748289179829</c:v>
                </c:pt>
                <c:pt idx="333">
                  <c:v>-1.4335780839479229</c:v>
                </c:pt>
                <c:pt idx="334">
                  <c:v>-1.5194310926800034</c:v>
                </c:pt>
                <c:pt idx="335">
                  <c:v>-1.3221550714095633</c:v>
                </c:pt>
                <c:pt idx="336">
                  <c:v>-1.2801686479183914</c:v>
                </c:pt>
                <c:pt idx="337">
                  <c:v>-0.97863855334574745</c:v>
                </c:pt>
                <c:pt idx="338">
                  <c:v>-0.61653706999717517</c:v>
                </c:pt>
                <c:pt idx="339">
                  <c:v>-0.50312391539950807</c:v>
                </c:pt>
                <c:pt idx="340">
                  <c:v>0.2598918865895668</c:v>
                </c:pt>
                <c:pt idx="341">
                  <c:v>0.65219618796473888</c:v>
                </c:pt>
                <c:pt idx="342">
                  <c:v>0.44898750327634751</c:v>
                </c:pt>
                <c:pt idx="343">
                  <c:v>0.18280375004953364</c:v>
                </c:pt>
                <c:pt idx="344">
                  <c:v>5.7720713510459862E-2</c:v>
                </c:pt>
                <c:pt idx="345">
                  <c:v>-0.23344281848545834</c:v>
                </c:pt>
                <c:pt idx="346">
                  <c:v>2.1354410643108467E-2</c:v>
                </c:pt>
                <c:pt idx="347">
                  <c:v>8.9347842130882621E-2</c:v>
                </c:pt>
                <c:pt idx="348">
                  <c:v>0.19693007169138496</c:v>
                </c:pt>
                <c:pt idx="349">
                  <c:v>0.37745865357702829</c:v>
                </c:pt>
                <c:pt idx="350">
                  <c:v>0.67990098419910006</c:v>
                </c:pt>
                <c:pt idx="351">
                  <c:v>1.0594471917830426</c:v>
                </c:pt>
                <c:pt idx="352">
                  <c:v>1.3928863701662817</c:v>
                </c:pt>
                <c:pt idx="353">
                  <c:v>1.3893592742972649</c:v>
                </c:pt>
                <c:pt idx="354">
                  <c:v>1.2105599640655271</c:v>
                </c:pt>
                <c:pt idx="355">
                  <c:v>0.32950444756464242</c:v>
                </c:pt>
                <c:pt idx="356">
                  <c:v>-0.2102622219966826</c:v>
                </c:pt>
                <c:pt idx="357">
                  <c:v>-0.48388413441115047</c:v>
                </c:pt>
                <c:pt idx="358">
                  <c:v>-0.58924809466596995</c:v>
                </c:pt>
                <c:pt idx="359">
                  <c:v>-0.51316568221704861</c:v>
                </c:pt>
                <c:pt idx="360">
                  <c:v>-0.27131180613867079</c:v>
                </c:pt>
                <c:pt idx="361">
                  <c:v>5.2619693056428725E-2</c:v>
                </c:pt>
                <c:pt idx="362">
                  <c:v>0.38278896870981494</c:v>
                </c:pt>
                <c:pt idx="363">
                  <c:v>0.74407747750438458</c:v>
                </c:pt>
                <c:pt idx="364">
                  <c:v>1.0521495594373034</c:v>
                </c:pt>
                <c:pt idx="365">
                  <c:v>0.8345419287825675</c:v>
                </c:pt>
                <c:pt idx="366">
                  <c:v>1.0662003754945841</c:v>
                </c:pt>
                <c:pt idx="367">
                  <c:v>0.71634275380350743</c:v>
                </c:pt>
                <c:pt idx="368">
                  <c:v>0.20247958178787678</c:v>
                </c:pt>
                <c:pt idx="369">
                  <c:v>-0.26437153723842427</c:v>
                </c:pt>
                <c:pt idx="370">
                  <c:v>-0.45665366725259182</c:v>
                </c:pt>
                <c:pt idx="371">
                  <c:v>-0.56229118898865504</c:v>
                </c:pt>
                <c:pt idx="372">
                  <c:v>-0.23535671570302716</c:v>
                </c:pt>
                <c:pt idx="373">
                  <c:v>-8.4444901443982714E-2</c:v>
                </c:pt>
                <c:pt idx="374">
                  <c:v>0.31032725537142164</c:v>
                </c:pt>
                <c:pt idx="375">
                  <c:v>0.58309738546637535</c:v>
                </c:pt>
                <c:pt idx="376">
                  <c:v>0.85445392888699645</c:v>
                </c:pt>
                <c:pt idx="378">
                  <c:v>0.64322597713996976</c:v>
                </c:pt>
                <c:pt idx="379">
                  <c:v>-0.31649860018320558</c:v>
                </c:pt>
                <c:pt idx="380">
                  <c:v>-1.133084666582993</c:v>
                </c:pt>
                <c:pt idx="381">
                  <c:v>-1.5429379369730249</c:v>
                </c:pt>
                <c:pt idx="382">
                  <c:v>-1.6378910340102653</c:v>
                </c:pt>
                <c:pt idx="383">
                  <c:v>-1.449483546530091</c:v>
                </c:pt>
                <c:pt idx="384">
                  <c:v>-0.72408020978325072</c:v>
                </c:pt>
                <c:pt idx="385">
                  <c:v>-0.85788691539447282</c:v>
                </c:pt>
                <c:pt idx="386">
                  <c:v>-0.60546933866881647</c:v>
                </c:pt>
                <c:pt idx="387">
                  <c:v>-8.4136016044805584E-2</c:v>
                </c:pt>
                <c:pt idx="388">
                  <c:v>-0.53239171877679603</c:v>
                </c:pt>
                <c:pt idx="389">
                  <c:v>4.6530341569041893E-2</c:v>
                </c:pt>
                <c:pt idx="390">
                  <c:v>-0.47169890750727506</c:v>
                </c:pt>
                <c:pt idx="391">
                  <c:v>-0.77550000545001763</c:v>
                </c:pt>
                <c:pt idx="392">
                  <c:v>-1.105722234923183</c:v>
                </c:pt>
                <c:pt idx="393">
                  <c:v>-1.2665346382741378</c:v>
                </c:pt>
                <c:pt idx="394">
                  <c:v>-1.2712234052465035</c:v>
                </c:pt>
                <c:pt idx="395">
                  <c:v>-1.2111307575227097</c:v>
                </c:pt>
                <c:pt idx="396">
                  <c:v>-1.0915021441845076</c:v>
                </c:pt>
                <c:pt idx="397">
                  <c:v>-0.48793227612318191</c:v>
                </c:pt>
                <c:pt idx="398">
                  <c:v>-0.64796122161444958</c:v>
                </c:pt>
                <c:pt idx="399">
                  <c:v>-0.24966925291044656</c:v>
                </c:pt>
                <c:pt idx="400">
                  <c:v>6.389620713485554E-2</c:v>
                </c:pt>
                <c:pt idx="401">
                  <c:v>0.78514108113482428</c:v>
                </c:pt>
                <c:pt idx="402">
                  <c:v>0.2243634836216056</c:v>
                </c:pt>
                <c:pt idx="403">
                  <c:v>-9.1308564589589664E-2</c:v>
                </c:pt>
                <c:pt idx="404">
                  <c:v>-0.59783357550436178</c:v>
                </c:pt>
                <c:pt idx="405">
                  <c:v>-0.96156876367517863</c:v>
                </c:pt>
                <c:pt idx="406">
                  <c:v>-0.96249734441115209</c:v>
                </c:pt>
                <c:pt idx="407">
                  <c:v>-0.19368649423621415</c:v>
                </c:pt>
                <c:pt idx="408">
                  <c:v>-0.45371291322028545</c:v>
                </c:pt>
                <c:pt idx="409">
                  <c:v>0.30634192155809364</c:v>
                </c:pt>
                <c:pt idx="410">
                  <c:v>4.6773218795812713E-2</c:v>
                </c:pt>
                <c:pt idx="411">
                  <c:v>0.40151435378007622</c:v>
                </c:pt>
                <c:pt idx="412">
                  <c:v>0.62924699110063109</c:v>
                </c:pt>
                <c:pt idx="413">
                  <c:v>0.81827114029905668</c:v>
                </c:pt>
                <c:pt idx="414">
                  <c:v>0.95037071285573771</c:v>
                </c:pt>
                <c:pt idx="415">
                  <c:v>0.46773969029586576</c:v>
                </c:pt>
                <c:pt idx="416">
                  <c:v>-0.11437323195298486</c:v>
                </c:pt>
                <c:pt idx="417">
                  <c:v>-0.49612423781232357</c:v>
                </c:pt>
                <c:pt idx="418">
                  <c:v>-0.62291254923940886</c:v>
                </c:pt>
                <c:pt idx="419">
                  <c:v>-0.56105748613618922</c:v>
                </c:pt>
                <c:pt idx="420">
                  <c:v>-0.30580183663799876</c:v>
                </c:pt>
                <c:pt idx="421">
                  <c:v>-2.4010748803736471E-4</c:v>
                </c:pt>
                <c:pt idx="422">
                  <c:v>0.44099078389825574</c:v>
                </c:pt>
                <c:pt idx="423">
                  <c:v>0.68192418665789367</c:v>
                </c:pt>
                <c:pt idx="424">
                  <c:v>1.2218236993042091</c:v>
                </c:pt>
                <c:pt idx="425">
                  <c:v>1.8178399140642154</c:v>
                </c:pt>
                <c:pt idx="426">
                  <c:v>1.852029562076815</c:v>
                </c:pt>
                <c:pt idx="427">
                  <c:v>1.7455634073896753</c:v>
                </c:pt>
                <c:pt idx="428">
                  <c:v>1.6736180652605785</c:v>
                </c:pt>
                <c:pt idx="429">
                  <c:v>1.3509170923780758</c:v>
                </c:pt>
                <c:pt idx="430">
                  <c:v>1.1787440309414741</c:v>
                </c:pt>
                <c:pt idx="431">
                  <c:v>1.4977755037437037</c:v>
                </c:pt>
                <c:pt idx="432">
                  <c:v>1.3809402443048171</c:v>
                </c:pt>
                <c:pt idx="434">
                  <c:v>1.7036075415161649</c:v>
                </c:pt>
                <c:pt idx="435">
                  <c:v>2.4230451054469317</c:v>
                </c:pt>
                <c:pt idx="436">
                  <c:v>2.2379649850297341</c:v>
                </c:pt>
                <c:pt idx="438">
                  <c:v>2.3746603023122574</c:v>
                </c:pt>
                <c:pt idx="439">
                  <c:v>1.9993309126612293</c:v>
                </c:pt>
                <c:pt idx="440">
                  <c:v>1.6173639396180077</c:v>
                </c:pt>
                <c:pt idx="441">
                  <c:v>1.2923164210610281</c:v>
                </c:pt>
                <c:pt idx="442">
                  <c:v>1.1584313412372031</c:v>
                </c:pt>
                <c:pt idx="443">
                  <c:v>1.49207413966548</c:v>
                </c:pt>
                <c:pt idx="444">
                  <c:v>1.1523670732775191</c:v>
                </c:pt>
                <c:pt idx="445">
                  <c:v>1.2527077866673062</c:v>
                </c:pt>
                <c:pt idx="446">
                  <c:v>1.2376159452986961</c:v>
                </c:pt>
                <c:pt idx="447">
                  <c:v>1.161562456003072</c:v>
                </c:pt>
                <c:pt idx="448">
                  <c:v>1.3598504111800849</c:v>
                </c:pt>
                <c:pt idx="449">
                  <c:v>1.0779721898161094</c:v>
                </c:pt>
                <c:pt idx="450">
                  <c:v>1.1803855765176374</c:v>
                </c:pt>
                <c:pt idx="451">
                  <c:v>0.83270910757208938</c:v>
                </c:pt>
                <c:pt idx="452">
                  <c:v>0.65940041107978309</c:v>
                </c:pt>
                <c:pt idx="453">
                  <c:v>0.52294121190949794</c:v>
                </c:pt>
                <c:pt idx="454">
                  <c:v>0.45207346306564927</c:v>
                </c:pt>
                <c:pt idx="455">
                  <c:v>0.51477541457415521</c:v>
                </c:pt>
                <c:pt idx="456">
                  <c:v>0.66881380074199803</c:v>
                </c:pt>
                <c:pt idx="457">
                  <c:v>1.0254768785340527</c:v>
                </c:pt>
                <c:pt idx="458">
                  <c:v>1.2747399419921739</c:v>
                </c:pt>
                <c:pt idx="459">
                  <c:v>1.8055977297009076</c:v>
                </c:pt>
                <c:pt idx="460">
                  <c:v>1.9643998338834869</c:v>
                </c:pt>
                <c:pt idx="461">
                  <c:v>2.2023494504760377</c:v>
                </c:pt>
                <c:pt idx="462">
                  <c:v>2.3697863524110629</c:v>
                </c:pt>
                <c:pt idx="463">
                  <c:v>1.9524399918846644</c:v>
                </c:pt>
                <c:pt idx="464">
                  <c:v>1.2451766986404331</c:v>
                </c:pt>
                <c:pt idx="465">
                  <c:v>0.8616651360010803</c:v>
                </c:pt>
                <c:pt idx="466">
                  <c:v>0.78559472459525603</c:v>
                </c:pt>
                <c:pt idx="467">
                  <c:v>0.82635145815166611</c:v>
                </c:pt>
                <c:pt idx="468">
                  <c:v>1.1161509276062058</c:v>
                </c:pt>
                <c:pt idx="469">
                  <c:v>1.0727705311625451</c:v>
                </c:pt>
                <c:pt idx="470">
                  <c:v>1.5134717365783164</c:v>
                </c:pt>
                <c:pt idx="471">
                  <c:v>1.8877536330665667</c:v>
                </c:pt>
                <c:pt idx="472">
                  <c:v>2.1742559440091682</c:v>
                </c:pt>
                <c:pt idx="473">
                  <c:v>2.4785674018806518</c:v>
                </c:pt>
                <c:pt idx="474">
                  <c:v>2.3432156769792085</c:v>
                </c:pt>
                <c:pt idx="475">
                  <c:v>1.7125891819464216</c:v>
                </c:pt>
                <c:pt idx="476">
                  <c:v>0.89569114949703532</c:v>
                </c:pt>
                <c:pt idx="477">
                  <c:v>0.36482452788238712</c:v>
                </c:pt>
                <c:pt idx="478">
                  <c:v>0.23831920968878917</c:v>
                </c:pt>
                <c:pt idx="479">
                  <c:v>0.48219432743575191</c:v>
                </c:pt>
                <c:pt idx="480">
                  <c:v>0.50097438309414499</c:v>
                </c:pt>
                <c:pt idx="482">
                  <c:v>0.85851225732170355</c:v>
                </c:pt>
                <c:pt idx="483">
                  <c:v>1.1290008615076004</c:v>
                </c:pt>
                <c:pt idx="484">
                  <c:v>1.2912993260194563</c:v>
                </c:pt>
                <c:pt idx="486">
                  <c:v>1.3816533111577258</c:v>
                </c:pt>
                <c:pt idx="487">
                  <c:v>1.1040594003609168</c:v>
                </c:pt>
                <c:pt idx="488">
                  <c:v>0.62523697717965532</c:v>
                </c:pt>
                <c:pt idx="489">
                  <c:v>0.14877770606143276</c:v>
                </c:pt>
                <c:pt idx="490">
                  <c:v>4.7795015161789467E-2</c:v>
                </c:pt>
                <c:pt idx="491">
                  <c:v>0.18524732168954922</c:v>
                </c:pt>
                <c:pt idx="492">
                  <c:v>0.25913004434797782</c:v>
                </c:pt>
                <c:pt idx="493">
                  <c:v>0.56209884560830115</c:v>
                </c:pt>
                <c:pt idx="494">
                  <c:v>0.74356345696128801</c:v>
                </c:pt>
                <c:pt idx="495">
                  <c:v>0.79851666287704415</c:v>
                </c:pt>
                <c:pt idx="496">
                  <c:v>0.87114271373724739</c:v>
                </c:pt>
                <c:pt idx="497">
                  <c:v>0.94682031816263901</c:v>
                </c:pt>
                <c:pt idx="498">
                  <c:v>0.90859064521609223</c:v>
                </c:pt>
                <c:pt idx="499">
                  <c:v>0.9521805933854931</c:v>
                </c:pt>
                <c:pt idx="500">
                  <c:v>0.8524364845327751</c:v>
                </c:pt>
                <c:pt idx="501">
                  <c:v>0.99642191154123705</c:v>
                </c:pt>
                <c:pt idx="502">
                  <c:v>0.75558758261956127</c:v>
                </c:pt>
                <c:pt idx="503">
                  <c:v>0.77242702610856218</c:v>
                </c:pt>
                <c:pt idx="504">
                  <c:v>0.96492400479962637</c:v>
                </c:pt>
                <c:pt idx="505">
                  <c:v>1.2644593438888674</c:v>
                </c:pt>
                <c:pt idx="506">
                  <c:v>1.4742682114608108</c:v>
                </c:pt>
                <c:pt idx="507">
                  <c:v>1.8125672733357727</c:v>
                </c:pt>
                <c:pt idx="508">
                  <c:v>2.0942506725410026</c:v>
                </c:pt>
                <c:pt idx="510">
                  <c:v>1.9795106900050017</c:v>
                </c:pt>
                <c:pt idx="511">
                  <c:v>1.2044831520358799</c:v>
                </c:pt>
                <c:pt idx="512">
                  <c:v>0.63156297103185577</c:v>
                </c:pt>
                <c:pt idx="513">
                  <c:v>0.24844570664191581</c:v>
                </c:pt>
                <c:pt idx="514">
                  <c:v>8.6374635735088828E-2</c:v>
                </c:pt>
                <c:pt idx="515">
                  <c:v>-0.71055784339252048</c:v>
                </c:pt>
                <c:pt idx="516">
                  <c:v>0.18837990319393674</c:v>
                </c:pt>
                <c:pt idx="518">
                  <c:v>-0.4652575440403191</c:v>
                </c:pt>
                <c:pt idx="519">
                  <c:v>0.51804315574113446</c:v>
                </c:pt>
                <c:pt idx="520">
                  <c:v>-0.15566557838649489</c:v>
                </c:pt>
                <c:pt idx="522">
                  <c:v>0.66536329798547222</c:v>
                </c:pt>
                <c:pt idx="523">
                  <c:v>-0.35765754355130402</c:v>
                </c:pt>
                <c:pt idx="524">
                  <c:v>-1.4235036659724876</c:v>
                </c:pt>
                <c:pt idx="525">
                  <c:v>-1.749559168651631</c:v>
                </c:pt>
                <c:pt idx="526">
                  <c:v>-1.7914685663065932</c:v>
                </c:pt>
                <c:pt idx="527">
                  <c:v>-1.6881915681150266</c:v>
                </c:pt>
                <c:pt idx="528">
                  <c:v>-1.5320046659501863</c:v>
                </c:pt>
                <c:pt idx="529">
                  <c:v>-1.2794704117482316</c:v>
                </c:pt>
                <c:pt idx="530">
                  <c:v>-0.92569424176128212</c:v>
                </c:pt>
                <c:pt idx="531">
                  <c:v>-7.2248246122793361E-2</c:v>
                </c:pt>
                <c:pt idx="532">
                  <c:v>-0.44535132082991818</c:v>
                </c:pt>
                <c:pt idx="533">
                  <c:v>0.48760687697989596</c:v>
                </c:pt>
                <c:pt idx="534">
                  <c:v>-0.26474656630674626</c:v>
                </c:pt>
                <c:pt idx="535">
                  <c:v>-0.44830500769022735</c:v>
                </c:pt>
                <c:pt idx="536">
                  <c:v>-0.6959439040647708</c:v>
                </c:pt>
                <c:pt idx="537">
                  <c:v>-0.83672826482465312</c:v>
                </c:pt>
                <c:pt idx="538">
                  <c:v>-0.88058164841131925</c:v>
                </c:pt>
                <c:pt idx="539">
                  <c:v>-0.78820290857284259</c:v>
                </c:pt>
                <c:pt idx="540">
                  <c:v>-0.59176680379502433</c:v>
                </c:pt>
                <c:pt idx="541">
                  <c:v>0.24976813932116701</c:v>
                </c:pt>
                <c:pt idx="542">
                  <c:v>-0.25555812046466236</c:v>
                </c:pt>
                <c:pt idx="543">
                  <c:v>5.3576766573868936E-3</c:v>
                </c:pt>
                <c:pt idx="544">
                  <c:v>0.21043023443114847</c:v>
                </c:pt>
                <c:pt idx="545">
                  <c:v>0.85067676612782672</c:v>
                </c:pt>
                <c:pt idx="546">
                  <c:v>0.28046564352904424</c:v>
                </c:pt>
                <c:pt idx="547">
                  <c:v>7.1841175747719296E-2</c:v>
                </c:pt>
                <c:pt idx="548">
                  <c:v>-0.22232054660286688</c:v>
                </c:pt>
                <c:pt idx="549">
                  <c:v>-0.46415710390286602</c:v>
                </c:pt>
                <c:pt idx="550">
                  <c:v>-0.52020242005675299</c:v>
                </c:pt>
                <c:pt idx="551">
                  <c:v>0.66105906258994485</c:v>
                </c:pt>
                <c:pt idx="552">
                  <c:v>-0.37260830315677018</c:v>
                </c:pt>
                <c:pt idx="553">
                  <c:v>0.81715090006490609</c:v>
                </c:pt>
                <c:pt idx="554">
                  <c:v>-0.1423287398276033</c:v>
                </c:pt>
                <c:pt idx="555">
                  <c:v>0.94222945214622333</c:v>
                </c:pt>
                <c:pt idx="556">
                  <c:v>0.22426493785445392</c:v>
                </c:pt>
                <c:pt idx="557">
                  <c:v>1.2821365529716948</c:v>
                </c:pt>
                <c:pt idx="558">
                  <c:v>0.29947720055675742</c:v>
                </c:pt>
                <c:pt idx="559">
                  <c:v>-0.12485140244263557</c:v>
                </c:pt>
                <c:pt idx="560">
                  <c:v>-0.84549351374184933</c:v>
                </c:pt>
                <c:pt idx="561">
                  <c:v>-1.2672886849168656</c:v>
                </c:pt>
                <c:pt idx="562">
                  <c:v>-1.4915114461126624</c:v>
                </c:pt>
                <c:pt idx="563">
                  <c:v>-1.3249152066867143</c:v>
                </c:pt>
                <c:pt idx="564">
                  <c:v>-1.2485239868907259</c:v>
                </c:pt>
                <c:pt idx="565">
                  <c:v>-0.54307820718407462</c:v>
                </c:pt>
                <c:pt idx="566">
                  <c:v>-0.76883936484975313</c:v>
                </c:pt>
                <c:pt idx="567">
                  <c:v>0.25446012502519855</c:v>
                </c:pt>
                <c:pt idx="568">
                  <c:v>-0.27974502960247277</c:v>
                </c:pt>
                <c:pt idx="569">
                  <c:v>0.74062074233231223</c:v>
                </c:pt>
                <c:pt idx="570">
                  <c:v>-0.12962327926743547</c:v>
                </c:pt>
                <c:pt idx="571">
                  <c:v>-0.17237958336671083</c:v>
                </c:pt>
                <c:pt idx="572">
                  <c:v>-0.27710062167953226</c:v>
                </c:pt>
                <c:pt idx="573">
                  <c:v>0.58916036793770687</c:v>
                </c:pt>
                <c:pt idx="574">
                  <c:v>-0.36881215347627699</c:v>
                </c:pt>
                <c:pt idx="576">
                  <c:v>-0.3428099256072325</c:v>
                </c:pt>
                <c:pt idx="579">
                  <c:v>-0.25847436456269179</c:v>
                </c:pt>
                <c:pt idx="582">
                  <c:v>-0.31169588877658289</c:v>
                </c:pt>
                <c:pt idx="583">
                  <c:v>-0.83835657941628516</c:v>
                </c:pt>
                <c:pt idx="584">
                  <c:v>-1.3473937405598642</c:v>
                </c:pt>
                <c:pt idx="585">
                  <c:v>-2.1439091736608389</c:v>
                </c:pt>
                <c:pt idx="586">
                  <c:v>-2.3663470913005007</c:v>
                </c:pt>
                <c:pt idx="587">
                  <c:v>-2.2557472561657974</c:v>
                </c:pt>
                <c:pt idx="588">
                  <c:v>-2.0810908847283098</c:v>
                </c:pt>
                <c:pt idx="589">
                  <c:v>-1.9111732187120911</c:v>
                </c:pt>
                <c:pt idx="590">
                  <c:v>-1.7012264568982216</c:v>
                </c:pt>
                <c:pt idx="591">
                  <c:v>-1.1523118493360296</c:v>
                </c:pt>
                <c:pt idx="592">
                  <c:v>-0.66152179436381287</c:v>
                </c:pt>
                <c:pt idx="593">
                  <c:v>5.2751158364197491E-2</c:v>
                </c:pt>
                <c:pt idx="594">
                  <c:v>-0.8138997581823415</c:v>
                </c:pt>
                <c:pt idx="595">
                  <c:v>-1.2453111809805324</c:v>
                </c:pt>
                <c:pt idx="596">
                  <c:v>-1.8063523786065652</c:v>
                </c:pt>
                <c:pt idx="597">
                  <c:v>-2.0279212169319711</c:v>
                </c:pt>
                <c:pt idx="598">
                  <c:v>-2.1838638011868494</c:v>
                </c:pt>
                <c:pt idx="600">
                  <c:v>-2.166608498627983</c:v>
                </c:pt>
                <c:pt idx="602">
                  <c:v>-2.441802318236276</c:v>
                </c:pt>
                <c:pt idx="603">
                  <c:v>-1.7728812986315952</c:v>
                </c:pt>
                <c:pt idx="604">
                  <c:v>-2.3773968054830936</c:v>
                </c:pt>
                <c:pt idx="606">
                  <c:v>-2.1364782100293773</c:v>
                </c:pt>
                <c:pt idx="607">
                  <c:v>-2.3299760455392322</c:v>
                </c:pt>
                <c:pt idx="608">
                  <c:v>-2.6968065664639744</c:v>
                </c:pt>
                <c:pt idx="609">
                  <c:v>-3.0707529535031539</c:v>
                </c:pt>
                <c:pt idx="610">
                  <c:v>-3.0716847838468415</c:v>
                </c:pt>
                <c:pt idx="611">
                  <c:v>-2.6964828142247361</c:v>
                </c:pt>
                <c:pt idx="612">
                  <c:v>-2.2378707822539474</c:v>
                </c:pt>
                <c:pt idx="613">
                  <c:v>-1.7857317449868293</c:v>
                </c:pt>
                <c:pt idx="614">
                  <c:v>-1.4839695333937049</c:v>
                </c:pt>
                <c:pt idx="615">
                  <c:v>-1.3172178880799064</c:v>
                </c:pt>
                <c:pt idx="616">
                  <c:v>-1.123059929547441</c:v>
                </c:pt>
                <c:pt idx="617">
                  <c:v>-0.85512812372548508</c:v>
                </c:pt>
                <c:pt idx="618">
                  <c:v>-0.85676052147425741</c:v>
                </c:pt>
                <c:pt idx="619">
                  <c:v>-1.4126445220883457</c:v>
                </c:pt>
                <c:pt idx="620">
                  <c:v>-1.993417706858726</c:v>
                </c:pt>
                <c:pt idx="621">
                  <c:v>-2.3231196067718187</c:v>
                </c:pt>
                <c:pt idx="622">
                  <c:v>-2.3772853397112912</c:v>
                </c:pt>
                <c:pt idx="623">
                  <c:v>-2.1995289193568945</c:v>
                </c:pt>
                <c:pt idx="624">
                  <c:v>-1.7688631069442557</c:v>
                </c:pt>
                <c:pt idx="625">
                  <c:v>-1.3499660235910753</c:v>
                </c:pt>
                <c:pt idx="626">
                  <c:v>-1.1034051560246245</c:v>
                </c:pt>
                <c:pt idx="627">
                  <c:v>-0.91101291184738564</c:v>
                </c:pt>
                <c:pt idx="628">
                  <c:v>-0.7682770483529423</c:v>
                </c:pt>
                <c:pt idx="629">
                  <c:v>-0.57879093502867951</c:v>
                </c:pt>
                <c:pt idx="630">
                  <c:v>-0.46061588762472322</c:v>
                </c:pt>
                <c:pt idx="631">
                  <c:v>-0.41592220519542139</c:v>
                </c:pt>
                <c:pt idx="632">
                  <c:v>-0.39985922377037725</c:v>
                </c:pt>
                <c:pt idx="633">
                  <c:v>-0.40785327294119428</c:v>
                </c:pt>
                <c:pt idx="634">
                  <c:v>-0.3458628048104383</c:v>
                </c:pt>
                <c:pt idx="635">
                  <c:v>-0.48751357801527906</c:v>
                </c:pt>
                <c:pt idx="636">
                  <c:v>-0.22219746805847593</c:v>
                </c:pt>
                <c:pt idx="637">
                  <c:v>0.16143216312240563</c:v>
                </c:pt>
                <c:pt idx="638">
                  <c:v>-0.25983470540564163</c:v>
                </c:pt>
                <c:pt idx="639">
                  <c:v>0.21973952054339183</c:v>
                </c:pt>
                <c:pt idx="640">
                  <c:v>0.516381974082327</c:v>
                </c:pt>
                <c:pt idx="642">
                  <c:v>0.33806631019919975</c:v>
                </c:pt>
                <c:pt idx="643">
                  <c:v>-0.36419898236534493</c:v>
                </c:pt>
                <c:pt idx="644">
                  <c:v>-0.86835852062386198</c:v>
                </c:pt>
                <c:pt idx="645">
                  <c:v>-1.3644414778259697</c:v>
                </c:pt>
                <c:pt idx="646">
                  <c:v>-1.5780355920825073</c:v>
                </c:pt>
                <c:pt idx="647">
                  <c:v>-1.3382224497010822</c:v>
                </c:pt>
                <c:pt idx="648">
                  <c:v>-1.4181535517390869</c:v>
                </c:pt>
                <c:pt idx="649">
                  <c:v>-1.030594052992855</c:v>
                </c:pt>
                <c:pt idx="650">
                  <c:v>-0.92481664580732237</c:v>
                </c:pt>
                <c:pt idx="651">
                  <c:v>-1.1540872013316406</c:v>
                </c:pt>
                <c:pt idx="652">
                  <c:v>-0.60813741730250492</c:v>
                </c:pt>
                <c:pt idx="653">
                  <c:v>-0.55818112093465588</c:v>
                </c:pt>
                <c:pt idx="654">
                  <c:v>-1.0852515203619744</c:v>
                </c:pt>
                <c:pt idx="655">
                  <c:v>-0.5385357870469728</c:v>
                </c:pt>
                <c:pt idx="656">
                  <c:v>-1.2058197418116847</c:v>
                </c:pt>
                <c:pt idx="657">
                  <c:v>-0.53991395111946394</c:v>
                </c:pt>
                <c:pt idx="658">
                  <c:v>-1.2592350612003791</c:v>
                </c:pt>
                <c:pt idx="659">
                  <c:v>-1.0931385852717304</c:v>
                </c:pt>
                <c:pt idx="660">
                  <c:v>-0.9068197505055734</c:v>
                </c:pt>
                <c:pt idx="661">
                  <c:v>-0.72270940320643018</c:v>
                </c:pt>
                <c:pt idx="662">
                  <c:v>-0.55226407273767109</c:v>
                </c:pt>
                <c:pt idx="663">
                  <c:v>-0.44658565317534848</c:v>
                </c:pt>
                <c:pt idx="664">
                  <c:v>-0.32561365230420658</c:v>
                </c:pt>
                <c:pt idx="665">
                  <c:v>-0.28415019179217893</c:v>
                </c:pt>
                <c:pt idx="666">
                  <c:v>-8.8600599972297162E-2</c:v>
                </c:pt>
                <c:pt idx="667">
                  <c:v>-0.28405963731978179</c:v>
                </c:pt>
                <c:pt idx="668">
                  <c:v>-0.10097410396714986</c:v>
                </c:pt>
                <c:pt idx="669">
                  <c:v>1.7614609363996697E-2</c:v>
                </c:pt>
                <c:pt idx="670">
                  <c:v>-5.4992824596647186E-2</c:v>
                </c:pt>
                <c:pt idx="671">
                  <c:v>5.6815667827911365E-2</c:v>
                </c:pt>
                <c:pt idx="672">
                  <c:v>0.23585112311034656</c:v>
                </c:pt>
                <c:pt idx="673">
                  <c:v>0.42057245694444051</c:v>
                </c:pt>
                <c:pt idx="674">
                  <c:v>0.57915211504555097</c:v>
                </c:pt>
                <c:pt idx="675">
                  <c:v>0.77095967046783598</c:v>
                </c:pt>
                <c:pt idx="676">
                  <c:v>0.8914857932287571</c:v>
                </c:pt>
                <c:pt idx="677">
                  <c:v>1.1687345117707713</c:v>
                </c:pt>
                <c:pt idx="678">
                  <c:v>0.93630101239563845</c:v>
                </c:pt>
                <c:pt idx="679">
                  <c:v>0.77306669493448144</c:v>
                </c:pt>
                <c:pt idx="680">
                  <c:v>0.44914581531115477</c:v>
                </c:pt>
                <c:pt idx="681">
                  <c:v>6.5998934541831783E-2</c:v>
                </c:pt>
                <c:pt idx="682">
                  <c:v>-0.13635502271533334</c:v>
                </c:pt>
                <c:pt idx="683">
                  <c:v>-0.12351977572458327</c:v>
                </c:pt>
                <c:pt idx="684">
                  <c:v>-0.4882119411903057</c:v>
                </c:pt>
                <c:pt idx="685">
                  <c:v>0.13273234130271752</c:v>
                </c:pt>
                <c:pt idx="686">
                  <c:v>0.48983649430676701</c:v>
                </c:pt>
                <c:pt idx="687">
                  <c:v>0.16681266678476106</c:v>
                </c:pt>
                <c:pt idx="688">
                  <c:v>0.96728576413721279</c:v>
                </c:pt>
                <c:pt idx="690">
                  <c:v>1.1418970700232454</c:v>
                </c:pt>
                <c:pt idx="691">
                  <c:v>0.86352344754275445</c:v>
                </c:pt>
                <c:pt idx="692">
                  <c:v>0.51812992783758638</c:v>
                </c:pt>
                <c:pt idx="693">
                  <c:v>0.27948951230845415</c:v>
                </c:pt>
                <c:pt idx="694">
                  <c:v>0.20661273878562678</c:v>
                </c:pt>
                <c:pt idx="695">
                  <c:v>-0.14528228387896602</c:v>
                </c:pt>
                <c:pt idx="696">
                  <c:v>0.28256740989579382</c:v>
                </c:pt>
                <c:pt idx="697">
                  <c:v>4.0110409633721212E-3</c:v>
                </c:pt>
                <c:pt idx="698">
                  <c:v>0.43978469854693086</c:v>
                </c:pt>
                <c:pt idx="699">
                  <c:v>0.10828128101727796</c:v>
                </c:pt>
                <c:pt idx="700">
                  <c:v>0.79878382809433324</c:v>
                </c:pt>
                <c:pt idx="701">
                  <c:v>0.71007795241963789</c:v>
                </c:pt>
                <c:pt idx="702">
                  <c:v>1.2082907736535762</c:v>
                </c:pt>
                <c:pt idx="703">
                  <c:v>1.0683588086261275</c:v>
                </c:pt>
                <c:pt idx="704">
                  <c:v>0.80112124228182968</c:v>
                </c:pt>
                <c:pt idx="705">
                  <c:v>0.40117585828487251</c:v>
                </c:pt>
                <c:pt idx="706">
                  <c:v>0.24592929202103334</c:v>
                </c:pt>
                <c:pt idx="707">
                  <c:v>-0.42305675529905029</c:v>
                </c:pt>
                <c:pt idx="708">
                  <c:v>0.47079531736000818</c:v>
                </c:pt>
                <c:pt idx="709">
                  <c:v>-5.2653734470945032E-3</c:v>
                </c:pt>
                <c:pt idx="710">
                  <c:v>1.0832087316162167</c:v>
                </c:pt>
                <c:pt idx="711">
                  <c:v>0.66395814612244208</c:v>
                </c:pt>
                <c:pt idx="712">
                  <c:v>1.7893367667620543</c:v>
                </c:pt>
                <c:pt idx="713">
                  <c:v>1.125241935853833</c:v>
                </c:pt>
                <c:pt idx="714">
                  <c:v>1.9299649888113553</c:v>
                </c:pt>
                <c:pt idx="715">
                  <c:v>1.2411165932084434</c:v>
                </c:pt>
                <c:pt idx="716">
                  <c:v>0.62103543933080152</c:v>
                </c:pt>
                <c:pt idx="717">
                  <c:v>0.18211246726650426</c:v>
                </c:pt>
                <c:pt idx="718">
                  <c:v>4.5756497901576959E-2</c:v>
                </c:pt>
                <c:pt idx="719">
                  <c:v>-2.891209913326856E-2</c:v>
                </c:pt>
                <c:pt idx="720">
                  <c:v>0.26444416908548418</c:v>
                </c:pt>
                <c:pt idx="721">
                  <c:v>0.41280011216606105</c:v>
                </c:pt>
                <c:pt idx="722">
                  <c:v>0.55052471127425484</c:v>
                </c:pt>
                <c:pt idx="723">
                  <c:v>0.56157876306266563</c:v>
                </c:pt>
                <c:pt idx="724">
                  <c:v>0.91332325262691338</c:v>
                </c:pt>
                <c:pt idx="725">
                  <c:v>1.0002872832271386</c:v>
                </c:pt>
                <c:pt idx="726">
                  <c:v>1.2708834159561595</c:v>
                </c:pt>
                <c:pt idx="727">
                  <c:v>1.124827205637936</c:v>
                </c:pt>
                <c:pt idx="728">
                  <c:v>0.82266159229153024</c:v>
                </c:pt>
                <c:pt idx="729">
                  <c:v>0.64042482472424134</c:v>
                </c:pt>
                <c:pt idx="730">
                  <c:v>0.58597966332358409</c:v>
                </c:pt>
                <c:pt idx="731">
                  <c:v>0.65885405958576282</c:v>
                </c:pt>
                <c:pt idx="732">
                  <c:v>1.040644225660025</c:v>
                </c:pt>
                <c:pt idx="733">
                  <c:v>0.72501453768014168</c:v>
                </c:pt>
                <c:pt idx="734">
                  <c:v>0.8180291211532672</c:v>
                </c:pt>
                <c:pt idx="735">
                  <c:v>1.0037678095622296</c:v>
                </c:pt>
                <c:pt idx="736">
                  <c:v>1.1354106741760586</c:v>
                </c:pt>
                <c:pt idx="737">
                  <c:v>1.3166285973710139</c:v>
                </c:pt>
                <c:pt idx="738">
                  <c:v>1.3381351799006134</c:v>
                </c:pt>
                <c:pt idx="739">
                  <c:v>0.92695405409903364</c:v>
                </c:pt>
                <c:pt idx="740">
                  <c:v>0.52364678616071247</c:v>
                </c:pt>
                <c:pt idx="741">
                  <c:v>0.18208535050729524</c:v>
                </c:pt>
                <c:pt idx="742">
                  <c:v>8.5744760679810531E-2</c:v>
                </c:pt>
                <c:pt idx="744">
                  <c:v>0.13448975330588925</c:v>
                </c:pt>
                <c:pt idx="746">
                  <c:v>0.59184003796486973</c:v>
                </c:pt>
                <c:pt idx="747">
                  <c:v>-0.14094120589572601</c:v>
                </c:pt>
                <c:pt idx="748">
                  <c:v>0.70415420249446448</c:v>
                </c:pt>
                <c:pt idx="750">
                  <c:v>0.25007657315773796</c:v>
                </c:pt>
                <c:pt idx="751">
                  <c:v>9.2957844202584627E-2</c:v>
                </c:pt>
                <c:pt idx="752">
                  <c:v>-9.8937487770139734E-2</c:v>
                </c:pt>
                <c:pt idx="753">
                  <c:v>-0.5826294530025844</c:v>
                </c:pt>
                <c:pt idx="754">
                  <c:v>-0.16502929041076775</c:v>
                </c:pt>
                <c:pt idx="755">
                  <c:v>1.7413172142555427E-2</c:v>
                </c:pt>
                <c:pt idx="756">
                  <c:v>0.25853909193996338</c:v>
                </c:pt>
                <c:pt idx="757">
                  <c:v>0.43627530856637281</c:v>
                </c:pt>
                <c:pt idx="758">
                  <c:v>0.5508797906553613</c:v>
                </c:pt>
                <c:pt idx="759">
                  <c:v>0.6417381614965908</c:v>
                </c:pt>
                <c:pt idx="760">
                  <c:v>0.96424825704339012</c:v>
                </c:pt>
                <c:pt idx="761">
                  <c:v>1.5492548411834741</c:v>
                </c:pt>
                <c:pt idx="762">
                  <c:v>1.8334424438166093</c:v>
                </c:pt>
                <c:pt idx="763">
                  <c:v>0.36064917569392818</c:v>
                </c:pt>
                <c:pt idx="764">
                  <c:v>-0.73362180798054388</c:v>
                </c:pt>
                <c:pt idx="765">
                  <c:v>-1.2013412401830874</c:v>
                </c:pt>
                <c:pt idx="766">
                  <c:v>-1.3515965983993865</c:v>
                </c:pt>
                <c:pt idx="767">
                  <c:v>-1.6818806930012062</c:v>
                </c:pt>
                <c:pt idx="768">
                  <c:v>-1.2235521467189514</c:v>
                </c:pt>
                <c:pt idx="769">
                  <c:v>-1.4419821244597759</c:v>
                </c:pt>
                <c:pt idx="770">
                  <c:v>-0.87970664338612115</c:v>
                </c:pt>
                <c:pt idx="771">
                  <c:v>-0.93384034539538896</c:v>
                </c:pt>
                <c:pt idx="772">
                  <c:v>-0.49323375920522378</c:v>
                </c:pt>
                <c:pt idx="773">
                  <c:v>-0.52086650293320402</c:v>
                </c:pt>
                <c:pt idx="774">
                  <c:v>-0.45132428299218452</c:v>
                </c:pt>
                <c:pt idx="775">
                  <c:v>-0.78866382573812865</c:v>
                </c:pt>
                <c:pt idx="776">
                  <c:v>-1.1683179027450434</c:v>
                </c:pt>
                <c:pt idx="777">
                  <c:v>-1.6692898024967671</c:v>
                </c:pt>
                <c:pt idx="778">
                  <c:v>-1.7691630417167179</c:v>
                </c:pt>
                <c:pt idx="779">
                  <c:v>-1.4413675016460941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FA-4F90-BBB4-56689205E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452824"/>
        <c:axId val="60545315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MonthlyRates!$AG$4:$AG$783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MonthlyRates!$AI$4:$AI$783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-0.61478205611361436</c:v>
                      </c:pt>
                      <c:pt idx="1">
                        <c:v>-4.5244348379574514E-2</c:v>
                      </c:pt>
                      <c:pt idx="2">
                        <c:v>-4.4052846898962821E-2</c:v>
                      </c:pt>
                      <c:pt idx="3">
                        <c:v>-0.61478205611361436</c:v>
                      </c:pt>
                      <c:pt idx="4">
                        <c:v>-4.4052846898962821E-2</c:v>
                      </c:pt>
                      <c:pt idx="5">
                        <c:v>-1.186702766808877</c:v>
                      </c:pt>
                      <c:pt idx="6">
                        <c:v>1.0985970730109507</c:v>
                      </c:pt>
                      <c:pt idx="7">
                        <c:v>-4.4052846898962821E-2</c:v>
                      </c:pt>
                      <c:pt idx="8">
                        <c:v>-4.4052846898962821E-2</c:v>
                      </c:pt>
                      <c:pt idx="9">
                        <c:v>-4.4052846898962821E-2</c:v>
                      </c:pt>
                      <c:pt idx="10">
                        <c:v>-4.4052846898962821E-2</c:v>
                      </c:pt>
                      <c:pt idx="11">
                        <c:v>-0.61478205611361436</c:v>
                      </c:pt>
                      <c:pt idx="12">
                        <c:v>-4.4052846898962821E-2</c:v>
                      </c:pt>
                      <c:pt idx="13">
                        <c:v>-1.186702766808877</c:v>
                      </c:pt>
                      <c:pt idx="14">
                        <c:v>-4.4052846898962821E-2</c:v>
                      </c:pt>
                      <c:pt idx="15">
                        <c:v>-0.61478205611361436</c:v>
                      </c:pt>
                      <c:pt idx="16">
                        <c:v>-4.4052846898962821E-2</c:v>
                      </c:pt>
                      <c:pt idx="17">
                        <c:v>-1.186702766808877</c:v>
                      </c:pt>
                      <c:pt idx="18">
                        <c:v>1.6693262822256021</c:v>
                      </c:pt>
                      <c:pt idx="19">
                        <c:v>1.0985970730109507</c:v>
                      </c:pt>
                      <c:pt idx="20">
                        <c:v>1.0985970730109507</c:v>
                      </c:pt>
                      <c:pt idx="21">
                        <c:v>-4.4052846898962821E-2</c:v>
                      </c:pt>
                      <c:pt idx="22">
                        <c:v>-4.4052846898962821E-2</c:v>
                      </c:pt>
                      <c:pt idx="23">
                        <c:v>-1.186702766808877</c:v>
                      </c:pt>
                      <c:pt idx="24">
                        <c:v>-4.4052846898962821E-2</c:v>
                      </c:pt>
                      <c:pt idx="25">
                        <c:v>-1.186702766808877</c:v>
                      </c:pt>
                      <c:pt idx="26">
                        <c:v>-4.4052846898962821E-2</c:v>
                      </c:pt>
                      <c:pt idx="27">
                        <c:v>-1.186702766808877</c:v>
                      </c:pt>
                      <c:pt idx="28">
                        <c:v>-4.4052846898962821E-2</c:v>
                      </c:pt>
                      <c:pt idx="29">
                        <c:v>-1.186702766808877</c:v>
                      </c:pt>
                      <c:pt idx="30">
                        <c:v>1.6693262822256021</c:v>
                      </c:pt>
                      <c:pt idx="31">
                        <c:v>1.6693262822256021</c:v>
                      </c:pt>
                      <c:pt idx="32">
                        <c:v>1.6693262822256021</c:v>
                      </c:pt>
                      <c:pt idx="33">
                        <c:v>0.52667636231568804</c:v>
                      </c:pt>
                      <c:pt idx="34">
                        <c:v>-4.4052846898962821E-2</c:v>
                      </c:pt>
                      <c:pt idx="35">
                        <c:v>-0.61478205611361436</c:v>
                      </c:pt>
                      <c:pt idx="36">
                        <c:v>-4.4052846898962821E-2</c:v>
                      </c:pt>
                      <c:pt idx="37">
                        <c:v>-1.186702766808877</c:v>
                      </c:pt>
                      <c:pt idx="38">
                        <c:v>-4.4052846898962821E-2</c:v>
                      </c:pt>
                      <c:pt idx="39">
                        <c:v>-0.61478205611361436</c:v>
                      </c:pt>
                      <c:pt idx="40">
                        <c:v>-4.4052846898962821E-2</c:v>
                      </c:pt>
                      <c:pt idx="41">
                        <c:v>-1.186702766808877</c:v>
                      </c:pt>
                      <c:pt idx="42">
                        <c:v>1.0985970730109507</c:v>
                      </c:pt>
                      <c:pt idx="43">
                        <c:v>-4.4052846898962821E-2</c:v>
                      </c:pt>
                      <c:pt idx="44">
                        <c:v>-4.4052846898962821E-2</c:v>
                      </c:pt>
                      <c:pt idx="45">
                        <c:v>-0.61478205611361436</c:v>
                      </c:pt>
                      <c:pt idx="46">
                        <c:v>-0.61478205611361436</c:v>
                      </c:pt>
                      <c:pt idx="47">
                        <c:v>-1.186702766808877</c:v>
                      </c:pt>
                      <c:pt idx="48">
                        <c:v>-4.286134541835146E-2</c:v>
                      </c:pt>
                      <c:pt idx="49">
                        <c:v>-1.186702766808877</c:v>
                      </c:pt>
                      <c:pt idx="50">
                        <c:v>-0.61478205611361436</c:v>
                      </c:pt>
                      <c:pt idx="52">
                        <c:v>-0.61478205611361436</c:v>
                      </c:pt>
                      <c:pt idx="54">
                        <c:v>2.2400554914402537</c:v>
                      </c:pt>
                      <c:pt idx="55">
                        <c:v>1.6693262822256021</c:v>
                      </c:pt>
                      <c:pt idx="56">
                        <c:v>2.2400554914402537</c:v>
                      </c:pt>
                      <c:pt idx="57">
                        <c:v>0.52667636231568804</c:v>
                      </c:pt>
                      <c:pt idx="58">
                        <c:v>-4.4052846898962821E-2</c:v>
                      </c:pt>
                      <c:pt idx="59">
                        <c:v>-0.61478205611361436</c:v>
                      </c:pt>
                      <c:pt idx="60">
                        <c:v>-1.186702766808877</c:v>
                      </c:pt>
                      <c:pt idx="61">
                        <c:v>-0.61478205611361436</c:v>
                      </c:pt>
                      <c:pt idx="62">
                        <c:v>-4.4052846898962821E-2</c:v>
                      </c:pt>
                      <c:pt idx="63">
                        <c:v>-1.186702766808877</c:v>
                      </c:pt>
                      <c:pt idx="64">
                        <c:v>-0.61478205611361436</c:v>
                      </c:pt>
                      <c:pt idx="65">
                        <c:v>-1.186702766808877</c:v>
                      </c:pt>
                      <c:pt idx="66">
                        <c:v>1.0985970730109507</c:v>
                      </c:pt>
                      <c:pt idx="67">
                        <c:v>-4.4052846898962821E-2</c:v>
                      </c:pt>
                      <c:pt idx="68">
                        <c:v>-4.4052846898962821E-2</c:v>
                      </c:pt>
                      <c:pt idx="69">
                        <c:v>-4.4052846898962821E-2</c:v>
                      </c:pt>
                      <c:pt idx="70">
                        <c:v>-0.61478205611361436</c:v>
                      </c:pt>
                      <c:pt idx="71">
                        <c:v>-0.61478205611361436</c:v>
                      </c:pt>
                      <c:pt idx="72">
                        <c:v>-0.61478205611361436</c:v>
                      </c:pt>
                      <c:pt idx="73">
                        <c:v>-0.61478205611361436</c:v>
                      </c:pt>
                      <c:pt idx="74">
                        <c:v>-0.61478205611361436</c:v>
                      </c:pt>
                      <c:pt idx="75">
                        <c:v>-0.61478205611361436</c:v>
                      </c:pt>
                      <c:pt idx="76">
                        <c:v>-0.61478205611361436</c:v>
                      </c:pt>
                      <c:pt idx="77">
                        <c:v>-1.186702766808877</c:v>
                      </c:pt>
                      <c:pt idx="78">
                        <c:v>0.52667636231568804</c:v>
                      </c:pt>
                      <c:pt idx="79">
                        <c:v>0.52667636231568804</c:v>
                      </c:pt>
                      <c:pt idx="80">
                        <c:v>0.52667636231568804</c:v>
                      </c:pt>
                      <c:pt idx="81">
                        <c:v>1.0962140700497278</c:v>
                      </c:pt>
                      <c:pt idx="82">
                        <c:v>-4.4052846898962821E-2</c:v>
                      </c:pt>
                      <c:pt idx="83">
                        <c:v>-4.4052846898962821E-2</c:v>
                      </c:pt>
                      <c:pt idx="84">
                        <c:v>-4.4052846898962821E-2</c:v>
                      </c:pt>
                      <c:pt idx="85">
                        <c:v>-4.4052846898962821E-2</c:v>
                      </c:pt>
                      <c:pt idx="86">
                        <c:v>-4.4052846898962821E-2</c:v>
                      </c:pt>
                      <c:pt idx="87">
                        <c:v>-4.4052846898962821E-2</c:v>
                      </c:pt>
                      <c:pt idx="88">
                        <c:v>-4.4052846898962821E-2</c:v>
                      </c:pt>
                      <c:pt idx="89">
                        <c:v>-1.186702766808877</c:v>
                      </c:pt>
                      <c:pt idx="90">
                        <c:v>1.6693262822256021</c:v>
                      </c:pt>
                      <c:pt idx="91">
                        <c:v>1.6693262822256021</c:v>
                      </c:pt>
                      <c:pt idx="92">
                        <c:v>1.6693262822256021</c:v>
                      </c:pt>
                      <c:pt idx="93">
                        <c:v>0.52667636231568804</c:v>
                      </c:pt>
                      <c:pt idx="94">
                        <c:v>-4.4052846898962821E-2</c:v>
                      </c:pt>
                      <c:pt idx="95">
                        <c:v>-4.4052846898962821E-2</c:v>
                      </c:pt>
                      <c:pt idx="96">
                        <c:v>-0.61478205611361436</c:v>
                      </c:pt>
                      <c:pt idx="97">
                        <c:v>-4.5244348379574514E-2</c:v>
                      </c:pt>
                      <c:pt idx="98">
                        <c:v>-4.4052846898962821E-2</c:v>
                      </c:pt>
                      <c:pt idx="99">
                        <c:v>-0.61478205611361436</c:v>
                      </c:pt>
                      <c:pt idx="100">
                        <c:v>-4.4052846898962821E-2</c:v>
                      </c:pt>
                      <c:pt idx="101">
                        <c:v>-1.186702766808877</c:v>
                      </c:pt>
                      <c:pt idx="102">
                        <c:v>2.2400554914402537</c:v>
                      </c:pt>
                      <c:pt idx="103">
                        <c:v>0.52667636231568804</c:v>
                      </c:pt>
                      <c:pt idx="104">
                        <c:v>2.2400554914402537</c:v>
                      </c:pt>
                      <c:pt idx="105">
                        <c:v>0.52667636231568804</c:v>
                      </c:pt>
                      <c:pt idx="106">
                        <c:v>-4.4052846898962821E-2</c:v>
                      </c:pt>
                      <c:pt idx="107">
                        <c:v>-0.61478205611361436</c:v>
                      </c:pt>
                      <c:pt idx="108">
                        <c:v>-0.61478205611361436</c:v>
                      </c:pt>
                      <c:pt idx="109">
                        <c:v>-0.61478205611361436</c:v>
                      </c:pt>
                      <c:pt idx="110">
                        <c:v>-0.61478205611361436</c:v>
                      </c:pt>
                      <c:pt idx="111">
                        <c:v>-0.61478205611361436</c:v>
                      </c:pt>
                      <c:pt idx="112">
                        <c:v>-0.61478205611361436</c:v>
                      </c:pt>
                      <c:pt idx="113">
                        <c:v>-1.186702766808877</c:v>
                      </c:pt>
                      <c:pt idx="114">
                        <c:v>1.0985970730109507</c:v>
                      </c:pt>
                      <c:pt idx="115">
                        <c:v>-4.4052846898962821E-2</c:v>
                      </c:pt>
                      <c:pt idx="116">
                        <c:v>-4.4052846898962821E-2</c:v>
                      </c:pt>
                      <c:pt idx="117">
                        <c:v>-4.4052846898962821E-2</c:v>
                      </c:pt>
                      <c:pt idx="118">
                        <c:v>-4.4052846898962821E-2</c:v>
                      </c:pt>
                      <c:pt idx="119">
                        <c:v>-4.4052846898962821E-2</c:v>
                      </c:pt>
                      <c:pt idx="120">
                        <c:v>-0.61478205611361436</c:v>
                      </c:pt>
                      <c:pt idx="121">
                        <c:v>-4.5244348379574514E-2</c:v>
                      </c:pt>
                      <c:pt idx="122">
                        <c:v>-4.4052846898962821E-2</c:v>
                      </c:pt>
                      <c:pt idx="123">
                        <c:v>-0.61478205611361436</c:v>
                      </c:pt>
                      <c:pt idx="124">
                        <c:v>-4.4052846898962821E-2</c:v>
                      </c:pt>
                      <c:pt idx="125">
                        <c:v>-1.186702766808877</c:v>
                      </c:pt>
                      <c:pt idx="126">
                        <c:v>1.6693262822256021</c:v>
                      </c:pt>
                      <c:pt idx="127">
                        <c:v>0.52667636231568804</c:v>
                      </c:pt>
                      <c:pt idx="128">
                        <c:v>1.6693262822256021</c:v>
                      </c:pt>
                      <c:pt idx="129">
                        <c:v>-4.4052846898962821E-2</c:v>
                      </c:pt>
                      <c:pt idx="130">
                        <c:v>-0.61478205611361436</c:v>
                      </c:pt>
                      <c:pt idx="131">
                        <c:v>-4.286134541835146E-2</c:v>
                      </c:pt>
                      <c:pt idx="132">
                        <c:v>-1.186702766808877</c:v>
                      </c:pt>
                      <c:pt idx="133">
                        <c:v>-4.286134541835146E-2</c:v>
                      </c:pt>
                      <c:pt idx="134">
                        <c:v>-0.61478205611361436</c:v>
                      </c:pt>
                      <c:pt idx="136">
                        <c:v>-0.61478205611361436</c:v>
                      </c:pt>
                      <c:pt idx="138">
                        <c:v>2.8107847006549047</c:v>
                      </c:pt>
                      <c:pt idx="139">
                        <c:v>2.2400554914402537</c:v>
                      </c:pt>
                      <c:pt idx="140">
                        <c:v>2.2400554914402537</c:v>
                      </c:pt>
                      <c:pt idx="141">
                        <c:v>1.0974055715303397</c:v>
                      </c:pt>
                      <c:pt idx="142">
                        <c:v>-4.4052846898962821E-2</c:v>
                      </c:pt>
                      <c:pt idx="143">
                        <c:v>-0.61478205611361436</c:v>
                      </c:pt>
                      <c:pt idx="144">
                        <c:v>-0.61478205611361436</c:v>
                      </c:pt>
                      <c:pt idx="145">
                        <c:v>-0.61478205611361436</c:v>
                      </c:pt>
                      <c:pt idx="146">
                        <c:v>-4.4052846898962821E-2</c:v>
                      </c:pt>
                      <c:pt idx="147">
                        <c:v>-0.61478205611361436</c:v>
                      </c:pt>
                      <c:pt idx="148">
                        <c:v>-0.61478205611361436</c:v>
                      </c:pt>
                      <c:pt idx="149">
                        <c:v>-1.186702766808877</c:v>
                      </c:pt>
                      <c:pt idx="150">
                        <c:v>0.52667636231568804</c:v>
                      </c:pt>
                      <c:pt idx="151">
                        <c:v>0.52667636231568804</c:v>
                      </c:pt>
                      <c:pt idx="152">
                        <c:v>0.52667636231568804</c:v>
                      </c:pt>
                      <c:pt idx="153">
                        <c:v>-4.4052846898962821E-2</c:v>
                      </c:pt>
                      <c:pt idx="154">
                        <c:v>-4.4052846898962821E-2</c:v>
                      </c:pt>
                      <c:pt idx="155">
                        <c:v>-4.4052846898962821E-2</c:v>
                      </c:pt>
                      <c:pt idx="156">
                        <c:v>-4.4052846898962821E-2</c:v>
                      </c:pt>
                      <c:pt idx="157">
                        <c:v>-4.4052846898962821E-2</c:v>
                      </c:pt>
                      <c:pt idx="158">
                        <c:v>-4.4052846898962821E-2</c:v>
                      </c:pt>
                      <c:pt idx="159">
                        <c:v>-4.4052846898962821E-2</c:v>
                      </c:pt>
                      <c:pt idx="160">
                        <c:v>-4.4052846898962821E-2</c:v>
                      </c:pt>
                      <c:pt idx="161">
                        <c:v>-4.4052846898962821E-2</c:v>
                      </c:pt>
                      <c:pt idx="162">
                        <c:v>1.6693262822256021</c:v>
                      </c:pt>
                      <c:pt idx="163">
                        <c:v>1.0985970730109507</c:v>
                      </c:pt>
                      <c:pt idx="164">
                        <c:v>1.6693262822256021</c:v>
                      </c:pt>
                      <c:pt idx="165">
                        <c:v>-4.4052846898962821E-2</c:v>
                      </c:pt>
                      <c:pt idx="166">
                        <c:v>-4.4052846898962821E-2</c:v>
                      </c:pt>
                      <c:pt idx="167">
                        <c:v>-0.61478205611361436</c:v>
                      </c:pt>
                      <c:pt idx="168">
                        <c:v>-1.186702766808877</c:v>
                      </c:pt>
                      <c:pt idx="169">
                        <c:v>-0.61478205611361436</c:v>
                      </c:pt>
                      <c:pt idx="170">
                        <c:v>-0.61478205611361436</c:v>
                      </c:pt>
                      <c:pt idx="171">
                        <c:v>-1.186702766808877</c:v>
                      </c:pt>
                      <c:pt idx="172">
                        <c:v>-0.61478205611361436</c:v>
                      </c:pt>
                      <c:pt idx="173">
                        <c:v>-1.186702766808877</c:v>
                      </c:pt>
                      <c:pt idx="174">
                        <c:v>2.8107847006549047</c:v>
                      </c:pt>
                      <c:pt idx="175">
                        <c:v>2.2400554914402537</c:v>
                      </c:pt>
                      <c:pt idx="176">
                        <c:v>2.2400554914402537</c:v>
                      </c:pt>
                      <c:pt idx="177">
                        <c:v>2.2400554914402537</c:v>
                      </c:pt>
                      <c:pt idx="178">
                        <c:v>-4.4052846898962821E-2</c:v>
                      </c:pt>
                      <c:pt idx="179">
                        <c:v>-0.61478205611361436</c:v>
                      </c:pt>
                      <c:pt idx="180">
                        <c:v>-0.61478205611361436</c:v>
                      </c:pt>
                      <c:pt idx="181">
                        <c:v>-1.186702766808877</c:v>
                      </c:pt>
                      <c:pt idx="182">
                        <c:v>-4.4052846898962821E-2</c:v>
                      </c:pt>
                      <c:pt idx="183">
                        <c:v>-0.61478205611361436</c:v>
                      </c:pt>
                      <c:pt idx="184">
                        <c:v>-0.61478205611361436</c:v>
                      </c:pt>
                      <c:pt idx="185">
                        <c:v>-1.186702766808877</c:v>
                      </c:pt>
                      <c:pt idx="186">
                        <c:v>1.6693262822256021</c:v>
                      </c:pt>
                      <c:pt idx="187">
                        <c:v>0.52667636231568804</c:v>
                      </c:pt>
                      <c:pt idx="188">
                        <c:v>0.52667636231568804</c:v>
                      </c:pt>
                      <c:pt idx="189">
                        <c:v>-4.4052846898962821E-2</c:v>
                      </c:pt>
                      <c:pt idx="190">
                        <c:v>-4.4052846898962821E-2</c:v>
                      </c:pt>
                      <c:pt idx="191">
                        <c:v>-0.61478205611361436</c:v>
                      </c:pt>
                      <c:pt idx="192">
                        <c:v>-4.5244348379574514E-2</c:v>
                      </c:pt>
                      <c:pt idx="193">
                        <c:v>-0.61478205611361436</c:v>
                      </c:pt>
                      <c:pt idx="194">
                        <c:v>-0.61478205611361436</c:v>
                      </c:pt>
                      <c:pt idx="195">
                        <c:v>-4.5244348379574514E-2</c:v>
                      </c:pt>
                      <c:pt idx="196">
                        <c:v>-0.61478205611361436</c:v>
                      </c:pt>
                      <c:pt idx="197">
                        <c:v>-1.186702766808877</c:v>
                      </c:pt>
                      <c:pt idx="198">
                        <c:v>2.8107847006549047</c:v>
                      </c:pt>
                      <c:pt idx="199">
                        <c:v>1.0974055715303397</c:v>
                      </c:pt>
                      <c:pt idx="200">
                        <c:v>2.2400554914402537</c:v>
                      </c:pt>
                      <c:pt idx="201">
                        <c:v>1.0974055715303397</c:v>
                      </c:pt>
                      <c:pt idx="202">
                        <c:v>0.52786786379629969</c:v>
                      </c:pt>
                      <c:pt idx="203">
                        <c:v>-0.61478205611361436</c:v>
                      </c:pt>
                      <c:pt idx="204">
                        <c:v>-0.61478205611361436</c:v>
                      </c:pt>
                      <c:pt idx="205">
                        <c:v>-0.61478205611361436</c:v>
                      </c:pt>
                      <c:pt idx="206">
                        <c:v>-0.61478205611361436</c:v>
                      </c:pt>
                      <c:pt idx="207">
                        <c:v>-0.61478205611361436</c:v>
                      </c:pt>
                      <c:pt idx="208">
                        <c:v>-0.61478205611361436</c:v>
                      </c:pt>
                      <c:pt idx="209">
                        <c:v>-0.61478205611361436</c:v>
                      </c:pt>
                      <c:pt idx="210">
                        <c:v>3.3827054113501669</c:v>
                      </c:pt>
                      <c:pt idx="211">
                        <c:v>2.2400554914402537</c:v>
                      </c:pt>
                      <c:pt idx="212">
                        <c:v>3.3827054113501669</c:v>
                      </c:pt>
                      <c:pt idx="213">
                        <c:v>2.2400554914402537</c:v>
                      </c:pt>
                      <c:pt idx="214">
                        <c:v>-4.4052846898962821E-2</c:v>
                      </c:pt>
                      <c:pt idx="215">
                        <c:v>-4.4052846898962821E-2</c:v>
                      </c:pt>
                      <c:pt idx="216">
                        <c:v>-4.4052846898962821E-2</c:v>
                      </c:pt>
                      <c:pt idx="217">
                        <c:v>-0.61478205611361436</c:v>
                      </c:pt>
                      <c:pt idx="218">
                        <c:v>-4.4052846898962821E-2</c:v>
                      </c:pt>
                      <c:pt idx="219">
                        <c:v>-4.4052846898962821E-2</c:v>
                      </c:pt>
                      <c:pt idx="220">
                        <c:v>-4.4052846898962821E-2</c:v>
                      </c:pt>
                      <c:pt idx="221">
                        <c:v>-1.186702766808877</c:v>
                      </c:pt>
                      <c:pt idx="222">
                        <c:v>2.2400554914402537</c:v>
                      </c:pt>
                      <c:pt idx="223">
                        <c:v>0.52667636231568804</c:v>
                      </c:pt>
                      <c:pt idx="224">
                        <c:v>0.52667636231568804</c:v>
                      </c:pt>
                      <c:pt idx="225">
                        <c:v>0.52667636231568804</c:v>
                      </c:pt>
                      <c:pt idx="226">
                        <c:v>-4.4052846898962821E-2</c:v>
                      </c:pt>
                      <c:pt idx="227">
                        <c:v>-0.61478205611361436</c:v>
                      </c:pt>
                      <c:pt idx="228">
                        <c:v>-4.4052846898962821E-2</c:v>
                      </c:pt>
                      <c:pt idx="229">
                        <c:v>-1.186702766808877</c:v>
                      </c:pt>
                      <c:pt idx="230">
                        <c:v>-0.61478205611361436</c:v>
                      </c:pt>
                      <c:pt idx="231">
                        <c:v>-4.4052846898962821E-2</c:v>
                      </c:pt>
                      <c:pt idx="232">
                        <c:v>-0.61478205611361436</c:v>
                      </c:pt>
                      <c:pt idx="233">
                        <c:v>-1.186702766808877</c:v>
                      </c:pt>
                      <c:pt idx="234">
                        <c:v>2.2400554914402537</c:v>
                      </c:pt>
                      <c:pt idx="235">
                        <c:v>1.6693262822256021</c:v>
                      </c:pt>
                      <c:pt idx="236">
                        <c:v>2.2400554914402537</c:v>
                      </c:pt>
                      <c:pt idx="237">
                        <c:v>0.52667636231568804</c:v>
                      </c:pt>
                      <c:pt idx="238">
                        <c:v>-4.4052846898962821E-2</c:v>
                      </c:pt>
                      <c:pt idx="239">
                        <c:v>-0.61478205611361436</c:v>
                      </c:pt>
                      <c:pt idx="240">
                        <c:v>-4.4052846898962821E-2</c:v>
                      </c:pt>
                      <c:pt idx="241">
                        <c:v>-0.61478205611361436</c:v>
                      </c:pt>
                      <c:pt idx="242">
                        <c:v>-0.61478205611361436</c:v>
                      </c:pt>
                      <c:pt idx="243">
                        <c:v>-4.4052846898962821E-2</c:v>
                      </c:pt>
                      <c:pt idx="244">
                        <c:v>-0.61478205611361436</c:v>
                      </c:pt>
                      <c:pt idx="245">
                        <c:v>-1.186702766808877</c:v>
                      </c:pt>
                      <c:pt idx="246">
                        <c:v>1.0985970730109507</c:v>
                      </c:pt>
                      <c:pt idx="247">
                        <c:v>-4.4052846898962821E-2</c:v>
                      </c:pt>
                      <c:pt idx="248">
                        <c:v>1.0985970730109507</c:v>
                      </c:pt>
                      <c:pt idx="249">
                        <c:v>-4.4052846898962821E-2</c:v>
                      </c:pt>
                      <c:pt idx="250">
                        <c:v>0.52667636231568804</c:v>
                      </c:pt>
                      <c:pt idx="251">
                        <c:v>-4.4052846898962821E-2</c:v>
                      </c:pt>
                      <c:pt idx="252">
                        <c:v>-4.4052846898962821E-2</c:v>
                      </c:pt>
                      <c:pt idx="253">
                        <c:v>-4.4052846898962821E-2</c:v>
                      </c:pt>
                      <c:pt idx="254">
                        <c:v>0.52667636231568804</c:v>
                      </c:pt>
                      <c:pt idx="255">
                        <c:v>-4.4052846898962821E-2</c:v>
                      </c:pt>
                      <c:pt idx="256">
                        <c:v>-4.4052846898962821E-2</c:v>
                      </c:pt>
                      <c:pt idx="257">
                        <c:v>-4.5244348379574514E-2</c:v>
                      </c:pt>
                      <c:pt idx="258">
                        <c:v>1.0985970730109507</c:v>
                      </c:pt>
                      <c:pt idx="259">
                        <c:v>1.0985970730109507</c:v>
                      </c:pt>
                      <c:pt idx="260">
                        <c:v>1.0985970730109507</c:v>
                      </c:pt>
                      <c:pt idx="261">
                        <c:v>0.52786786379629969</c:v>
                      </c:pt>
                      <c:pt idx="262">
                        <c:v>1.6693262822256021</c:v>
                      </c:pt>
                      <c:pt idx="263">
                        <c:v>-4.4052846898962821E-2</c:v>
                      </c:pt>
                      <c:pt idx="264">
                        <c:v>-4.4052846898962821E-2</c:v>
                      </c:pt>
                      <c:pt idx="265">
                        <c:v>-4.4052846898962821E-2</c:v>
                      </c:pt>
                      <c:pt idx="266">
                        <c:v>0.52667636231568804</c:v>
                      </c:pt>
                      <c:pt idx="267">
                        <c:v>-4.4052846898962821E-2</c:v>
                      </c:pt>
                      <c:pt idx="268">
                        <c:v>-4.4052846898962821E-2</c:v>
                      </c:pt>
                      <c:pt idx="269">
                        <c:v>-4.4052846898962821E-2</c:v>
                      </c:pt>
                      <c:pt idx="270">
                        <c:v>1.6693262822256021</c:v>
                      </c:pt>
                      <c:pt idx="271">
                        <c:v>0.52667636231568804</c:v>
                      </c:pt>
                      <c:pt idx="272">
                        <c:v>1.6693262822256021</c:v>
                      </c:pt>
                      <c:pt idx="273">
                        <c:v>-4.4052846898962821E-2</c:v>
                      </c:pt>
                      <c:pt idx="274">
                        <c:v>-0.61478205611361436</c:v>
                      </c:pt>
                      <c:pt idx="275">
                        <c:v>-1.186702766808877</c:v>
                      </c:pt>
                      <c:pt idx="276">
                        <c:v>-0.61478205611361436</c:v>
                      </c:pt>
                      <c:pt idx="277">
                        <c:v>-1.186702766808877</c:v>
                      </c:pt>
                      <c:pt idx="278">
                        <c:v>-0.61478205611361436</c:v>
                      </c:pt>
                      <c:pt idx="279">
                        <c:v>-1.186702766808877</c:v>
                      </c:pt>
                      <c:pt idx="280">
                        <c:v>-0.61478205611361436</c:v>
                      </c:pt>
                      <c:pt idx="281">
                        <c:v>-1.186702766808877</c:v>
                      </c:pt>
                      <c:pt idx="282">
                        <c:v>0.52667636231568804</c:v>
                      </c:pt>
                      <c:pt idx="283">
                        <c:v>-4.4052846898962821E-2</c:v>
                      </c:pt>
                      <c:pt idx="284">
                        <c:v>-4.4052846898962821E-2</c:v>
                      </c:pt>
                      <c:pt idx="285">
                        <c:v>-4.4052846898962821E-2</c:v>
                      </c:pt>
                      <c:pt idx="286">
                        <c:v>-4.4052846898962821E-2</c:v>
                      </c:pt>
                      <c:pt idx="287">
                        <c:v>-0.61478205611361436</c:v>
                      </c:pt>
                      <c:pt idx="288">
                        <c:v>-4.4052846898962821E-2</c:v>
                      </c:pt>
                      <c:pt idx="289">
                        <c:v>-0.61478205611361436</c:v>
                      </c:pt>
                      <c:pt idx="290">
                        <c:v>-4.4052846898962821E-2</c:v>
                      </c:pt>
                      <c:pt idx="291">
                        <c:v>-0.61478205611361436</c:v>
                      </c:pt>
                      <c:pt idx="292">
                        <c:v>-4.4052846898962821E-2</c:v>
                      </c:pt>
                      <c:pt idx="293">
                        <c:v>-0.61478205611361436</c:v>
                      </c:pt>
                      <c:pt idx="294">
                        <c:v>1.6693262822256021</c:v>
                      </c:pt>
                      <c:pt idx="295">
                        <c:v>0.52667636231568804</c:v>
                      </c:pt>
                      <c:pt idx="296">
                        <c:v>0.52667636231568804</c:v>
                      </c:pt>
                      <c:pt idx="297">
                        <c:v>-4.4052846898962821E-2</c:v>
                      </c:pt>
                      <c:pt idx="298">
                        <c:v>-4.4052846898962821E-2</c:v>
                      </c:pt>
                      <c:pt idx="299">
                        <c:v>-0.61478205611361436</c:v>
                      </c:pt>
                      <c:pt idx="300">
                        <c:v>-0.61478205611361436</c:v>
                      </c:pt>
                      <c:pt idx="301">
                        <c:v>-0.61478205611361436</c:v>
                      </c:pt>
                      <c:pt idx="302">
                        <c:v>-0.61478205611361436</c:v>
                      </c:pt>
                      <c:pt idx="303">
                        <c:v>-0.61478205611361436</c:v>
                      </c:pt>
                      <c:pt idx="304">
                        <c:v>-0.61478205611361436</c:v>
                      </c:pt>
                      <c:pt idx="305">
                        <c:v>-1.186702766808877</c:v>
                      </c:pt>
                      <c:pt idx="306">
                        <c:v>1.6693262822256021</c:v>
                      </c:pt>
                      <c:pt idx="307">
                        <c:v>1.0985970730109507</c:v>
                      </c:pt>
                      <c:pt idx="308">
                        <c:v>1.0985970730109507</c:v>
                      </c:pt>
                      <c:pt idx="309">
                        <c:v>-4.4052846898962821E-2</c:v>
                      </c:pt>
                      <c:pt idx="310">
                        <c:v>0.52786786379629969</c:v>
                      </c:pt>
                      <c:pt idx="311">
                        <c:v>-0.61478205611361436</c:v>
                      </c:pt>
                      <c:pt idx="312">
                        <c:v>-0.61478205611361436</c:v>
                      </c:pt>
                      <c:pt idx="313">
                        <c:v>-0.61478205611361436</c:v>
                      </c:pt>
                      <c:pt idx="314">
                        <c:v>-0.61478205611361436</c:v>
                      </c:pt>
                      <c:pt idx="315">
                        <c:v>-0.61478205611361436</c:v>
                      </c:pt>
                      <c:pt idx="316">
                        <c:v>-0.61478205611361436</c:v>
                      </c:pt>
                      <c:pt idx="317">
                        <c:v>-0.61478205611361436</c:v>
                      </c:pt>
                      <c:pt idx="318">
                        <c:v>-4.4052846898962821E-2</c:v>
                      </c:pt>
                      <c:pt idx="319">
                        <c:v>-0.61478205611361436</c:v>
                      </c:pt>
                      <c:pt idx="320">
                        <c:v>-4.4052846898962821E-2</c:v>
                      </c:pt>
                      <c:pt idx="321">
                        <c:v>-1.186702766808877</c:v>
                      </c:pt>
                      <c:pt idx="322">
                        <c:v>-0.61478205611361436</c:v>
                      </c:pt>
                      <c:pt idx="323">
                        <c:v>-1.186702766808877</c:v>
                      </c:pt>
                      <c:pt idx="324">
                        <c:v>-0.61478205611361436</c:v>
                      </c:pt>
                      <c:pt idx="326">
                        <c:v>-0.61478205611361436</c:v>
                      </c:pt>
                      <c:pt idx="327">
                        <c:v>-1.186702766808877</c:v>
                      </c:pt>
                      <c:pt idx="328">
                        <c:v>-0.61478205611361436</c:v>
                      </c:pt>
                      <c:pt idx="330">
                        <c:v>1.0985970730109507</c:v>
                      </c:pt>
                      <c:pt idx="331">
                        <c:v>0.52786786379629969</c:v>
                      </c:pt>
                      <c:pt idx="332">
                        <c:v>0.52786786379629969</c:v>
                      </c:pt>
                      <c:pt idx="333">
                        <c:v>0.52786786379629969</c:v>
                      </c:pt>
                      <c:pt idx="334">
                        <c:v>-4.4052846898962821E-2</c:v>
                      </c:pt>
                      <c:pt idx="335">
                        <c:v>-4.4052846898962821E-2</c:v>
                      </c:pt>
                      <c:pt idx="336">
                        <c:v>-4.5244348379574514E-2</c:v>
                      </c:pt>
                      <c:pt idx="337">
                        <c:v>-0.61478205611361436</c:v>
                      </c:pt>
                      <c:pt idx="338">
                        <c:v>-4.4052846898962821E-2</c:v>
                      </c:pt>
                      <c:pt idx="339">
                        <c:v>-4.5244348379574514E-2</c:v>
                      </c:pt>
                      <c:pt idx="340">
                        <c:v>-4.4052846898962821E-2</c:v>
                      </c:pt>
                      <c:pt idx="341">
                        <c:v>-1.186702766808877</c:v>
                      </c:pt>
                      <c:pt idx="342">
                        <c:v>0.52667636231568804</c:v>
                      </c:pt>
                      <c:pt idx="343">
                        <c:v>1.0962140700497278</c:v>
                      </c:pt>
                      <c:pt idx="344">
                        <c:v>0.52667636231568804</c:v>
                      </c:pt>
                      <c:pt idx="345">
                        <c:v>-4.5244348379574514E-2</c:v>
                      </c:pt>
                      <c:pt idx="346">
                        <c:v>-4.4052846898962821E-2</c:v>
                      </c:pt>
                      <c:pt idx="347">
                        <c:v>-0.61478205611361436</c:v>
                      </c:pt>
                      <c:pt idx="348">
                        <c:v>-0.61478205611361436</c:v>
                      </c:pt>
                      <c:pt idx="349">
                        <c:v>-0.61478205611361436</c:v>
                      </c:pt>
                      <c:pt idx="350">
                        <c:v>-0.61478205611361436</c:v>
                      </c:pt>
                      <c:pt idx="351">
                        <c:v>-0.61478205611361436</c:v>
                      </c:pt>
                      <c:pt idx="352">
                        <c:v>-0.61478205611361436</c:v>
                      </c:pt>
                      <c:pt idx="353">
                        <c:v>-1.186702766808877</c:v>
                      </c:pt>
                      <c:pt idx="354">
                        <c:v>1.6693262822256021</c:v>
                      </c:pt>
                      <c:pt idx="355">
                        <c:v>-4.4052846898962821E-2</c:v>
                      </c:pt>
                      <c:pt idx="356">
                        <c:v>1.0985970730109507</c:v>
                      </c:pt>
                      <c:pt idx="357">
                        <c:v>-4.4052846898962821E-2</c:v>
                      </c:pt>
                      <c:pt idx="358">
                        <c:v>-0.61478205611361436</c:v>
                      </c:pt>
                      <c:pt idx="359">
                        <c:v>-0.61478205611361436</c:v>
                      </c:pt>
                      <c:pt idx="360">
                        <c:v>-0.61478205611361436</c:v>
                      </c:pt>
                      <c:pt idx="361">
                        <c:v>-0.61478205611361436</c:v>
                      </c:pt>
                      <c:pt idx="362">
                        <c:v>-0.61478205611361436</c:v>
                      </c:pt>
                      <c:pt idx="363">
                        <c:v>-0.61478205611361436</c:v>
                      </c:pt>
                      <c:pt idx="364">
                        <c:v>-0.61478205611361436</c:v>
                      </c:pt>
                      <c:pt idx="365">
                        <c:v>-1.186702766808877</c:v>
                      </c:pt>
                      <c:pt idx="366">
                        <c:v>2.2400554914402537</c:v>
                      </c:pt>
                      <c:pt idx="367">
                        <c:v>1.0974055715303397</c:v>
                      </c:pt>
                      <c:pt idx="368">
                        <c:v>1.0974055715303397</c:v>
                      </c:pt>
                      <c:pt idx="369">
                        <c:v>0.52667636231568804</c:v>
                      </c:pt>
                      <c:pt idx="370">
                        <c:v>-0.61478205611361436</c:v>
                      </c:pt>
                      <c:pt idx="371">
                        <c:v>-1.186702766808877</c:v>
                      </c:pt>
                      <c:pt idx="372">
                        <c:v>-0.61478205611361436</c:v>
                      </c:pt>
                      <c:pt idx="373">
                        <c:v>-1.186702766808877</c:v>
                      </c:pt>
                      <c:pt idx="374">
                        <c:v>-0.61478205611361436</c:v>
                      </c:pt>
                      <c:pt idx="375">
                        <c:v>-1.186702766808877</c:v>
                      </c:pt>
                      <c:pt idx="376">
                        <c:v>-0.61478205611361436</c:v>
                      </c:pt>
                      <c:pt idx="378">
                        <c:v>1.0985970730109507</c:v>
                      </c:pt>
                      <c:pt idx="379">
                        <c:v>-4.4052846898962821E-2</c:v>
                      </c:pt>
                      <c:pt idx="380">
                        <c:v>-4.4052846898962821E-2</c:v>
                      </c:pt>
                      <c:pt idx="381">
                        <c:v>-0.61478205611361436</c:v>
                      </c:pt>
                      <c:pt idx="382">
                        <c:v>-4.4052846898962821E-2</c:v>
                      </c:pt>
                      <c:pt idx="383">
                        <c:v>-4.4052846898962821E-2</c:v>
                      </c:pt>
                      <c:pt idx="384">
                        <c:v>-1.186702766808877</c:v>
                      </c:pt>
                      <c:pt idx="385">
                        <c:v>-4.4052846898962821E-2</c:v>
                      </c:pt>
                      <c:pt idx="386">
                        <c:v>-4.4052846898962821E-2</c:v>
                      </c:pt>
                      <c:pt idx="387">
                        <c:v>-1.186702766808877</c:v>
                      </c:pt>
                      <c:pt idx="388">
                        <c:v>-4.4052846898962821E-2</c:v>
                      </c:pt>
                      <c:pt idx="389">
                        <c:v>-1.186702766808877</c:v>
                      </c:pt>
                      <c:pt idx="390">
                        <c:v>1.0985970730109507</c:v>
                      </c:pt>
                      <c:pt idx="391">
                        <c:v>-0.61478205611361436</c:v>
                      </c:pt>
                      <c:pt idx="392">
                        <c:v>1.0985970730109507</c:v>
                      </c:pt>
                      <c:pt idx="393">
                        <c:v>-0.61478205611361436</c:v>
                      </c:pt>
                      <c:pt idx="394">
                        <c:v>-4.4052846898962821E-2</c:v>
                      </c:pt>
                      <c:pt idx="395">
                        <c:v>-0.61478205611361436</c:v>
                      </c:pt>
                      <c:pt idx="396">
                        <c:v>-0.61478205611361436</c:v>
                      </c:pt>
                      <c:pt idx="397">
                        <c:v>-1.186702766808877</c:v>
                      </c:pt>
                      <c:pt idx="398">
                        <c:v>-4.4052846898962821E-2</c:v>
                      </c:pt>
                      <c:pt idx="399">
                        <c:v>-0.61478205611361436</c:v>
                      </c:pt>
                      <c:pt idx="400">
                        <c:v>-0.61478205611361436</c:v>
                      </c:pt>
                      <c:pt idx="401">
                        <c:v>-1.186702766808877</c:v>
                      </c:pt>
                      <c:pt idx="402">
                        <c:v>-4.4052846898962821E-2</c:v>
                      </c:pt>
                      <c:pt idx="403">
                        <c:v>-4.4052846898962821E-2</c:v>
                      </c:pt>
                      <c:pt idx="404">
                        <c:v>-4.4052846898962821E-2</c:v>
                      </c:pt>
                      <c:pt idx="405">
                        <c:v>-4.4052846898962821E-2</c:v>
                      </c:pt>
                      <c:pt idx="406">
                        <c:v>-4.4052846898962821E-2</c:v>
                      </c:pt>
                      <c:pt idx="407">
                        <c:v>-1.186702766808877</c:v>
                      </c:pt>
                      <c:pt idx="408">
                        <c:v>-4.4052846898962821E-2</c:v>
                      </c:pt>
                      <c:pt idx="409">
                        <c:v>-1.186702766808877</c:v>
                      </c:pt>
                      <c:pt idx="410">
                        <c:v>-4.4052846898962821E-2</c:v>
                      </c:pt>
                      <c:pt idx="411">
                        <c:v>-1.186702766808877</c:v>
                      </c:pt>
                      <c:pt idx="412">
                        <c:v>-4.4052846898962821E-2</c:v>
                      </c:pt>
                      <c:pt idx="413">
                        <c:v>-1.186702766808877</c:v>
                      </c:pt>
                      <c:pt idx="414">
                        <c:v>1.0985970730109507</c:v>
                      </c:pt>
                      <c:pt idx="415">
                        <c:v>0.52786786379629969</c:v>
                      </c:pt>
                      <c:pt idx="416">
                        <c:v>1.0985970730109507</c:v>
                      </c:pt>
                      <c:pt idx="417">
                        <c:v>0.52786786379629969</c:v>
                      </c:pt>
                      <c:pt idx="418">
                        <c:v>-0.61478205611361436</c:v>
                      </c:pt>
                      <c:pt idx="419">
                        <c:v>-1.186702766808877</c:v>
                      </c:pt>
                      <c:pt idx="420">
                        <c:v>-0.61478205611361436</c:v>
                      </c:pt>
                      <c:pt idx="421">
                        <c:v>-1.186702766808877</c:v>
                      </c:pt>
                      <c:pt idx="422">
                        <c:v>-1.186702766808877</c:v>
                      </c:pt>
                      <c:pt idx="423">
                        <c:v>-0.61478205611361436</c:v>
                      </c:pt>
                      <c:pt idx="424">
                        <c:v>-1.186702766808877</c:v>
                      </c:pt>
                      <c:pt idx="425">
                        <c:v>-1.186702766808877</c:v>
                      </c:pt>
                      <c:pt idx="426">
                        <c:v>1.6693262822256021</c:v>
                      </c:pt>
                      <c:pt idx="427">
                        <c:v>0.52667636231568804</c:v>
                      </c:pt>
                      <c:pt idx="428">
                        <c:v>0.52667636231568804</c:v>
                      </c:pt>
                      <c:pt idx="429">
                        <c:v>0.52667636231568804</c:v>
                      </c:pt>
                      <c:pt idx="430">
                        <c:v>-0.61478205611361436</c:v>
                      </c:pt>
                      <c:pt idx="431">
                        <c:v>-1.186702766808877</c:v>
                      </c:pt>
                      <c:pt idx="432">
                        <c:v>-0.61478205611361436</c:v>
                      </c:pt>
                      <c:pt idx="434">
                        <c:v>-0.61478205611361436</c:v>
                      </c:pt>
                      <c:pt idx="435">
                        <c:v>-1.186702766808877</c:v>
                      </c:pt>
                      <c:pt idx="436">
                        <c:v>-0.61478205611361436</c:v>
                      </c:pt>
                      <c:pt idx="438">
                        <c:v>1.0985970730109507</c:v>
                      </c:pt>
                      <c:pt idx="439">
                        <c:v>-0.61478205611361436</c:v>
                      </c:pt>
                      <c:pt idx="440">
                        <c:v>-0.61478205611361436</c:v>
                      </c:pt>
                      <c:pt idx="441">
                        <c:v>-4.4052846898962821E-2</c:v>
                      </c:pt>
                      <c:pt idx="442">
                        <c:v>-0.61478205611361436</c:v>
                      </c:pt>
                      <c:pt idx="443">
                        <c:v>-1.186702766808877</c:v>
                      </c:pt>
                      <c:pt idx="444">
                        <c:v>-4.4052846898962821E-2</c:v>
                      </c:pt>
                      <c:pt idx="445">
                        <c:v>-1.186702766808877</c:v>
                      </c:pt>
                      <c:pt idx="446">
                        <c:v>-0.61478205611361436</c:v>
                      </c:pt>
                      <c:pt idx="447">
                        <c:v>-4.5244348379574514E-2</c:v>
                      </c:pt>
                      <c:pt idx="448">
                        <c:v>-0.61478205611361436</c:v>
                      </c:pt>
                      <c:pt idx="449">
                        <c:v>-1.186702766808877</c:v>
                      </c:pt>
                      <c:pt idx="450">
                        <c:v>1.0985970730109507</c:v>
                      </c:pt>
                      <c:pt idx="451">
                        <c:v>-4.4052846898962821E-2</c:v>
                      </c:pt>
                      <c:pt idx="452">
                        <c:v>1.0985970730109507</c:v>
                      </c:pt>
                      <c:pt idx="453">
                        <c:v>-4.4052846898962821E-2</c:v>
                      </c:pt>
                      <c:pt idx="454">
                        <c:v>-4.4052846898962821E-2</c:v>
                      </c:pt>
                      <c:pt idx="455">
                        <c:v>-1.186702766808877</c:v>
                      </c:pt>
                      <c:pt idx="456">
                        <c:v>-4.4052846898962821E-2</c:v>
                      </c:pt>
                      <c:pt idx="457">
                        <c:v>-1.186702766808877</c:v>
                      </c:pt>
                      <c:pt idx="458">
                        <c:v>-4.4052846898962821E-2</c:v>
                      </c:pt>
                      <c:pt idx="459">
                        <c:v>-1.186702766808877</c:v>
                      </c:pt>
                      <c:pt idx="460">
                        <c:v>-4.4052846898962821E-2</c:v>
                      </c:pt>
                      <c:pt idx="461">
                        <c:v>-1.186702766808877</c:v>
                      </c:pt>
                      <c:pt idx="462">
                        <c:v>1.0985970730109507</c:v>
                      </c:pt>
                      <c:pt idx="463">
                        <c:v>-4.4052846898962821E-2</c:v>
                      </c:pt>
                      <c:pt idx="464">
                        <c:v>1.0985970730109507</c:v>
                      </c:pt>
                      <c:pt idx="465">
                        <c:v>-0.61478205611361436</c:v>
                      </c:pt>
                      <c:pt idx="466">
                        <c:v>-4.4052846898962821E-2</c:v>
                      </c:pt>
                      <c:pt idx="467">
                        <c:v>-0.61478205611361436</c:v>
                      </c:pt>
                      <c:pt idx="468">
                        <c:v>-1.186702766808877</c:v>
                      </c:pt>
                      <c:pt idx="469">
                        <c:v>-0.61478205611361436</c:v>
                      </c:pt>
                      <c:pt idx="470">
                        <c:v>-4.4052846898962821E-2</c:v>
                      </c:pt>
                      <c:pt idx="471">
                        <c:v>-1.186702766808877</c:v>
                      </c:pt>
                      <c:pt idx="472">
                        <c:v>-0.61478205611361436</c:v>
                      </c:pt>
                      <c:pt idx="473">
                        <c:v>-1.186702766808877</c:v>
                      </c:pt>
                      <c:pt idx="474">
                        <c:v>-4.4052846898962821E-2</c:v>
                      </c:pt>
                      <c:pt idx="475">
                        <c:v>-4.4052846898962821E-2</c:v>
                      </c:pt>
                      <c:pt idx="476">
                        <c:v>-4.4052846898962821E-2</c:v>
                      </c:pt>
                      <c:pt idx="477">
                        <c:v>-4.4052846898962821E-2</c:v>
                      </c:pt>
                      <c:pt idx="478">
                        <c:v>-0.61478205611361436</c:v>
                      </c:pt>
                      <c:pt idx="479">
                        <c:v>-1.186702766808877</c:v>
                      </c:pt>
                      <c:pt idx="480">
                        <c:v>-0.61478205611361436</c:v>
                      </c:pt>
                      <c:pt idx="482">
                        <c:v>-0.61478205611361436</c:v>
                      </c:pt>
                      <c:pt idx="483">
                        <c:v>-1.186702766808877</c:v>
                      </c:pt>
                      <c:pt idx="484">
                        <c:v>-0.61478205611361436</c:v>
                      </c:pt>
                      <c:pt idx="486">
                        <c:v>1.6693262822256021</c:v>
                      </c:pt>
                      <c:pt idx="487">
                        <c:v>-4.4052846898962821E-2</c:v>
                      </c:pt>
                      <c:pt idx="488">
                        <c:v>0.52667636231568804</c:v>
                      </c:pt>
                      <c:pt idx="489">
                        <c:v>-4.4052846898962821E-2</c:v>
                      </c:pt>
                      <c:pt idx="490">
                        <c:v>-4.4052846898962821E-2</c:v>
                      </c:pt>
                      <c:pt idx="491">
                        <c:v>-0.61478205611361436</c:v>
                      </c:pt>
                      <c:pt idx="492">
                        <c:v>-4.5244348379574514E-2</c:v>
                      </c:pt>
                      <c:pt idx="493">
                        <c:v>-0.61478205611361436</c:v>
                      </c:pt>
                      <c:pt idx="494">
                        <c:v>-4.4052846898962821E-2</c:v>
                      </c:pt>
                      <c:pt idx="495">
                        <c:v>-1.186702766808877</c:v>
                      </c:pt>
                      <c:pt idx="496">
                        <c:v>-4.4052846898962821E-2</c:v>
                      </c:pt>
                      <c:pt idx="497">
                        <c:v>-1.186702766808877</c:v>
                      </c:pt>
                      <c:pt idx="498">
                        <c:v>-4.4052846898962821E-2</c:v>
                      </c:pt>
                      <c:pt idx="499">
                        <c:v>-1.186702766808877</c:v>
                      </c:pt>
                      <c:pt idx="500">
                        <c:v>-4.4052846898962821E-2</c:v>
                      </c:pt>
                      <c:pt idx="501">
                        <c:v>-1.186702766808877</c:v>
                      </c:pt>
                      <c:pt idx="502">
                        <c:v>-0.61478205611361436</c:v>
                      </c:pt>
                      <c:pt idx="503">
                        <c:v>-0.61478205611361436</c:v>
                      </c:pt>
                      <c:pt idx="504">
                        <c:v>-0.61478205611361436</c:v>
                      </c:pt>
                      <c:pt idx="505">
                        <c:v>-4.286134541835146E-2</c:v>
                      </c:pt>
                      <c:pt idx="506">
                        <c:v>-0.61478205611361436</c:v>
                      </c:pt>
                      <c:pt idx="507">
                        <c:v>-0.61478205611361436</c:v>
                      </c:pt>
                      <c:pt idx="508">
                        <c:v>-0.61478205611361436</c:v>
                      </c:pt>
                      <c:pt idx="510">
                        <c:v>1.6693262822256021</c:v>
                      </c:pt>
                      <c:pt idx="511">
                        <c:v>-4.4052846898962821E-2</c:v>
                      </c:pt>
                      <c:pt idx="512">
                        <c:v>-4.4052846898962821E-2</c:v>
                      </c:pt>
                      <c:pt idx="513">
                        <c:v>-4.4052846898962821E-2</c:v>
                      </c:pt>
                      <c:pt idx="514">
                        <c:v>-0.61478205611361436</c:v>
                      </c:pt>
                      <c:pt idx="515">
                        <c:v>-1.186702766808877</c:v>
                      </c:pt>
                      <c:pt idx="516">
                        <c:v>-0.61478205611361436</c:v>
                      </c:pt>
                      <c:pt idx="518">
                        <c:v>-1.186702766808877</c:v>
                      </c:pt>
                      <c:pt idx="519">
                        <c:v>-0.61478205611361436</c:v>
                      </c:pt>
                      <c:pt idx="520">
                        <c:v>-1.186702766808877</c:v>
                      </c:pt>
                      <c:pt idx="522">
                        <c:v>1.6693262822256021</c:v>
                      </c:pt>
                      <c:pt idx="523">
                        <c:v>1.0985970730109507</c:v>
                      </c:pt>
                      <c:pt idx="524">
                        <c:v>1.6693262822256021</c:v>
                      </c:pt>
                      <c:pt idx="525">
                        <c:v>-4.4052846898962821E-2</c:v>
                      </c:pt>
                      <c:pt idx="526">
                        <c:v>-4.4052846898962821E-2</c:v>
                      </c:pt>
                      <c:pt idx="527">
                        <c:v>-4.4052846898962821E-2</c:v>
                      </c:pt>
                      <c:pt idx="528">
                        <c:v>-1.186702766808877</c:v>
                      </c:pt>
                      <c:pt idx="529">
                        <c:v>-4.4052846898962821E-2</c:v>
                      </c:pt>
                      <c:pt idx="530">
                        <c:v>-4.4052846898962821E-2</c:v>
                      </c:pt>
                      <c:pt idx="531">
                        <c:v>-1.186702766808877</c:v>
                      </c:pt>
                      <c:pt idx="532">
                        <c:v>-4.4052846898962821E-2</c:v>
                      </c:pt>
                      <c:pt idx="533">
                        <c:v>-1.186702766808877</c:v>
                      </c:pt>
                      <c:pt idx="534">
                        <c:v>1.0985970730109507</c:v>
                      </c:pt>
                      <c:pt idx="535">
                        <c:v>1.0985970730109507</c:v>
                      </c:pt>
                      <c:pt idx="536">
                        <c:v>1.0985970730109507</c:v>
                      </c:pt>
                      <c:pt idx="537">
                        <c:v>-0.61478205611361436</c:v>
                      </c:pt>
                      <c:pt idx="538">
                        <c:v>-4.4052846898962821E-2</c:v>
                      </c:pt>
                      <c:pt idx="539">
                        <c:v>-4.4052846898962821E-2</c:v>
                      </c:pt>
                      <c:pt idx="540">
                        <c:v>-0.61478205611361436</c:v>
                      </c:pt>
                      <c:pt idx="541">
                        <c:v>-4.5244348379574514E-2</c:v>
                      </c:pt>
                      <c:pt idx="542">
                        <c:v>-4.4052846898962821E-2</c:v>
                      </c:pt>
                      <c:pt idx="543">
                        <c:v>-0.61478205611361436</c:v>
                      </c:pt>
                      <c:pt idx="544">
                        <c:v>-4.4052846898962821E-2</c:v>
                      </c:pt>
                      <c:pt idx="545">
                        <c:v>-1.186702766808877</c:v>
                      </c:pt>
                      <c:pt idx="546">
                        <c:v>-4.4052846898962821E-2</c:v>
                      </c:pt>
                      <c:pt idx="547">
                        <c:v>-0.61478205611361436</c:v>
                      </c:pt>
                      <c:pt idx="548">
                        <c:v>-4.4052846898962821E-2</c:v>
                      </c:pt>
                      <c:pt idx="549">
                        <c:v>-0.61478205611361436</c:v>
                      </c:pt>
                      <c:pt idx="550">
                        <c:v>-4.4052846898962821E-2</c:v>
                      </c:pt>
                      <c:pt idx="551">
                        <c:v>-1.186702766808877</c:v>
                      </c:pt>
                      <c:pt idx="552">
                        <c:v>-0.61478205611361436</c:v>
                      </c:pt>
                      <c:pt idx="553">
                        <c:v>-1.186702766808877</c:v>
                      </c:pt>
                      <c:pt idx="554">
                        <c:v>-4.4052846898962821E-2</c:v>
                      </c:pt>
                      <c:pt idx="555">
                        <c:v>-1.186702766808877</c:v>
                      </c:pt>
                      <c:pt idx="556">
                        <c:v>-0.61478205611361436</c:v>
                      </c:pt>
                      <c:pt idx="557">
                        <c:v>-1.186702766808877</c:v>
                      </c:pt>
                      <c:pt idx="558">
                        <c:v>0.52667636231568804</c:v>
                      </c:pt>
                      <c:pt idx="559">
                        <c:v>0.52667636231568804</c:v>
                      </c:pt>
                      <c:pt idx="560">
                        <c:v>0.52667636231568804</c:v>
                      </c:pt>
                      <c:pt idx="561">
                        <c:v>1.0962140700497278</c:v>
                      </c:pt>
                      <c:pt idx="562">
                        <c:v>-4.4052846898962821E-2</c:v>
                      </c:pt>
                      <c:pt idx="563">
                        <c:v>-1.186702766808877</c:v>
                      </c:pt>
                      <c:pt idx="564">
                        <c:v>-4.4052846898962821E-2</c:v>
                      </c:pt>
                      <c:pt idx="565">
                        <c:v>-1.186702766808877</c:v>
                      </c:pt>
                      <c:pt idx="566">
                        <c:v>-0.61478205611361436</c:v>
                      </c:pt>
                      <c:pt idx="567">
                        <c:v>-4.5244348379574514E-2</c:v>
                      </c:pt>
                      <c:pt idx="568">
                        <c:v>-0.61478205611361436</c:v>
                      </c:pt>
                      <c:pt idx="569">
                        <c:v>-1.186702766808877</c:v>
                      </c:pt>
                      <c:pt idx="570">
                        <c:v>-0.61478205611361436</c:v>
                      </c:pt>
                      <c:pt idx="571">
                        <c:v>-0.61478205611361436</c:v>
                      </c:pt>
                      <c:pt idx="572">
                        <c:v>-0.61478205611361436</c:v>
                      </c:pt>
                      <c:pt idx="573">
                        <c:v>-1.186702766808877</c:v>
                      </c:pt>
                      <c:pt idx="574">
                        <c:v>-0.61478205611361436</c:v>
                      </c:pt>
                      <c:pt idx="576">
                        <c:v>-0.61478205611361436</c:v>
                      </c:pt>
                      <c:pt idx="579">
                        <c:v>-0.61478205611361436</c:v>
                      </c:pt>
                      <c:pt idx="582">
                        <c:v>2.8107847006549047</c:v>
                      </c:pt>
                      <c:pt idx="583">
                        <c:v>2.8107847006549047</c:v>
                      </c:pt>
                      <c:pt idx="584">
                        <c:v>2.8107847006549047</c:v>
                      </c:pt>
                      <c:pt idx="585">
                        <c:v>1.0974055715303397</c:v>
                      </c:pt>
                      <c:pt idx="586">
                        <c:v>-4.4052846898962821E-2</c:v>
                      </c:pt>
                      <c:pt idx="587">
                        <c:v>-4.4052846898962821E-2</c:v>
                      </c:pt>
                      <c:pt idx="588">
                        <c:v>-4.4052846898962821E-2</c:v>
                      </c:pt>
                      <c:pt idx="589">
                        <c:v>-4.5244348379574514E-2</c:v>
                      </c:pt>
                      <c:pt idx="590">
                        <c:v>-4.4052846898962821E-2</c:v>
                      </c:pt>
                      <c:pt idx="591">
                        <c:v>-4.4052846898962821E-2</c:v>
                      </c:pt>
                      <c:pt idx="592">
                        <c:v>-4.4052846898962821E-2</c:v>
                      </c:pt>
                      <c:pt idx="593">
                        <c:v>-4.5244348379574514E-2</c:v>
                      </c:pt>
                      <c:pt idx="594">
                        <c:v>3.3815139098695552</c:v>
                      </c:pt>
                      <c:pt idx="595">
                        <c:v>3.3815139098695552</c:v>
                      </c:pt>
                      <c:pt idx="596">
                        <c:v>3.3815139098695552</c:v>
                      </c:pt>
                      <c:pt idx="597">
                        <c:v>2.2388639899596421</c:v>
                      </c:pt>
                      <c:pt idx="598">
                        <c:v>-0.61478205611361436</c:v>
                      </c:pt>
                      <c:pt idx="600">
                        <c:v>-0.61478205611361436</c:v>
                      </c:pt>
                      <c:pt idx="602">
                        <c:v>-1.186702766808877</c:v>
                      </c:pt>
                      <c:pt idx="603">
                        <c:v>-4.286134541835146E-2</c:v>
                      </c:pt>
                      <c:pt idx="604">
                        <c:v>-1.186702766808877</c:v>
                      </c:pt>
                      <c:pt idx="606">
                        <c:v>2.8119762021355155</c:v>
                      </c:pt>
                      <c:pt idx="607">
                        <c:v>1.0985970730109507</c:v>
                      </c:pt>
                      <c:pt idx="608">
                        <c:v>1.0985970730109507</c:v>
                      </c:pt>
                      <c:pt idx="609">
                        <c:v>1.0985970730109507</c:v>
                      </c:pt>
                      <c:pt idx="610">
                        <c:v>1.6693262822256021</c:v>
                      </c:pt>
                      <c:pt idx="611">
                        <c:v>-4.4052846898962821E-2</c:v>
                      </c:pt>
                      <c:pt idx="612">
                        <c:v>-4.4052846898962821E-2</c:v>
                      </c:pt>
                      <c:pt idx="613">
                        <c:v>-4.4052846898962821E-2</c:v>
                      </c:pt>
                      <c:pt idx="614">
                        <c:v>0.52667636231568804</c:v>
                      </c:pt>
                      <c:pt idx="615">
                        <c:v>-4.4052846898962821E-2</c:v>
                      </c:pt>
                      <c:pt idx="616">
                        <c:v>-4.4052846898962821E-2</c:v>
                      </c:pt>
                      <c:pt idx="617">
                        <c:v>-4.4052846898962821E-2</c:v>
                      </c:pt>
                      <c:pt idx="618">
                        <c:v>1.6693262822256021</c:v>
                      </c:pt>
                      <c:pt idx="619">
                        <c:v>0.52667636231568804</c:v>
                      </c:pt>
                      <c:pt idx="620">
                        <c:v>1.6693262822256021</c:v>
                      </c:pt>
                      <c:pt idx="621">
                        <c:v>-4.4052846898962821E-2</c:v>
                      </c:pt>
                      <c:pt idx="622">
                        <c:v>0.52667636231568804</c:v>
                      </c:pt>
                      <c:pt idx="623">
                        <c:v>-4.4052846898962821E-2</c:v>
                      </c:pt>
                      <c:pt idx="624">
                        <c:v>0.52667636231568804</c:v>
                      </c:pt>
                      <c:pt idx="625">
                        <c:v>-4.4052846898962821E-2</c:v>
                      </c:pt>
                      <c:pt idx="626">
                        <c:v>0.52667636231568804</c:v>
                      </c:pt>
                      <c:pt idx="627">
                        <c:v>-4.4052846898962821E-2</c:v>
                      </c:pt>
                      <c:pt idx="628">
                        <c:v>0.52667636231568804</c:v>
                      </c:pt>
                      <c:pt idx="629">
                        <c:v>-4.4052846898962821E-2</c:v>
                      </c:pt>
                      <c:pt idx="630">
                        <c:v>-0.61478205611361436</c:v>
                      </c:pt>
                      <c:pt idx="631">
                        <c:v>-0.61478205611361436</c:v>
                      </c:pt>
                      <c:pt idx="632">
                        <c:v>-1.186702766808877</c:v>
                      </c:pt>
                      <c:pt idx="633">
                        <c:v>-0.61478205611361436</c:v>
                      </c:pt>
                      <c:pt idx="634">
                        <c:v>-0.61478205611361436</c:v>
                      </c:pt>
                      <c:pt idx="635">
                        <c:v>-1.186702766808877</c:v>
                      </c:pt>
                      <c:pt idx="636">
                        <c:v>-0.61478205611361436</c:v>
                      </c:pt>
                      <c:pt idx="637">
                        <c:v>-4.286134541835146E-2</c:v>
                      </c:pt>
                      <c:pt idx="638">
                        <c:v>-1.186702766808877</c:v>
                      </c:pt>
                      <c:pt idx="639">
                        <c:v>-0.61478205611361436</c:v>
                      </c:pt>
                      <c:pt idx="640">
                        <c:v>-0.61478205611361436</c:v>
                      </c:pt>
                      <c:pt idx="642">
                        <c:v>3.3815139098695552</c:v>
                      </c:pt>
                      <c:pt idx="643">
                        <c:v>3.3815139098695552</c:v>
                      </c:pt>
                      <c:pt idx="644">
                        <c:v>3.3815139098695552</c:v>
                      </c:pt>
                      <c:pt idx="645">
                        <c:v>2.2388639899596421</c:v>
                      </c:pt>
                      <c:pt idx="646">
                        <c:v>-4.4052846898962821E-2</c:v>
                      </c:pt>
                      <c:pt idx="647">
                        <c:v>-1.186702766808877</c:v>
                      </c:pt>
                      <c:pt idx="648">
                        <c:v>-4.4052846898962821E-2</c:v>
                      </c:pt>
                      <c:pt idx="649">
                        <c:v>-1.186702766808877</c:v>
                      </c:pt>
                      <c:pt idx="650">
                        <c:v>-1.186702766808877</c:v>
                      </c:pt>
                      <c:pt idx="651">
                        <c:v>-4.4052846898962821E-2</c:v>
                      </c:pt>
                      <c:pt idx="652">
                        <c:v>-1.186702766808877</c:v>
                      </c:pt>
                      <c:pt idx="653">
                        <c:v>-1.186702766808877</c:v>
                      </c:pt>
                      <c:pt idx="654">
                        <c:v>-0.61478205611361436</c:v>
                      </c:pt>
                      <c:pt idx="655">
                        <c:v>-1.186702766808877</c:v>
                      </c:pt>
                      <c:pt idx="656">
                        <c:v>-0.61478205611361436</c:v>
                      </c:pt>
                      <c:pt idx="657">
                        <c:v>-1.186702766808877</c:v>
                      </c:pt>
                      <c:pt idx="658">
                        <c:v>0.52786786379629969</c:v>
                      </c:pt>
                      <c:pt idx="659">
                        <c:v>-0.61478205611361436</c:v>
                      </c:pt>
                      <c:pt idx="660">
                        <c:v>-0.61478205611361436</c:v>
                      </c:pt>
                      <c:pt idx="661">
                        <c:v>-0.61478205611361436</c:v>
                      </c:pt>
                      <c:pt idx="662">
                        <c:v>0.52786786379629969</c:v>
                      </c:pt>
                      <c:pt idx="663">
                        <c:v>-0.61478205611361436</c:v>
                      </c:pt>
                      <c:pt idx="664">
                        <c:v>-0.61478205611361436</c:v>
                      </c:pt>
                      <c:pt idx="665">
                        <c:v>-4.286134541835146E-2</c:v>
                      </c:pt>
                      <c:pt idx="666">
                        <c:v>1.0974055715303397</c:v>
                      </c:pt>
                      <c:pt idx="667">
                        <c:v>1.0962140700497278</c:v>
                      </c:pt>
                      <c:pt idx="668">
                        <c:v>1.0974055715303397</c:v>
                      </c:pt>
                      <c:pt idx="669">
                        <c:v>1.0962140700497278</c:v>
                      </c:pt>
                      <c:pt idx="670">
                        <c:v>0.52786786379629969</c:v>
                      </c:pt>
                      <c:pt idx="671">
                        <c:v>-0.61478205611361436</c:v>
                      </c:pt>
                      <c:pt idx="672">
                        <c:v>0.52786786379629969</c:v>
                      </c:pt>
                      <c:pt idx="673">
                        <c:v>-0.61478205611361436</c:v>
                      </c:pt>
                      <c:pt idx="674">
                        <c:v>-0.61478205611361436</c:v>
                      </c:pt>
                      <c:pt idx="675">
                        <c:v>0.52786786379629969</c:v>
                      </c:pt>
                      <c:pt idx="676">
                        <c:v>-0.61478205611361436</c:v>
                      </c:pt>
                      <c:pt idx="677">
                        <c:v>-4.286134541835146E-2</c:v>
                      </c:pt>
                      <c:pt idx="678">
                        <c:v>1.0974055715303397</c:v>
                      </c:pt>
                      <c:pt idx="679">
                        <c:v>0.52667636231568804</c:v>
                      </c:pt>
                      <c:pt idx="680">
                        <c:v>1.0974055715303397</c:v>
                      </c:pt>
                      <c:pt idx="681">
                        <c:v>0.52667636231568804</c:v>
                      </c:pt>
                      <c:pt idx="682">
                        <c:v>-0.61478205611361436</c:v>
                      </c:pt>
                      <c:pt idx="683">
                        <c:v>-0.61478205611361436</c:v>
                      </c:pt>
                      <c:pt idx="684">
                        <c:v>-1.186702766808877</c:v>
                      </c:pt>
                      <c:pt idx="685">
                        <c:v>-0.61478205611361436</c:v>
                      </c:pt>
                      <c:pt idx="686">
                        <c:v>-0.61478205611361436</c:v>
                      </c:pt>
                      <c:pt idx="687">
                        <c:v>-1.186702766808877</c:v>
                      </c:pt>
                      <c:pt idx="688">
                        <c:v>-0.61478205611361436</c:v>
                      </c:pt>
                      <c:pt idx="690">
                        <c:v>1.0985970730109507</c:v>
                      </c:pt>
                      <c:pt idx="691">
                        <c:v>-4.4052846898962821E-2</c:v>
                      </c:pt>
                      <c:pt idx="692">
                        <c:v>1.0985970730109507</c:v>
                      </c:pt>
                      <c:pt idx="693">
                        <c:v>-0.61478205611361436</c:v>
                      </c:pt>
                      <c:pt idx="694">
                        <c:v>-4.4052846898962821E-2</c:v>
                      </c:pt>
                      <c:pt idx="695">
                        <c:v>-4.5244348379574514E-2</c:v>
                      </c:pt>
                      <c:pt idx="696">
                        <c:v>-4.4052846898962821E-2</c:v>
                      </c:pt>
                      <c:pt idx="697">
                        <c:v>-4.5244348379574514E-2</c:v>
                      </c:pt>
                      <c:pt idx="698">
                        <c:v>-4.4052846898962821E-2</c:v>
                      </c:pt>
                      <c:pt idx="699">
                        <c:v>-4.5244348379574514E-2</c:v>
                      </c:pt>
                      <c:pt idx="700">
                        <c:v>-4.4052846898962821E-2</c:v>
                      </c:pt>
                      <c:pt idx="701">
                        <c:v>-4.5244348379574514E-2</c:v>
                      </c:pt>
                      <c:pt idx="702">
                        <c:v>2.2400554914402537</c:v>
                      </c:pt>
                      <c:pt idx="703">
                        <c:v>1.6693262822256021</c:v>
                      </c:pt>
                      <c:pt idx="704">
                        <c:v>2.2400554914402537</c:v>
                      </c:pt>
                      <c:pt idx="705">
                        <c:v>0.52667636231568804</c:v>
                      </c:pt>
                      <c:pt idx="706">
                        <c:v>-0.61478205611361436</c:v>
                      </c:pt>
                      <c:pt idx="707">
                        <c:v>-1.186702766808877</c:v>
                      </c:pt>
                      <c:pt idx="708">
                        <c:v>-0.61478205611361436</c:v>
                      </c:pt>
                      <c:pt idx="709">
                        <c:v>-1.186702766808877</c:v>
                      </c:pt>
                      <c:pt idx="710">
                        <c:v>-0.61478205611361436</c:v>
                      </c:pt>
                      <c:pt idx="711">
                        <c:v>-1.186702766808877</c:v>
                      </c:pt>
                      <c:pt idx="712">
                        <c:v>-0.61478205611361436</c:v>
                      </c:pt>
                      <c:pt idx="713">
                        <c:v>-1.186702766808877</c:v>
                      </c:pt>
                      <c:pt idx="714">
                        <c:v>2.2400554914402537</c:v>
                      </c:pt>
                      <c:pt idx="715">
                        <c:v>1.6693262822256021</c:v>
                      </c:pt>
                      <c:pt idx="716">
                        <c:v>2.2400554914402537</c:v>
                      </c:pt>
                      <c:pt idx="717">
                        <c:v>0.52667636231568804</c:v>
                      </c:pt>
                      <c:pt idx="718">
                        <c:v>-4.4052846898962821E-2</c:v>
                      </c:pt>
                      <c:pt idx="719">
                        <c:v>-4.5244348379574514E-2</c:v>
                      </c:pt>
                      <c:pt idx="720">
                        <c:v>-0.61478205611361436</c:v>
                      </c:pt>
                      <c:pt idx="721">
                        <c:v>-4.5244348379574514E-2</c:v>
                      </c:pt>
                      <c:pt idx="722">
                        <c:v>-4.4052846898962821E-2</c:v>
                      </c:pt>
                      <c:pt idx="723">
                        <c:v>-1.186702766808877</c:v>
                      </c:pt>
                      <c:pt idx="724">
                        <c:v>-4.4052846898962821E-2</c:v>
                      </c:pt>
                      <c:pt idx="725">
                        <c:v>-1.186702766808877</c:v>
                      </c:pt>
                      <c:pt idx="726">
                        <c:v>0.52786786379629969</c:v>
                      </c:pt>
                      <c:pt idx="727">
                        <c:v>0.52786786379629969</c:v>
                      </c:pt>
                      <c:pt idx="728">
                        <c:v>0.52786786379629969</c:v>
                      </c:pt>
                      <c:pt idx="729">
                        <c:v>-0.61478205611361436</c:v>
                      </c:pt>
                      <c:pt idx="730">
                        <c:v>-4.4052846898962821E-2</c:v>
                      </c:pt>
                      <c:pt idx="731">
                        <c:v>-4.4052846898962821E-2</c:v>
                      </c:pt>
                      <c:pt idx="732">
                        <c:v>-1.186702766808877</c:v>
                      </c:pt>
                      <c:pt idx="733">
                        <c:v>-4.4052846898962821E-2</c:v>
                      </c:pt>
                      <c:pt idx="734">
                        <c:v>-4.4052846898962821E-2</c:v>
                      </c:pt>
                      <c:pt idx="735">
                        <c:v>-1.186702766808877</c:v>
                      </c:pt>
                      <c:pt idx="736">
                        <c:v>-4.4052846898962821E-2</c:v>
                      </c:pt>
                      <c:pt idx="737">
                        <c:v>-1.186702766808877</c:v>
                      </c:pt>
                      <c:pt idx="738">
                        <c:v>2.8107847006549047</c:v>
                      </c:pt>
                      <c:pt idx="739">
                        <c:v>2.2400554914402537</c:v>
                      </c:pt>
                      <c:pt idx="740">
                        <c:v>2.2400554914402537</c:v>
                      </c:pt>
                      <c:pt idx="741">
                        <c:v>2.2400554914402537</c:v>
                      </c:pt>
                      <c:pt idx="742">
                        <c:v>-0.61478205611361436</c:v>
                      </c:pt>
                      <c:pt idx="744">
                        <c:v>-0.61478205611361436</c:v>
                      </c:pt>
                      <c:pt idx="746">
                        <c:v>-4.286134541835146E-2</c:v>
                      </c:pt>
                      <c:pt idx="747">
                        <c:v>-1.186702766808877</c:v>
                      </c:pt>
                      <c:pt idx="748">
                        <c:v>-4.286134541835146E-2</c:v>
                      </c:pt>
                      <c:pt idx="750">
                        <c:v>-4.4052846898962821E-2</c:v>
                      </c:pt>
                      <c:pt idx="751">
                        <c:v>-0.61478205611361436</c:v>
                      </c:pt>
                      <c:pt idx="752">
                        <c:v>-4.4052846898962821E-2</c:v>
                      </c:pt>
                      <c:pt idx="753">
                        <c:v>-1.186702766808877</c:v>
                      </c:pt>
                      <c:pt idx="754">
                        <c:v>1.6693262822256021</c:v>
                      </c:pt>
                      <c:pt idx="755">
                        <c:v>-4.4052846898962821E-2</c:v>
                      </c:pt>
                      <c:pt idx="756">
                        <c:v>0.52667636231568804</c:v>
                      </c:pt>
                      <c:pt idx="757">
                        <c:v>-4.4052846898962821E-2</c:v>
                      </c:pt>
                      <c:pt idx="758">
                        <c:v>0.52667636231568804</c:v>
                      </c:pt>
                      <c:pt idx="759">
                        <c:v>-4.4052846898962821E-2</c:v>
                      </c:pt>
                      <c:pt idx="760">
                        <c:v>0.52667636231568804</c:v>
                      </c:pt>
                      <c:pt idx="761">
                        <c:v>-4.4052846898962821E-2</c:v>
                      </c:pt>
                      <c:pt idx="762">
                        <c:v>3.3827054113501669</c:v>
                      </c:pt>
                      <c:pt idx="763">
                        <c:v>1.6693262822256021</c:v>
                      </c:pt>
                      <c:pt idx="764">
                        <c:v>2.8119762021355155</c:v>
                      </c:pt>
                      <c:pt idx="765">
                        <c:v>1.6693262822256021</c:v>
                      </c:pt>
                      <c:pt idx="766">
                        <c:v>-0.61478205611361436</c:v>
                      </c:pt>
                      <c:pt idx="767">
                        <c:v>-1.186702766808877</c:v>
                      </c:pt>
                      <c:pt idx="768">
                        <c:v>-0.61478205611361436</c:v>
                      </c:pt>
                      <c:pt idx="769">
                        <c:v>-1.186702766808877</c:v>
                      </c:pt>
                      <c:pt idx="770">
                        <c:v>-0.61478205611361436</c:v>
                      </c:pt>
                      <c:pt idx="771">
                        <c:v>-1.186702766808877</c:v>
                      </c:pt>
                      <c:pt idx="772">
                        <c:v>-0.61478205611361436</c:v>
                      </c:pt>
                      <c:pt idx="773">
                        <c:v>-1.186702766808877</c:v>
                      </c:pt>
                      <c:pt idx="774">
                        <c:v>2.8119762021355155</c:v>
                      </c:pt>
                      <c:pt idx="775">
                        <c:v>1.6693262822256021</c:v>
                      </c:pt>
                      <c:pt idx="776">
                        <c:v>1.6693262822256021</c:v>
                      </c:pt>
                      <c:pt idx="777">
                        <c:v>1.6693262822256021</c:v>
                      </c:pt>
                      <c:pt idx="778">
                        <c:v>1.0985970730109507</c:v>
                      </c:pt>
                      <c:pt idx="779">
                        <c:v>-4.4052846898962821E-2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EFA-4F90-BBB4-56689205EE0C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MonthlyRates!$AG$4:$AG$783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MonthlyRates!$AJ$4:$AJ$783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-0.84120110723299668</c:v>
                      </c:pt>
                      <c:pt idx="1">
                        <c:v>-1.3058260156505501</c:v>
                      </c:pt>
                      <c:pt idx="2">
                        <c:v>-0.51119551041756162</c:v>
                      </c:pt>
                      <c:pt idx="3">
                        <c:v>-0.25978814698993757</c:v>
                      </c:pt>
                      <c:pt idx="4">
                        <c:v>0.1744009809122469</c:v>
                      </c:pt>
                      <c:pt idx="5">
                        <c:v>-1.061400940563568</c:v>
                      </c:pt>
                      <c:pt idx="6">
                        <c:v>0.36333540059249314</c:v>
                      </c:pt>
                      <c:pt idx="7">
                        <c:v>-0.2515047141397721</c:v>
                      </c:pt>
                      <c:pt idx="8">
                        <c:v>-0.66457888165066081</c:v>
                      </c:pt>
                      <c:pt idx="9">
                        <c:v>-0.87468235721599707</c:v>
                      </c:pt>
                      <c:pt idx="10">
                        <c:v>-0.97801259300401444</c:v>
                      </c:pt>
                      <c:pt idx="11">
                        <c:v>-0.90220758525669664</c:v>
                      </c:pt>
                      <c:pt idx="12">
                        <c:v>-0.68327896792228682</c:v>
                      </c:pt>
                      <c:pt idx="13">
                        <c:v>-1.6918914013297546</c:v>
                      </c:pt>
                      <c:pt idx="14">
                        <c:v>-0.20452787623107524</c:v>
                      </c:pt>
                      <c:pt idx="15">
                        <c:v>0.19567615881390882</c:v>
                      </c:pt>
                      <c:pt idx="16">
                        <c:v>0.49361565809959201</c:v>
                      </c:pt>
                      <c:pt idx="17">
                        <c:v>-0.52346781253645325</c:v>
                      </c:pt>
                      <c:pt idx="18">
                        <c:v>0.70591201481895738</c:v>
                      </c:pt>
                      <c:pt idx="19">
                        <c:v>0.36568044191873866</c:v>
                      </c:pt>
                      <c:pt idx="20">
                        <c:v>3.7994564965797742E-2</c:v>
                      </c:pt>
                      <c:pt idx="21">
                        <c:v>-0.13155228908211372</c:v>
                      </c:pt>
                      <c:pt idx="22">
                        <c:v>-0.15180733146055908</c:v>
                      </c:pt>
                      <c:pt idx="23">
                        <c:v>-0.94324728336475649</c:v>
                      </c:pt>
                      <c:pt idx="24">
                        <c:v>-5.8115879990006197E-2</c:v>
                      </c:pt>
                      <c:pt idx="25">
                        <c:v>-0.75730158995994201</c:v>
                      </c:pt>
                      <c:pt idx="26">
                        <c:v>0.2744992520409914</c:v>
                      </c:pt>
                      <c:pt idx="27">
                        <c:v>-0.39787141440851409</c:v>
                      </c:pt>
                      <c:pt idx="28">
                        <c:v>0.78413572463252035</c:v>
                      </c:pt>
                      <c:pt idx="29">
                        <c:v>3.7133435262277484E-2</c:v>
                      </c:pt>
                      <c:pt idx="30">
                        <c:v>1.1613360482256658</c:v>
                      </c:pt>
                      <c:pt idx="31">
                        <c:v>0.75885069131367455</c:v>
                      </c:pt>
                      <c:pt idx="32">
                        <c:v>-3.0715976293294076E-2</c:v>
                      </c:pt>
                      <c:pt idx="33">
                        <c:v>-0.73342318606676327</c:v>
                      </c:pt>
                      <c:pt idx="34">
                        <c:v>-1.022670147192444</c:v>
                      </c:pt>
                      <c:pt idx="35">
                        <c:v>-0.99374975945660304</c:v>
                      </c:pt>
                      <c:pt idx="36">
                        <c:v>-0.74066426140332986</c:v>
                      </c:pt>
                      <c:pt idx="37">
                        <c:v>-1.0757309752415072</c:v>
                      </c:pt>
                      <c:pt idx="38">
                        <c:v>-9.1836818902204645E-2</c:v>
                      </c:pt>
                      <c:pt idx="39">
                        <c:v>0.78367990772202256</c:v>
                      </c:pt>
                      <c:pt idx="40">
                        <c:v>1.6104912970762701</c:v>
                      </c:pt>
                      <c:pt idx="41">
                        <c:v>-0.25576423229260709</c:v>
                      </c:pt>
                      <c:pt idx="42">
                        <c:v>1.9535950026647395</c:v>
                      </c:pt>
                      <c:pt idx="43">
                        <c:v>1.4362125339592022</c:v>
                      </c:pt>
                      <c:pt idx="44">
                        <c:v>1.023156236926217</c:v>
                      </c:pt>
                      <c:pt idx="45">
                        <c:v>0.69019844655477303</c:v>
                      </c:pt>
                      <c:pt idx="46">
                        <c:v>0.62220872252048787</c:v>
                      </c:pt>
                      <c:pt idx="47">
                        <c:v>-0.62178880030664652</c:v>
                      </c:pt>
                      <c:pt idx="48">
                        <c:v>2.2477177404972029</c:v>
                      </c:pt>
                      <c:pt idx="49">
                        <c:v>-0.37504062796125714</c:v>
                      </c:pt>
                      <c:pt idx="50">
                        <c:v>1.4368646438559525</c:v>
                      </c:pt>
                      <c:pt idx="52">
                        <c:v>1.9812552891240536</c:v>
                      </c:pt>
                      <c:pt idx="54">
                        <c:v>2.3436552561704409</c:v>
                      </c:pt>
                      <c:pt idx="55">
                        <c:v>1.8799816953770365</c:v>
                      </c:pt>
                      <c:pt idx="56">
                        <c:v>1.2321699666128969</c:v>
                      </c:pt>
                      <c:pt idx="57">
                        <c:v>1.005474932260215</c:v>
                      </c:pt>
                      <c:pt idx="58">
                        <c:v>0.97760519606126639</c:v>
                      </c:pt>
                      <c:pt idx="59">
                        <c:v>1.1772855172235619</c:v>
                      </c:pt>
                      <c:pt idx="60">
                        <c:v>-0.9840523085949322</c:v>
                      </c:pt>
                      <c:pt idx="61">
                        <c:v>1.6729530983196639</c:v>
                      </c:pt>
                      <c:pt idx="62">
                        <c:v>2.3926640596923421</c:v>
                      </c:pt>
                      <c:pt idx="63">
                        <c:v>-0.22628261308387507</c:v>
                      </c:pt>
                      <c:pt idx="64">
                        <c:v>3.3672489254632874</c:v>
                      </c:pt>
                      <c:pt idx="65">
                        <c:v>0.34555066684935576</c:v>
                      </c:pt>
                      <c:pt idx="66">
                        <c:v>3.3973768896202263</c:v>
                      </c:pt>
                      <c:pt idx="67">
                        <c:v>2.2036277289407935</c:v>
                      </c:pt>
                      <c:pt idx="68">
                        <c:v>1.2860285323766951</c:v>
                      </c:pt>
                      <c:pt idx="69">
                        <c:v>0.65308145866713474</c:v>
                      </c:pt>
                      <c:pt idx="70">
                        <c:v>0.32544488738385779</c:v>
                      </c:pt>
                      <c:pt idx="71">
                        <c:v>0.38903017218809827</c:v>
                      </c:pt>
                      <c:pt idx="72">
                        <c:v>0.75285646276409945</c:v>
                      </c:pt>
                      <c:pt idx="73">
                        <c:v>1.2342244008930936</c:v>
                      </c:pt>
                      <c:pt idx="74">
                        <c:v>1.5384776699342166</c:v>
                      </c:pt>
                      <c:pt idx="75">
                        <c:v>1.6032677829146664</c:v>
                      </c:pt>
                      <c:pt idx="76">
                        <c:v>1.6741506246683224</c:v>
                      </c:pt>
                      <c:pt idx="77">
                        <c:v>-0.42517221315440784</c:v>
                      </c:pt>
                      <c:pt idx="78">
                        <c:v>1.6560037072088378</c:v>
                      </c:pt>
                      <c:pt idx="79">
                        <c:v>1.2628386195613484</c:v>
                      </c:pt>
                      <c:pt idx="80">
                        <c:v>0.70900616926883564</c:v>
                      </c:pt>
                      <c:pt idx="81">
                        <c:v>-1.6411856176639437</c:v>
                      </c:pt>
                      <c:pt idx="82">
                        <c:v>0.42891933269610816</c:v>
                      </c:pt>
                      <c:pt idx="83">
                        <c:v>0.58893098809625855</c:v>
                      </c:pt>
                      <c:pt idx="84">
                        <c:v>0.88393415146755905</c:v>
                      </c:pt>
                      <c:pt idx="85">
                        <c:v>1.1944765397022443</c:v>
                      </c:pt>
                      <c:pt idx="86">
                        <c:v>1.3880872626723473</c:v>
                      </c:pt>
                      <c:pt idx="87">
                        <c:v>1.4818575048044249</c:v>
                      </c:pt>
                      <c:pt idx="88">
                        <c:v>1.6849210730280055</c:v>
                      </c:pt>
                      <c:pt idx="89">
                        <c:v>-0.54358643871042156</c:v>
                      </c:pt>
                      <c:pt idx="90">
                        <c:v>1.7347710583486597</c:v>
                      </c:pt>
                      <c:pt idx="91">
                        <c:v>0.67791276863978334</c:v>
                      </c:pt>
                      <c:pt idx="92">
                        <c:v>-0.40436485956791307</c:v>
                      </c:pt>
                      <c:pt idx="93">
                        <c:v>-0.98069800830134934</c:v>
                      </c:pt>
                      <c:pt idx="94">
                        <c:v>-1.0518422288544023</c:v>
                      </c:pt>
                      <c:pt idx="95">
                        <c:v>-0.75218565515931546</c:v>
                      </c:pt>
                      <c:pt idx="96">
                        <c:v>-0.36518426082166644</c:v>
                      </c:pt>
                      <c:pt idx="97">
                        <c:v>-1.2787428986593876</c:v>
                      </c:pt>
                      <c:pt idx="98">
                        <c:v>0.16532725279956456</c:v>
                      </c:pt>
                      <c:pt idx="99">
                        <c:v>0.63099112461083107</c:v>
                      </c:pt>
                      <c:pt idx="100">
                        <c:v>1.1440721080931164</c:v>
                      </c:pt>
                      <c:pt idx="101">
                        <c:v>1.3382718061432481E-2</c:v>
                      </c:pt>
                      <c:pt idx="102">
                        <c:v>1.2331680979960538</c:v>
                      </c:pt>
                      <c:pt idx="103">
                        <c:v>0.48806504407659257</c:v>
                      </c:pt>
                      <c:pt idx="104">
                        <c:v>-0.56743928803378785</c:v>
                      </c:pt>
                      <c:pt idx="105">
                        <c:v>-1.1416118359541625</c:v>
                      </c:pt>
                      <c:pt idx="106">
                        <c:v>-1.2473185425957554</c:v>
                      </c:pt>
                      <c:pt idx="107">
                        <c:v>-1.1960948551114536</c:v>
                      </c:pt>
                      <c:pt idx="108">
                        <c:v>-1.088901328863783</c:v>
                      </c:pt>
                      <c:pt idx="109">
                        <c:v>-0.91915190540345892</c:v>
                      </c:pt>
                      <c:pt idx="110">
                        <c:v>-0.68116389493467133</c:v>
                      </c:pt>
                      <c:pt idx="111">
                        <c:v>-0.38005190762580571</c:v>
                      </c:pt>
                      <c:pt idx="112">
                        <c:v>-5.6113572342385176E-2</c:v>
                      </c:pt>
                      <c:pt idx="113">
                        <c:v>-1.4107846176017917</c:v>
                      </c:pt>
                      <c:pt idx="114">
                        <c:v>-5.135139720836665E-2</c:v>
                      </c:pt>
                      <c:pt idx="115">
                        <c:v>-0.68957837341876005</c:v>
                      </c:pt>
                      <c:pt idx="116">
                        <c:v>-1.1967971445618373</c:v>
                      </c:pt>
                      <c:pt idx="117">
                        <c:v>-1.4478036222496509</c:v>
                      </c:pt>
                      <c:pt idx="118">
                        <c:v>-1.4662153698347586</c:v>
                      </c:pt>
                      <c:pt idx="119">
                        <c:v>-1.187474497917179</c:v>
                      </c:pt>
                      <c:pt idx="120">
                        <c:v>-0.72321196697697643</c:v>
                      </c:pt>
                      <c:pt idx="121">
                        <c:v>-1.4882461803194103</c:v>
                      </c:pt>
                      <c:pt idx="122">
                        <c:v>8.8477725444131433E-2</c:v>
                      </c:pt>
                      <c:pt idx="123">
                        <c:v>0.68718564190663001</c:v>
                      </c:pt>
                      <c:pt idx="124">
                        <c:v>1.148944015877351</c:v>
                      </c:pt>
                      <c:pt idx="125">
                        <c:v>-0.32996617893233332</c:v>
                      </c:pt>
                      <c:pt idx="126">
                        <c:v>1.4024741361273867</c:v>
                      </c:pt>
                      <c:pt idx="127">
                        <c:v>1.1548778063835374</c:v>
                      </c:pt>
                      <c:pt idx="128">
                        <c:v>0.90080954331459773</c:v>
                      </c:pt>
                      <c:pt idx="129">
                        <c:v>0.67689127926840464</c:v>
                      </c:pt>
                      <c:pt idx="130">
                        <c:v>0.61814836220259339</c:v>
                      </c:pt>
                      <c:pt idx="131">
                        <c:v>2.3396768819013216</c:v>
                      </c:pt>
                      <c:pt idx="132">
                        <c:v>-0.87619054234553406</c:v>
                      </c:pt>
                      <c:pt idx="133">
                        <c:v>2.6974163574661736</c:v>
                      </c:pt>
                      <c:pt idx="134">
                        <c:v>1.2173420725634185</c:v>
                      </c:pt>
                      <c:pt idx="136">
                        <c:v>1.5873036719779194</c:v>
                      </c:pt>
                      <c:pt idx="138">
                        <c:v>1.5275426974791029</c:v>
                      </c:pt>
                      <c:pt idx="139">
                        <c:v>0.56907374452657022</c:v>
                      </c:pt>
                      <c:pt idx="140">
                        <c:v>-0.20399592398980115</c:v>
                      </c:pt>
                      <c:pt idx="141">
                        <c:v>-0.43261509809702497</c:v>
                      </c:pt>
                      <c:pt idx="142">
                        <c:v>-0.49386536877947151</c:v>
                      </c:pt>
                      <c:pt idx="143">
                        <c:v>-0.43604658639335342</c:v>
                      </c:pt>
                      <c:pt idx="144">
                        <c:v>-0.2681817132934653</c:v>
                      </c:pt>
                      <c:pt idx="145">
                        <c:v>-4.7615279636857966E-2</c:v>
                      </c:pt>
                      <c:pt idx="146">
                        <c:v>0.16652267060814421</c:v>
                      </c:pt>
                      <c:pt idx="147">
                        <c:v>0.29014830533580277</c:v>
                      </c:pt>
                      <c:pt idx="148">
                        <c:v>0.34685036383733064</c:v>
                      </c:pt>
                      <c:pt idx="149">
                        <c:v>-0.74034947945327501</c:v>
                      </c:pt>
                      <c:pt idx="150">
                        <c:v>0.33469656764689576</c:v>
                      </c:pt>
                      <c:pt idx="151">
                        <c:v>0.10277760516962202</c:v>
                      </c:pt>
                      <c:pt idx="152">
                        <c:v>-0.18554224333817187</c:v>
                      </c:pt>
                      <c:pt idx="153">
                        <c:v>-0.33698281396463597</c:v>
                      </c:pt>
                      <c:pt idx="154">
                        <c:v>-0.34685568772163783</c:v>
                      </c:pt>
                      <c:pt idx="155">
                        <c:v>-0.27829165648270482</c:v>
                      </c:pt>
                      <c:pt idx="156">
                        <c:v>-0.2004735483099733</c:v>
                      </c:pt>
                      <c:pt idx="157">
                        <c:v>-0.16473929335953619</c:v>
                      </c:pt>
                      <c:pt idx="158">
                        <c:v>-0.11501555113928294</c:v>
                      </c:pt>
                      <c:pt idx="159">
                        <c:v>4.5368302988744696E-2</c:v>
                      </c:pt>
                      <c:pt idx="160">
                        <c:v>0.28533883065846388</c:v>
                      </c:pt>
                      <c:pt idx="161">
                        <c:v>0.46767308683284148</c:v>
                      </c:pt>
                      <c:pt idx="162">
                        <c:v>0.39078531555656543</c:v>
                      </c:pt>
                      <c:pt idx="163">
                        <c:v>3.216372391039736E-2</c:v>
                      </c:pt>
                      <c:pt idx="164">
                        <c:v>-0.25702426023913522</c:v>
                      </c:pt>
                      <c:pt idx="165">
                        <c:v>-0.3844087805487022</c:v>
                      </c:pt>
                      <c:pt idx="166">
                        <c:v>-0.45339825866467404</c:v>
                      </c:pt>
                      <c:pt idx="167">
                        <c:v>-0.36919958771373634</c:v>
                      </c:pt>
                      <c:pt idx="168">
                        <c:v>-0.97199284442357869</c:v>
                      </c:pt>
                      <c:pt idx="169">
                        <c:v>-4.4369383961509736E-3</c:v>
                      </c:pt>
                      <c:pt idx="170">
                        <c:v>0.42692879615581814</c:v>
                      </c:pt>
                      <c:pt idx="171">
                        <c:v>-0.45247218059833083</c:v>
                      </c:pt>
                      <c:pt idx="172">
                        <c:v>0.87172069882857672</c:v>
                      </c:pt>
                      <c:pt idx="173">
                        <c:v>-0.17976914292134499</c:v>
                      </c:pt>
                      <c:pt idx="174">
                        <c:v>0.91315727967913729</c:v>
                      </c:pt>
                      <c:pt idx="175">
                        <c:v>0.470445135158719</c:v>
                      </c:pt>
                      <c:pt idx="176">
                        <c:v>-0.1475580393942473</c:v>
                      </c:pt>
                      <c:pt idx="177">
                        <c:v>-0.65866085492017856</c:v>
                      </c:pt>
                      <c:pt idx="178">
                        <c:v>-0.77589322096712354</c:v>
                      </c:pt>
                      <c:pt idx="179">
                        <c:v>-0.70392694692658897</c:v>
                      </c:pt>
                      <c:pt idx="180">
                        <c:v>-0.56746656690586983</c:v>
                      </c:pt>
                      <c:pt idx="181">
                        <c:v>-1.1168816504446129</c:v>
                      </c:pt>
                      <c:pt idx="182">
                        <c:v>-0.33489124444459989</c:v>
                      </c:pt>
                      <c:pt idx="183">
                        <c:v>-0.11853761609607587</c:v>
                      </c:pt>
                      <c:pt idx="184">
                        <c:v>6.9123655423378838E-2</c:v>
                      </c:pt>
                      <c:pt idx="185">
                        <c:v>-0.52649394943648464</c:v>
                      </c:pt>
                      <c:pt idx="186">
                        <c:v>8.6256462511754756E-2</c:v>
                      </c:pt>
                      <c:pt idx="187">
                        <c:v>-0.17634340538745816</c:v>
                      </c:pt>
                      <c:pt idx="188">
                        <c:v>-0.50218754205895066</c:v>
                      </c:pt>
                      <c:pt idx="189">
                        <c:v>-0.71359216483266097</c:v>
                      </c:pt>
                      <c:pt idx="190">
                        <c:v>-0.79530716725601713</c:v>
                      </c:pt>
                      <c:pt idx="191">
                        <c:v>-0.73847095271799068</c:v>
                      </c:pt>
                      <c:pt idx="192">
                        <c:v>-1.3846335395882148</c:v>
                      </c:pt>
                      <c:pt idx="193">
                        <c:v>-0.4028093696185468</c:v>
                      </c:pt>
                      <c:pt idx="194">
                        <c:v>-0.11807092211050761</c:v>
                      </c:pt>
                      <c:pt idx="195">
                        <c:v>-0.64593984733820353</c:v>
                      </c:pt>
                      <c:pt idx="196">
                        <c:v>0.41409497856272975</c:v>
                      </c:pt>
                      <c:pt idx="197">
                        <c:v>-0.19182988004291687</c:v>
                      </c:pt>
                      <c:pt idx="198">
                        <c:v>0.45391648814860741</c:v>
                      </c:pt>
                      <c:pt idx="199">
                        <c:v>-0.21903156318074446</c:v>
                      </c:pt>
                      <c:pt idx="200">
                        <c:v>-0.76885786469064599</c:v>
                      </c:pt>
                      <c:pt idx="201">
                        <c:v>-1.1259308825856511</c:v>
                      </c:pt>
                      <c:pt idx="202">
                        <c:v>-1.129914793020391</c:v>
                      </c:pt>
                      <c:pt idx="203">
                        <c:v>-0.92499461696301766</c:v>
                      </c:pt>
                      <c:pt idx="204">
                        <c:v>-0.70254688082170302</c:v>
                      </c:pt>
                      <c:pt idx="205">
                        <c:v>-0.46471087068267714</c:v>
                      </c:pt>
                      <c:pt idx="206">
                        <c:v>-0.23262484625256938</c:v>
                      </c:pt>
                      <c:pt idx="207">
                        <c:v>-6.1786523059676624E-3</c:v>
                      </c:pt>
                      <c:pt idx="208">
                        <c:v>0.23285668621832575</c:v>
                      </c:pt>
                      <c:pt idx="209">
                        <c:v>0.43924587625483635</c:v>
                      </c:pt>
                      <c:pt idx="210">
                        <c:v>0.43995445127474136</c:v>
                      </c:pt>
                      <c:pt idx="211">
                        <c:v>-3.2766467326355402E-2</c:v>
                      </c:pt>
                      <c:pt idx="212">
                        <c:v>-0.1695896438436037</c:v>
                      </c:pt>
                      <c:pt idx="213">
                        <c:v>-0.35445791363732021</c:v>
                      </c:pt>
                      <c:pt idx="214">
                        <c:v>-0.50370665384346702</c:v>
                      </c:pt>
                      <c:pt idx="215">
                        <c:v>-0.45924181429701272</c:v>
                      </c:pt>
                      <c:pt idx="216">
                        <c:v>-0.30442433641073302</c:v>
                      </c:pt>
                      <c:pt idx="217">
                        <c:v>-0.11204340172961977</c:v>
                      </c:pt>
                      <c:pt idx="218">
                        <c:v>0.10204316538529706</c:v>
                      </c:pt>
                      <c:pt idx="219">
                        <c:v>0.33860424201008094</c:v>
                      </c:pt>
                      <c:pt idx="220">
                        <c:v>0.5641901635257297</c:v>
                      </c:pt>
                      <c:pt idx="221">
                        <c:v>-0.15702828125635934</c:v>
                      </c:pt>
                      <c:pt idx="222">
                        <c:v>0.61771468836156529</c:v>
                      </c:pt>
                      <c:pt idx="223">
                        <c:v>2.7245999933960961E-2</c:v>
                      </c:pt>
                      <c:pt idx="224">
                        <c:v>-0.38694298264788107</c:v>
                      </c:pt>
                      <c:pt idx="225">
                        <c:v>-0.72089553879783685</c:v>
                      </c:pt>
                      <c:pt idx="226">
                        <c:v>-0.96861394066919615</c:v>
                      </c:pt>
                      <c:pt idx="227">
                        <c:v>-0.73025196915342316</c:v>
                      </c:pt>
                      <c:pt idx="228">
                        <c:v>-0.36688348763021805</c:v>
                      </c:pt>
                      <c:pt idx="229">
                        <c:v>-1.2431253741640249</c:v>
                      </c:pt>
                      <c:pt idx="230">
                        <c:v>0.15652591193799723</c:v>
                      </c:pt>
                      <c:pt idx="231">
                        <c:v>0.64074639271939093</c:v>
                      </c:pt>
                      <c:pt idx="232">
                        <c:v>1.0729344185134335</c:v>
                      </c:pt>
                      <c:pt idx="233">
                        <c:v>-0.60556584623216192</c:v>
                      </c:pt>
                      <c:pt idx="234">
                        <c:v>1.2123139818817177</c:v>
                      </c:pt>
                      <c:pt idx="235">
                        <c:v>0.65434075487477361</c:v>
                      </c:pt>
                      <c:pt idx="236">
                        <c:v>1.8246234878323025E-2</c:v>
                      </c:pt>
                      <c:pt idx="237">
                        <c:v>-0.24432210022662126</c:v>
                      </c:pt>
                      <c:pt idx="238">
                        <c:v>-0.27348703795321616</c:v>
                      </c:pt>
                      <c:pt idx="239">
                        <c:v>-0.25198954991713879</c:v>
                      </c:pt>
                      <c:pt idx="240">
                        <c:v>-0.20156901151033507</c:v>
                      </c:pt>
                      <c:pt idx="241">
                        <c:v>-9.5517468537652403E-2</c:v>
                      </c:pt>
                      <c:pt idx="242">
                        <c:v>6.8933252346203011E-2</c:v>
                      </c:pt>
                      <c:pt idx="243">
                        <c:v>0.31728758923162736</c:v>
                      </c:pt>
                      <c:pt idx="244">
                        <c:v>0.53979077989000013</c:v>
                      </c:pt>
                      <c:pt idx="245">
                        <c:v>-0.66544502728779775</c:v>
                      </c:pt>
                      <c:pt idx="246">
                        <c:v>0.59371174268553006</c:v>
                      </c:pt>
                      <c:pt idx="247">
                        <c:v>0.24057557770199142</c:v>
                      </c:pt>
                      <c:pt idx="248">
                        <c:v>-0.25018890628129542</c:v>
                      </c:pt>
                      <c:pt idx="249">
                        <c:v>-0.55429825788303733</c:v>
                      </c:pt>
                      <c:pt idx="250">
                        <c:v>-0.62084762449475006</c:v>
                      </c:pt>
                      <c:pt idx="251">
                        <c:v>-0.5631198811427709</c:v>
                      </c:pt>
                      <c:pt idx="252">
                        <c:v>-0.47915929993790934</c:v>
                      </c:pt>
                      <c:pt idx="253">
                        <c:v>-0.40026143344577336</c:v>
                      </c:pt>
                      <c:pt idx="254">
                        <c:v>-0.35301614903604539</c:v>
                      </c:pt>
                      <c:pt idx="255">
                        <c:v>-0.31975904090062612</c:v>
                      </c:pt>
                      <c:pt idx="256">
                        <c:v>-0.20279441644541851</c:v>
                      </c:pt>
                      <c:pt idx="257">
                        <c:v>-1.156188095038849</c:v>
                      </c:pt>
                      <c:pt idx="258">
                        <c:v>-4.9913826077461212E-2</c:v>
                      </c:pt>
                      <c:pt idx="259">
                        <c:v>-0.27598617489263139</c:v>
                      </c:pt>
                      <c:pt idx="260">
                        <c:v>-0.37835389366253647</c:v>
                      </c:pt>
                      <c:pt idx="261">
                        <c:v>-0.42901942979363955</c:v>
                      </c:pt>
                      <c:pt idx="262">
                        <c:v>-0.49121295002564908</c:v>
                      </c:pt>
                      <c:pt idx="263">
                        <c:v>-0.32673780639182554</c:v>
                      </c:pt>
                      <c:pt idx="264">
                        <c:v>-0.15654969969709875</c:v>
                      </c:pt>
                      <c:pt idx="265">
                        <c:v>-3.3635034011210686E-2</c:v>
                      </c:pt>
                      <c:pt idx="266">
                        <c:v>8.7175872448677263E-2</c:v>
                      </c:pt>
                      <c:pt idx="267">
                        <c:v>0.2725995164496251</c:v>
                      </c:pt>
                      <c:pt idx="268">
                        <c:v>0.52561509053311062</c:v>
                      </c:pt>
                      <c:pt idx="269">
                        <c:v>0.82579258444290593</c:v>
                      </c:pt>
                      <c:pt idx="270">
                        <c:v>0.91466136401411846</c:v>
                      </c:pt>
                      <c:pt idx="271">
                        <c:v>0.59727656814529817</c:v>
                      </c:pt>
                      <c:pt idx="272">
                        <c:v>0.22148426706591176</c:v>
                      </c:pt>
                      <c:pt idx="273">
                        <c:v>1.6643943908096537E-2</c:v>
                      </c:pt>
                      <c:pt idx="274">
                        <c:v>-1.0789383280296995E-2</c:v>
                      </c:pt>
                      <c:pt idx="275">
                        <c:v>-0.99928812257207988</c:v>
                      </c:pt>
                      <c:pt idx="276">
                        <c:v>8.1890214786220369E-2</c:v>
                      </c:pt>
                      <c:pt idx="277">
                        <c:v>-0.92182935748919903</c:v>
                      </c:pt>
                      <c:pt idx="278">
                        <c:v>0.35309773360488822</c:v>
                      </c:pt>
                      <c:pt idx="279">
                        <c:v>-0.71783812225616295</c:v>
                      </c:pt>
                      <c:pt idx="280">
                        <c:v>0.72324530733089998</c:v>
                      </c:pt>
                      <c:pt idx="281">
                        <c:v>-0.46848976843990098</c:v>
                      </c:pt>
                      <c:pt idx="282">
                        <c:v>0.90793364872280502</c:v>
                      </c:pt>
                      <c:pt idx="283">
                        <c:v>0.71116914936780595</c:v>
                      </c:pt>
                      <c:pt idx="284">
                        <c:v>0.32979981359538402</c:v>
                      </c:pt>
                      <c:pt idx="285">
                        <c:v>-6.1480198645172991E-3</c:v>
                      </c:pt>
                      <c:pt idx="286">
                        <c:v>-0.13230844660421814</c:v>
                      </c:pt>
                      <c:pt idx="287">
                        <c:v>-8.3366954512956476E-2</c:v>
                      </c:pt>
                      <c:pt idx="288">
                        <c:v>2.1392951954256251E-2</c:v>
                      </c:pt>
                      <c:pt idx="289">
                        <c:v>0.10190433675959926</c:v>
                      </c:pt>
                      <c:pt idx="290">
                        <c:v>0.18043375798623895</c:v>
                      </c:pt>
                      <c:pt idx="291">
                        <c:v>0.34263581836796736</c:v>
                      </c:pt>
                      <c:pt idx="292">
                        <c:v>0.65428937639561335</c:v>
                      </c:pt>
                      <c:pt idx="293">
                        <c:v>0.99411448798820046</c:v>
                      </c:pt>
                      <c:pt idx="294">
                        <c:v>1.12870843396691</c:v>
                      </c:pt>
                      <c:pt idx="295">
                        <c:v>0.56273148562880337</c:v>
                      </c:pt>
                      <c:pt idx="296">
                        <c:v>-0.36587860342473011</c:v>
                      </c:pt>
                      <c:pt idx="297">
                        <c:v>-0.95811379379298389</c:v>
                      </c:pt>
                      <c:pt idx="298">
                        <c:v>-1.0960809737841792</c:v>
                      </c:pt>
                      <c:pt idx="299">
                        <c:v>-0.88983484138037516</c:v>
                      </c:pt>
                      <c:pt idx="300">
                        <c:v>-0.57185420466251724</c:v>
                      </c:pt>
                      <c:pt idx="301">
                        <c:v>-0.2576167147764894</c:v>
                      </c:pt>
                      <c:pt idx="302">
                        <c:v>0.11757416766882391</c:v>
                      </c:pt>
                      <c:pt idx="303">
                        <c:v>0.57115941021988426</c:v>
                      </c:pt>
                      <c:pt idx="304">
                        <c:v>1.0163572041594442</c:v>
                      </c:pt>
                      <c:pt idx="305">
                        <c:v>0.60970419411914367</c:v>
                      </c:pt>
                      <c:pt idx="306">
                        <c:v>0.93637857484945552</c:v>
                      </c:pt>
                      <c:pt idx="307">
                        <c:v>-0.14720190285717361</c:v>
                      </c:pt>
                      <c:pt idx="308">
                        <c:v>-0.75967758699244436</c:v>
                      </c:pt>
                      <c:pt idx="309">
                        <c:v>-1.0359275146476064</c:v>
                      </c:pt>
                      <c:pt idx="310">
                        <c:v>-1.1639813787159898</c:v>
                      </c:pt>
                      <c:pt idx="311">
                        <c:v>-0.9748185552157782</c:v>
                      </c:pt>
                      <c:pt idx="312">
                        <c:v>-0.68382420267209909</c:v>
                      </c:pt>
                      <c:pt idx="313">
                        <c:v>-0.40527292593183778</c:v>
                      </c:pt>
                      <c:pt idx="314">
                        <c:v>-0.17130694707085001</c:v>
                      </c:pt>
                      <c:pt idx="315">
                        <c:v>6.2437836244279406E-2</c:v>
                      </c:pt>
                      <c:pt idx="316">
                        <c:v>0.35462086129295151</c:v>
                      </c:pt>
                      <c:pt idx="317">
                        <c:v>0.64583461114429552</c:v>
                      </c:pt>
                      <c:pt idx="318">
                        <c:v>0.26543622760137442</c:v>
                      </c:pt>
                      <c:pt idx="319">
                        <c:v>-0.21993707942564975</c:v>
                      </c:pt>
                      <c:pt idx="320">
                        <c:v>-0.38994161215439865</c:v>
                      </c:pt>
                      <c:pt idx="321">
                        <c:v>-1.5899845583376784</c:v>
                      </c:pt>
                      <c:pt idx="322">
                        <c:v>-0.52811745856018777</c:v>
                      </c:pt>
                      <c:pt idx="323">
                        <c:v>-1.6143534356541511</c:v>
                      </c:pt>
                      <c:pt idx="324">
                        <c:v>-0.47702285792052085</c:v>
                      </c:pt>
                      <c:pt idx="326">
                        <c:v>-0.31760465306588015</c:v>
                      </c:pt>
                      <c:pt idx="327">
                        <c:v>-1.3187430058212377</c:v>
                      </c:pt>
                      <c:pt idx="328">
                        <c:v>-5.6601746349590421E-2</c:v>
                      </c:pt>
                      <c:pt idx="330">
                        <c:v>-0.13288751865508719</c:v>
                      </c:pt>
                      <c:pt idx="331">
                        <c:v>-0.6905788203392611</c:v>
                      </c:pt>
                      <c:pt idx="332">
                        <c:v>-0.9231793932859429</c:v>
                      </c:pt>
                      <c:pt idx="333">
                        <c:v>-1.0156583245986479</c:v>
                      </c:pt>
                      <c:pt idx="334">
                        <c:v>-1.0843315382698673</c:v>
                      </c:pt>
                      <c:pt idx="335">
                        <c:v>-0.89590874319155189</c:v>
                      </c:pt>
                      <c:pt idx="336">
                        <c:v>-1.8045641721750938</c:v>
                      </c:pt>
                      <c:pt idx="337">
                        <c:v>-0.5389862548611879</c:v>
                      </c:pt>
                      <c:pt idx="338">
                        <c:v>-0.15279536251731363</c:v>
                      </c:pt>
                      <c:pt idx="339">
                        <c:v>-1.3432257167399078</c:v>
                      </c:pt>
                      <c:pt idx="340">
                        <c:v>0.46732491905920814</c:v>
                      </c:pt>
                      <c:pt idx="341">
                        <c:v>-0.65730176704460808</c:v>
                      </c:pt>
                      <c:pt idx="342">
                        <c:v>0.60612419706338738</c:v>
                      </c:pt>
                      <c:pt idx="343">
                        <c:v>-0.93598428458615057</c:v>
                      </c:pt>
                      <c:pt idx="344">
                        <c:v>0.36833844145813338</c:v>
                      </c:pt>
                      <c:pt idx="345">
                        <c:v>-1.1831136208672668</c:v>
                      </c:pt>
                      <c:pt idx="346">
                        <c:v>0.34217487300918986</c:v>
                      </c:pt>
                      <c:pt idx="347">
                        <c:v>0.39791076644428908</c:v>
                      </c:pt>
                      <c:pt idx="348">
                        <c:v>0.48597414361250979</c:v>
                      </c:pt>
                      <c:pt idx="349">
                        <c:v>0.6387968909502455</c:v>
                      </c:pt>
                      <c:pt idx="350">
                        <c:v>0.91287618537034587</c:v>
                      </c:pt>
                      <c:pt idx="351">
                        <c:v>1.2619551617998994</c:v>
                      </c:pt>
                      <c:pt idx="352">
                        <c:v>1.5589265739606015</c:v>
                      </c:pt>
                      <c:pt idx="353">
                        <c:v>-0.21964140410762911</c:v>
                      </c:pt>
                      <c:pt idx="354">
                        <c:v>1.3220875536073193</c:v>
                      </c:pt>
                      <c:pt idx="355">
                        <c:v>0.48166895224908196</c:v>
                      </c:pt>
                      <c:pt idx="356">
                        <c:v>7.2231676793788032E-3</c:v>
                      </c:pt>
                      <c:pt idx="357">
                        <c:v>-0.20333764356429959</c:v>
                      </c:pt>
                      <c:pt idx="358">
                        <c:v>-0.29087768835002675</c:v>
                      </c:pt>
                      <c:pt idx="359">
                        <c:v>-0.20999532610462493</c:v>
                      </c:pt>
                      <c:pt idx="360">
                        <c:v>4.0684053910207789E-2</c:v>
                      </c:pt>
                      <c:pt idx="361">
                        <c:v>0.36282344999921479</c:v>
                      </c:pt>
                      <c:pt idx="362">
                        <c:v>0.67316892523475513</c:v>
                      </c:pt>
                      <c:pt idx="363">
                        <c:v>1.012071007868425</c:v>
                      </c:pt>
                      <c:pt idx="364">
                        <c:v>1.3000689431329508</c:v>
                      </c:pt>
                      <c:pt idx="365">
                        <c:v>-0.54904145859185438</c:v>
                      </c:pt>
                      <c:pt idx="366">
                        <c:v>1.2770997146449541</c:v>
                      </c:pt>
                      <c:pt idx="367">
                        <c:v>0.90616001921961897</c:v>
                      </c:pt>
                      <c:pt idx="368">
                        <c:v>0.48886042748908332</c:v>
                      </c:pt>
                      <c:pt idx="369">
                        <c:v>8.9978711875786141E-2</c:v>
                      </c:pt>
                      <c:pt idx="370">
                        <c:v>-9.7035719706201354E-2</c:v>
                      </c:pt>
                      <c:pt idx="371">
                        <c:v>-1.378353859905417</c:v>
                      </c:pt>
                      <c:pt idx="372">
                        <c:v>7.8247515386192873E-2</c:v>
                      </c:pt>
                      <c:pt idx="373">
                        <c:v>-1.0946522157070382</c:v>
                      </c:pt>
                      <c:pt idx="374">
                        <c:v>0.54617051442899345</c:v>
                      </c:pt>
                      <c:pt idx="375">
                        <c:v>-0.69832634836270013</c:v>
                      </c:pt>
                      <c:pt idx="376">
                        <c:v>1.0157243182780831</c:v>
                      </c:pt>
                      <c:pt idx="378">
                        <c:v>0.76669027256376476</c:v>
                      </c:pt>
                      <c:pt idx="379">
                        <c:v>-0.16492456815703557</c:v>
                      </c:pt>
                      <c:pt idx="380">
                        <c:v>-0.84070073327976669</c:v>
                      </c:pt>
                      <c:pt idx="381">
                        <c:v>-1.1718113218331332</c:v>
                      </c:pt>
                      <c:pt idx="382">
                        <c:v>-1.2489286941477364</c:v>
                      </c:pt>
                      <c:pt idx="383">
                        <c:v>-1.1160989392412608</c:v>
                      </c:pt>
                      <c:pt idx="384">
                        <c:v>-1.4744094585551848</c:v>
                      </c:pt>
                      <c:pt idx="385">
                        <c:v>-0.70380973115767342</c:v>
                      </c:pt>
                      <c:pt idx="386">
                        <c:v>-0.47544920710451782</c:v>
                      </c:pt>
                      <c:pt idx="387">
                        <c:v>-1.0944688276638548</c:v>
                      </c:pt>
                      <c:pt idx="388">
                        <c:v>-0.35811303224339686</c:v>
                      </c:pt>
                      <c:pt idx="389">
                        <c:v>-1.0168910344221396</c:v>
                      </c:pt>
                      <c:pt idx="390">
                        <c:v>-0.30032084711833112</c:v>
                      </c:pt>
                      <c:pt idx="391">
                        <c:v>-0.546901496643039</c:v>
                      </c:pt>
                      <c:pt idx="392">
                        <c:v>-0.82302053329813374</c:v>
                      </c:pt>
                      <c:pt idx="393">
                        <c:v>-0.96133617435046581</c:v>
                      </c:pt>
                      <c:pt idx="394">
                        <c:v>-0.97281976691473415</c:v>
                      </c:pt>
                      <c:pt idx="395">
                        <c:v>-0.93367336153052838</c:v>
                      </c:pt>
                      <c:pt idx="396">
                        <c:v>-0.83541960144342964</c:v>
                      </c:pt>
                      <c:pt idx="397">
                        <c:v>-1.334206303692026</c:v>
                      </c:pt>
                      <c:pt idx="398">
                        <c:v>-0.50148140664369689</c:v>
                      </c:pt>
                      <c:pt idx="399">
                        <c:v>-0.15803917148463081</c:v>
                      </c:pt>
                      <c:pt idx="400">
                        <c:v>0.14186335180483631</c:v>
                      </c:pt>
                      <c:pt idx="401">
                        <c:v>-0.57837118672361876</c:v>
                      </c:pt>
                      <c:pt idx="402">
                        <c:v>0.27704449195888736</c:v>
                      </c:pt>
                      <c:pt idx="403">
                        <c:v>5.7897081219777198E-3</c:v>
                      </c:pt>
                      <c:pt idx="404">
                        <c:v>-0.43433574349094334</c:v>
                      </c:pt>
                      <c:pt idx="405">
                        <c:v>-0.75734829278538551</c:v>
                      </c:pt>
                      <c:pt idx="406">
                        <c:v>-0.75926163190933071</c:v>
                      </c:pt>
                      <c:pt idx="407">
                        <c:v>-1.1595099331317207</c:v>
                      </c:pt>
                      <c:pt idx="408">
                        <c:v>-0.32670433093000811</c:v>
                      </c:pt>
                      <c:pt idx="409">
                        <c:v>-0.86263855962859648</c:v>
                      </c:pt>
                      <c:pt idx="410">
                        <c:v>0.20626216512071591</c:v>
                      </c:pt>
                      <c:pt idx="411">
                        <c:v>-0.80613382953542601</c:v>
                      </c:pt>
                      <c:pt idx="412">
                        <c:v>0.81917102894229299</c:v>
                      </c:pt>
                      <c:pt idx="413">
                        <c:v>-0.5587015722424068</c:v>
                      </c:pt>
                      <c:pt idx="414">
                        <c:v>1.1472166422364085</c:v>
                      </c:pt>
                      <c:pt idx="415">
                        <c:v>0.68031931651761979</c:v>
                      </c:pt>
                      <c:pt idx="416">
                        <c:v>0.14737117294797547</c:v>
                      </c:pt>
                      <c:pt idx="417">
                        <c:v>-0.18519869540033085</c:v>
                      </c:pt>
                      <c:pt idx="418">
                        <c:v>-0.30599272830426127</c:v>
                      </c:pt>
                      <c:pt idx="419">
                        <c:v>-1.3776213994116981</c:v>
                      </c:pt>
                      <c:pt idx="420">
                        <c:v>-8.7935922352855335E-3</c:v>
                      </c:pt>
                      <c:pt idx="421">
                        <c:v>-1.0446590712223609</c:v>
                      </c:pt>
                      <c:pt idx="422">
                        <c:v>-0.78269631746610202</c:v>
                      </c:pt>
                      <c:pt idx="423">
                        <c:v>0.79697311482015532</c:v>
                      </c:pt>
                      <c:pt idx="424">
                        <c:v>-0.31910878373607804</c:v>
                      </c:pt>
                      <c:pt idx="425">
                        <c:v>3.4751410438811831E-2</c:v>
                      </c:pt>
                      <c:pt idx="426">
                        <c:v>1.70846750534665</c:v>
                      </c:pt>
                      <c:pt idx="427">
                        <c:v>1.6612115444221596</c:v>
                      </c:pt>
                      <c:pt idx="428">
                        <c:v>1.6228429597609462</c:v>
                      </c:pt>
                      <c:pt idx="429">
                        <c:v>1.397982592553918</c:v>
                      </c:pt>
                      <c:pt idx="430">
                        <c:v>1.2445669344963868</c:v>
                      </c:pt>
                      <c:pt idx="431">
                        <c:v>-0.15527371233421994</c:v>
                      </c:pt>
                      <c:pt idx="432">
                        <c:v>1.3717446926834087</c:v>
                      </c:pt>
                      <c:pt idx="434">
                        <c:v>1.6560705538210563</c:v>
                      </c:pt>
                      <c:pt idx="435">
                        <c:v>0.39406718278667052</c:v>
                      </c:pt>
                      <c:pt idx="436">
                        <c:v>2.1110102069235528</c:v>
                      </c:pt>
                      <c:pt idx="438">
                        <c:v>2.2545853999942391</c:v>
                      </c:pt>
                      <c:pt idx="439">
                        <c:v>1.8870650213205646</c:v>
                      </c:pt>
                      <c:pt idx="440">
                        <c:v>1.5197391674140415</c:v>
                      </c:pt>
                      <c:pt idx="441">
                        <c:v>1.2474592580623973</c:v>
                      </c:pt>
                      <c:pt idx="442">
                        <c:v>1.1599527740035529</c:v>
                      </c:pt>
                      <c:pt idx="443">
                        <c:v>-0.15865866353155331</c:v>
                      </c:pt>
                      <c:pt idx="444">
                        <c:v>1.2095130508561511</c:v>
                      </c:pt>
                      <c:pt idx="445">
                        <c:v>-0.30077262293947871</c:v>
                      </c:pt>
                      <c:pt idx="446">
                        <c:v>1.3661618221593939</c:v>
                      </c:pt>
                      <c:pt idx="447">
                        <c:v>-0.35488642657142783</c:v>
                      </c:pt>
                      <c:pt idx="448">
                        <c:v>1.5288229907272906</c:v>
                      </c:pt>
                      <c:pt idx="449">
                        <c:v>-0.40451472038548053</c:v>
                      </c:pt>
                      <c:pt idx="450">
                        <c:v>1.3873448157014028</c:v>
                      </c:pt>
                      <c:pt idx="451">
                        <c:v>1.0545777499079434</c:v>
                      </c:pt>
                      <c:pt idx="452">
                        <c:v>0.87544620967877584</c:v>
                      </c:pt>
                      <c:pt idx="453">
                        <c:v>0.72517119598709223</c:v>
                      </c:pt>
                      <c:pt idx="454">
                        <c:v>0.65843587197029851</c:v>
                      </c:pt>
                      <c:pt idx="455">
                        <c:v>-0.73888971776040524</c:v>
                      </c:pt>
                      <c:pt idx="456">
                        <c:v>0.82788401512863807</c:v>
                      </c:pt>
                      <c:pt idx="457">
                        <c:v>-0.43568165944437798</c:v>
                      </c:pt>
                      <c:pt idx="458">
                        <c:v>1.3425983434518822</c:v>
                      </c:pt>
                      <c:pt idx="459">
                        <c:v>2.7483115334341255E-2</c:v>
                      </c:pt>
                      <c:pt idx="460">
                        <c:v>1.9774475398112568</c:v>
                      </c:pt>
                      <c:pt idx="461">
                        <c:v>0.26303818493801162</c:v>
                      </c:pt>
                      <c:pt idx="462">
                        <c:v>2.4005841274562401</c:v>
                      </c:pt>
                      <c:pt idx="463">
                        <c:v>2.0203294109587646</c:v>
                      </c:pt>
                      <c:pt idx="464">
                        <c:v>1.3634051421362823</c:v>
                      </c:pt>
                      <c:pt idx="465">
                        <c:v>0.97774772946243282</c:v>
                      </c:pt>
                      <c:pt idx="466">
                        <c:v>0.88596641978304314</c:v>
                      </c:pt>
                      <c:pt idx="467">
                        <c:v>0.9153546253336855</c:v>
                      </c:pt>
                      <c:pt idx="468">
                        <c:v>-0.38184765993781183</c:v>
                      </c:pt>
                      <c:pt idx="469">
                        <c:v>1.1688458512734239</c:v>
                      </c:pt>
                      <c:pt idx="470">
                        <c:v>1.6130288959431407</c:v>
                      </c:pt>
                      <c:pt idx="471">
                        <c:v>7.6259815024117286E-2</c:v>
                      </c:pt>
                      <c:pt idx="472">
                        <c:v>2.1755639758812717</c:v>
                      </c:pt>
                      <c:pt idx="473">
                        <c:v>0.42703127018986864</c:v>
                      </c:pt>
                      <c:pt idx="474">
                        <c:v>2.292810161556242</c:v>
                      </c:pt>
                      <c:pt idx="475">
                        <c:v>1.736335062051739</c:v>
                      </c:pt>
                      <c:pt idx="476">
                        <c:v>1.0128609047188146</c:v>
                      </c:pt>
                      <c:pt idx="477">
                        <c:v>0.52492637795718422</c:v>
                      </c:pt>
                      <c:pt idx="478">
                        <c:v>0.40987274895539949</c:v>
                      </c:pt>
                      <c:pt idx="479">
                        <c:v>-0.75823340260607119</c:v>
                      </c:pt>
                      <c:pt idx="480">
                        <c:v>0.6502471987379832</c:v>
                      </c:pt>
                      <c:pt idx="482">
                        <c:v>1.0046223508380636</c:v>
                      </c:pt>
                      <c:pt idx="483">
                        <c:v>-0.37421853845944264</c:v>
                      </c:pt>
                      <c:pt idx="484">
                        <c:v>1.4013053115941265</c:v>
                      </c:pt>
                      <c:pt idx="486">
                        <c:v>1.4967787742001311</c:v>
                      </c:pt>
                      <c:pt idx="487">
                        <c:v>1.2246294449269861</c:v>
                      </c:pt>
                      <c:pt idx="488">
                        <c:v>0.81184716710901239</c:v>
                      </c:pt>
                      <c:pt idx="489">
                        <c:v>0.42748695152866434</c:v>
                      </c:pt>
                      <c:pt idx="490">
                        <c:v>0.33973496850663937</c:v>
                      </c:pt>
                      <c:pt idx="491">
                        <c:v>0.46431179427355052</c:v>
                      </c:pt>
                      <c:pt idx="492">
                        <c:v>-0.89066867629859281</c:v>
                      </c:pt>
                      <c:pt idx="493">
                        <c:v>0.76324832868512704</c:v>
                      </c:pt>
                      <c:pt idx="494">
                        <c:v>0.92386341962664353</c:v>
                      </c:pt>
                      <c:pt idx="495">
                        <c:v>-0.5704299833883878</c:v>
                      </c:pt>
                      <c:pt idx="496">
                        <c:v>1.0264181224398934</c:v>
                      </c:pt>
                      <c:pt idx="497">
                        <c:v>-0.48238076768485594</c:v>
                      </c:pt>
                      <c:pt idx="498">
                        <c:v>1.0466327607568007</c:v>
                      </c:pt>
                      <c:pt idx="499">
                        <c:v>-0.47919832401265855</c:v>
                      </c:pt>
                      <c:pt idx="500">
                        <c:v>0.96769312506530947</c:v>
                      </c:pt>
                      <c:pt idx="501">
                        <c:v>-0.45293185500485089</c:v>
                      </c:pt>
                      <c:pt idx="502">
                        <c:v>0.86276880926460675</c:v>
                      </c:pt>
                      <c:pt idx="503">
                        <c:v>0.88238513274178121</c:v>
                      </c:pt>
                      <c:pt idx="504">
                        <c:v>1.0788463491115208</c:v>
                      </c:pt>
                      <c:pt idx="505">
                        <c:v>3.048082291206982</c:v>
                      </c:pt>
                      <c:pt idx="506">
                        <c:v>1.6107104385610713</c:v>
                      </c:pt>
                      <c:pt idx="507">
                        <c:v>1.9132145444977533</c:v>
                      </c:pt>
                      <c:pt idx="508">
                        <c:v>2.1627880808984599</c:v>
                      </c:pt>
                      <c:pt idx="510">
                        <c:v>2.0909779099767745</c:v>
                      </c:pt>
                      <c:pt idx="511">
                        <c:v>1.5191888675855079</c:v>
                      </c:pt>
                      <c:pt idx="512">
                        <c:v>1.08423037110322</c:v>
                      </c:pt>
                      <c:pt idx="513">
                        <c:v>0.74960801498173102</c:v>
                      </c:pt>
                      <c:pt idx="514">
                        <c:v>0.57707754792513155</c:v>
                      </c:pt>
                      <c:pt idx="515">
                        <c:v>-1.4663811078522522</c:v>
                      </c:pt>
                      <c:pt idx="516">
                        <c:v>0.65634883188122894</c:v>
                      </c:pt>
                      <c:pt idx="518">
                        <c:v>-1.32074411105531</c:v>
                      </c:pt>
                      <c:pt idx="519">
                        <c:v>0.9532878667184902</c:v>
                      </c:pt>
                      <c:pt idx="520">
                        <c:v>-1.1369365729913323</c:v>
                      </c:pt>
                      <c:pt idx="522">
                        <c:v>1.1378373630731577</c:v>
                      </c:pt>
                      <c:pt idx="523">
                        <c:v>0.15251616696423079</c:v>
                      </c:pt>
                      <c:pt idx="524">
                        <c:v>-0.92130106038300519</c:v>
                      </c:pt>
                      <c:pt idx="525">
                        <c:v>-1.2244409458153558</c:v>
                      </c:pt>
                      <c:pt idx="526">
                        <c:v>-1.2640806097643096</c:v>
                      </c:pt>
                      <c:pt idx="527">
                        <c:v>-1.2000165108951599</c:v>
                      </c:pt>
                      <c:pt idx="528">
                        <c:v>-1.9540814840100493</c:v>
                      </c:pt>
                      <c:pt idx="529">
                        <c:v>-0.94745139651376076</c:v>
                      </c:pt>
                      <c:pt idx="530">
                        <c:v>-0.70185884106983332</c:v>
                      </c:pt>
                      <c:pt idx="531">
                        <c:v>-1.0874109516048895</c:v>
                      </c:pt>
                      <c:pt idx="532">
                        <c:v>-0.36196443103316961</c:v>
                      </c:pt>
                      <c:pt idx="533">
                        <c:v>-0.75501992319856315</c:v>
                      </c:pt>
                      <c:pt idx="534">
                        <c:v>-0.20792895376287879</c:v>
                      </c:pt>
                      <c:pt idx="535">
                        <c:v>-0.37307036104774383</c:v>
                      </c:pt>
                      <c:pt idx="536">
                        <c:v>-0.61260093884469857</c:v>
                      </c:pt>
                      <c:pt idx="537">
                        <c:v>-0.75230061027585737</c:v>
                      </c:pt>
                      <c:pt idx="538">
                        <c:v>-0.79708558646106575</c:v>
                      </c:pt>
                      <c:pt idx="539">
                        <c:v>-0.70783794711262449</c:v>
                      </c:pt>
                      <c:pt idx="540">
                        <c:v>-0.5001813610493453</c:v>
                      </c:pt>
                      <c:pt idx="541">
                        <c:v>-0.89622692362239775</c:v>
                      </c:pt>
                      <c:pt idx="542">
                        <c:v>-0.17268428574901562</c:v>
                      </c:pt>
                      <c:pt idx="543">
                        <c:v>9.3914299142277863E-2</c:v>
                      </c:pt>
                      <c:pt idx="544">
                        <c:v>0.28597498772695068</c:v>
                      </c:pt>
                      <c:pt idx="545">
                        <c:v>-0.53946206035640054</c:v>
                      </c:pt>
                      <c:pt idx="546">
                        <c:v>0.33410345987519874</c:v>
                      </c:pt>
                      <c:pt idx="547">
                        <c:v>0.11387804475186014</c:v>
                      </c:pt>
                      <c:pt idx="548">
                        <c:v>-0.19946742441000181</c:v>
                      </c:pt>
                      <c:pt idx="549">
                        <c:v>-0.45693331165105716</c:v>
                      </c:pt>
                      <c:pt idx="550">
                        <c:v>-0.5277672769548758</c:v>
                      </c:pt>
                      <c:pt idx="551">
                        <c:v>-0.65203979856429428</c:v>
                      </c:pt>
                      <c:pt idx="552">
                        <c:v>-0.41814770442320942</c:v>
                      </c:pt>
                      <c:pt idx="553">
                        <c:v>-0.55936666895783527</c:v>
                      </c:pt>
                      <c:pt idx="554">
                        <c:v>-0.17084375954710218</c:v>
                      </c:pt>
                      <c:pt idx="555">
                        <c:v>-0.48510640618221412</c:v>
                      </c:pt>
                      <c:pt idx="556">
                        <c:v>0.18916735686646247</c:v>
                      </c:pt>
                      <c:pt idx="557">
                        <c:v>-0.28330049936144586</c:v>
                      </c:pt>
                      <c:pt idx="558">
                        <c:v>0.27833443382397804</c:v>
                      </c:pt>
                      <c:pt idx="559">
                        <c:v>-8.1689840674698116E-2</c:v>
                      </c:pt>
                      <c:pt idx="560">
                        <c:v>-0.64803556912358296</c:v>
                      </c:pt>
                      <c:pt idx="561">
                        <c:v>-1.7969172221495469</c:v>
                      </c:pt>
                      <c:pt idx="562">
                        <c:v>-1.0907955318910296</c:v>
                      </c:pt>
                      <c:pt idx="563">
                        <c:v>-1.8311306070845743</c:v>
                      </c:pt>
                      <c:pt idx="564">
                        <c:v>-0.9343826596297341</c:v>
                      </c:pt>
                      <c:pt idx="565">
                        <c:v>-1.3669469395839875</c:v>
                      </c:pt>
                      <c:pt idx="566">
                        <c:v>-0.60563457272254151</c:v>
                      </c:pt>
                      <c:pt idx="567">
                        <c:v>-0.89344124945586034</c:v>
                      </c:pt>
                      <c:pt idx="568">
                        <c:v>-0.25925556290565122</c:v>
                      </c:pt>
                      <c:pt idx="569">
                        <c:v>-0.60480331280215571</c:v>
                      </c:pt>
                      <c:pt idx="570">
                        <c:v>-0.13962262155867819</c:v>
                      </c:pt>
                      <c:pt idx="571">
                        <c:v>-0.17838832172821475</c:v>
                      </c:pt>
                      <c:pt idx="572">
                        <c:v>-0.27639384958170393</c:v>
                      </c:pt>
                      <c:pt idx="573">
                        <c:v>-0.69472670106879519</c:v>
                      </c:pt>
                      <c:pt idx="574">
                        <c:v>-0.3587091254376753</c:v>
                      </c:pt>
                      <c:pt idx="576">
                        <c:v>-0.34157093795450871</c:v>
                      </c:pt>
                      <c:pt idx="579">
                        <c:v>-0.26452663480333682</c:v>
                      </c:pt>
                      <c:pt idx="582">
                        <c:v>-0.29320713534350079</c:v>
                      </c:pt>
                      <c:pt idx="583">
                        <c:v>-0.72087847467962907</c:v>
                      </c:pt>
                      <c:pt idx="584">
                        <c:v>-1.1258239830206256</c:v>
                      </c:pt>
                      <c:pt idx="585">
                        <c:v>-1.683548514830185</c:v>
                      </c:pt>
                      <c:pt idx="586">
                        <c:v>-1.8548136462225493</c:v>
                      </c:pt>
                      <c:pt idx="587">
                        <c:v>-1.7880317344127039</c:v>
                      </c:pt>
                      <c:pt idx="588">
                        <c:v>-1.6303555418297977</c:v>
                      </c:pt>
                      <c:pt idx="589">
                        <c:v>-2.1791972684176359</c:v>
                      </c:pt>
                      <c:pt idx="590">
                        <c:v>-1.3112522420259864</c:v>
                      </c:pt>
                      <c:pt idx="591">
                        <c:v>-0.85729230221703279</c:v>
                      </c:pt>
                      <c:pt idx="592">
                        <c:v>-0.44729827158418195</c:v>
                      </c:pt>
                      <c:pt idx="593">
                        <c:v>-1.0131976794687902</c:v>
                      </c:pt>
                      <c:pt idx="594">
                        <c:v>-0.48141785518398389</c:v>
                      </c:pt>
                      <c:pt idx="595">
                        <c:v>-0.75214528825270732</c:v>
                      </c:pt>
                      <c:pt idx="596">
                        <c:v>-1.1795647097983712</c:v>
                      </c:pt>
                      <c:pt idx="597">
                        <c:v>-1.4505830522613237</c:v>
                      </c:pt>
                      <c:pt idx="598">
                        <c:v>-1.5908406376993967</c:v>
                      </c:pt>
                      <c:pt idx="600">
                        <c:v>-1.5798914887980187</c:v>
                      </c:pt>
                      <c:pt idx="602">
                        <c:v>-2.4942365434281029</c:v>
                      </c:pt>
                      <c:pt idx="603">
                        <c:v>-0.56227540459207692</c:v>
                      </c:pt>
                      <c:pt idx="604">
                        <c:v>-2.4559984104975219</c:v>
                      </c:pt>
                      <c:pt idx="606">
                        <c:v>-1.5789593970046403</c:v>
                      </c:pt>
                      <c:pt idx="607">
                        <c:v>-1.7273482229018498</c:v>
                      </c:pt>
                      <c:pt idx="608">
                        <c:v>-2.0836321588311941</c:v>
                      </c:pt>
                      <c:pt idx="609">
                        <c:v>-2.4710859935419776</c:v>
                      </c:pt>
                      <c:pt idx="610">
                        <c:v>-2.4702434581637389</c:v>
                      </c:pt>
                      <c:pt idx="611">
                        <c:v>-2.1299748864430619</c:v>
                      </c:pt>
                      <c:pt idx="612">
                        <c:v>-1.7324305897364913</c:v>
                      </c:pt>
                      <c:pt idx="613">
                        <c:v>-1.3416789864722787</c:v>
                      </c:pt>
                      <c:pt idx="614">
                        <c:v>-1.0795016204209911</c:v>
                      </c:pt>
                      <c:pt idx="615">
                        <c:v>-0.93037068318808502</c:v>
                      </c:pt>
                      <c:pt idx="616">
                        <c:v>-0.77466508344218177</c:v>
                      </c:pt>
                      <c:pt idx="617">
                        <c:v>-0.5680893028295938</c:v>
                      </c:pt>
                      <c:pt idx="618">
                        <c:v>-0.59369190349242962</c:v>
                      </c:pt>
                      <c:pt idx="619">
                        <c:v>-1.0592861647742797</c:v>
                      </c:pt>
                      <c:pt idx="620">
                        <c:v>-1.54016403921135</c:v>
                      </c:pt>
                      <c:pt idx="621">
                        <c:v>-1.8160372945436645</c:v>
                      </c:pt>
                      <c:pt idx="622">
                        <c:v>-1.8643489951827326</c:v>
                      </c:pt>
                      <c:pt idx="623">
                        <c:v>-1.7510726194291049</c:v>
                      </c:pt>
                      <c:pt idx="624">
                        <c:v>-1.4295040244942956</c:v>
                      </c:pt>
                      <c:pt idx="625">
                        <c:v>-1.0643876661378537</c:v>
                      </c:pt>
                      <c:pt idx="626">
                        <c:v>-0.79966609489627383</c:v>
                      </c:pt>
                      <c:pt idx="627">
                        <c:v>-0.61831933443496911</c:v>
                      </c:pt>
                      <c:pt idx="628">
                        <c:v>-0.49023716790744454</c:v>
                      </c:pt>
                      <c:pt idx="629">
                        <c:v>-0.31260174556139353</c:v>
                      </c:pt>
                      <c:pt idx="630">
                        <c:v>-0.18723908615556975</c:v>
                      </c:pt>
                      <c:pt idx="631">
                        <c:v>-0.13351460513602581</c:v>
                      </c:pt>
                      <c:pt idx="632">
                        <c:v>-1.281916539361222</c:v>
                      </c:pt>
                      <c:pt idx="633">
                        <c:v>-0.10353230664518182</c:v>
                      </c:pt>
                      <c:pt idx="634">
                        <c:v>-1.8430036426109492E-2</c:v>
                      </c:pt>
                      <c:pt idx="635">
                        <c:v>-1.3339577188547447</c:v>
                      </c:pt>
                      <c:pt idx="636">
                        <c:v>0.11129216441751569</c:v>
                      </c:pt>
                      <c:pt idx="637">
                        <c:v>1.736960774243675</c:v>
                      </c:pt>
                      <c:pt idx="638">
                        <c:v>-1.1987827218060363</c:v>
                      </c:pt>
                      <c:pt idx="639">
                        <c:v>0.51532633881924139</c:v>
                      </c:pt>
                      <c:pt idx="640">
                        <c:v>0.78887455649066307</c:v>
                      </c:pt>
                      <c:pt idx="642">
                        <c:v>0.60459383683303969</c:v>
                      </c:pt>
                      <c:pt idx="643">
                        <c:v>-8.4552763075819173E-2</c:v>
                      </c:pt>
                      <c:pt idx="644">
                        <c:v>-0.59478955960707447</c:v>
                      </c:pt>
                      <c:pt idx="645">
                        <c:v>-1.0353552953677312</c:v>
                      </c:pt>
                      <c:pt idx="646">
                        <c:v>-1.1983823234292041</c:v>
                      </c:pt>
                      <c:pt idx="647">
                        <c:v>-1.83903123710165</c:v>
                      </c:pt>
                      <c:pt idx="648">
                        <c:v>-1.0843988104974838</c:v>
                      </c:pt>
                      <c:pt idx="649">
                        <c:v>-1.6563894876037508</c:v>
                      </c:pt>
                      <c:pt idx="650">
                        <c:v>-1.5935884883707672</c:v>
                      </c:pt>
                      <c:pt idx="651">
                        <c:v>-0.89842686311397546</c:v>
                      </c:pt>
                      <c:pt idx="652">
                        <c:v>-1.4055731785272398</c:v>
                      </c:pt>
                      <c:pt idx="653">
                        <c:v>-1.37591367548821</c:v>
                      </c:pt>
                      <c:pt idx="654">
                        <c:v>-0.87918557872743452</c:v>
                      </c:pt>
                      <c:pt idx="655">
                        <c:v>-1.364250063841461</c:v>
                      </c:pt>
                      <c:pt idx="656">
                        <c:v>-1.0213537717323073</c:v>
                      </c:pt>
                      <c:pt idx="657">
                        <c:v>-1.3650682922624664</c:v>
                      </c:pt>
                      <c:pt idx="658">
                        <c:v>-1.0935539164351051</c:v>
                      </c:pt>
                      <c:pt idx="659">
                        <c:v>-0.91235826011661825</c:v>
                      </c:pt>
                      <c:pt idx="660">
                        <c:v>-0.71505836567370329</c:v>
                      </c:pt>
                      <c:pt idx="661">
                        <c:v>-0.52499159957039521</c:v>
                      </c:pt>
                      <c:pt idx="662">
                        <c:v>-0.34958587916377998</c:v>
                      </c:pt>
                      <c:pt idx="663">
                        <c:v>-0.24662086300725281</c:v>
                      </c:pt>
                      <c:pt idx="664">
                        <c:v>-0.11757293432361603</c:v>
                      </c:pt>
                      <c:pt idx="665">
                        <c:v>1.2073159719263462</c:v>
                      </c:pt>
                      <c:pt idx="666">
                        <c:v>0.17535545819984386</c:v>
                      </c:pt>
                      <c:pt idx="667">
                        <c:v>-1.2131652820430303</c:v>
                      </c:pt>
                      <c:pt idx="668">
                        <c:v>0.16883657503330762</c:v>
                      </c:pt>
                      <c:pt idx="669">
                        <c:v>-1.0340585650352221</c:v>
                      </c:pt>
                      <c:pt idx="670">
                        <c:v>0.18778434423442092</c:v>
                      </c:pt>
                      <c:pt idx="671">
                        <c:v>0.31526309354988347</c:v>
                      </c:pt>
                      <c:pt idx="672">
                        <c:v>0.50257659379498953</c:v>
                      </c:pt>
                      <c:pt idx="673">
                        <c:v>0.67667068230076366</c:v>
                      </c:pt>
                      <c:pt idx="674">
                        <c:v>0.8111088681054246</c:v>
                      </c:pt>
                      <c:pt idx="675">
                        <c:v>0.99418357545887492</c:v>
                      </c:pt>
                      <c:pt idx="676">
                        <c:v>1.1121164501604617</c:v>
                      </c:pt>
                      <c:pt idx="677">
                        <c:v>2.9342982528023027</c:v>
                      </c:pt>
                      <c:pt idx="678">
                        <c:v>1.1610885576939478</c:v>
                      </c:pt>
                      <c:pt idx="679">
                        <c:v>1.0289323271165178</c:v>
                      </c:pt>
                      <c:pt idx="680">
                        <c:v>0.76291256069839775</c:v>
                      </c:pt>
                      <c:pt idx="681">
                        <c:v>0.448830604612457</c:v>
                      </c:pt>
                      <c:pt idx="682">
                        <c:v>0.27135408690968543</c:v>
                      </c:pt>
                      <c:pt idx="683">
                        <c:v>0.28230756048150379</c:v>
                      </c:pt>
                      <c:pt idx="684">
                        <c:v>-1.3343723433609236</c:v>
                      </c:pt>
                      <c:pt idx="685">
                        <c:v>0.49550399203414597</c:v>
                      </c:pt>
                      <c:pt idx="686">
                        <c:v>0.8495050252148173</c:v>
                      </c:pt>
                      <c:pt idx="687">
                        <c:v>-0.94547833472942999</c:v>
                      </c:pt>
                      <c:pt idx="688">
                        <c:v>1.3038073599349553</c:v>
                      </c:pt>
                      <c:pt idx="690">
                        <c:v>1.4953900718968387</c:v>
                      </c:pt>
                      <c:pt idx="691">
                        <c:v>1.2166356489639447</c:v>
                      </c:pt>
                      <c:pt idx="692">
                        <c:v>0.88172093136013274</c:v>
                      </c:pt>
                      <c:pt idx="693">
                        <c:v>0.63505353040274826</c:v>
                      </c:pt>
                      <c:pt idx="694">
                        <c:v>0.55603052070563141</c:v>
                      </c:pt>
                      <c:pt idx="695">
                        <c:v>-1.13077191753462</c:v>
                      </c:pt>
                      <c:pt idx="696">
                        <c:v>0.60133940682153608</c:v>
                      </c:pt>
                      <c:pt idx="697">
                        <c:v>-1.042135126102701</c:v>
                      </c:pt>
                      <c:pt idx="698">
                        <c:v>0.76494071875298142</c:v>
                      </c:pt>
                      <c:pt idx="699">
                        <c:v>-0.98022894556867879</c:v>
                      </c:pt>
                      <c:pt idx="700">
                        <c:v>1.092001979147355</c:v>
                      </c:pt>
                      <c:pt idx="701">
                        <c:v>-0.62293684222885692</c:v>
                      </c:pt>
                      <c:pt idx="702">
                        <c:v>1.4510125007634529</c:v>
                      </c:pt>
                      <c:pt idx="703">
                        <c:v>1.3469696682209498</c:v>
                      </c:pt>
                      <c:pt idx="704">
                        <c:v>1.1361217876304073</c:v>
                      </c:pt>
                      <c:pt idx="705">
                        <c:v>0.83292880258206958</c:v>
                      </c:pt>
                      <c:pt idx="706">
                        <c:v>0.69086074780332807</c:v>
                      </c:pt>
                      <c:pt idx="707">
                        <c:v>-1.2956891227370277</c:v>
                      </c:pt>
                      <c:pt idx="708">
                        <c:v>0.88709875478271283</c:v>
                      </c:pt>
                      <c:pt idx="709">
                        <c:v>-1.0476426168776896</c:v>
                      </c:pt>
                      <c:pt idx="710">
                        <c:v>1.4426539309424338</c:v>
                      </c:pt>
                      <c:pt idx="711">
                        <c:v>-0.65031858656312114</c:v>
                      </c:pt>
                      <c:pt idx="712">
                        <c:v>2.0925694685640419</c:v>
                      </c:pt>
                      <c:pt idx="713">
                        <c:v>-0.37645024647139103</c:v>
                      </c:pt>
                      <c:pt idx="714">
                        <c:v>2.2497164662600713</c:v>
                      </c:pt>
                      <c:pt idx="715">
                        <c:v>1.5707167016275538</c:v>
                      </c:pt>
                      <c:pt idx="716">
                        <c:v>0.91733842596825632</c:v>
                      </c:pt>
                      <c:pt idx="717">
                        <c:v>0.49691423644412186</c:v>
                      </c:pt>
                      <c:pt idx="718">
                        <c:v>0.36522371754218291</c:v>
                      </c:pt>
                      <c:pt idx="719">
                        <c:v>-1.061681890870058</c:v>
                      </c:pt>
                      <c:pt idx="720">
                        <c:v>0.49946145975713835</c:v>
                      </c:pt>
                      <c:pt idx="721">
                        <c:v>-0.79943337314686347</c:v>
                      </c:pt>
                      <c:pt idx="722">
                        <c:v>0.75893452198908673</c:v>
                      </c:pt>
                      <c:pt idx="723">
                        <c:v>-0.71110214827146379</c:v>
                      </c:pt>
                      <c:pt idx="724">
                        <c:v>1.1070818501988475</c:v>
                      </c:pt>
                      <c:pt idx="725">
                        <c:v>-0.45063694902501605</c:v>
                      </c:pt>
                      <c:pt idx="726">
                        <c:v>1.4393210674290042</c:v>
                      </c:pt>
                      <c:pt idx="727">
                        <c:v>1.2694993879068555</c:v>
                      </c:pt>
                      <c:pt idx="728">
                        <c:v>0.93614919248575179</c:v>
                      </c:pt>
                      <c:pt idx="729">
                        <c:v>0.75101738553410169</c:v>
                      </c:pt>
                      <c:pt idx="730">
                        <c:v>0.70425261335044542</c:v>
                      </c:pt>
                      <c:pt idx="731">
                        <c:v>0.75390726959704402</c:v>
                      </c:pt>
                      <c:pt idx="732">
                        <c:v>-0.426676668864926</c:v>
                      </c:pt>
                      <c:pt idx="733">
                        <c:v>0.80974893517378255</c:v>
                      </c:pt>
                      <c:pt idx="734">
                        <c:v>0.93912912044412056</c:v>
                      </c:pt>
                      <c:pt idx="735">
                        <c:v>-0.44857052919571305</c:v>
                      </c:pt>
                      <c:pt idx="736">
                        <c:v>1.2543529890125007</c:v>
                      </c:pt>
                      <c:pt idx="737">
                        <c:v>-0.26282226198069497</c:v>
                      </c:pt>
                      <c:pt idx="738">
                        <c:v>1.4968221239065824</c:v>
                      </c:pt>
                      <c:pt idx="739">
                        <c:v>1.1531849365013993</c:v>
                      </c:pt>
                      <c:pt idx="740">
                        <c:v>0.77342953625224531</c:v>
                      </c:pt>
                      <c:pt idx="741">
                        <c:v>0.4984479407816807</c:v>
                      </c:pt>
                      <c:pt idx="742">
                        <c:v>0.41476534529840448</c:v>
                      </c:pt>
                      <c:pt idx="744">
                        <c:v>0.46337117739516115</c:v>
                      </c:pt>
                      <c:pt idx="746">
                        <c:v>2.2485683172094584</c:v>
                      </c:pt>
                      <c:pt idx="747">
                        <c:v>-1.1281945804420441</c:v>
                      </c:pt>
                      <c:pt idx="748">
                        <c:v>2.3820713897921153</c:v>
                      </c:pt>
                      <c:pt idx="750">
                        <c:v>0.59136589511794679</c:v>
                      </c:pt>
                      <c:pt idx="751">
                        <c:v>0.44057096805041485</c:v>
                      </c:pt>
                      <c:pt idx="752">
                        <c:v>0.26877402947931572</c:v>
                      </c:pt>
                      <c:pt idx="753">
                        <c:v>-1.3904288704083565</c:v>
                      </c:pt>
                      <c:pt idx="754">
                        <c:v>0.21329204327212217</c:v>
                      </c:pt>
                      <c:pt idx="755">
                        <c:v>0.34182144136990494</c:v>
                      </c:pt>
                      <c:pt idx="756">
                        <c:v>0.50853274680105209</c:v>
                      </c:pt>
                      <c:pt idx="757">
                        <c:v>0.64274944142929558</c:v>
                      </c:pt>
                      <c:pt idx="758">
                        <c:v>0.74091530326779731</c:v>
                      </c:pt>
                      <c:pt idx="759">
                        <c:v>0.8379293620563415</c:v>
                      </c:pt>
                      <c:pt idx="760">
                        <c:v>1.1819766444346684</c:v>
                      </c:pt>
                      <c:pt idx="761">
                        <c:v>1.8025458160708037</c:v>
                      </c:pt>
                      <c:pt idx="762">
                        <c:v>2.1970021628148628</c:v>
                      </c:pt>
                      <c:pt idx="763">
                        <c:v>0.77900203021368064</c:v>
                      </c:pt>
                      <c:pt idx="764">
                        <c:v>-0.29860070194351929</c:v>
                      </c:pt>
                      <c:pt idx="765">
                        <c:v>-0.7070322331536536</c:v>
                      </c:pt>
                      <c:pt idx="766">
                        <c:v>-0.84816848953393686</c:v>
                      </c:pt>
                      <c:pt idx="767">
                        <c:v>-2.0430642309908347</c:v>
                      </c:pt>
                      <c:pt idx="768">
                        <c:v>-0.72896836094795836</c:v>
                      </c:pt>
                      <c:pt idx="769">
                        <c:v>-1.900634290421968</c:v>
                      </c:pt>
                      <c:pt idx="770">
                        <c:v>-0.43515853109546504</c:v>
                      </c:pt>
                      <c:pt idx="771">
                        <c:v>-1.5989459400798531</c:v>
                      </c:pt>
                      <c:pt idx="772">
                        <c:v>-0.13371081151509545</c:v>
                      </c:pt>
                      <c:pt idx="773">
                        <c:v>-1.3537596507409599</c:v>
                      </c:pt>
                      <c:pt idx="774">
                        <c:v>-0.12110828337971981</c:v>
                      </c:pt>
                      <c:pt idx="775">
                        <c:v>-0.46822052283804061</c:v>
                      </c:pt>
                      <c:pt idx="776">
                        <c:v>-0.93134380695038865</c:v>
                      </c:pt>
                      <c:pt idx="777">
                        <c:v>-1.4441422393543009</c:v>
                      </c:pt>
                      <c:pt idx="778">
                        <c:v>-1.5429407880009358</c:v>
                      </c:pt>
                      <c:pt idx="779">
                        <c:v>-1.1902898365787027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EFA-4F90-BBB4-56689205EE0C}"/>
                  </c:ext>
                </c:extLst>
              </c15:ser>
            </c15:filteredScatterSeries>
          </c:ext>
        </c:extLst>
      </c:scatterChart>
      <c:valAx>
        <c:axId val="605452824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453152"/>
        <c:crosses val="autoZero"/>
        <c:crossBetween val="midCat"/>
      </c:valAx>
      <c:valAx>
        <c:axId val="6054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452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MonthlyRates!$AL$4:$AL$783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MonthlyRates!$AM$4:$AM$783</c:f>
              <c:numCache>
                <c:formatCode>0.00</c:formatCode>
                <c:ptCount val="780"/>
                <c:pt idx="0">
                  <c:v>-0.92137913592890974</c:v>
                </c:pt>
                <c:pt idx="1">
                  <c:v>-0.21343235670192107</c:v>
                </c:pt>
                <c:pt idx="2">
                  <c:v>-0.78953217644519047</c:v>
                </c:pt>
                <c:pt idx="3">
                  <c:v>-0.75065072222675977</c:v>
                </c:pt>
                <c:pt idx="4">
                  <c:v>-0.66865317382454703</c:v>
                </c:pt>
                <c:pt idx="5">
                  <c:v>-0.4042993996052569</c:v>
                </c:pt>
                <c:pt idx="6">
                  <c:v>-0.65430473667764744</c:v>
                </c:pt>
                <c:pt idx="7">
                  <c:v>-0.91016540888985165</c:v>
                </c:pt>
                <c:pt idx="8">
                  <c:v>-0.89885068697570425</c:v>
                </c:pt>
                <c:pt idx="9">
                  <c:v>-0.83125513774286275</c:v>
                </c:pt>
                <c:pt idx="10">
                  <c:v>-0.86777513461663558</c:v>
                </c:pt>
                <c:pt idx="11">
                  <c:v>-0.68648250459628568</c:v>
                </c:pt>
                <c:pt idx="12">
                  <c:v>-0.90452000270681376</c:v>
                </c:pt>
                <c:pt idx="13">
                  <c:v>-0.6455832565799966</c:v>
                </c:pt>
                <c:pt idx="14">
                  <c:v>-0.58548288640360158</c:v>
                </c:pt>
                <c:pt idx="15">
                  <c:v>-0.32888780455022515</c:v>
                </c:pt>
                <c:pt idx="16">
                  <c:v>-0.26020006165383797</c:v>
                </c:pt>
                <c:pt idx="17">
                  <c:v>5.9157410813021304E-3</c:v>
                </c:pt>
                <c:pt idx="18">
                  <c:v>-8.1953520571868402E-2</c:v>
                </c:pt>
                <c:pt idx="19">
                  <c:v>-7.2007534850004546E-3</c:v>
                </c:pt>
                <c:pt idx="20">
                  <c:v>0.17121930531810201</c:v>
                </c:pt>
                <c:pt idx="21">
                  <c:v>0.32845276365856974</c:v>
                </c:pt>
                <c:pt idx="22">
                  <c:v>0.41890723494966225</c:v>
                </c:pt>
                <c:pt idx="23">
                  <c:v>0.61515503101511915</c:v>
                </c:pt>
                <c:pt idx="24">
                  <c:v>0.26137225425646315</c:v>
                </c:pt>
                <c:pt idx="25">
                  <c:v>0.40057069293763026</c:v>
                </c:pt>
                <c:pt idx="26">
                  <c:v>0.16092709587101964</c:v>
                </c:pt>
                <c:pt idx="27">
                  <c:v>1.034868261670095</c:v>
                </c:pt>
                <c:pt idx="28">
                  <c:v>0.76469298778356198</c:v>
                </c:pt>
                <c:pt idx="29">
                  <c:v>1.7648401830513889</c:v>
                </c:pt>
                <c:pt idx="30">
                  <c:v>1.1929916641767324</c:v>
                </c:pt>
                <c:pt idx="31">
                  <c:v>0.75936876619401905</c:v>
                </c:pt>
                <c:pt idx="32">
                  <c:v>-0.11762925140404699</c:v>
                </c:pt>
                <c:pt idx="33">
                  <c:v>-0.90943473891610882</c:v>
                </c:pt>
                <c:pt idx="34">
                  <c:v>-1.2216286635509817</c:v>
                </c:pt>
                <c:pt idx="35">
                  <c:v>-0.48358960977932891</c:v>
                </c:pt>
                <c:pt idx="36">
                  <c:v>-0.60294016312962184</c:v>
                </c:pt>
                <c:pt idx="37">
                  <c:v>4.4129658590677502E-2</c:v>
                </c:pt>
                <c:pt idx="38">
                  <c:v>-0.28984958096440594</c:v>
                </c:pt>
                <c:pt idx="39">
                  <c:v>0.52215597224696653</c:v>
                </c:pt>
                <c:pt idx="40">
                  <c:v>1.3230725757072594</c:v>
                </c:pt>
                <c:pt idx="41">
                  <c:v>1.2733351496823453</c:v>
                </c:pt>
                <c:pt idx="42">
                  <c:v>1.7233705967962745</c:v>
                </c:pt>
                <c:pt idx="43">
                  <c:v>1.2324898652957081</c:v>
                </c:pt>
                <c:pt idx="44">
                  <c:v>0.80445184077156462</c:v>
                </c:pt>
                <c:pt idx="45">
                  <c:v>0.46004212531439143</c:v>
                </c:pt>
                <c:pt idx="46">
                  <c:v>0.39282015033295248</c:v>
                </c:pt>
                <c:pt idx="47">
                  <c:v>0.65911749811323794</c:v>
                </c:pt>
                <c:pt idx="48">
                  <c:v>1.2219632579898558</c:v>
                </c:pt>
                <c:pt idx="49">
                  <c:v>0.82846302631883828</c:v>
                </c:pt>
                <c:pt idx="50">
                  <c:v>1.3622901538884618</c:v>
                </c:pt>
                <c:pt idx="52">
                  <c:v>1.2827154965892642</c:v>
                </c:pt>
                <c:pt idx="54">
                  <c:v>1.6930633806064423</c:v>
                </c:pt>
                <c:pt idx="55">
                  <c:v>1.6890515270215005</c:v>
                </c:pt>
                <c:pt idx="56">
                  <c:v>1.3310982787035506</c:v>
                </c:pt>
                <c:pt idx="57">
                  <c:v>1.3209568630566595</c:v>
                </c:pt>
                <c:pt idx="58">
                  <c:v>1.3958158764402844</c:v>
                </c:pt>
                <c:pt idx="59">
                  <c:v>1.1181675835682103</c:v>
                </c:pt>
                <c:pt idx="60">
                  <c:v>0.62054808838269471</c:v>
                </c:pt>
                <c:pt idx="61">
                  <c:v>0.9230388865050736</c:v>
                </c:pt>
                <c:pt idx="62">
                  <c:v>1.9241188183352902</c:v>
                </c:pt>
                <c:pt idx="63">
                  <c:v>0.95229153369395103</c:v>
                </c:pt>
                <c:pt idx="64">
                  <c:v>2.3015384095984697</c:v>
                </c:pt>
                <c:pt idx="65">
                  <c:v>0.66860877708725808</c:v>
                </c:pt>
                <c:pt idx="66">
                  <c:v>2.6113219042365601</c:v>
                </c:pt>
                <c:pt idx="67">
                  <c:v>2.0345377108252802</c:v>
                </c:pt>
                <c:pt idx="68">
                  <c:v>1.5193656578048182</c:v>
                </c:pt>
                <c:pt idx="69">
                  <c:v>1.0817271427932962</c:v>
                </c:pt>
                <c:pt idx="70">
                  <c:v>0.8461861872950327</c:v>
                </c:pt>
                <c:pt idx="71">
                  <c:v>0.59570547875542235</c:v>
                </c:pt>
                <c:pt idx="72">
                  <c:v>1.0848366848155375</c:v>
                </c:pt>
                <c:pt idx="73">
                  <c:v>0.68714583345448188</c:v>
                </c:pt>
                <c:pt idx="74">
                  <c:v>1.1544503766737046</c:v>
                </c:pt>
                <c:pt idx="75">
                  <c:v>0.89213070717540832</c:v>
                </c:pt>
                <c:pt idx="76">
                  <c:v>0.75913881441838182</c:v>
                </c:pt>
                <c:pt idx="77">
                  <c:v>8.0873651327988155E-2</c:v>
                </c:pt>
                <c:pt idx="78">
                  <c:v>0.76724841206587324</c:v>
                </c:pt>
                <c:pt idx="79">
                  <c:v>0.85313280058437357</c:v>
                </c:pt>
                <c:pt idx="80">
                  <c:v>0.59648642995605838</c:v>
                </c:pt>
                <c:pt idx="81">
                  <c:v>-0.47078816691139913</c:v>
                </c:pt>
                <c:pt idx="82">
                  <c:v>0.61818529958860002</c:v>
                </c:pt>
                <c:pt idx="83">
                  <c:v>0.51267668214723761</c:v>
                </c:pt>
                <c:pt idx="84">
                  <c:v>0.92659065316282119</c:v>
                </c:pt>
                <c:pt idx="85">
                  <c:v>0.53081586004028936</c:v>
                </c:pt>
                <c:pt idx="86">
                  <c:v>0.8372262795552915</c:v>
                </c:pt>
                <c:pt idx="87">
                  <c:v>0.62054754561341852</c:v>
                </c:pt>
                <c:pt idx="88">
                  <c:v>0.631580634214158</c:v>
                </c:pt>
                <c:pt idx="89">
                  <c:v>-9.4262496539452966E-3</c:v>
                </c:pt>
                <c:pt idx="90">
                  <c:v>0.81274509996418487</c:v>
                </c:pt>
                <c:pt idx="91">
                  <c:v>-0.38711133694557565</c:v>
                </c:pt>
                <c:pt idx="92">
                  <c:v>-1.568734187688529</c:v>
                </c:pt>
                <c:pt idx="93">
                  <c:v>-2.2321501774899568</c:v>
                </c:pt>
                <c:pt idx="94">
                  <c:v>-2.3419682225862544</c:v>
                </c:pt>
                <c:pt idx="95">
                  <c:v>-0.50928520276232703</c:v>
                </c:pt>
                <c:pt idx="96">
                  <c:v>-0.3863947034867305</c:v>
                </c:pt>
                <c:pt idx="97">
                  <c:v>-0.18311626566298106</c:v>
                </c:pt>
                <c:pt idx="98">
                  <c:v>-0.10913134962041757</c:v>
                </c:pt>
                <c:pt idx="99">
                  <c:v>0.12800007845653044</c:v>
                </c:pt>
                <c:pt idx="100">
                  <c:v>0.41714244184934229</c:v>
                </c:pt>
                <c:pt idx="101">
                  <c:v>0.41530531845227459</c:v>
                </c:pt>
                <c:pt idx="102">
                  <c:v>0.33733620179054868</c:v>
                </c:pt>
                <c:pt idx="103">
                  <c:v>-8.1084328540421358E-2</c:v>
                </c:pt>
                <c:pt idx="104">
                  <c:v>-0.83916209653131157</c:v>
                </c:pt>
                <c:pt idx="105">
                  <c:v>-1.150033179244053</c:v>
                </c:pt>
                <c:pt idx="106">
                  <c:v>-1.1665569020132545</c:v>
                </c:pt>
                <c:pt idx="107">
                  <c:v>-0.93775185784955195</c:v>
                </c:pt>
                <c:pt idx="108">
                  <c:v>-1.4237462146480557</c:v>
                </c:pt>
                <c:pt idx="109">
                  <c:v>-0.83777324722091107</c:v>
                </c:pt>
                <c:pt idx="110">
                  <c:v>-1.173706843981128</c:v>
                </c:pt>
                <c:pt idx="111">
                  <c:v>-0.98228194861920382</c:v>
                </c:pt>
                <c:pt idx="112">
                  <c:v>-0.96604290040057661</c:v>
                </c:pt>
                <c:pt idx="113">
                  <c:v>-0.67073116735204308</c:v>
                </c:pt>
                <c:pt idx="114">
                  <c:v>-1.1829574760683146</c:v>
                </c:pt>
                <c:pt idx="115">
                  <c:v>-1.5205491622770526</c:v>
                </c:pt>
                <c:pt idx="116">
                  <c:v>-1.5995592911677838</c:v>
                </c:pt>
                <c:pt idx="117">
                  <c:v>-1.9222424058857566</c:v>
                </c:pt>
                <c:pt idx="118">
                  <c:v>-1.9455262827761022</c:v>
                </c:pt>
                <c:pt idx="119">
                  <c:v>-1.5851188313182971</c:v>
                </c:pt>
                <c:pt idx="120">
                  <c:v>-0.92031603503251025</c:v>
                </c:pt>
                <c:pt idx="121">
                  <c:v>-0.41762843654177423</c:v>
                </c:pt>
                <c:pt idx="122">
                  <c:v>-0.19878448902208437</c:v>
                </c:pt>
                <c:pt idx="123">
                  <c:v>0.14071950907197914</c:v>
                </c:pt>
                <c:pt idx="124">
                  <c:v>0.33692098385864716</c:v>
                </c:pt>
                <c:pt idx="125">
                  <c:v>0.15347553191090157</c:v>
                </c:pt>
                <c:pt idx="126">
                  <c:v>0.58318615749272984</c:v>
                </c:pt>
                <c:pt idx="127">
                  <c:v>0.79509964173287739</c:v>
                </c:pt>
                <c:pt idx="128">
                  <c:v>1.0428345963695729</c:v>
                </c:pt>
                <c:pt idx="129">
                  <c:v>1.1174783834278381</c:v>
                </c:pt>
                <c:pt idx="130">
                  <c:v>1.1581890363295719</c:v>
                </c:pt>
                <c:pt idx="131">
                  <c:v>1.0335080199880473</c:v>
                </c:pt>
                <c:pt idx="132">
                  <c:v>0.84385808625653191</c:v>
                </c:pt>
                <c:pt idx="133">
                  <c:v>0.7233482274375298</c:v>
                </c:pt>
                <c:pt idx="134">
                  <c:v>0.87082022808848658</c:v>
                </c:pt>
                <c:pt idx="136">
                  <c:v>0.63493556258113348</c:v>
                </c:pt>
                <c:pt idx="138">
                  <c:v>0.48676456544349705</c:v>
                </c:pt>
                <c:pt idx="139">
                  <c:v>-1.5709881074432733E-2</c:v>
                </c:pt>
                <c:pt idx="140">
                  <c:v>-0.33499178419593711</c:v>
                </c:pt>
                <c:pt idx="141">
                  <c:v>-0.20560117662064717</c:v>
                </c:pt>
                <c:pt idx="142">
                  <c:v>-0.1582436207518014</c:v>
                </c:pt>
                <c:pt idx="143">
                  <c:v>-0.16570672484116766</c:v>
                </c:pt>
                <c:pt idx="144">
                  <c:v>-0.22053591126281497</c:v>
                </c:pt>
                <c:pt idx="145">
                  <c:v>-0.15098878313309336</c:v>
                </c:pt>
                <c:pt idx="146">
                  <c:v>-0.132169267042377</c:v>
                </c:pt>
                <c:pt idx="147">
                  <c:v>-0.18143533028821773</c:v>
                </c:pt>
                <c:pt idx="148">
                  <c:v>-0.37192434061701407</c:v>
                </c:pt>
                <c:pt idx="149">
                  <c:v>-0.15947311279522466</c:v>
                </c:pt>
                <c:pt idx="150">
                  <c:v>-0.54312004019733706</c:v>
                </c:pt>
                <c:pt idx="151">
                  <c:v>-0.39646533595841765</c:v>
                </c:pt>
                <c:pt idx="152">
                  <c:v>-0.27036532362744053</c:v>
                </c:pt>
                <c:pt idx="153">
                  <c:v>-0.12622424696143486</c:v>
                </c:pt>
                <c:pt idx="154">
                  <c:v>-2.2863379792526579E-2</c:v>
                </c:pt>
                <c:pt idx="155">
                  <c:v>-3.9179937280164043E-2</c:v>
                </c:pt>
                <c:pt idx="156">
                  <c:v>-0.12644672026239367</c:v>
                </c:pt>
                <c:pt idx="157">
                  <c:v>-0.2279973331365939</c:v>
                </c:pt>
                <c:pt idx="158">
                  <c:v>-0.46913471422554304</c:v>
                </c:pt>
                <c:pt idx="159">
                  <c:v>-0.48982167333965387</c:v>
                </c:pt>
                <c:pt idx="160">
                  <c:v>-0.52064321683176107</c:v>
                </c:pt>
                <c:pt idx="161">
                  <c:v>-0.28537318603499151</c:v>
                </c:pt>
                <c:pt idx="162">
                  <c:v>-0.59204723745058363</c:v>
                </c:pt>
                <c:pt idx="163">
                  <c:v>-0.52600036810094086</c:v>
                </c:pt>
                <c:pt idx="164">
                  <c:v>-0.24230654043697572</c:v>
                </c:pt>
                <c:pt idx="165">
                  <c:v>-7.8239603292570761E-3</c:v>
                </c:pt>
                <c:pt idx="166">
                  <c:v>3.8645158453878746E-2</c:v>
                </c:pt>
                <c:pt idx="167">
                  <c:v>1.6497168227569019E-2</c:v>
                </c:pt>
                <c:pt idx="168">
                  <c:v>0.64551522003746342</c:v>
                </c:pt>
                <c:pt idx="169">
                  <c:v>1.8401242059794926E-3</c:v>
                </c:pt>
                <c:pt idx="170">
                  <c:v>0.27033072922419443</c:v>
                </c:pt>
                <c:pt idx="171">
                  <c:v>0.61540642365020759</c:v>
                </c:pt>
                <c:pt idx="172">
                  <c:v>0.22969089320442135</c:v>
                </c:pt>
                <c:pt idx="173">
                  <c:v>0.79299261260256093</c:v>
                </c:pt>
                <c:pt idx="174">
                  <c:v>0.26392648287921755</c:v>
                </c:pt>
                <c:pt idx="175">
                  <c:v>-0.19792573372213243</c:v>
                </c:pt>
                <c:pt idx="176">
                  <c:v>-0.76554836573134588</c:v>
                </c:pt>
                <c:pt idx="177">
                  <c:v>-1.279351761101442</c:v>
                </c:pt>
                <c:pt idx="178">
                  <c:v>-1.3953452227431125</c:v>
                </c:pt>
                <c:pt idx="179">
                  <c:v>-1.331085088622517</c:v>
                </c:pt>
                <c:pt idx="180">
                  <c:v>-1.21641036820119</c:v>
                </c:pt>
                <c:pt idx="181">
                  <c:v>-0.65063642979088232</c:v>
                </c:pt>
                <c:pt idx="182">
                  <c:v>-0.96082181133842393</c:v>
                </c:pt>
                <c:pt idx="183">
                  <c:v>-0.7173979941057097</c:v>
                </c:pt>
                <c:pt idx="184">
                  <c:v>-0.51946003006688846</c:v>
                </c:pt>
                <c:pt idx="185">
                  <c:v>0.2588603751336514</c:v>
                </c:pt>
                <c:pt idx="186">
                  <c:v>-0.54965784200704282</c:v>
                </c:pt>
                <c:pt idx="187">
                  <c:v>-0.88236237128578965</c:v>
                </c:pt>
                <c:pt idx="188">
                  <c:v>-1.2857432848386567</c:v>
                </c:pt>
                <c:pt idx="189">
                  <c:v>-1.5251871275019644</c:v>
                </c:pt>
                <c:pt idx="190">
                  <c:v>-1.5910530657095583</c:v>
                </c:pt>
                <c:pt idx="191">
                  <c:v>-1.510982068764908</c:v>
                </c:pt>
                <c:pt idx="192">
                  <c:v>-0.2087892843669211</c:v>
                </c:pt>
                <c:pt idx="193">
                  <c:v>-0.30852637822482459</c:v>
                </c:pt>
                <c:pt idx="194">
                  <c:v>-0.31511606619169225</c:v>
                </c:pt>
                <c:pt idx="195">
                  <c:v>0.32725707655265523</c:v>
                </c:pt>
                <c:pt idx="196">
                  <c:v>-0.14463613922112661</c:v>
                </c:pt>
                <c:pt idx="197">
                  <c:v>0.25881502176657395</c:v>
                </c:pt>
                <c:pt idx="198">
                  <c:v>-0.26569427855010508</c:v>
                </c:pt>
                <c:pt idx="199">
                  <c:v>-0.67815878051686562</c:v>
                </c:pt>
                <c:pt idx="200">
                  <c:v>-0.71320947541265589</c:v>
                </c:pt>
                <c:pt idx="201">
                  <c:v>-0.7659107934723125</c:v>
                </c:pt>
                <c:pt idx="202">
                  <c:v>-0.69054668880341974</c:v>
                </c:pt>
                <c:pt idx="203">
                  <c:v>-0.46554027978226492</c:v>
                </c:pt>
                <c:pt idx="204">
                  <c:v>-0.59974088812911208</c:v>
                </c:pt>
                <c:pt idx="205">
                  <c:v>-0.34376854857051897</c:v>
                </c:pt>
                <c:pt idx="206">
                  <c:v>-0.43081466570230126</c:v>
                </c:pt>
                <c:pt idx="207">
                  <c:v>-0.18949585925031076</c:v>
                </c:pt>
                <c:pt idx="208">
                  <c:v>4.8816251191066196E-2</c:v>
                </c:pt>
                <c:pt idx="209">
                  <c:v>0.24378045384955277</c:v>
                </c:pt>
                <c:pt idx="210">
                  <c:v>0.21229220309136881</c:v>
                </c:pt>
                <c:pt idx="211">
                  <c:v>-0.29400988366182806</c:v>
                </c:pt>
                <c:pt idx="212">
                  <c:v>-0.46017004332993477</c:v>
                </c:pt>
                <c:pt idx="213">
                  <c:v>-0.68574788975796785</c:v>
                </c:pt>
                <c:pt idx="214">
                  <c:v>-0.82997404616002091</c:v>
                </c:pt>
                <c:pt idx="215">
                  <c:v>-0.76525788830928487</c:v>
                </c:pt>
                <c:pt idx="216">
                  <c:v>-0.55029251913800803</c:v>
                </c:pt>
                <c:pt idx="217">
                  <c:v>-0.29504220531731501</c:v>
                </c:pt>
                <c:pt idx="218">
                  <c:v>-2.454369819086907E-2</c:v>
                </c:pt>
                <c:pt idx="219">
                  <c:v>0.26690837512533039</c:v>
                </c:pt>
                <c:pt idx="220">
                  <c:v>0.53056207901489039</c:v>
                </c:pt>
                <c:pt idx="221">
                  <c:v>1.4390217436177559</c:v>
                </c:pt>
                <c:pt idx="222">
                  <c:v>0.60272156599272364</c:v>
                </c:pt>
                <c:pt idx="223">
                  <c:v>-0.18618163097533721</c:v>
                </c:pt>
                <c:pt idx="224">
                  <c:v>-0.67635528519238497</c:v>
                </c:pt>
                <c:pt idx="225">
                  <c:v>-0.53668760279443706</c:v>
                </c:pt>
                <c:pt idx="226">
                  <c:v>-0.87385352748701195</c:v>
                </c:pt>
                <c:pt idx="227">
                  <c:v>-0.51767726389826796</c:v>
                </c:pt>
                <c:pt idx="228">
                  <c:v>-0.41133175286447321</c:v>
                </c:pt>
                <c:pt idx="229">
                  <c:v>-0.14324699524128581</c:v>
                </c:pt>
                <c:pt idx="230">
                  <c:v>-0.13342861280833856</c:v>
                </c:pt>
                <c:pt idx="231">
                  <c:v>0.10502006382870441</c:v>
                </c:pt>
                <c:pt idx="232">
                  <c:v>0.23981390666653229</c:v>
                </c:pt>
                <c:pt idx="233">
                  <c:v>-5.6690286857689814E-2</c:v>
                </c:pt>
                <c:pt idx="234">
                  <c:v>0.28643030357186039</c:v>
                </c:pt>
                <c:pt idx="235">
                  <c:v>0.1909264076635675</c:v>
                </c:pt>
                <c:pt idx="236">
                  <c:v>2.647829132977075E-2</c:v>
                </c:pt>
                <c:pt idx="237">
                  <c:v>7.5802339599941898E-2</c:v>
                </c:pt>
                <c:pt idx="238">
                  <c:v>0.15225890831142505</c:v>
                </c:pt>
                <c:pt idx="239">
                  <c:v>3.8425337608920439E-2</c:v>
                </c:pt>
                <c:pt idx="240">
                  <c:v>-6.4076622028266653E-2</c:v>
                </c:pt>
                <c:pt idx="241">
                  <c:v>-0.13982748101458112</c:v>
                </c:pt>
                <c:pt idx="242">
                  <c:v>-0.20058345428718358</c:v>
                </c:pt>
                <c:pt idx="243">
                  <c:v>-0.15204115918015956</c:v>
                </c:pt>
                <c:pt idx="244">
                  <c:v>-0.19239152040557927</c:v>
                </c:pt>
                <c:pt idx="245">
                  <c:v>-0.10235274079693797</c:v>
                </c:pt>
                <c:pt idx="246">
                  <c:v>-0.29042895723027018</c:v>
                </c:pt>
                <c:pt idx="247">
                  <c:v>-0.23363520839238347</c:v>
                </c:pt>
                <c:pt idx="248">
                  <c:v>-0.30555996686857972</c:v>
                </c:pt>
                <c:pt idx="249">
                  <c:v>-0.33791827927630236</c:v>
                </c:pt>
                <c:pt idx="250">
                  <c:v>-0.31493472373330306</c:v>
                </c:pt>
                <c:pt idx="251">
                  <c:v>-0.26744424420580409</c:v>
                </c:pt>
                <c:pt idx="252">
                  <c:v>-0.4640049050938887</c:v>
                </c:pt>
                <c:pt idx="253">
                  <c:v>-0.38532840238458882</c:v>
                </c:pt>
                <c:pt idx="254">
                  <c:v>-0.71173930626668336</c:v>
                </c:pt>
                <c:pt idx="255">
                  <c:v>-0.84128446972560977</c:v>
                </c:pt>
                <c:pt idx="256">
                  <c:v>-1.0056700410538237</c:v>
                </c:pt>
                <c:pt idx="257">
                  <c:v>-0.47658185235354</c:v>
                </c:pt>
                <c:pt idx="258">
                  <c:v>-1.0138213515484822</c:v>
                </c:pt>
                <c:pt idx="259">
                  <c:v>-0.83745448517106769</c:v>
                </c:pt>
                <c:pt idx="260">
                  <c:v>-0.46992835165270269</c:v>
                </c:pt>
                <c:pt idx="261">
                  <c:v>-0.19933809132901284</c:v>
                </c:pt>
                <c:pt idx="262">
                  <c:v>-0.14332149591685392</c:v>
                </c:pt>
                <c:pt idx="263">
                  <c:v>-7.772236645905059E-2</c:v>
                </c:pt>
                <c:pt idx="264">
                  <c:v>-9.1778663470689789E-2</c:v>
                </c:pt>
                <c:pt idx="265">
                  <c:v>-0.13582620221018377</c:v>
                </c:pt>
                <c:pt idx="266">
                  <c:v>-0.1762495338173658</c:v>
                </c:pt>
                <c:pt idx="267">
                  <c:v>-0.12819141971099701</c:v>
                </c:pt>
                <c:pt idx="268">
                  <c:v>-0.10612100815527961</c:v>
                </c:pt>
                <c:pt idx="269">
                  <c:v>-1.1523563185829876E-2</c:v>
                </c:pt>
                <c:pt idx="270">
                  <c:v>0.25828607468242165</c:v>
                </c:pt>
                <c:pt idx="271">
                  <c:v>0.39428486045676348</c:v>
                </c:pt>
                <c:pt idx="272">
                  <c:v>0.40389802228923327</c:v>
                </c:pt>
                <c:pt idx="273">
                  <c:v>0.44646748726736613</c:v>
                </c:pt>
                <c:pt idx="274">
                  <c:v>0.52512821006754085</c:v>
                </c:pt>
                <c:pt idx="275">
                  <c:v>0.53584718021240973</c:v>
                </c:pt>
                <c:pt idx="276">
                  <c:v>0.35946170491357698</c:v>
                </c:pt>
                <c:pt idx="277">
                  <c:v>0.21640286689020644</c:v>
                </c:pt>
                <c:pt idx="278">
                  <c:v>0.12224908859633482</c:v>
                </c:pt>
                <c:pt idx="279">
                  <c:v>0.22017230458966774</c:v>
                </c:pt>
                <c:pt idx="280">
                  <c:v>3.8005777025475829E-3</c:v>
                </c:pt>
                <c:pt idx="281">
                  <c:v>4.7840703346504559E-2</c:v>
                </c:pt>
                <c:pt idx="282">
                  <c:v>0.1064961763495344</c:v>
                </c:pt>
                <c:pt idx="283">
                  <c:v>0.42766026927176315</c:v>
                </c:pt>
                <c:pt idx="284">
                  <c:v>0.54484140489466526</c:v>
                </c:pt>
                <c:pt idx="285">
                  <c:v>0.4775502376634948</c:v>
                </c:pt>
                <c:pt idx="286">
                  <c:v>0.45713452327833803</c:v>
                </c:pt>
                <c:pt idx="287">
                  <c:v>0.29270042637481947</c:v>
                </c:pt>
                <c:pt idx="288">
                  <c:v>0.36264805688556362</c:v>
                </c:pt>
                <c:pt idx="289">
                  <c:v>7.364470406830953E-2</c:v>
                </c:pt>
                <c:pt idx="290">
                  <c:v>8.7987408964689623E-2</c:v>
                </c:pt>
                <c:pt idx="291">
                  <c:v>9.9004218445203837E-2</c:v>
                </c:pt>
                <c:pt idx="292">
                  <c:v>0.24110562196994456</c:v>
                </c:pt>
                <c:pt idx="293">
                  <c:v>0.18586590436161704</c:v>
                </c:pt>
                <c:pt idx="294">
                  <c:v>0.72104894411798015</c:v>
                </c:pt>
                <c:pt idx="295">
                  <c:v>0.58240404384478228</c:v>
                </c:pt>
                <c:pt idx="296">
                  <c:v>-9.6342542868911668E-2</c:v>
                </c:pt>
                <c:pt idx="297">
                  <c:v>-0.46968713474242957</c:v>
                </c:pt>
                <c:pt idx="298">
                  <c:v>-0.51068837590607397</c:v>
                </c:pt>
                <c:pt idx="299">
                  <c:v>-0.29474428684105952</c:v>
                </c:pt>
                <c:pt idx="300">
                  <c:v>-0.19832959050992874</c:v>
                </c:pt>
                <c:pt idx="301">
                  <c:v>-5.1486449122484089E-2</c:v>
                </c:pt>
                <c:pt idx="302">
                  <c:v>0.18456940900569366</c:v>
                </c:pt>
                <c:pt idx="303">
                  <c:v>0.3888875275188432</c:v>
                </c:pt>
                <c:pt idx="304">
                  <c:v>0.59270091390839852</c:v>
                </c:pt>
                <c:pt idx="305">
                  <c:v>0.87004603890684451</c:v>
                </c:pt>
                <c:pt idx="306">
                  <c:v>0.58128634599292894</c:v>
                </c:pt>
                <c:pt idx="307">
                  <c:v>-0.25258005059915223</c:v>
                </c:pt>
                <c:pt idx="308">
                  <c:v>-0.57128006773322937</c:v>
                </c:pt>
                <c:pt idx="309">
                  <c:v>-0.57360835107747998</c:v>
                </c:pt>
                <c:pt idx="310">
                  <c:v>-0.59204782587453886</c:v>
                </c:pt>
                <c:pt idx="311">
                  <c:v>-0.40947553051347102</c:v>
                </c:pt>
                <c:pt idx="312">
                  <c:v>-0.469490447779014</c:v>
                </c:pt>
                <c:pt idx="313">
                  <c:v>-0.25706831820813597</c:v>
                </c:pt>
                <c:pt idx="314">
                  <c:v>-0.27486547141058715</c:v>
                </c:pt>
                <c:pt idx="315">
                  <c:v>-0.17995734670392688</c:v>
                </c:pt>
                <c:pt idx="316">
                  <c:v>-8.9229765895071297E-2</c:v>
                </c:pt>
                <c:pt idx="317">
                  <c:v>1.8632274595875846E-3</c:v>
                </c:pt>
                <c:pt idx="318">
                  <c:v>-0.54863962408640055</c:v>
                </c:pt>
                <c:pt idx="319">
                  <c:v>-0.9032454459241257</c:v>
                </c:pt>
                <c:pt idx="320">
                  <c:v>-0.53078507734591041</c:v>
                </c:pt>
                <c:pt idx="321">
                  <c:v>-0.37583570745643075</c:v>
                </c:pt>
                <c:pt idx="322">
                  <c:v>-0.24179697519103149</c:v>
                </c:pt>
                <c:pt idx="323">
                  <c:v>-0.33458068585460121</c:v>
                </c:pt>
                <c:pt idx="324">
                  <c:v>-0.5216921413170067</c:v>
                </c:pt>
                <c:pt idx="326">
                  <c:v>-0.6958556609605655</c:v>
                </c:pt>
                <c:pt idx="327">
                  <c:v>-0.6748110938498092</c:v>
                </c:pt>
                <c:pt idx="328">
                  <c:v>-0.84331395188582603</c:v>
                </c:pt>
                <c:pt idx="330">
                  <c:v>-1.1884661196785609</c:v>
                </c:pt>
                <c:pt idx="331">
                  <c:v>-1.4139081451268216</c:v>
                </c:pt>
                <c:pt idx="332">
                  <c:v>-1.1671823001577568</c:v>
                </c:pt>
                <c:pt idx="333">
                  <c:v>-0.94268307346092051</c:v>
                </c:pt>
                <c:pt idx="334">
                  <c:v>-0.9285338489994549</c:v>
                </c:pt>
                <c:pt idx="335">
                  <c:v>-0.63904023131638488</c:v>
                </c:pt>
                <c:pt idx="336">
                  <c:v>-1.0781864019081735</c:v>
                </c:pt>
                <c:pt idx="337">
                  <c:v>-0.57131473808069821</c:v>
                </c:pt>
                <c:pt idx="338">
                  <c:v>-0.66450204779500011</c:v>
                </c:pt>
                <c:pt idx="339">
                  <c:v>-0.71127546686505982</c:v>
                </c:pt>
                <c:pt idx="340">
                  <c:v>-0.30145680811095227</c:v>
                </c:pt>
                <c:pt idx="341">
                  <c:v>-9.6142882224816109E-2</c:v>
                </c:pt>
                <c:pt idx="342">
                  <c:v>-0.27681206098032152</c:v>
                </c:pt>
                <c:pt idx="343">
                  <c:v>-5.9956619719780384E-2</c:v>
                </c:pt>
                <c:pt idx="344">
                  <c:v>0.36331954368110941</c:v>
                </c:pt>
                <c:pt idx="345">
                  <c:v>0.37870720048191669</c:v>
                </c:pt>
                <c:pt idx="346">
                  <c:v>0.77690841598819294</c:v>
                </c:pt>
                <c:pt idx="347">
                  <c:v>0.5469113708601181</c:v>
                </c:pt>
                <c:pt idx="348">
                  <c:v>0.73742874815500381</c:v>
                </c:pt>
                <c:pt idx="349">
                  <c:v>0.32992226513790468</c:v>
                </c:pt>
                <c:pt idx="350">
                  <c:v>0.62712598835959554</c:v>
                </c:pt>
                <c:pt idx="351">
                  <c:v>0.67045289467141067</c:v>
                </c:pt>
                <c:pt idx="352">
                  <c:v>0.73479501564775096</c:v>
                </c:pt>
                <c:pt idx="353">
                  <c:v>0.23760660818781679</c:v>
                </c:pt>
                <c:pt idx="354">
                  <c:v>0.51897183006330916</c:v>
                </c:pt>
                <c:pt idx="355">
                  <c:v>0.10701452217935566</c:v>
                </c:pt>
                <c:pt idx="356">
                  <c:v>5.9392361992933011E-2</c:v>
                </c:pt>
                <c:pt idx="357">
                  <c:v>0.1029626835252111</c:v>
                </c:pt>
                <c:pt idx="358">
                  <c:v>0.10105358907328128</c:v>
                </c:pt>
                <c:pt idx="359">
                  <c:v>4.0676581913672669E-2</c:v>
                </c:pt>
                <c:pt idx="360">
                  <c:v>0.16187679892112014</c:v>
                </c:pt>
                <c:pt idx="361">
                  <c:v>0.11404032849374011</c:v>
                </c:pt>
                <c:pt idx="362">
                  <c:v>0.33111631181375428</c:v>
                </c:pt>
                <c:pt idx="363">
                  <c:v>0.39158220738846256</c:v>
                </c:pt>
                <c:pt idx="364">
                  <c:v>0.42315259667941502</c:v>
                </c:pt>
                <c:pt idx="365">
                  <c:v>-1.3586119406375061E-2</c:v>
                </c:pt>
                <c:pt idx="366">
                  <c:v>0.36812730637425772</c:v>
                </c:pt>
                <c:pt idx="367">
                  <c:v>0.54730441048325229</c:v>
                </c:pt>
                <c:pt idx="368">
                  <c:v>0.52749475422824776</c:v>
                </c:pt>
                <c:pt idx="369">
                  <c:v>0.34465361558877211</c:v>
                </c:pt>
                <c:pt idx="370">
                  <c:v>0.24781778183398542</c:v>
                </c:pt>
                <c:pt idx="371">
                  <c:v>-5.989074279579966E-4</c:v>
                </c:pt>
                <c:pt idx="372">
                  <c:v>0.20607195395726569</c:v>
                </c:pt>
                <c:pt idx="373">
                  <c:v>2.2949746075072681E-2</c:v>
                </c:pt>
                <c:pt idx="374">
                  <c:v>0.25892344444710685</c:v>
                </c:pt>
                <c:pt idx="375">
                  <c:v>0.2492329998616894</c:v>
                </c:pt>
                <c:pt idx="376">
                  <c:v>0.24233754358210566</c:v>
                </c:pt>
                <c:pt idx="378">
                  <c:v>-7.3847987986669986E-2</c:v>
                </c:pt>
                <c:pt idx="379">
                  <c:v>-0.62825032918013657</c:v>
                </c:pt>
                <c:pt idx="380">
                  <c:v>-0.98720720693460184</c:v>
                </c:pt>
                <c:pt idx="381">
                  <c:v>-1.0630920392715393</c:v>
                </c:pt>
                <c:pt idx="382">
                  <c:v>-1.0596530672273405</c:v>
                </c:pt>
                <c:pt idx="383">
                  <c:v>-0.74602223441626991</c:v>
                </c:pt>
                <c:pt idx="384">
                  <c:v>-0.39465551825818884</c:v>
                </c:pt>
                <c:pt idx="385">
                  <c:v>-0.49106544343913672</c:v>
                </c:pt>
                <c:pt idx="386">
                  <c:v>-0.65347537973780778</c:v>
                </c:pt>
                <c:pt idx="387">
                  <c:v>-0.34077875089618698</c:v>
                </c:pt>
                <c:pt idx="388">
                  <c:v>-1.0260899311277634</c:v>
                </c:pt>
                <c:pt idx="389">
                  <c:v>-0.37035719292853531</c:v>
                </c:pt>
                <c:pt idx="390">
                  <c:v>-1.2388576339585764</c:v>
                </c:pt>
                <c:pt idx="391">
                  <c:v>-1.1506744898615437</c:v>
                </c:pt>
                <c:pt idx="392">
                  <c:v>-0.95617468345409184</c:v>
                </c:pt>
                <c:pt idx="393">
                  <c:v>-0.75876248484778486</c:v>
                </c:pt>
                <c:pt idx="394">
                  <c:v>-0.65380133124732942</c:v>
                </c:pt>
                <c:pt idx="395">
                  <c:v>-0.54575706365759702</c:v>
                </c:pt>
                <c:pt idx="396">
                  <c:v>-0.84628195439827048</c:v>
                </c:pt>
                <c:pt idx="397">
                  <c:v>-0.24520046508684057</c:v>
                </c:pt>
                <c:pt idx="398">
                  <c:v>-0.69580961016550391</c:v>
                </c:pt>
                <c:pt idx="399">
                  <c:v>-0.48715414917588246</c:v>
                </c:pt>
                <c:pt idx="400">
                  <c:v>-0.48071706332650094</c:v>
                </c:pt>
                <c:pt idx="401">
                  <c:v>-3.595227966870413E-2</c:v>
                </c:pt>
                <c:pt idx="402">
                  <c:v>-0.51152666213262621</c:v>
                </c:pt>
                <c:pt idx="403">
                  <c:v>-0.37194454451608838</c:v>
                </c:pt>
                <c:pt idx="404">
                  <c:v>-0.3801634961132685</c:v>
                </c:pt>
                <c:pt idx="405">
                  <c:v>-0.42298455032950349</c:v>
                </c:pt>
                <c:pt idx="406">
                  <c:v>-0.31208311588497811</c:v>
                </c:pt>
                <c:pt idx="407">
                  <c:v>0.30910454703743145</c:v>
                </c:pt>
                <c:pt idx="408">
                  <c:v>-6.2326369769707034E-2</c:v>
                </c:pt>
                <c:pt idx="409">
                  <c:v>0.28265940660810684</c:v>
                </c:pt>
                <c:pt idx="410">
                  <c:v>-3.6527593143672989E-3</c:v>
                </c:pt>
                <c:pt idx="411">
                  <c:v>8.8665315164686093E-2</c:v>
                </c:pt>
                <c:pt idx="412">
                  <c:v>3.6360282980172347E-2</c:v>
                </c:pt>
                <c:pt idx="413">
                  <c:v>-2.095269468078308E-2</c:v>
                </c:pt>
                <c:pt idx="414">
                  <c:v>0.24709433265368033</c:v>
                </c:pt>
                <c:pt idx="415">
                  <c:v>0.2643504907227871</c:v>
                </c:pt>
                <c:pt idx="416">
                  <c:v>0.16814283315168302</c:v>
                </c:pt>
                <c:pt idx="417">
                  <c:v>8.9485907988470031E-2</c:v>
                </c:pt>
                <c:pt idx="418">
                  <c:v>6.379156685573463E-2</c:v>
                </c:pt>
                <c:pt idx="419">
                  <c:v>4.3765569951129162E-4</c:v>
                </c:pt>
                <c:pt idx="420">
                  <c:v>0.11948246124458062</c:v>
                </c:pt>
                <c:pt idx="421">
                  <c:v>7.8910687351325642E-2</c:v>
                </c:pt>
                <c:pt idx="422">
                  <c:v>0.389102187813887</c:v>
                </c:pt>
                <c:pt idx="423">
                  <c:v>0.33662217111832526</c:v>
                </c:pt>
                <c:pt idx="424">
                  <c:v>0.57833882170560702</c:v>
                </c:pt>
                <c:pt idx="425">
                  <c:v>0.43160058024814679</c:v>
                </c:pt>
                <c:pt idx="426">
                  <c:v>1.1892575861457186</c:v>
                </c:pt>
                <c:pt idx="427">
                  <c:v>1.7187381576047249</c:v>
                </c:pt>
                <c:pt idx="428">
                  <c:v>2.195955368366715</c:v>
                </c:pt>
                <c:pt idx="429">
                  <c:v>2.1231420461934749</c:v>
                </c:pt>
                <c:pt idx="430">
                  <c:v>2.0579830180386951</c:v>
                </c:pt>
                <c:pt idx="431">
                  <c:v>1.7302791314336907</c:v>
                </c:pt>
                <c:pt idx="432">
                  <c:v>2.1927863208660412</c:v>
                </c:pt>
                <c:pt idx="434">
                  <c:v>1.6470344104752579</c:v>
                </c:pt>
                <c:pt idx="435">
                  <c:v>1.8762360442386568</c:v>
                </c:pt>
                <c:pt idx="436">
                  <c:v>1.5077151565360067</c:v>
                </c:pt>
                <c:pt idx="438">
                  <c:v>1.7353659940214394</c:v>
                </c:pt>
                <c:pt idx="439">
                  <c:v>2.0075701185278998</c:v>
                </c:pt>
                <c:pt idx="440">
                  <c:v>2.1321559408676327</c:v>
                </c:pt>
                <c:pt idx="441">
                  <c:v>2.0586206881821938</c:v>
                </c:pt>
                <c:pt idx="442">
                  <c:v>2.0354996032723127</c:v>
                </c:pt>
                <c:pt idx="443">
                  <c:v>1.725488817649498</c:v>
                </c:pt>
                <c:pt idx="444">
                  <c:v>1.9118295325988495</c:v>
                </c:pt>
                <c:pt idx="445">
                  <c:v>0.91159657413962036</c:v>
                </c:pt>
                <c:pt idx="446">
                  <c:v>1.1827717267791564</c:v>
                </c:pt>
                <c:pt idx="447">
                  <c:v>0.76074994167941024</c:v>
                </c:pt>
                <c:pt idx="448">
                  <c:v>0.70457988817334938</c:v>
                </c:pt>
                <c:pt idx="449">
                  <c:v>9.6626569043830726E-2</c:v>
                </c:pt>
                <c:pt idx="450">
                  <c:v>0.48744194581849903</c:v>
                </c:pt>
                <c:pt idx="451">
                  <c:v>0.67974974507600627</c:v>
                </c:pt>
                <c:pt idx="452">
                  <c:v>1.0457018543874748</c:v>
                </c:pt>
                <c:pt idx="453">
                  <c:v>1.211512076642635</c:v>
                </c:pt>
                <c:pt idx="454">
                  <c:v>1.253656460899405</c:v>
                </c:pt>
                <c:pt idx="455">
                  <c:v>0.9043576830916954</c:v>
                </c:pt>
                <c:pt idx="456">
                  <c:v>1.3174571756110518</c:v>
                </c:pt>
                <c:pt idx="457">
                  <c:v>0.76058313525100463</c:v>
                </c:pt>
                <c:pt idx="458">
                  <c:v>1.2197579867768491</c:v>
                </c:pt>
                <c:pt idx="459">
                  <c:v>1.3302483788434865</c:v>
                </c:pt>
                <c:pt idx="460">
                  <c:v>1.2575088308200977</c:v>
                </c:pt>
                <c:pt idx="461">
                  <c:v>0.60568670069497998</c:v>
                </c:pt>
                <c:pt idx="462">
                  <c:v>1.7302730960809003</c:v>
                </c:pt>
                <c:pt idx="463">
                  <c:v>1.9542000206389063</c:v>
                </c:pt>
                <c:pt idx="464">
                  <c:v>1.7100476487984255</c:v>
                </c:pt>
                <c:pt idx="465">
                  <c:v>1.5844587866736031</c:v>
                </c:pt>
                <c:pt idx="466">
                  <c:v>1.6228196276463789</c:v>
                </c:pt>
                <c:pt idx="467">
                  <c:v>1.1661453879103272</c:v>
                </c:pt>
                <c:pt idx="468">
                  <c:v>1.8673134945813614</c:v>
                </c:pt>
                <c:pt idx="469">
                  <c:v>0.79201361792479663</c:v>
                </c:pt>
                <c:pt idx="470">
                  <c:v>1.4576040435251019</c:v>
                </c:pt>
                <c:pt idx="471">
                  <c:v>1.4028960434689139</c:v>
                </c:pt>
                <c:pt idx="472">
                  <c:v>1.4494460202741359</c:v>
                </c:pt>
                <c:pt idx="473">
                  <c:v>0.73074396717146028</c:v>
                </c:pt>
                <c:pt idx="474">
                  <c:v>1.70250881024931</c:v>
                </c:pt>
                <c:pt idx="475">
                  <c:v>1.6812077015894591</c:v>
                </c:pt>
                <c:pt idx="476">
                  <c:v>1.3136860006550999</c:v>
                </c:pt>
                <c:pt idx="477">
                  <c:v>1.037420160144368</c:v>
                </c:pt>
                <c:pt idx="478">
                  <c:v>1.017059259508597</c:v>
                </c:pt>
                <c:pt idx="479">
                  <c:v>0.87698289546513453</c:v>
                </c:pt>
                <c:pt idx="480">
                  <c:v>1.1111528945134908</c:v>
                </c:pt>
                <c:pt idx="482">
                  <c:v>0.80507458157752765</c:v>
                </c:pt>
                <c:pt idx="483">
                  <c:v>0.73195683370215736</c:v>
                </c:pt>
                <c:pt idx="484">
                  <c:v>0.64188215394070991</c:v>
                </c:pt>
                <c:pt idx="486">
                  <c:v>0.69775104870734939</c:v>
                </c:pt>
                <c:pt idx="487">
                  <c:v>0.98859400423127797</c:v>
                </c:pt>
                <c:pt idx="488">
                  <c:v>1.0069561179755404</c:v>
                </c:pt>
                <c:pt idx="489">
                  <c:v>0.79954516614486948</c:v>
                </c:pt>
                <c:pt idx="490">
                  <c:v>0.80617460804459995</c:v>
                </c:pt>
                <c:pt idx="491">
                  <c:v>0.62748657927057838</c:v>
                </c:pt>
                <c:pt idx="492">
                  <c:v>0.81388349771883783</c:v>
                </c:pt>
                <c:pt idx="493">
                  <c:v>0.45263070557306573</c:v>
                </c:pt>
                <c:pt idx="494">
                  <c:v>0.69055226191305696</c:v>
                </c:pt>
                <c:pt idx="495">
                  <c:v>0.43972092316439509</c:v>
                </c:pt>
                <c:pt idx="496">
                  <c:v>0.25760132817070758</c:v>
                </c:pt>
                <c:pt idx="497">
                  <c:v>3.7247754311287538E-2</c:v>
                </c:pt>
                <c:pt idx="498">
                  <c:v>0.20343741685621308</c:v>
                </c:pt>
                <c:pt idx="499">
                  <c:v>0.81572926493204478</c:v>
                </c:pt>
                <c:pt idx="500">
                  <c:v>1.2646296367020169</c:v>
                </c:pt>
                <c:pt idx="501">
                  <c:v>1.732830639139787</c:v>
                </c:pt>
                <c:pt idx="502">
                  <c:v>1.5896057584436498</c:v>
                </c:pt>
                <c:pt idx="503">
                  <c:v>1.1208378182521335</c:v>
                </c:pt>
                <c:pt idx="504">
                  <c:v>1.6814289030507448</c:v>
                </c:pt>
                <c:pt idx="505">
                  <c:v>0.91940644068860056</c:v>
                </c:pt>
                <c:pt idx="506">
                  <c:v>1.4185459705273502</c:v>
                </c:pt>
                <c:pt idx="507">
                  <c:v>1.3364113086858427</c:v>
                </c:pt>
                <c:pt idx="508">
                  <c:v>1.3762721349013893</c:v>
                </c:pt>
                <c:pt idx="510">
                  <c:v>1.3224654333835224</c:v>
                </c:pt>
                <c:pt idx="511">
                  <c:v>1.1028938594806845</c:v>
                </c:pt>
                <c:pt idx="512">
                  <c:v>1.0141306101842982</c:v>
                </c:pt>
                <c:pt idx="513">
                  <c:v>0.90928306851342411</c:v>
                </c:pt>
                <c:pt idx="514">
                  <c:v>0.84887705776974776</c:v>
                </c:pt>
                <c:pt idx="515">
                  <c:v>-0.12517327043693349</c:v>
                </c:pt>
                <c:pt idx="516">
                  <c:v>0.72691908129694771</c:v>
                </c:pt>
                <c:pt idx="518">
                  <c:v>-0.51378379605161995</c:v>
                </c:pt>
                <c:pt idx="519">
                  <c:v>0.19170776223500072</c:v>
                </c:pt>
                <c:pt idx="520">
                  <c:v>-0.68153119258506689</c:v>
                </c:pt>
                <c:pt idx="522">
                  <c:v>-5.0716212316289068E-2</c:v>
                </c:pt>
                <c:pt idx="523">
                  <c:v>-0.67509643073207692</c:v>
                </c:pt>
                <c:pt idx="524">
                  <c:v>-1.3165797762219353</c:v>
                </c:pt>
                <c:pt idx="525">
                  <c:v>-1.2905891337969555</c:v>
                </c:pt>
                <c:pt idx="526">
                  <c:v>-1.2296427341639573</c:v>
                </c:pt>
                <c:pt idx="527">
                  <c:v>-0.94658587331160382</c:v>
                </c:pt>
                <c:pt idx="528">
                  <c:v>-1.3877373368591595</c:v>
                </c:pt>
                <c:pt idx="529">
                  <c:v>-0.77124200078375982</c:v>
                </c:pt>
                <c:pt idx="530">
                  <c:v>-0.97251219092238461</c:v>
                </c:pt>
                <c:pt idx="531">
                  <c:v>-0.3302668012120018</c:v>
                </c:pt>
                <c:pt idx="532">
                  <c:v>-0.94648162550883475</c:v>
                </c:pt>
                <c:pt idx="533">
                  <c:v>-0.17066044785856063</c:v>
                </c:pt>
                <c:pt idx="534">
                  <c:v>-1.0226085600746724</c:v>
                </c:pt>
                <c:pt idx="535">
                  <c:v>-0.77826915488342729</c:v>
                </c:pt>
                <c:pt idx="536">
                  <c:v>-0.49143325139614308</c:v>
                </c:pt>
                <c:pt idx="537">
                  <c:v>-0.28553086013093332</c:v>
                </c:pt>
                <c:pt idx="538">
                  <c:v>-0.22141346081443844</c:v>
                </c:pt>
                <c:pt idx="539">
                  <c:v>-0.19041103124376826</c:v>
                </c:pt>
                <c:pt idx="540">
                  <c:v>-0.23201897861502388</c:v>
                </c:pt>
                <c:pt idx="541">
                  <c:v>0.24506152225020988</c:v>
                </c:pt>
                <c:pt idx="542">
                  <c:v>-0.30486239500273488</c:v>
                </c:pt>
                <c:pt idx="543">
                  <c:v>-0.26164252930803084</c:v>
                </c:pt>
                <c:pt idx="544">
                  <c:v>-0.34669509302605184</c:v>
                </c:pt>
                <c:pt idx="545">
                  <c:v>-6.2810958075104444E-3</c:v>
                </c:pt>
                <c:pt idx="546">
                  <c:v>-0.45290427568127017</c:v>
                </c:pt>
                <c:pt idx="547">
                  <c:v>-0.18625150483669339</c:v>
                </c:pt>
                <c:pt idx="548">
                  <c:v>4.5716668029422779E-2</c:v>
                </c:pt>
                <c:pt idx="549">
                  <c:v>0.12468282374405207</c:v>
                </c:pt>
                <c:pt idx="550">
                  <c:v>0.17747786191280154</c:v>
                </c:pt>
                <c:pt idx="551">
                  <c:v>1.0272659145039844</c:v>
                </c:pt>
                <c:pt idx="552">
                  <c:v>3.736551731701851E-2</c:v>
                </c:pt>
                <c:pt idx="553">
                  <c:v>0.62213356130478492</c:v>
                </c:pt>
                <c:pt idx="554">
                  <c:v>-0.19205311570561229</c:v>
                </c:pt>
                <c:pt idx="555">
                  <c:v>0.56680124350052463</c:v>
                </c:pt>
                <c:pt idx="556">
                  <c:v>-0.33404168927045419</c:v>
                </c:pt>
                <c:pt idx="557">
                  <c:v>0.18906168065881912</c:v>
                </c:pt>
                <c:pt idx="558">
                  <c:v>-0.43303867968711623</c:v>
                </c:pt>
                <c:pt idx="559">
                  <c:v>-0.41012218125352667</c:v>
                </c:pt>
                <c:pt idx="560">
                  <c:v>-0.66104178003512393</c:v>
                </c:pt>
                <c:pt idx="561">
                  <c:v>-0.75959271617959712</c:v>
                </c:pt>
                <c:pt idx="562">
                  <c:v>-0.89763055637581224</c:v>
                </c:pt>
                <c:pt idx="563">
                  <c:v>-0.64135931037938909</c:v>
                </c:pt>
                <c:pt idx="564">
                  <c:v>-1.0392895257429691</c:v>
                </c:pt>
                <c:pt idx="565">
                  <c:v>-0.28184942608705948</c:v>
                </c:pt>
                <c:pt idx="566">
                  <c:v>-0.81623927377779371</c:v>
                </c:pt>
                <c:pt idx="567">
                  <c:v>-4.1369726197913792E-2</c:v>
                </c:pt>
                <c:pt idx="568">
                  <c:v>-0.79501590895158758</c:v>
                </c:pt>
                <c:pt idx="569">
                  <c:v>-5.6108796813722439E-2</c:v>
                </c:pt>
                <c:pt idx="570">
                  <c:v>-0.88141525192994075</c:v>
                </c:pt>
                <c:pt idx="571">
                  <c:v>-0.46421759303890187</c:v>
                </c:pt>
                <c:pt idx="572">
                  <c:v>-1.6410996178785258E-2</c:v>
                </c:pt>
                <c:pt idx="573">
                  <c:v>1.2844216487904547</c:v>
                </c:pt>
                <c:pt idx="574">
                  <c:v>0.34504651996237518</c:v>
                </c:pt>
                <c:pt idx="576">
                  <c:v>7.3992985073903408E-2</c:v>
                </c:pt>
                <c:pt idx="579">
                  <c:v>-0.49494020924091164</c:v>
                </c:pt>
                <c:pt idx="582">
                  <c:v>-1.0716669444576803</c:v>
                </c:pt>
                <c:pt idx="583">
                  <c:v>-1.2222163032870341</c:v>
                </c:pt>
                <c:pt idx="584">
                  <c:v>-1.2302613131250961</c:v>
                </c:pt>
                <c:pt idx="585">
                  <c:v>-1.7247820753298233</c:v>
                </c:pt>
                <c:pt idx="586">
                  <c:v>-1.8659559209403302</c:v>
                </c:pt>
                <c:pt idx="587">
                  <c:v>-1.423448918446871</c:v>
                </c:pt>
                <c:pt idx="588">
                  <c:v>-2.0626612564789917</c:v>
                </c:pt>
                <c:pt idx="589">
                  <c:v>-1.191059947289794</c:v>
                </c:pt>
                <c:pt idx="590">
                  <c:v>-1.7451670422434147</c:v>
                </c:pt>
                <c:pt idx="591">
                  <c:v>-1.2853302258223827</c:v>
                </c:pt>
                <c:pt idx="592">
                  <c:v>-1.1441940157184673</c:v>
                </c:pt>
                <c:pt idx="593">
                  <c:v>-0.36754072738132126</c:v>
                </c:pt>
                <c:pt idx="594">
                  <c:v>-1.596430863676541</c:v>
                </c:pt>
                <c:pt idx="595">
                  <c:v>-1.6854020663764844</c:v>
                </c:pt>
                <c:pt idx="596">
                  <c:v>-1.7507795510084181</c:v>
                </c:pt>
                <c:pt idx="597">
                  <c:v>-1.5970753389920915</c:v>
                </c:pt>
                <c:pt idx="598">
                  <c:v>-1.6639714688912903</c:v>
                </c:pt>
                <c:pt idx="600">
                  <c:v>-2.167777504521315</c:v>
                </c:pt>
                <c:pt idx="602">
                  <c:v>-2.4829952341168631</c:v>
                </c:pt>
                <c:pt idx="603">
                  <c:v>-1.8340786344249342</c:v>
                </c:pt>
                <c:pt idx="604">
                  <c:v>-2.7135561224086771</c:v>
                </c:pt>
                <c:pt idx="606">
                  <c:v>-2.9784223100724043</c:v>
                </c:pt>
                <c:pt idx="607">
                  <c:v>-2.9199410568580091</c:v>
                </c:pt>
                <c:pt idx="608">
                  <c:v>-2.7606693457663507</c:v>
                </c:pt>
                <c:pt idx="609">
                  <c:v>-2.7452690082557649</c:v>
                </c:pt>
                <c:pt idx="610">
                  <c:v>-2.6466698550752197</c:v>
                </c:pt>
                <c:pt idx="611">
                  <c:v>-1.7937570745278937</c:v>
                </c:pt>
                <c:pt idx="612">
                  <c:v>-2.2553714344744744</c:v>
                </c:pt>
                <c:pt idx="613">
                  <c:v>-1.1076938749445702</c:v>
                </c:pt>
                <c:pt idx="614">
                  <c:v>-1.5287161809478511</c:v>
                </c:pt>
                <c:pt idx="615">
                  <c:v>-1.4311510141843853</c:v>
                </c:pt>
                <c:pt idx="616">
                  <c:v>-1.566322932717596</c:v>
                </c:pt>
                <c:pt idx="617">
                  <c:v>-0.77858172139134518</c:v>
                </c:pt>
                <c:pt idx="618">
                  <c:v>-1.6412170222387827</c:v>
                </c:pt>
                <c:pt idx="619">
                  <c:v>-1.8758567780160915</c:v>
                </c:pt>
                <c:pt idx="620">
                  <c:v>-1.9629357388629149</c:v>
                </c:pt>
                <c:pt idx="621">
                  <c:v>-1.9220989362843923</c:v>
                </c:pt>
                <c:pt idx="622">
                  <c:v>-1.8780630903707687</c:v>
                </c:pt>
                <c:pt idx="623">
                  <c:v>-1.3762139988653141</c:v>
                </c:pt>
                <c:pt idx="624">
                  <c:v>-1.6788781849148584</c:v>
                </c:pt>
                <c:pt idx="625">
                  <c:v>-0.81809207438687159</c:v>
                </c:pt>
                <c:pt idx="626">
                  <c:v>-1.149563765774142</c:v>
                </c:pt>
                <c:pt idx="627">
                  <c:v>-1.0719578013585507</c:v>
                </c:pt>
                <c:pt idx="628">
                  <c:v>-1.2418337908856238</c:v>
                </c:pt>
                <c:pt idx="629">
                  <c:v>-0.65347047040825446</c:v>
                </c:pt>
                <c:pt idx="630">
                  <c:v>-1.2272767416065713</c:v>
                </c:pt>
                <c:pt idx="631">
                  <c:v>-0.74141184198690835</c:v>
                </c:pt>
                <c:pt idx="632">
                  <c:v>-0.15563506987155365</c:v>
                </c:pt>
                <c:pt idx="633">
                  <c:v>0.18667528139406983</c:v>
                </c:pt>
                <c:pt idx="634">
                  <c:v>0.37044836148038401</c:v>
                </c:pt>
                <c:pt idx="635">
                  <c:v>6.2229604429920884E-2</c:v>
                </c:pt>
                <c:pt idx="636">
                  <c:v>0.22224699295072733</c:v>
                </c:pt>
                <c:pt idx="637">
                  <c:v>0.18635507402559151</c:v>
                </c:pt>
                <c:pt idx="638">
                  <c:v>-0.30912311304544138</c:v>
                </c:pt>
                <c:pt idx="639">
                  <c:v>-7.2071973104747125E-2</c:v>
                </c:pt>
                <c:pt idx="640">
                  <c:v>-6.6867562714678794E-2</c:v>
                </c:pt>
                <c:pt idx="642">
                  <c:v>-0.39271606640439555</c:v>
                </c:pt>
                <c:pt idx="643">
                  <c:v>-0.68254173622103853</c:v>
                </c:pt>
                <c:pt idx="644">
                  <c:v>-0.68697364427035856</c:v>
                </c:pt>
                <c:pt idx="645">
                  <c:v>-0.86656128824884937</c:v>
                </c:pt>
                <c:pt idx="646">
                  <c:v>-0.99340114557247705</c:v>
                </c:pt>
                <c:pt idx="647">
                  <c:v>-0.65254012057967159</c:v>
                </c:pt>
                <c:pt idx="648">
                  <c:v>-1.2477942138512033</c:v>
                </c:pt>
                <c:pt idx="649">
                  <c:v>-0.60584339765145045</c:v>
                </c:pt>
                <c:pt idx="650">
                  <c:v>-0.97163785100704403</c:v>
                </c:pt>
                <c:pt idx="651">
                  <c:v>-1.2869001090697885</c:v>
                </c:pt>
                <c:pt idx="652">
                  <c:v>-1.0953679544340684</c:v>
                </c:pt>
                <c:pt idx="653">
                  <c:v>-0.64413940774530842</c:v>
                </c:pt>
                <c:pt idx="654">
                  <c:v>-1.8799723154316228</c:v>
                </c:pt>
                <c:pt idx="655">
                  <c:v>-0.88096761861836037</c:v>
                </c:pt>
                <c:pt idx="656">
                  <c:v>-1.0696981550328424</c:v>
                </c:pt>
                <c:pt idx="657">
                  <c:v>4.1271925008390525E-2</c:v>
                </c:pt>
                <c:pt idx="658">
                  <c:v>-0.64053184722156631</c:v>
                </c:pt>
                <c:pt idx="659">
                  <c:v>-0.44661946756553961</c:v>
                </c:pt>
                <c:pt idx="660">
                  <c:v>-0.61927468165350186</c:v>
                </c:pt>
                <c:pt idx="661">
                  <c:v>-0.40122898085741315</c:v>
                </c:pt>
                <c:pt idx="662">
                  <c:v>-0.60046751489976735</c:v>
                </c:pt>
                <c:pt idx="663">
                  <c:v>-0.66128060898754193</c:v>
                </c:pt>
                <c:pt idx="664">
                  <c:v>-0.83696796133751006</c:v>
                </c:pt>
                <c:pt idx="665">
                  <c:v>-0.52007231234364526</c:v>
                </c:pt>
                <c:pt idx="666">
                  <c:v>-0.83854974794796699</c:v>
                </c:pt>
                <c:pt idx="667">
                  <c:v>-0.59132909592716099</c:v>
                </c:pt>
                <c:pt idx="668">
                  <c:v>0.18333917092635249</c:v>
                </c:pt>
                <c:pt idx="669">
                  <c:v>0.65513007789277233</c:v>
                </c:pt>
                <c:pt idx="670">
                  <c:v>0.69240229783481577</c:v>
                </c:pt>
                <c:pt idx="671">
                  <c:v>0.51957768003540661</c:v>
                </c:pt>
                <c:pt idx="672">
                  <c:v>0.78526959296415999</c:v>
                </c:pt>
                <c:pt idx="673">
                  <c:v>0.35857489766737749</c:v>
                </c:pt>
                <c:pt idx="674">
                  <c:v>0.52675091560668341</c:v>
                </c:pt>
                <c:pt idx="675">
                  <c:v>0.4153532142035512</c:v>
                </c:pt>
                <c:pt idx="676">
                  <c:v>0.27620737924113881</c:v>
                </c:pt>
                <c:pt idx="677">
                  <c:v>0.13771907525129887</c:v>
                </c:pt>
                <c:pt idx="678">
                  <c:v>0.23239259177618876</c:v>
                </c:pt>
                <c:pt idx="679">
                  <c:v>0.6118662113750486</c:v>
                </c:pt>
                <c:pt idx="680">
                  <c:v>0.80724604895339025</c:v>
                </c:pt>
                <c:pt idx="681">
                  <c:v>0.7084028868345561</c:v>
                </c:pt>
                <c:pt idx="682">
                  <c:v>0.60234529045472529</c:v>
                </c:pt>
                <c:pt idx="683">
                  <c:v>0.36805896465858351</c:v>
                </c:pt>
                <c:pt idx="684">
                  <c:v>-0.10473176692648591</c:v>
                </c:pt>
                <c:pt idx="685">
                  <c:v>0.16728170577614529</c:v>
                </c:pt>
                <c:pt idx="686">
                  <c:v>0.43776667186332685</c:v>
                </c:pt>
                <c:pt idx="687">
                  <c:v>-0.11887338559025884</c:v>
                </c:pt>
                <c:pt idx="688">
                  <c:v>0.34553504079053882</c:v>
                </c:pt>
                <c:pt idx="690">
                  <c:v>0.44722445498797914</c:v>
                </c:pt>
                <c:pt idx="691">
                  <c:v>0.71482187233184447</c:v>
                </c:pt>
                <c:pt idx="692">
                  <c:v>0.88548292199062728</c:v>
                </c:pt>
                <c:pt idx="693">
                  <c:v>0.94346336806334874</c:v>
                </c:pt>
                <c:pt idx="694">
                  <c:v>0.98196446179974628</c:v>
                </c:pt>
                <c:pt idx="695">
                  <c:v>0.34977399962912248</c:v>
                </c:pt>
                <c:pt idx="696">
                  <c:v>0.84269215850856849</c:v>
                </c:pt>
                <c:pt idx="697">
                  <c:v>8.1735921612577145E-2</c:v>
                </c:pt>
                <c:pt idx="698">
                  <c:v>0.38790057725584742</c:v>
                </c:pt>
                <c:pt idx="699">
                  <c:v>-0.1706306946709234</c:v>
                </c:pt>
                <c:pt idx="700">
                  <c:v>0.19142092897237356</c:v>
                </c:pt>
                <c:pt idx="701">
                  <c:v>-6.9936999497947655E-2</c:v>
                </c:pt>
                <c:pt idx="702">
                  <c:v>0.51660070286463144</c:v>
                </c:pt>
                <c:pt idx="703">
                  <c:v>0.9479604648589196</c:v>
                </c:pt>
                <c:pt idx="704">
                  <c:v>1.206431539403541</c:v>
                </c:pt>
                <c:pt idx="705">
                  <c:v>1.0774442272816811</c:v>
                </c:pt>
                <c:pt idx="706">
                  <c:v>1.0254825968397525</c:v>
                </c:pt>
                <c:pt idx="707">
                  <c:v>0.11638653987667713</c:v>
                </c:pt>
                <c:pt idx="708">
                  <c:v>1.0740574937564398</c:v>
                </c:pt>
                <c:pt idx="709">
                  <c:v>7.5570988980001572E-2</c:v>
                </c:pt>
                <c:pt idx="710">
                  <c:v>1.0289373915933966</c:v>
                </c:pt>
                <c:pt idx="711">
                  <c:v>0.32073541394085037</c:v>
                </c:pt>
                <c:pt idx="712">
                  <c:v>1.0973938212529804</c:v>
                </c:pt>
                <c:pt idx="713">
                  <c:v>0.11802787622337706</c:v>
                </c:pt>
                <c:pt idx="714">
                  <c:v>1.2706940355056264</c:v>
                </c:pt>
                <c:pt idx="715">
                  <c:v>1.1445891452420065</c:v>
                </c:pt>
                <c:pt idx="716">
                  <c:v>1.0021910326362753</c:v>
                </c:pt>
                <c:pt idx="717">
                  <c:v>0.83624788666997196</c:v>
                </c:pt>
                <c:pt idx="718">
                  <c:v>0.80391824368630671</c:v>
                </c:pt>
                <c:pt idx="719">
                  <c:v>0.44754879394291469</c:v>
                </c:pt>
                <c:pt idx="720">
                  <c:v>0.82041549538064007</c:v>
                </c:pt>
                <c:pt idx="721">
                  <c:v>0.35340954176199707</c:v>
                </c:pt>
                <c:pt idx="722">
                  <c:v>0.49822972464530951</c:v>
                </c:pt>
                <c:pt idx="723">
                  <c:v>0.23020481564675732</c:v>
                </c:pt>
                <c:pt idx="724">
                  <c:v>0.29618021004977507</c:v>
                </c:pt>
                <c:pt idx="725">
                  <c:v>6.1454843183528347E-2</c:v>
                </c:pt>
                <c:pt idx="726">
                  <c:v>0.58200513777636154</c:v>
                </c:pt>
                <c:pt idx="727">
                  <c:v>1.0122314116913598</c:v>
                </c:pt>
                <c:pt idx="728">
                  <c:v>1.2308610720476099</c:v>
                </c:pt>
                <c:pt idx="729">
                  <c:v>1.3408655818587711</c:v>
                </c:pt>
                <c:pt idx="730">
                  <c:v>1.4018726097217056</c:v>
                </c:pt>
                <c:pt idx="731">
                  <c:v>1.025413260272436</c:v>
                </c:pt>
                <c:pt idx="732">
                  <c:v>1.7745024250402495</c:v>
                </c:pt>
                <c:pt idx="733">
                  <c:v>0.56090144704393985</c:v>
                </c:pt>
                <c:pt idx="734">
                  <c:v>0.76474164511568254</c:v>
                </c:pt>
                <c:pt idx="735">
                  <c:v>0.62121751510136014</c:v>
                </c:pt>
                <c:pt idx="736">
                  <c:v>0.49930431961088484</c:v>
                </c:pt>
                <c:pt idx="737">
                  <c:v>0.20467790243524406</c:v>
                </c:pt>
                <c:pt idx="738">
                  <c:v>0.65227799183388246</c:v>
                </c:pt>
                <c:pt idx="739">
                  <c:v>0.78701703559591818</c:v>
                </c:pt>
                <c:pt idx="740">
                  <c:v>0.8917397502425739</c:v>
                </c:pt>
                <c:pt idx="741">
                  <c:v>0.83621803018386498</c:v>
                </c:pt>
                <c:pt idx="742">
                  <c:v>0.84817987082281954</c:v>
                </c:pt>
                <c:pt idx="744">
                  <c:v>0.66067857125049456</c:v>
                </c:pt>
                <c:pt idx="746">
                  <c:v>0.53939176405302147</c:v>
                </c:pt>
                <c:pt idx="747">
                  <c:v>-0.39100964377440195</c:v>
                </c:pt>
                <c:pt idx="748">
                  <c:v>0.10487141480359813</c:v>
                </c:pt>
                <c:pt idx="750">
                  <c:v>-0.48465848675163509</c:v>
                </c:pt>
                <c:pt idx="751">
                  <c:v>-0.16221702984961162</c:v>
                </c:pt>
                <c:pt idx="752">
                  <c:v>0.1856489561362443</c:v>
                </c:pt>
                <c:pt idx="753">
                  <c:v>-5.7593141854616102E-3</c:v>
                </c:pt>
                <c:pt idx="754">
                  <c:v>0.57060673376406779</c:v>
                </c:pt>
                <c:pt idx="755">
                  <c:v>0.48647151182312143</c:v>
                </c:pt>
                <c:pt idx="756">
                  <c:v>0.81315711285998371</c:v>
                </c:pt>
                <c:pt idx="757">
                  <c:v>0.36901072104750965</c:v>
                </c:pt>
                <c:pt idx="758">
                  <c:v>0.49858348661813423</c:v>
                </c:pt>
                <c:pt idx="759">
                  <c:v>0.30108703902253936</c:v>
                </c:pt>
                <c:pt idx="760">
                  <c:v>0.34275689640300655</c:v>
                </c:pt>
                <c:pt idx="761">
                  <c:v>0.30999908816535998</c:v>
                </c:pt>
                <c:pt idx="762">
                  <c:v>1.1698354955976082</c:v>
                </c:pt>
                <c:pt idx="763">
                  <c:v>0.1424626891476784</c:v>
                </c:pt>
                <c:pt idx="764">
                  <c:v>-0.53416484968753364</c:v>
                </c:pt>
                <c:pt idx="765">
                  <c:v>-0.68698230752785439</c:v>
                </c:pt>
                <c:pt idx="766">
                  <c:v>-0.74276364318452703</c:v>
                </c:pt>
                <c:pt idx="767">
                  <c:v>-0.94128344539553366</c:v>
                </c:pt>
                <c:pt idx="768">
                  <c:v>-1.0085947246853879</c:v>
                </c:pt>
                <c:pt idx="769">
                  <c:v>-0.87924426507897357</c:v>
                </c:pt>
                <c:pt idx="770">
                  <c:v>-0.92669521479728956</c:v>
                </c:pt>
                <c:pt idx="771">
                  <c:v>-1.0921433226505941</c:v>
                </c:pt>
                <c:pt idx="772">
                  <c:v>-0.99027554049400368</c:v>
                </c:pt>
                <c:pt idx="773">
                  <c:v>-0.62724526997060592</c:v>
                </c:pt>
                <c:pt idx="774">
                  <c:v>-1.2175677386302053</c:v>
                </c:pt>
                <c:pt idx="775">
                  <c:v>-1.165657227793206</c:v>
                </c:pt>
                <c:pt idx="776">
                  <c:v>-1.0271662369684396</c:v>
                </c:pt>
                <c:pt idx="777">
                  <c:v>-1.2022097962464326</c:v>
                </c:pt>
                <c:pt idx="778">
                  <c:v>-1.204953519282165</c:v>
                </c:pt>
                <c:pt idx="779">
                  <c:v>-0.73920309409344198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9-4CF6-8F53-E11E2433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661552"/>
        <c:axId val="7116618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MonthlyRates!$AL$4:$AL$783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MonthlyRates!$AN$4:$AN$783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-0.44318112469553572</c:v>
                      </c:pt>
                      <c:pt idx="1">
                        <c:v>0.77503763331420128</c:v>
                      </c:pt>
                      <c:pt idx="2">
                        <c:v>0.36965282471677957</c:v>
                      </c:pt>
                      <c:pt idx="3">
                        <c:v>7.7097786990586777E-4</c:v>
                      </c:pt>
                      <c:pt idx="4">
                        <c:v>0.77441334649330551</c:v>
                      </c:pt>
                      <c:pt idx="5">
                        <c:v>-0.38248368897839508</c:v>
                      </c:pt>
                      <c:pt idx="6">
                        <c:v>-0.3489924073651578</c:v>
                      </c:pt>
                      <c:pt idx="7">
                        <c:v>-0.7363458413185221</c:v>
                      </c:pt>
                      <c:pt idx="8">
                        <c:v>-1.0548255298976554</c:v>
                      </c:pt>
                      <c:pt idx="9">
                        <c:v>-0.34847073798484229</c:v>
                      </c:pt>
                      <c:pt idx="10">
                        <c:v>-1.4615836317459097E-2</c:v>
                      </c:pt>
                      <c:pt idx="11">
                        <c:v>-9.3919208556921333E-2</c:v>
                      </c:pt>
                      <c:pt idx="12">
                        <c:v>0.88737234882057547</c:v>
                      </c:pt>
                      <c:pt idx="13">
                        <c:v>-0.86039420085980967</c:v>
                      </c:pt>
                      <c:pt idx="14">
                        <c:v>0.36965282471677957</c:v>
                      </c:pt>
                      <c:pt idx="15">
                        <c:v>7.7097786990586777E-4</c:v>
                      </c:pt>
                      <c:pt idx="16">
                        <c:v>0.77441334649330551</c:v>
                      </c:pt>
                      <c:pt idx="17">
                        <c:v>-0.38248368897839508</c:v>
                      </c:pt>
                      <c:pt idx="18">
                        <c:v>0.21308645383215588</c:v>
                      </c:pt>
                      <c:pt idx="19">
                        <c:v>0.38139101458033026</c:v>
                      </c:pt>
                      <c:pt idx="20">
                        <c:v>3.3388824798885192E-2</c:v>
                      </c:pt>
                      <c:pt idx="21">
                        <c:v>-0.34847073798484229</c:v>
                      </c:pt>
                      <c:pt idx="22">
                        <c:v>-1.4615836317459097E-2</c:v>
                      </c:pt>
                      <c:pt idx="23">
                        <c:v>-0.94501805984887022</c:v>
                      </c:pt>
                      <c:pt idx="24">
                        <c:v>0.88737234882057547</c:v>
                      </c:pt>
                      <c:pt idx="25">
                        <c:v>-0.86039420085980967</c:v>
                      </c:pt>
                      <c:pt idx="26">
                        <c:v>0.36965282471677957</c:v>
                      </c:pt>
                      <c:pt idx="27">
                        <c:v>-1.5545483300824114</c:v>
                      </c:pt>
                      <c:pt idx="28">
                        <c:v>0.36965282471677957</c:v>
                      </c:pt>
                      <c:pt idx="29">
                        <c:v>-1.5545483300824114</c:v>
                      </c:pt>
                      <c:pt idx="30">
                        <c:v>3.254951323779594</c:v>
                      </c:pt>
                      <c:pt idx="31">
                        <c:v>3.254951323779594</c:v>
                      </c:pt>
                      <c:pt idx="32">
                        <c:v>3.254951323779594</c:v>
                      </c:pt>
                      <c:pt idx="33">
                        <c:v>1.3307501689804029</c:v>
                      </c:pt>
                      <c:pt idx="34">
                        <c:v>0.36965282471677957</c:v>
                      </c:pt>
                      <c:pt idx="35">
                        <c:v>-9.3919208556921333E-2</c:v>
                      </c:pt>
                      <c:pt idx="36">
                        <c:v>0.88737234882057547</c:v>
                      </c:pt>
                      <c:pt idx="37">
                        <c:v>-0.86039420085980967</c:v>
                      </c:pt>
                      <c:pt idx="38">
                        <c:v>0.36965282471677957</c:v>
                      </c:pt>
                      <c:pt idx="39">
                        <c:v>-0.59144451954684485</c:v>
                      </c:pt>
                      <c:pt idx="40">
                        <c:v>0.36965282471677957</c:v>
                      </c:pt>
                      <c:pt idx="41">
                        <c:v>-1.5545483300824114</c:v>
                      </c:pt>
                      <c:pt idx="42">
                        <c:v>2.2938539795159696</c:v>
                      </c:pt>
                      <c:pt idx="43">
                        <c:v>0.36965282471677957</c:v>
                      </c:pt>
                      <c:pt idx="44">
                        <c:v>0.36965282471677957</c:v>
                      </c:pt>
                      <c:pt idx="45">
                        <c:v>-0.59144451954684485</c:v>
                      </c:pt>
                      <c:pt idx="46">
                        <c:v>-0.59144451954684485</c:v>
                      </c:pt>
                      <c:pt idx="47">
                        <c:v>-1.5545483300824114</c:v>
                      </c:pt>
                      <c:pt idx="48">
                        <c:v>0.89015012225170687</c:v>
                      </c:pt>
                      <c:pt idx="49">
                        <c:v>-0.86039420085980967</c:v>
                      </c:pt>
                      <c:pt idx="50">
                        <c:v>-0.59144451954684485</c:v>
                      </c:pt>
                      <c:pt idx="52">
                        <c:v>-0.51613739712758211</c:v>
                      </c:pt>
                      <c:pt idx="54">
                        <c:v>0.7751653150294695</c:v>
                      </c:pt>
                      <c:pt idx="55">
                        <c:v>0.93967668087391998</c:v>
                      </c:pt>
                      <c:pt idx="56">
                        <c:v>1.1204684408565393</c:v>
                      </c:pt>
                      <c:pt idx="57">
                        <c:v>0.3086063174042078</c:v>
                      </c:pt>
                      <c:pt idx="58">
                        <c:v>-1.4615836317459097E-2</c:v>
                      </c:pt>
                      <c:pt idx="59">
                        <c:v>-9.3919208556921333E-2</c:v>
                      </c:pt>
                      <c:pt idx="60">
                        <c:v>-1.7765123716427775</c:v>
                      </c:pt>
                      <c:pt idx="61">
                        <c:v>-4.0971152421897278E-2</c:v>
                      </c:pt>
                      <c:pt idx="62">
                        <c:v>0.36965282471677957</c:v>
                      </c:pt>
                      <c:pt idx="63">
                        <c:v>-1.0289872901111137</c:v>
                      </c:pt>
                      <c:pt idx="64">
                        <c:v>-0.51613739712758211</c:v>
                      </c:pt>
                      <c:pt idx="65">
                        <c:v>-0.38248368897839508</c:v>
                      </c:pt>
                      <c:pt idx="66">
                        <c:v>-0.3489924073651578</c:v>
                      </c:pt>
                      <c:pt idx="67">
                        <c:v>-0.7363458413185221</c:v>
                      </c:pt>
                      <c:pt idx="68">
                        <c:v>-1.0548255298976554</c:v>
                      </c:pt>
                      <c:pt idx="69">
                        <c:v>-0.34847073798484229</c:v>
                      </c:pt>
                      <c:pt idx="70">
                        <c:v>-0.95760573293009554</c:v>
                      </c:pt>
                      <c:pt idx="71">
                        <c:v>-9.3919208556921333E-2</c:v>
                      </c:pt>
                      <c:pt idx="72">
                        <c:v>-0.44318112469553572</c:v>
                      </c:pt>
                      <c:pt idx="73">
                        <c:v>-4.0971152421897278E-2</c:v>
                      </c:pt>
                      <c:pt idx="74">
                        <c:v>-0.59144451954684485</c:v>
                      </c:pt>
                      <c:pt idx="75">
                        <c:v>7.7097786990586777E-4</c:v>
                      </c:pt>
                      <c:pt idx="76">
                        <c:v>-0.51613739712758211</c:v>
                      </c:pt>
                      <c:pt idx="77">
                        <c:v>-0.38248368897839508</c:v>
                      </c:pt>
                      <c:pt idx="78">
                        <c:v>-0.9122447108614179</c:v>
                      </c:pt>
                      <c:pt idx="79">
                        <c:v>-0.1780601750249331</c:v>
                      </c:pt>
                      <c:pt idx="80">
                        <c:v>-0.51128572186882904</c:v>
                      </c:pt>
                      <c:pt idx="81">
                        <c:v>0.96431160441040453</c:v>
                      </c:pt>
                      <c:pt idx="82">
                        <c:v>-1.4615836317459097E-2</c:v>
                      </c:pt>
                      <c:pt idx="83">
                        <c:v>0.75540652012817533</c:v>
                      </c:pt>
                      <c:pt idx="84">
                        <c:v>0.88737234882057547</c:v>
                      </c:pt>
                      <c:pt idx="85">
                        <c:v>0.77674476466510867</c:v>
                      </c:pt>
                      <c:pt idx="86">
                        <c:v>0.36965282471677957</c:v>
                      </c:pt>
                      <c:pt idx="87">
                        <c:v>1.0283839161259722</c:v>
                      </c:pt>
                      <c:pt idx="88">
                        <c:v>0.77441334649330551</c:v>
                      </c:pt>
                      <c:pt idx="89">
                        <c:v>-0.38248368897839508</c:v>
                      </c:pt>
                      <c:pt idx="90">
                        <c:v>0.21308645383215588</c:v>
                      </c:pt>
                      <c:pt idx="91">
                        <c:v>0.21308645383215588</c:v>
                      </c:pt>
                      <c:pt idx="92">
                        <c:v>0.21308645383215588</c:v>
                      </c:pt>
                      <c:pt idx="93">
                        <c:v>-0.9122447108614179</c:v>
                      </c:pt>
                      <c:pt idx="94">
                        <c:v>-1.4743235720587309</c:v>
                      </c:pt>
                      <c:pt idx="95">
                        <c:v>0.75540652012817533</c:v>
                      </c:pt>
                      <c:pt idx="96">
                        <c:v>-0.44318112469553572</c:v>
                      </c:pt>
                      <c:pt idx="97">
                        <c:v>0.77503763331420128</c:v>
                      </c:pt>
                      <c:pt idx="98">
                        <c:v>0.36965282471677957</c:v>
                      </c:pt>
                      <c:pt idx="99">
                        <c:v>7.7097786990586777E-4</c:v>
                      </c:pt>
                      <c:pt idx="100">
                        <c:v>0.77441334649330551</c:v>
                      </c:pt>
                      <c:pt idx="101">
                        <c:v>-0.38248368897839508</c:v>
                      </c:pt>
                      <c:pt idx="102">
                        <c:v>0.7751653150294695</c:v>
                      </c:pt>
                      <c:pt idx="103">
                        <c:v>-0.1780601750249331</c:v>
                      </c:pt>
                      <c:pt idx="104">
                        <c:v>1.1204684408565393</c:v>
                      </c:pt>
                      <c:pt idx="105">
                        <c:v>0.3086063174042078</c:v>
                      </c:pt>
                      <c:pt idx="106">
                        <c:v>-1.4615836317459097E-2</c:v>
                      </c:pt>
                      <c:pt idx="107">
                        <c:v>-9.3919208556921333E-2</c:v>
                      </c:pt>
                      <c:pt idx="108">
                        <c:v>-0.44318112469553572</c:v>
                      </c:pt>
                      <c:pt idx="109">
                        <c:v>-4.0971152421897278E-2</c:v>
                      </c:pt>
                      <c:pt idx="110">
                        <c:v>-0.59144451954684485</c:v>
                      </c:pt>
                      <c:pt idx="111">
                        <c:v>7.7097786990586777E-4</c:v>
                      </c:pt>
                      <c:pt idx="112">
                        <c:v>-0.51613739712758211</c:v>
                      </c:pt>
                      <c:pt idx="113">
                        <c:v>-0.38248368897839508</c:v>
                      </c:pt>
                      <c:pt idx="114">
                        <c:v>-0.3489924073651578</c:v>
                      </c:pt>
                      <c:pt idx="115">
                        <c:v>-0.7363458413185221</c:v>
                      </c:pt>
                      <c:pt idx="116">
                        <c:v>-1.0548255298976554</c:v>
                      </c:pt>
                      <c:pt idx="117">
                        <c:v>-1.0548255298976554</c:v>
                      </c:pt>
                      <c:pt idx="118">
                        <c:v>-1.0548255298976554</c:v>
                      </c:pt>
                      <c:pt idx="119">
                        <c:v>-1.0548255298976554</c:v>
                      </c:pt>
                      <c:pt idx="120">
                        <c:v>-0.44318112469553572</c:v>
                      </c:pt>
                      <c:pt idx="121">
                        <c:v>0.77503763331420128</c:v>
                      </c:pt>
                      <c:pt idx="122">
                        <c:v>0.36965282471677957</c:v>
                      </c:pt>
                      <c:pt idx="123">
                        <c:v>7.7097786990586777E-4</c:v>
                      </c:pt>
                      <c:pt idx="124">
                        <c:v>0.77441334649330551</c:v>
                      </c:pt>
                      <c:pt idx="125">
                        <c:v>-0.38248368897839508</c:v>
                      </c:pt>
                      <c:pt idx="126">
                        <c:v>0.21308645383215588</c:v>
                      </c:pt>
                      <c:pt idx="127">
                        <c:v>-0.1780601750249331</c:v>
                      </c:pt>
                      <c:pt idx="128">
                        <c:v>0.57692863282771223</c:v>
                      </c:pt>
                      <c:pt idx="129">
                        <c:v>-0.34847073798484229</c:v>
                      </c:pt>
                      <c:pt idx="130">
                        <c:v>-0.95760573293009554</c:v>
                      </c:pt>
                      <c:pt idx="131">
                        <c:v>0.75717964273502802</c:v>
                      </c:pt>
                      <c:pt idx="132">
                        <c:v>-1.7765123716427775</c:v>
                      </c:pt>
                      <c:pt idx="133">
                        <c:v>0.77845189601601561</c:v>
                      </c:pt>
                      <c:pt idx="134">
                        <c:v>-0.59144451954684485</c:v>
                      </c:pt>
                      <c:pt idx="136">
                        <c:v>-0.51613739712758211</c:v>
                      </c:pt>
                      <c:pt idx="138">
                        <c:v>1.3372441762267826</c:v>
                      </c:pt>
                      <c:pt idx="139">
                        <c:v>1.4979623471675096</c:v>
                      </c:pt>
                      <c:pt idx="140">
                        <c:v>1.1204684408565393</c:v>
                      </c:pt>
                      <c:pt idx="141">
                        <c:v>0.96568337279325867</c:v>
                      </c:pt>
                      <c:pt idx="142">
                        <c:v>-1.4615836317459097E-2</c:v>
                      </c:pt>
                      <c:pt idx="143">
                        <c:v>-9.3919208556921333E-2</c:v>
                      </c:pt>
                      <c:pt idx="144">
                        <c:v>-0.44318112469553572</c:v>
                      </c:pt>
                      <c:pt idx="145">
                        <c:v>-4.0971152421897278E-2</c:v>
                      </c:pt>
                      <c:pt idx="146">
                        <c:v>0.36965282471677957</c:v>
                      </c:pt>
                      <c:pt idx="147">
                        <c:v>7.7097786990586777E-4</c:v>
                      </c:pt>
                      <c:pt idx="148">
                        <c:v>-0.51613739712758211</c:v>
                      </c:pt>
                      <c:pt idx="149">
                        <c:v>-0.38248368897839508</c:v>
                      </c:pt>
                      <c:pt idx="150">
                        <c:v>-0.9122447108614179</c:v>
                      </c:pt>
                      <c:pt idx="151">
                        <c:v>-0.1780601750249331</c:v>
                      </c:pt>
                      <c:pt idx="152">
                        <c:v>-0.51128572186882904</c:v>
                      </c:pt>
                      <c:pt idx="153">
                        <c:v>-0.34847073798484229</c:v>
                      </c:pt>
                      <c:pt idx="154">
                        <c:v>-1.4615836317459097E-2</c:v>
                      </c:pt>
                      <c:pt idx="155">
                        <c:v>0.75540652012817533</c:v>
                      </c:pt>
                      <c:pt idx="156">
                        <c:v>0.88737234882057547</c:v>
                      </c:pt>
                      <c:pt idx="157">
                        <c:v>0.77674476466510867</c:v>
                      </c:pt>
                      <c:pt idx="158">
                        <c:v>0.36965282471677957</c:v>
                      </c:pt>
                      <c:pt idx="159">
                        <c:v>1.0283839161259722</c:v>
                      </c:pt>
                      <c:pt idx="160">
                        <c:v>0.77441334649330551</c:v>
                      </c:pt>
                      <c:pt idx="161">
                        <c:v>1.239044249941025</c:v>
                      </c:pt>
                      <c:pt idx="162">
                        <c:v>0.21308645383215588</c:v>
                      </c:pt>
                      <c:pt idx="163">
                        <c:v>0.38139101458033026</c:v>
                      </c:pt>
                      <c:pt idx="164">
                        <c:v>0.57692863282771223</c:v>
                      </c:pt>
                      <c:pt idx="165">
                        <c:v>-0.34847073798484229</c:v>
                      </c:pt>
                      <c:pt idx="166">
                        <c:v>-1.4615836317459097E-2</c:v>
                      </c:pt>
                      <c:pt idx="167">
                        <c:v>-9.3919208556921333E-2</c:v>
                      </c:pt>
                      <c:pt idx="168">
                        <c:v>-1.7765123716427775</c:v>
                      </c:pt>
                      <c:pt idx="169">
                        <c:v>-4.0971152421897278E-2</c:v>
                      </c:pt>
                      <c:pt idx="170">
                        <c:v>-0.59144451954684485</c:v>
                      </c:pt>
                      <c:pt idx="171">
                        <c:v>-1.0289872901111137</c:v>
                      </c:pt>
                      <c:pt idx="172">
                        <c:v>-0.51613739712758211</c:v>
                      </c:pt>
                      <c:pt idx="173">
                        <c:v>-1.8093824011735564</c:v>
                      </c:pt>
                      <c:pt idx="174">
                        <c:v>7.229861325022827</c:v>
                      </c:pt>
                      <c:pt idx="175">
                        <c:v>5.9393105814019416</c:v>
                      </c:pt>
                      <c:pt idx="176">
                        <c:v>5.9393105814019416</c:v>
                      </c:pt>
                      <c:pt idx="177">
                        <c:v>5.9393105814019416</c:v>
                      </c:pt>
                      <c:pt idx="178">
                        <c:v>0.77441334649330551</c:v>
                      </c:pt>
                      <c:pt idx="179">
                        <c:v>-0.51613739712758211</c:v>
                      </c:pt>
                      <c:pt idx="180">
                        <c:v>-0.51613739712758211</c:v>
                      </c:pt>
                      <c:pt idx="181">
                        <c:v>-1.8093824011735564</c:v>
                      </c:pt>
                      <c:pt idx="182">
                        <c:v>0.77441334649330551</c:v>
                      </c:pt>
                      <c:pt idx="183">
                        <c:v>-0.51613739712758211</c:v>
                      </c:pt>
                      <c:pt idx="184">
                        <c:v>-0.51613739712758211</c:v>
                      </c:pt>
                      <c:pt idx="185">
                        <c:v>-1.8093824011735564</c:v>
                      </c:pt>
                      <c:pt idx="186">
                        <c:v>4.6487598377810535</c:v>
                      </c:pt>
                      <c:pt idx="187">
                        <c:v>2.0649640901141915</c:v>
                      </c:pt>
                      <c:pt idx="188">
                        <c:v>2.0649640901141915</c:v>
                      </c:pt>
                      <c:pt idx="189">
                        <c:v>0.77441334649330551</c:v>
                      </c:pt>
                      <c:pt idx="190">
                        <c:v>0.77441334649330551</c:v>
                      </c:pt>
                      <c:pt idx="191">
                        <c:v>-0.51613739712758211</c:v>
                      </c:pt>
                      <c:pt idx="192">
                        <c:v>0.88459457538944342</c:v>
                      </c:pt>
                      <c:pt idx="193">
                        <c:v>-4.0971152421897278E-2</c:v>
                      </c:pt>
                      <c:pt idx="194">
                        <c:v>-0.59144451954684485</c:v>
                      </c:pt>
                      <c:pt idx="195">
                        <c:v>1.0262385864010182</c:v>
                      </c:pt>
                      <c:pt idx="196">
                        <c:v>-0.51613739712758211</c:v>
                      </c:pt>
                      <c:pt idx="197">
                        <c:v>-0.38248368897839508</c:v>
                      </c:pt>
                      <c:pt idx="198">
                        <c:v>1.3372441762267826</c:v>
                      </c:pt>
                      <c:pt idx="199">
                        <c:v>0.38022549126865662</c:v>
                      </c:pt>
                      <c:pt idx="200">
                        <c:v>1.1204684408565393</c:v>
                      </c:pt>
                      <c:pt idx="201">
                        <c:v>0.96568337279325867</c:v>
                      </c:pt>
                      <c:pt idx="202">
                        <c:v>0.93034272396242035</c:v>
                      </c:pt>
                      <c:pt idx="203">
                        <c:v>-9.3919208556921333E-2</c:v>
                      </c:pt>
                      <c:pt idx="204">
                        <c:v>-0.44318112469553572</c:v>
                      </c:pt>
                      <c:pt idx="205">
                        <c:v>-4.0971152421897278E-2</c:v>
                      </c:pt>
                      <c:pt idx="206">
                        <c:v>-0.59144451954684485</c:v>
                      </c:pt>
                      <c:pt idx="207">
                        <c:v>-0.59144451954684485</c:v>
                      </c:pt>
                      <c:pt idx="208">
                        <c:v>-0.59144451954684485</c:v>
                      </c:pt>
                      <c:pt idx="209">
                        <c:v>-0.59144451954684485</c:v>
                      </c:pt>
                      <c:pt idx="210">
                        <c:v>6.1402498228424083</c:v>
                      </c:pt>
                      <c:pt idx="211">
                        <c:v>4.2160486680432188</c:v>
                      </c:pt>
                      <c:pt idx="212">
                        <c:v>6.1402498228424083</c:v>
                      </c:pt>
                      <c:pt idx="213">
                        <c:v>4.2160486680432188</c:v>
                      </c:pt>
                      <c:pt idx="214">
                        <c:v>0.36965282471677957</c:v>
                      </c:pt>
                      <c:pt idx="215">
                        <c:v>0.36965282471677957</c:v>
                      </c:pt>
                      <c:pt idx="216">
                        <c:v>0.36965282471677957</c:v>
                      </c:pt>
                      <c:pt idx="217">
                        <c:v>-0.59144451954684485</c:v>
                      </c:pt>
                      <c:pt idx="218">
                        <c:v>0.36965282471677957</c:v>
                      </c:pt>
                      <c:pt idx="219">
                        <c:v>0.36965282471677957</c:v>
                      </c:pt>
                      <c:pt idx="220">
                        <c:v>0.36965282471677957</c:v>
                      </c:pt>
                      <c:pt idx="221">
                        <c:v>-1.5545483300824114</c:v>
                      </c:pt>
                      <c:pt idx="222">
                        <c:v>4.2160486680432188</c:v>
                      </c:pt>
                      <c:pt idx="223">
                        <c:v>1.3307501689804029</c:v>
                      </c:pt>
                      <c:pt idx="224">
                        <c:v>1.3307501689804029</c:v>
                      </c:pt>
                      <c:pt idx="225">
                        <c:v>0.3086063174042078</c:v>
                      </c:pt>
                      <c:pt idx="226">
                        <c:v>-1.4615836317459097E-2</c:v>
                      </c:pt>
                      <c:pt idx="227">
                        <c:v>-9.3919208556921333E-2</c:v>
                      </c:pt>
                      <c:pt idx="228">
                        <c:v>0.88737234882057547</c:v>
                      </c:pt>
                      <c:pt idx="229">
                        <c:v>-0.86039420085980967</c:v>
                      </c:pt>
                      <c:pt idx="230">
                        <c:v>-0.59144451954684485</c:v>
                      </c:pt>
                      <c:pt idx="231">
                        <c:v>1.0283839161259722</c:v>
                      </c:pt>
                      <c:pt idx="232">
                        <c:v>-0.51613739712758211</c:v>
                      </c:pt>
                      <c:pt idx="233">
                        <c:v>-0.38248368897839508</c:v>
                      </c:pt>
                      <c:pt idx="234">
                        <c:v>0.7751653150294695</c:v>
                      </c:pt>
                      <c:pt idx="235">
                        <c:v>0.93967668087391998</c:v>
                      </c:pt>
                      <c:pt idx="236">
                        <c:v>1.1204684408565393</c:v>
                      </c:pt>
                      <c:pt idx="237">
                        <c:v>0.3086063174042078</c:v>
                      </c:pt>
                      <c:pt idx="238">
                        <c:v>-1.4615836317459097E-2</c:v>
                      </c:pt>
                      <c:pt idx="239">
                        <c:v>-9.3919208556921333E-2</c:v>
                      </c:pt>
                      <c:pt idx="240">
                        <c:v>0.88737234882057547</c:v>
                      </c:pt>
                      <c:pt idx="241">
                        <c:v>-4.0971152421897278E-2</c:v>
                      </c:pt>
                      <c:pt idx="242">
                        <c:v>-0.59144451954684485</c:v>
                      </c:pt>
                      <c:pt idx="243">
                        <c:v>1.0283839161259722</c:v>
                      </c:pt>
                      <c:pt idx="244">
                        <c:v>-0.51613739712758211</c:v>
                      </c:pt>
                      <c:pt idx="245">
                        <c:v>-0.38248368897839508</c:v>
                      </c:pt>
                      <c:pt idx="246">
                        <c:v>-0.3489924073651578</c:v>
                      </c:pt>
                      <c:pt idx="247">
                        <c:v>-0.7363458413185221</c:v>
                      </c:pt>
                      <c:pt idx="248">
                        <c:v>3.3388824798885192E-2</c:v>
                      </c:pt>
                      <c:pt idx="249">
                        <c:v>-0.34847073798484229</c:v>
                      </c:pt>
                      <c:pt idx="250">
                        <c:v>0.92837406029517622</c:v>
                      </c:pt>
                      <c:pt idx="251">
                        <c:v>0.75540652012817533</c:v>
                      </c:pt>
                      <c:pt idx="252">
                        <c:v>0.88737234882057547</c:v>
                      </c:pt>
                      <c:pt idx="253">
                        <c:v>0.77674476466510867</c:v>
                      </c:pt>
                      <c:pt idx="254">
                        <c:v>1.3307501689804029</c:v>
                      </c:pt>
                      <c:pt idx="255">
                        <c:v>1.0283839161259722</c:v>
                      </c:pt>
                      <c:pt idx="256">
                        <c:v>0.77441334649330551</c:v>
                      </c:pt>
                      <c:pt idx="257">
                        <c:v>1.2373533970328761</c:v>
                      </c:pt>
                      <c:pt idx="258">
                        <c:v>-0.3489924073651578</c:v>
                      </c:pt>
                      <c:pt idx="259">
                        <c:v>0.38139101458033026</c:v>
                      </c:pt>
                      <c:pt idx="260">
                        <c:v>3.3388824798885192E-2</c:v>
                      </c:pt>
                      <c:pt idx="261">
                        <c:v>0.30997808578706199</c:v>
                      </c:pt>
                      <c:pt idx="262">
                        <c:v>2.8163225171876922</c:v>
                      </c:pt>
                      <c:pt idx="263">
                        <c:v>0.75540652012817533</c:v>
                      </c:pt>
                      <c:pt idx="264">
                        <c:v>0.88737234882057547</c:v>
                      </c:pt>
                      <c:pt idx="265">
                        <c:v>0.77674476466510867</c:v>
                      </c:pt>
                      <c:pt idx="266">
                        <c:v>1.3307501689804029</c:v>
                      </c:pt>
                      <c:pt idx="267">
                        <c:v>1.0283839161259722</c:v>
                      </c:pt>
                      <c:pt idx="268">
                        <c:v>0.77441334649330551</c:v>
                      </c:pt>
                      <c:pt idx="269">
                        <c:v>1.239044249941025</c:v>
                      </c:pt>
                      <c:pt idx="270">
                        <c:v>0.21308645383215588</c:v>
                      </c:pt>
                      <c:pt idx="271">
                        <c:v>-0.1780601750249331</c:v>
                      </c:pt>
                      <c:pt idx="272">
                        <c:v>0.57692863282771223</c:v>
                      </c:pt>
                      <c:pt idx="273">
                        <c:v>-0.34847073798484229</c:v>
                      </c:pt>
                      <c:pt idx="274">
                        <c:v>-0.95760573293009554</c:v>
                      </c:pt>
                      <c:pt idx="275">
                        <c:v>-0.94501805984887022</c:v>
                      </c:pt>
                      <c:pt idx="276">
                        <c:v>-0.44318112469553572</c:v>
                      </c:pt>
                      <c:pt idx="277">
                        <c:v>-0.86039420085980967</c:v>
                      </c:pt>
                      <c:pt idx="278">
                        <c:v>-0.59144451954684485</c:v>
                      </c:pt>
                      <c:pt idx="279">
                        <c:v>-1.0289872901111137</c:v>
                      </c:pt>
                      <c:pt idx="280">
                        <c:v>-0.51613739712758211</c:v>
                      </c:pt>
                      <c:pt idx="281">
                        <c:v>-0.38248368897839508</c:v>
                      </c:pt>
                      <c:pt idx="282">
                        <c:v>-0.9122447108614179</c:v>
                      </c:pt>
                      <c:pt idx="283">
                        <c:v>-0.7363458413185221</c:v>
                      </c:pt>
                      <c:pt idx="284">
                        <c:v>-1.0548255298976554</c:v>
                      </c:pt>
                      <c:pt idx="285">
                        <c:v>-0.34847073798484229</c:v>
                      </c:pt>
                      <c:pt idx="286">
                        <c:v>-1.4615836317459097E-2</c:v>
                      </c:pt>
                      <c:pt idx="287">
                        <c:v>-9.3919208556921333E-2</c:v>
                      </c:pt>
                      <c:pt idx="288">
                        <c:v>0.88737234882057547</c:v>
                      </c:pt>
                      <c:pt idx="289">
                        <c:v>-4.0971152421897278E-2</c:v>
                      </c:pt>
                      <c:pt idx="290">
                        <c:v>0.36965282471677957</c:v>
                      </c:pt>
                      <c:pt idx="291">
                        <c:v>7.7097786990586777E-4</c:v>
                      </c:pt>
                      <c:pt idx="292">
                        <c:v>0.77441334649330551</c:v>
                      </c:pt>
                      <c:pt idx="293">
                        <c:v>0.42912570693538887</c:v>
                      </c:pt>
                      <c:pt idx="294">
                        <c:v>0.21308645383215588</c:v>
                      </c:pt>
                      <c:pt idx="295">
                        <c:v>-0.1780601750249331</c:v>
                      </c:pt>
                      <c:pt idx="296">
                        <c:v>-0.51128572186882904</c:v>
                      </c:pt>
                      <c:pt idx="297">
                        <c:v>-0.34847073798484229</c:v>
                      </c:pt>
                      <c:pt idx="298">
                        <c:v>-1.4615836317459097E-2</c:v>
                      </c:pt>
                      <c:pt idx="299">
                        <c:v>-9.3919208556921333E-2</c:v>
                      </c:pt>
                      <c:pt idx="300">
                        <c:v>-0.44318112469553572</c:v>
                      </c:pt>
                      <c:pt idx="301">
                        <c:v>-4.0971152421897278E-2</c:v>
                      </c:pt>
                      <c:pt idx="302">
                        <c:v>-0.59144451954684485</c:v>
                      </c:pt>
                      <c:pt idx="303">
                        <c:v>7.7097786990586777E-4</c:v>
                      </c:pt>
                      <c:pt idx="304">
                        <c:v>-0.51613739712758211</c:v>
                      </c:pt>
                      <c:pt idx="305">
                        <c:v>-0.38248368897839508</c:v>
                      </c:pt>
                      <c:pt idx="306">
                        <c:v>0.21308645383215588</c:v>
                      </c:pt>
                      <c:pt idx="307">
                        <c:v>0.38139101458033026</c:v>
                      </c:pt>
                      <c:pt idx="308">
                        <c:v>3.3388824798885192E-2</c:v>
                      </c:pt>
                      <c:pt idx="309">
                        <c:v>-0.34847073798484229</c:v>
                      </c:pt>
                      <c:pt idx="310">
                        <c:v>0.93034272396242035</c:v>
                      </c:pt>
                      <c:pt idx="311">
                        <c:v>-9.3919208556921333E-2</c:v>
                      </c:pt>
                      <c:pt idx="312">
                        <c:v>-0.44318112469553572</c:v>
                      </c:pt>
                      <c:pt idx="313">
                        <c:v>-4.0971152421897278E-2</c:v>
                      </c:pt>
                      <c:pt idx="314">
                        <c:v>-0.59144451954684485</c:v>
                      </c:pt>
                      <c:pt idx="315">
                        <c:v>7.7097786990586777E-4</c:v>
                      </c:pt>
                      <c:pt idx="316">
                        <c:v>-0.51613739712758211</c:v>
                      </c:pt>
                      <c:pt idx="317">
                        <c:v>0.42912570693538887</c:v>
                      </c:pt>
                      <c:pt idx="318">
                        <c:v>-1.4743235720587309</c:v>
                      </c:pt>
                      <c:pt idx="319">
                        <c:v>-1.2946315076121118</c:v>
                      </c:pt>
                      <c:pt idx="320">
                        <c:v>-1.0548255298976554</c:v>
                      </c:pt>
                      <c:pt idx="321">
                        <c:v>-1.6639966171457974</c:v>
                      </c:pt>
                      <c:pt idx="322">
                        <c:v>-0.95760573293009554</c:v>
                      </c:pt>
                      <c:pt idx="323">
                        <c:v>-0.94501805984887022</c:v>
                      </c:pt>
                      <c:pt idx="324">
                        <c:v>-0.44318112469553572</c:v>
                      </c:pt>
                      <c:pt idx="326">
                        <c:v>-0.59144451954684485</c:v>
                      </c:pt>
                      <c:pt idx="327">
                        <c:v>-1.0289872901111137</c:v>
                      </c:pt>
                      <c:pt idx="328">
                        <c:v>-0.51613739712758211</c:v>
                      </c:pt>
                      <c:pt idx="330">
                        <c:v>-0.3489924073651578</c:v>
                      </c:pt>
                      <c:pt idx="331">
                        <c:v>-0.17689465171325883</c:v>
                      </c:pt>
                      <c:pt idx="332">
                        <c:v>-0.51015098322994124</c:v>
                      </c:pt>
                      <c:pt idx="333">
                        <c:v>0.30997808578706199</c:v>
                      </c:pt>
                      <c:pt idx="334">
                        <c:v>-1.4615836317459097E-2</c:v>
                      </c:pt>
                      <c:pt idx="335">
                        <c:v>0.75540652012817533</c:v>
                      </c:pt>
                      <c:pt idx="336">
                        <c:v>0.88459457538944342</c:v>
                      </c:pt>
                      <c:pt idx="337">
                        <c:v>-4.0971152421897278E-2</c:v>
                      </c:pt>
                      <c:pt idx="338">
                        <c:v>0.36965282471677957</c:v>
                      </c:pt>
                      <c:pt idx="339">
                        <c:v>1.0262385864010182</c:v>
                      </c:pt>
                      <c:pt idx="340">
                        <c:v>0.77441334649330551</c:v>
                      </c:pt>
                      <c:pt idx="341">
                        <c:v>-0.38248368897839508</c:v>
                      </c:pt>
                      <c:pt idx="342">
                        <c:v>-0.9122447108614179</c:v>
                      </c:pt>
                      <c:pt idx="343">
                        <c:v>0.37905996795698232</c:v>
                      </c:pt>
                      <c:pt idx="344">
                        <c:v>-0.51128572186882904</c:v>
                      </c:pt>
                      <c:pt idx="345">
                        <c:v>-0.34984250636769648</c:v>
                      </c:pt>
                      <c:pt idx="346">
                        <c:v>-1.4615836317459097E-2</c:v>
                      </c:pt>
                      <c:pt idx="347">
                        <c:v>-9.3919208556921333E-2</c:v>
                      </c:pt>
                      <c:pt idx="348">
                        <c:v>-0.44318112469553572</c:v>
                      </c:pt>
                      <c:pt idx="349">
                        <c:v>-4.0971152421897278E-2</c:v>
                      </c:pt>
                      <c:pt idx="350">
                        <c:v>-0.59144451954684485</c:v>
                      </c:pt>
                      <c:pt idx="351">
                        <c:v>7.7097786990586777E-4</c:v>
                      </c:pt>
                      <c:pt idx="352">
                        <c:v>-0.51613739712758211</c:v>
                      </c:pt>
                      <c:pt idx="353">
                        <c:v>-0.38248368897839508</c:v>
                      </c:pt>
                      <c:pt idx="354">
                        <c:v>0.21308645383215588</c:v>
                      </c:pt>
                      <c:pt idx="355">
                        <c:v>-0.7363458413185221</c:v>
                      </c:pt>
                      <c:pt idx="356">
                        <c:v>3.3388824798885192E-2</c:v>
                      </c:pt>
                      <c:pt idx="357">
                        <c:v>-0.34847073798484229</c:v>
                      </c:pt>
                      <c:pt idx="358">
                        <c:v>-0.95760573293009554</c:v>
                      </c:pt>
                      <c:pt idx="359">
                        <c:v>-9.3919208556921333E-2</c:v>
                      </c:pt>
                      <c:pt idx="360">
                        <c:v>-0.44318112469553572</c:v>
                      </c:pt>
                      <c:pt idx="361">
                        <c:v>-4.0971152421897278E-2</c:v>
                      </c:pt>
                      <c:pt idx="362">
                        <c:v>-0.59144451954684485</c:v>
                      </c:pt>
                      <c:pt idx="363">
                        <c:v>7.7097786990586777E-4</c:v>
                      </c:pt>
                      <c:pt idx="364">
                        <c:v>-0.51613739712758211</c:v>
                      </c:pt>
                      <c:pt idx="365">
                        <c:v>-0.38248368897839508</c:v>
                      </c:pt>
                      <c:pt idx="366">
                        <c:v>0.7751653150294695</c:v>
                      </c:pt>
                      <c:pt idx="367">
                        <c:v>0.38022549126865662</c:v>
                      </c:pt>
                      <c:pt idx="368">
                        <c:v>3.2254086159998023E-2</c:v>
                      </c:pt>
                      <c:pt idx="369">
                        <c:v>0.3086063174042078</c:v>
                      </c:pt>
                      <c:pt idx="370">
                        <c:v>-0.95760573293009554</c:v>
                      </c:pt>
                      <c:pt idx="371">
                        <c:v>-0.94501805984887022</c:v>
                      </c:pt>
                      <c:pt idx="372">
                        <c:v>-0.44318112469553572</c:v>
                      </c:pt>
                      <c:pt idx="373">
                        <c:v>-0.86039420085980967</c:v>
                      </c:pt>
                      <c:pt idx="374">
                        <c:v>-0.59144451954684485</c:v>
                      </c:pt>
                      <c:pt idx="375">
                        <c:v>-1.0289872901111137</c:v>
                      </c:pt>
                      <c:pt idx="376">
                        <c:v>-0.51613739712758211</c:v>
                      </c:pt>
                      <c:pt idx="378">
                        <c:v>-0.3489924073651578</c:v>
                      </c:pt>
                      <c:pt idx="379">
                        <c:v>-0.7363458413185221</c:v>
                      </c:pt>
                      <c:pt idx="380">
                        <c:v>-1.0548255298976554</c:v>
                      </c:pt>
                      <c:pt idx="381">
                        <c:v>-1.0055477933738932</c:v>
                      </c:pt>
                      <c:pt idx="382">
                        <c:v>-1.4615836317459097E-2</c:v>
                      </c:pt>
                      <c:pt idx="383">
                        <c:v>0.75540652012817533</c:v>
                      </c:pt>
                      <c:pt idx="384">
                        <c:v>-1.7765123716427775</c:v>
                      </c:pt>
                      <c:pt idx="385">
                        <c:v>0.77674476466510867</c:v>
                      </c:pt>
                      <c:pt idx="386">
                        <c:v>0.36965282471677957</c:v>
                      </c:pt>
                      <c:pt idx="387">
                        <c:v>-1.0289872901111137</c:v>
                      </c:pt>
                      <c:pt idx="388">
                        <c:v>0.77441334649330551</c:v>
                      </c:pt>
                      <c:pt idx="389">
                        <c:v>-0.38248368897839508</c:v>
                      </c:pt>
                      <c:pt idx="390">
                        <c:v>-0.3489924073651578</c:v>
                      </c:pt>
                      <c:pt idx="391">
                        <c:v>-1.2946315076121118</c:v>
                      </c:pt>
                      <c:pt idx="392">
                        <c:v>3.3388824798885192E-2</c:v>
                      </c:pt>
                      <c:pt idx="393">
                        <c:v>-1.0055477933738932</c:v>
                      </c:pt>
                      <c:pt idx="394">
                        <c:v>-1.4615836317459097E-2</c:v>
                      </c:pt>
                      <c:pt idx="395">
                        <c:v>-9.3919208556921333E-2</c:v>
                      </c:pt>
                      <c:pt idx="396">
                        <c:v>-0.44318112469553572</c:v>
                      </c:pt>
                      <c:pt idx="397">
                        <c:v>-0.86039420085980967</c:v>
                      </c:pt>
                      <c:pt idx="398">
                        <c:v>0.36965282471677957</c:v>
                      </c:pt>
                      <c:pt idx="399">
                        <c:v>7.7097786990586777E-4</c:v>
                      </c:pt>
                      <c:pt idx="400">
                        <c:v>-0.51613739712758211</c:v>
                      </c:pt>
                      <c:pt idx="401">
                        <c:v>-0.38248368897839508</c:v>
                      </c:pt>
                      <c:pt idx="402">
                        <c:v>-1.4743235720587309</c:v>
                      </c:pt>
                      <c:pt idx="403">
                        <c:v>-0.7363458413185221</c:v>
                      </c:pt>
                      <c:pt idx="404">
                        <c:v>-1.0548255298976554</c:v>
                      </c:pt>
                      <c:pt idx="405">
                        <c:v>-0.34847073798484229</c:v>
                      </c:pt>
                      <c:pt idx="406">
                        <c:v>-1.4615836317459097E-2</c:v>
                      </c:pt>
                      <c:pt idx="407">
                        <c:v>-0.94501805984887022</c:v>
                      </c:pt>
                      <c:pt idx="408">
                        <c:v>0.88737234882057547</c:v>
                      </c:pt>
                      <c:pt idx="409">
                        <c:v>-0.86039420085980967</c:v>
                      </c:pt>
                      <c:pt idx="410">
                        <c:v>0.36965282471677957</c:v>
                      </c:pt>
                      <c:pt idx="411">
                        <c:v>-1.0289872901111137</c:v>
                      </c:pt>
                      <c:pt idx="412">
                        <c:v>0.77441334649330551</c:v>
                      </c:pt>
                      <c:pt idx="413">
                        <c:v>-0.38248368897839508</c:v>
                      </c:pt>
                      <c:pt idx="414">
                        <c:v>-0.3489924073651578</c:v>
                      </c:pt>
                      <c:pt idx="415">
                        <c:v>-0.17689465171325883</c:v>
                      </c:pt>
                      <c:pt idx="416">
                        <c:v>3.3388824798885192E-2</c:v>
                      </c:pt>
                      <c:pt idx="417">
                        <c:v>0.30997808578706199</c:v>
                      </c:pt>
                      <c:pt idx="418">
                        <c:v>-0.95760573293009554</c:v>
                      </c:pt>
                      <c:pt idx="419">
                        <c:v>-0.94501805984887022</c:v>
                      </c:pt>
                      <c:pt idx="420">
                        <c:v>-0.44318112469553572</c:v>
                      </c:pt>
                      <c:pt idx="421">
                        <c:v>-0.86039420085980967</c:v>
                      </c:pt>
                      <c:pt idx="422">
                        <c:v>-1.5545483300824114</c:v>
                      </c:pt>
                      <c:pt idx="423">
                        <c:v>7.7097786990586777E-4</c:v>
                      </c:pt>
                      <c:pt idx="424">
                        <c:v>-1.8093824011735564</c:v>
                      </c:pt>
                      <c:pt idx="425">
                        <c:v>-0.38248368897839508</c:v>
                      </c:pt>
                      <c:pt idx="426">
                        <c:v>0.21308645383215588</c:v>
                      </c:pt>
                      <c:pt idx="427">
                        <c:v>-0.1780601750249331</c:v>
                      </c:pt>
                      <c:pt idx="428">
                        <c:v>-0.51128572186882904</c:v>
                      </c:pt>
                      <c:pt idx="429">
                        <c:v>0.3086063174042078</c:v>
                      </c:pt>
                      <c:pt idx="430">
                        <c:v>-0.95760573293009554</c:v>
                      </c:pt>
                      <c:pt idx="431">
                        <c:v>-0.94501805984887022</c:v>
                      </c:pt>
                      <c:pt idx="432">
                        <c:v>-0.44318112469553572</c:v>
                      </c:pt>
                      <c:pt idx="434">
                        <c:v>-0.59144451954684485</c:v>
                      </c:pt>
                      <c:pt idx="435">
                        <c:v>-1.0289872901111137</c:v>
                      </c:pt>
                      <c:pt idx="436">
                        <c:v>-0.51613739712758211</c:v>
                      </c:pt>
                      <c:pt idx="438">
                        <c:v>-0.3489924073651578</c:v>
                      </c:pt>
                      <c:pt idx="439">
                        <c:v>-1.2946315076121118</c:v>
                      </c:pt>
                      <c:pt idx="440">
                        <c:v>-1.5983653379264826</c:v>
                      </c:pt>
                      <c:pt idx="441">
                        <c:v>-0.34847073798484229</c:v>
                      </c:pt>
                      <c:pt idx="442">
                        <c:v>-0.95760573293009554</c:v>
                      </c:pt>
                      <c:pt idx="443">
                        <c:v>-0.94501805984887022</c:v>
                      </c:pt>
                      <c:pt idx="444">
                        <c:v>0.88737234882057547</c:v>
                      </c:pt>
                      <c:pt idx="445">
                        <c:v>-0.86039420085980967</c:v>
                      </c:pt>
                      <c:pt idx="446">
                        <c:v>-0.59144451954684485</c:v>
                      </c:pt>
                      <c:pt idx="447">
                        <c:v>1.0262385864010182</c:v>
                      </c:pt>
                      <c:pt idx="448">
                        <c:v>-0.51613739712758211</c:v>
                      </c:pt>
                      <c:pt idx="449">
                        <c:v>-0.38248368897839508</c:v>
                      </c:pt>
                      <c:pt idx="450">
                        <c:v>-0.3489924073651578</c:v>
                      </c:pt>
                      <c:pt idx="451">
                        <c:v>-0.7363458413185221</c:v>
                      </c:pt>
                      <c:pt idx="452">
                        <c:v>3.3388824798885192E-2</c:v>
                      </c:pt>
                      <c:pt idx="453">
                        <c:v>-0.34847073798484229</c:v>
                      </c:pt>
                      <c:pt idx="454">
                        <c:v>-1.4615836317459097E-2</c:v>
                      </c:pt>
                      <c:pt idx="455">
                        <c:v>-0.94501805984887022</c:v>
                      </c:pt>
                      <c:pt idx="456">
                        <c:v>0.88737234882057547</c:v>
                      </c:pt>
                      <c:pt idx="457">
                        <c:v>-0.86039420085980967</c:v>
                      </c:pt>
                      <c:pt idx="458">
                        <c:v>0.36965282471677957</c:v>
                      </c:pt>
                      <c:pt idx="459">
                        <c:v>-1.0289872901111137</c:v>
                      </c:pt>
                      <c:pt idx="460">
                        <c:v>0.77441334649330551</c:v>
                      </c:pt>
                      <c:pt idx="461">
                        <c:v>-0.38248368897839508</c:v>
                      </c:pt>
                      <c:pt idx="462">
                        <c:v>-0.3489924073651578</c:v>
                      </c:pt>
                      <c:pt idx="463">
                        <c:v>-0.7363458413185221</c:v>
                      </c:pt>
                      <c:pt idx="464">
                        <c:v>3.3388824798885192E-2</c:v>
                      </c:pt>
                      <c:pt idx="465">
                        <c:v>-1.0055477933738932</c:v>
                      </c:pt>
                      <c:pt idx="466">
                        <c:v>-1.4615836317459097E-2</c:v>
                      </c:pt>
                      <c:pt idx="467">
                        <c:v>-9.3919208556921333E-2</c:v>
                      </c:pt>
                      <c:pt idx="468">
                        <c:v>-1.7765123716427775</c:v>
                      </c:pt>
                      <c:pt idx="469">
                        <c:v>-4.0971152421897278E-2</c:v>
                      </c:pt>
                      <c:pt idx="470">
                        <c:v>0.36965282471677957</c:v>
                      </c:pt>
                      <c:pt idx="471">
                        <c:v>-1.0289872901111137</c:v>
                      </c:pt>
                      <c:pt idx="472">
                        <c:v>-0.51613739712758211</c:v>
                      </c:pt>
                      <c:pt idx="473">
                        <c:v>-0.38248368897839508</c:v>
                      </c:pt>
                      <c:pt idx="474">
                        <c:v>-1.4743235720587309</c:v>
                      </c:pt>
                      <c:pt idx="475">
                        <c:v>-0.7363458413185221</c:v>
                      </c:pt>
                      <c:pt idx="476">
                        <c:v>-1.0548255298976554</c:v>
                      </c:pt>
                      <c:pt idx="477">
                        <c:v>-0.34847073798484229</c:v>
                      </c:pt>
                      <c:pt idx="478">
                        <c:v>-0.95760573293009554</c:v>
                      </c:pt>
                      <c:pt idx="479">
                        <c:v>-0.94501805984887022</c:v>
                      </c:pt>
                      <c:pt idx="480">
                        <c:v>-0.44318112469553572</c:v>
                      </c:pt>
                      <c:pt idx="482">
                        <c:v>-0.59144451954684485</c:v>
                      </c:pt>
                      <c:pt idx="483">
                        <c:v>-1.0289872901111137</c:v>
                      </c:pt>
                      <c:pt idx="484">
                        <c:v>-0.51613739712758211</c:v>
                      </c:pt>
                      <c:pt idx="486">
                        <c:v>0.21308645383215588</c:v>
                      </c:pt>
                      <c:pt idx="487">
                        <c:v>-0.7363458413185221</c:v>
                      </c:pt>
                      <c:pt idx="488">
                        <c:v>-0.51128572186882904</c:v>
                      </c:pt>
                      <c:pt idx="489">
                        <c:v>-0.34847073798484229</c:v>
                      </c:pt>
                      <c:pt idx="490">
                        <c:v>-1.4615836317459097E-2</c:v>
                      </c:pt>
                      <c:pt idx="491">
                        <c:v>-9.3919208556921333E-2</c:v>
                      </c:pt>
                      <c:pt idx="492">
                        <c:v>0.88459457538944342</c:v>
                      </c:pt>
                      <c:pt idx="493">
                        <c:v>-4.0971152421897278E-2</c:v>
                      </c:pt>
                      <c:pt idx="494">
                        <c:v>0.36965282471677957</c:v>
                      </c:pt>
                      <c:pt idx="495">
                        <c:v>-1.0289872901111137</c:v>
                      </c:pt>
                      <c:pt idx="496">
                        <c:v>0.77441334649330551</c:v>
                      </c:pt>
                      <c:pt idx="497">
                        <c:v>-0.38248368897839508</c:v>
                      </c:pt>
                      <c:pt idx="498">
                        <c:v>-1.4743235720587309</c:v>
                      </c:pt>
                      <c:pt idx="499">
                        <c:v>-1.8540826972173752</c:v>
                      </c:pt>
                      <c:pt idx="500">
                        <c:v>-1.0548255298976554</c:v>
                      </c:pt>
                      <c:pt idx="501">
                        <c:v>-1.6639966171457974</c:v>
                      </c:pt>
                      <c:pt idx="502">
                        <c:v>-0.95760573293009554</c:v>
                      </c:pt>
                      <c:pt idx="503">
                        <c:v>-9.3919208556921333E-2</c:v>
                      </c:pt>
                      <c:pt idx="504">
                        <c:v>-0.44318112469553572</c:v>
                      </c:pt>
                      <c:pt idx="505">
                        <c:v>0.77845189601601561</c:v>
                      </c:pt>
                      <c:pt idx="506">
                        <c:v>-0.59144451954684485</c:v>
                      </c:pt>
                      <c:pt idx="507">
                        <c:v>7.7097786990586777E-4</c:v>
                      </c:pt>
                      <c:pt idx="508">
                        <c:v>-0.51613739712758211</c:v>
                      </c:pt>
                      <c:pt idx="510">
                        <c:v>0.21308645383215588</c:v>
                      </c:pt>
                      <c:pt idx="511">
                        <c:v>-0.7363458413185221</c:v>
                      </c:pt>
                      <c:pt idx="512">
                        <c:v>-1.0548255298976554</c:v>
                      </c:pt>
                      <c:pt idx="513">
                        <c:v>-0.34847073798484229</c:v>
                      </c:pt>
                      <c:pt idx="514">
                        <c:v>-0.95760573293009554</c:v>
                      </c:pt>
                      <c:pt idx="515">
                        <c:v>-0.94501805984887022</c:v>
                      </c:pt>
                      <c:pt idx="516">
                        <c:v>-0.44318112469553572</c:v>
                      </c:pt>
                      <c:pt idx="518">
                        <c:v>-1.5545483300824114</c:v>
                      </c:pt>
                      <c:pt idx="519">
                        <c:v>7.7097786990586777E-4</c:v>
                      </c:pt>
                      <c:pt idx="520">
                        <c:v>-1.8093824011735564</c:v>
                      </c:pt>
                      <c:pt idx="522">
                        <c:v>0.21308645383215588</c:v>
                      </c:pt>
                      <c:pt idx="523">
                        <c:v>0.38139101458033026</c:v>
                      </c:pt>
                      <c:pt idx="524">
                        <c:v>0.57692863282771223</c:v>
                      </c:pt>
                      <c:pt idx="525">
                        <c:v>-0.34847073798484229</c:v>
                      </c:pt>
                      <c:pt idx="526">
                        <c:v>-1.4615836317459097E-2</c:v>
                      </c:pt>
                      <c:pt idx="527">
                        <c:v>0.75540652012817533</c:v>
                      </c:pt>
                      <c:pt idx="528">
                        <c:v>-1.7765123716427775</c:v>
                      </c:pt>
                      <c:pt idx="529">
                        <c:v>0.77674476466510867</c:v>
                      </c:pt>
                      <c:pt idx="530">
                        <c:v>0.36965282471677957</c:v>
                      </c:pt>
                      <c:pt idx="531">
                        <c:v>-1.0289872901111137</c:v>
                      </c:pt>
                      <c:pt idx="532">
                        <c:v>0.77441334649330551</c:v>
                      </c:pt>
                      <c:pt idx="533">
                        <c:v>-0.38248368897839508</c:v>
                      </c:pt>
                      <c:pt idx="534">
                        <c:v>-0.3489924073651578</c:v>
                      </c:pt>
                      <c:pt idx="535">
                        <c:v>0.38139101458033026</c:v>
                      </c:pt>
                      <c:pt idx="536">
                        <c:v>3.3388824798885192E-2</c:v>
                      </c:pt>
                      <c:pt idx="537">
                        <c:v>-1.0055477933738932</c:v>
                      </c:pt>
                      <c:pt idx="538">
                        <c:v>-1.4615836317459097E-2</c:v>
                      </c:pt>
                      <c:pt idx="539">
                        <c:v>0.75540652012817533</c:v>
                      </c:pt>
                      <c:pt idx="540">
                        <c:v>-0.44318112469553572</c:v>
                      </c:pt>
                      <c:pt idx="541">
                        <c:v>0.77503763331420128</c:v>
                      </c:pt>
                      <c:pt idx="542">
                        <c:v>0.36965282471677957</c:v>
                      </c:pt>
                      <c:pt idx="543">
                        <c:v>7.7097786990586777E-4</c:v>
                      </c:pt>
                      <c:pt idx="544">
                        <c:v>0.77441334649330551</c:v>
                      </c:pt>
                      <c:pt idx="545">
                        <c:v>-0.38248368897839508</c:v>
                      </c:pt>
                      <c:pt idx="546">
                        <c:v>-1.4743235720587309</c:v>
                      </c:pt>
                      <c:pt idx="547">
                        <c:v>-1.2946315076121118</c:v>
                      </c:pt>
                      <c:pt idx="548">
                        <c:v>-1.0548255298976554</c:v>
                      </c:pt>
                      <c:pt idx="549">
                        <c:v>-1.0055477933738932</c:v>
                      </c:pt>
                      <c:pt idx="550">
                        <c:v>-1.4615836317459097E-2</c:v>
                      </c:pt>
                      <c:pt idx="551">
                        <c:v>-0.94501805984887022</c:v>
                      </c:pt>
                      <c:pt idx="552">
                        <c:v>-0.44318112469553572</c:v>
                      </c:pt>
                      <c:pt idx="553">
                        <c:v>-0.86039420085980967</c:v>
                      </c:pt>
                      <c:pt idx="554">
                        <c:v>0.36965282471677957</c:v>
                      </c:pt>
                      <c:pt idx="555">
                        <c:v>-1.0289872901111137</c:v>
                      </c:pt>
                      <c:pt idx="556">
                        <c:v>-0.51613739712758211</c:v>
                      </c:pt>
                      <c:pt idx="557">
                        <c:v>-0.38248368897839508</c:v>
                      </c:pt>
                      <c:pt idx="558">
                        <c:v>-0.9122447108614179</c:v>
                      </c:pt>
                      <c:pt idx="559">
                        <c:v>-0.1780601750249331</c:v>
                      </c:pt>
                      <c:pt idx="560">
                        <c:v>-0.51128572186882904</c:v>
                      </c:pt>
                      <c:pt idx="561">
                        <c:v>0.96431160441040453</c:v>
                      </c:pt>
                      <c:pt idx="562">
                        <c:v>-1.4615836317459097E-2</c:v>
                      </c:pt>
                      <c:pt idx="563">
                        <c:v>-0.94501805984887022</c:v>
                      </c:pt>
                      <c:pt idx="564">
                        <c:v>0.88737234882057547</c:v>
                      </c:pt>
                      <c:pt idx="565">
                        <c:v>-0.86039420085980967</c:v>
                      </c:pt>
                      <c:pt idx="566">
                        <c:v>-0.59144451954684485</c:v>
                      </c:pt>
                      <c:pt idx="567">
                        <c:v>1.0262385864010182</c:v>
                      </c:pt>
                      <c:pt idx="568">
                        <c:v>-0.51613739712758211</c:v>
                      </c:pt>
                      <c:pt idx="569">
                        <c:v>-0.38248368897839508</c:v>
                      </c:pt>
                      <c:pt idx="570">
                        <c:v>-2.0364024332560446</c:v>
                      </c:pt>
                      <c:pt idx="571">
                        <c:v>-1.2946315076121118</c:v>
                      </c:pt>
                      <c:pt idx="572">
                        <c:v>-1.5983653379264826</c:v>
                      </c:pt>
                      <c:pt idx="573">
                        <c:v>-1.6639966171457974</c:v>
                      </c:pt>
                      <c:pt idx="574">
                        <c:v>-0.95760573293009554</c:v>
                      </c:pt>
                      <c:pt idx="576">
                        <c:v>-0.44318112469553572</c:v>
                      </c:pt>
                      <c:pt idx="579">
                        <c:v>7.7097786990586777E-4</c:v>
                      </c:pt>
                      <c:pt idx="582">
                        <c:v>1.3372441762267826</c:v>
                      </c:pt>
                      <c:pt idx="583">
                        <c:v>2.0562480134610985</c:v>
                      </c:pt>
                      <c:pt idx="584">
                        <c:v>1.6640082488853658</c:v>
                      </c:pt>
                      <c:pt idx="585">
                        <c:v>0.96568337279325867</c:v>
                      </c:pt>
                      <c:pt idx="586">
                        <c:v>-1.4615836317459097E-2</c:v>
                      </c:pt>
                      <c:pt idx="587">
                        <c:v>0.75540652012817533</c:v>
                      </c:pt>
                      <c:pt idx="588">
                        <c:v>0.88737234882057547</c:v>
                      </c:pt>
                      <c:pt idx="589">
                        <c:v>0.77503763331420128</c:v>
                      </c:pt>
                      <c:pt idx="590">
                        <c:v>0.36965282471677957</c:v>
                      </c:pt>
                      <c:pt idx="591">
                        <c:v>1.0283839161259722</c:v>
                      </c:pt>
                      <c:pt idx="592">
                        <c:v>0.77441334649330551</c:v>
                      </c:pt>
                      <c:pt idx="593">
                        <c:v>1.2373533970328761</c:v>
                      </c:pt>
                      <c:pt idx="594">
                        <c:v>1.8993230374240955</c:v>
                      </c:pt>
                      <c:pt idx="595">
                        <c:v>2.6145336797546879</c:v>
                      </c:pt>
                      <c:pt idx="596">
                        <c:v>2.2075480569141921</c:v>
                      </c:pt>
                      <c:pt idx="597">
                        <c:v>2.2798374835713595</c:v>
                      </c:pt>
                      <c:pt idx="598">
                        <c:v>-0.95760573293009554</c:v>
                      </c:pt>
                      <c:pt idx="600">
                        <c:v>-0.44318112469553572</c:v>
                      </c:pt>
                      <c:pt idx="602">
                        <c:v>-1.5545483300824114</c:v>
                      </c:pt>
                      <c:pt idx="603">
                        <c:v>1.0305292458509261</c:v>
                      </c:pt>
                      <c:pt idx="604">
                        <c:v>-1.8093824011735564</c:v>
                      </c:pt>
                      <c:pt idx="606">
                        <c:v>1.338417618525729</c:v>
                      </c:pt>
                      <c:pt idx="607">
                        <c:v>0.38139101458033026</c:v>
                      </c:pt>
                      <c:pt idx="608">
                        <c:v>3.3388824798885192E-2</c:v>
                      </c:pt>
                      <c:pt idx="609">
                        <c:v>0.96705514117611213</c:v>
                      </c:pt>
                      <c:pt idx="610">
                        <c:v>2.8163225171876922</c:v>
                      </c:pt>
                      <c:pt idx="611">
                        <c:v>0.75540652012817533</c:v>
                      </c:pt>
                      <c:pt idx="612">
                        <c:v>0.88737234882057547</c:v>
                      </c:pt>
                      <c:pt idx="613">
                        <c:v>0.77674476466510867</c:v>
                      </c:pt>
                      <c:pt idx="614">
                        <c:v>1.3307501689804029</c:v>
                      </c:pt>
                      <c:pt idx="615">
                        <c:v>1.0283839161259722</c:v>
                      </c:pt>
                      <c:pt idx="616">
                        <c:v>0.77441334649330551</c:v>
                      </c:pt>
                      <c:pt idx="617">
                        <c:v>1.239044249941025</c:v>
                      </c:pt>
                      <c:pt idx="618">
                        <c:v>0.21308645383215588</c:v>
                      </c:pt>
                      <c:pt idx="619">
                        <c:v>-0.1780601750249331</c:v>
                      </c:pt>
                      <c:pt idx="620">
                        <c:v>0.57692863282771223</c:v>
                      </c:pt>
                      <c:pt idx="621">
                        <c:v>-0.34847073798484229</c:v>
                      </c:pt>
                      <c:pt idx="622">
                        <c:v>0.92837406029517622</c:v>
                      </c:pt>
                      <c:pt idx="623">
                        <c:v>0.75540652012817533</c:v>
                      </c:pt>
                      <c:pt idx="624">
                        <c:v>2.2179258223366851</c:v>
                      </c:pt>
                      <c:pt idx="625">
                        <c:v>0.77674476466510867</c:v>
                      </c:pt>
                      <c:pt idx="626">
                        <c:v>1.3307501689804029</c:v>
                      </c:pt>
                      <c:pt idx="627">
                        <c:v>1.0283839161259722</c:v>
                      </c:pt>
                      <c:pt idx="628">
                        <c:v>2.0649640901141915</c:v>
                      </c:pt>
                      <c:pt idx="629">
                        <c:v>1.239044249941025</c:v>
                      </c:pt>
                      <c:pt idx="630">
                        <c:v>-2.0364024332560446</c:v>
                      </c:pt>
                      <c:pt idx="631">
                        <c:v>-1.2946315076121118</c:v>
                      </c:pt>
                      <c:pt idx="632">
                        <c:v>-2.1430398845941969</c:v>
                      </c:pt>
                      <c:pt idx="633">
                        <c:v>-1.0055477933738932</c:v>
                      </c:pt>
                      <c:pt idx="634">
                        <c:v>-0.95760573293009554</c:v>
                      </c:pt>
                      <c:pt idx="635">
                        <c:v>-0.94501805984887022</c:v>
                      </c:pt>
                      <c:pt idx="636">
                        <c:v>-0.44318112469553572</c:v>
                      </c:pt>
                      <c:pt idx="637">
                        <c:v>0.77845189601601561</c:v>
                      </c:pt>
                      <c:pt idx="638">
                        <c:v>-1.5545483300824114</c:v>
                      </c:pt>
                      <c:pt idx="639">
                        <c:v>7.7097786990586777E-4</c:v>
                      </c:pt>
                      <c:pt idx="640">
                        <c:v>-0.51613739712758211</c:v>
                      </c:pt>
                      <c:pt idx="642">
                        <c:v>1.8993230374240955</c:v>
                      </c:pt>
                      <c:pt idx="643">
                        <c:v>2.6145336797546879</c:v>
                      </c:pt>
                      <c:pt idx="644">
                        <c:v>2.2075480569141921</c:v>
                      </c:pt>
                      <c:pt idx="645">
                        <c:v>2.2798374835713595</c:v>
                      </c:pt>
                      <c:pt idx="646">
                        <c:v>-1.4615836317459097E-2</c:v>
                      </c:pt>
                      <c:pt idx="647">
                        <c:v>-0.94501805984887022</c:v>
                      </c:pt>
                      <c:pt idx="648">
                        <c:v>0.88737234882057547</c:v>
                      </c:pt>
                      <c:pt idx="649">
                        <c:v>-0.86039420085980967</c:v>
                      </c:pt>
                      <c:pt idx="650">
                        <c:v>-1.5545483300824114</c:v>
                      </c:pt>
                      <c:pt idx="651">
                        <c:v>1.0283839161259722</c:v>
                      </c:pt>
                      <c:pt idx="652">
                        <c:v>-1.8093824011735564</c:v>
                      </c:pt>
                      <c:pt idx="653">
                        <c:v>-0.38248368897839508</c:v>
                      </c:pt>
                      <c:pt idx="654">
                        <c:v>-2.0364024332560446</c:v>
                      </c:pt>
                      <c:pt idx="655">
                        <c:v>-1.8540826972173752</c:v>
                      </c:pt>
                      <c:pt idx="656">
                        <c:v>-1.5983653379264826</c:v>
                      </c:pt>
                      <c:pt idx="657">
                        <c:v>-1.6639966171457974</c:v>
                      </c:pt>
                      <c:pt idx="658">
                        <c:v>0.93034272396242035</c:v>
                      </c:pt>
                      <c:pt idx="659">
                        <c:v>-9.3919208556921333E-2</c:v>
                      </c:pt>
                      <c:pt idx="660">
                        <c:v>-0.44318112469553572</c:v>
                      </c:pt>
                      <c:pt idx="661">
                        <c:v>-4.0971152421897278E-2</c:v>
                      </c:pt>
                      <c:pt idx="662">
                        <c:v>1.3327566352523461</c:v>
                      </c:pt>
                      <c:pt idx="663">
                        <c:v>7.7097786990586777E-4</c:v>
                      </c:pt>
                      <c:pt idx="664">
                        <c:v>-0.51613739712758211</c:v>
                      </c:pt>
                      <c:pt idx="665">
                        <c:v>1.2407351028491733</c:v>
                      </c:pt>
                      <c:pt idx="666">
                        <c:v>-0.3501658496641043</c:v>
                      </c:pt>
                      <c:pt idx="667">
                        <c:v>0.37905996795698232</c:v>
                      </c:pt>
                      <c:pt idx="668">
                        <c:v>3.2254086159998023E-2</c:v>
                      </c:pt>
                      <c:pt idx="669">
                        <c:v>0.96431160441040453</c:v>
                      </c:pt>
                      <c:pt idx="670">
                        <c:v>0.93034272396242035</c:v>
                      </c:pt>
                      <c:pt idx="671">
                        <c:v>-9.3919208556921333E-2</c:v>
                      </c:pt>
                      <c:pt idx="672">
                        <c:v>2.2207035957678172</c:v>
                      </c:pt>
                      <c:pt idx="673">
                        <c:v>-4.0971152421897278E-2</c:v>
                      </c:pt>
                      <c:pt idx="674">
                        <c:v>-0.59144451954684485</c:v>
                      </c:pt>
                      <c:pt idx="675">
                        <c:v>2.058142184106992</c:v>
                      </c:pt>
                      <c:pt idx="676">
                        <c:v>-0.51613739712758211</c:v>
                      </c:pt>
                      <c:pt idx="677">
                        <c:v>1.2407351028491733</c:v>
                      </c:pt>
                      <c:pt idx="678">
                        <c:v>-0.3501658496641043</c:v>
                      </c:pt>
                      <c:pt idx="679">
                        <c:v>-0.1780601750249331</c:v>
                      </c:pt>
                      <c:pt idx="680">
                        <c:v>3.2254086159998023E-2</c:v>
                      </c:pt>
                      <c:pt idx="681">
                        <c:v>0.3086063174042078</c:v>
                      </c:pt>
                      <c:pt idx="682">
                        <c:v>-0.95760573293009554</c:v>
                      </c:pt>
                      <c:pt idx="683">
                        <c:v>-9.3919208556921333E-2</c:v>
                      </c:pt>
                      <c:pt idx="684">
                        <c:v>-1.7765123716427775</c:v>
                      </c:pt>
                      <c:pt idx="685">
                        <c:v>-4.0971152421897278E-2</c:v>
                      </c:pt>
                      <c:pt idx="686">
                        <c:v>-0.59144451954684485</c:v>
                      </c:pt>
                      <c:pt idx="687">
                        <c:v>-1.0289872901111137</c:v>
                      </c:pt>
                      <c:pt idx="688">
                        <c:v>-0.51613739712758211</c:v>
                      </c:pt>
                      <c:pt idx="690">
                        <c:v>-0.3489924073651578</c:v>
                      </c:pt>
                      <c:pt idx="691">
                        <c:v>-0.7363458413185221</c:v>
                      </c:pt>
                      <c:pt idx="692">
                        <c:v>3.3388824798885192E-2</c:v>
                      </c:pt>
                      <c:pt idx="693">
                        <c:v>-1.0055477933738932</c:v>
                      </c:pt>
                      <c:pt idx="694">
                        <c:v>-1.4615836317459097E-2</c:v>
                      </c:pt>
                      <c:pt idx="695">
                        <c:v>0.7536333975213223</c:v>
                      </c:pt>
                      <c:pt idx="696">
                        <c:v>0.88737234882057547</c:v>
                      </c:pt>
                      <c:pt idx="697">
                        <c:v>0.77503763331420128</c:v>
                      </c:pt>
                      <c:pt idx="698">
                        <c:v>0.36965282471677957</c:v>
                      </c:pt>
                      <c:pt idx="699">
                        <c:v>1.0262385864010182</c:v>
                      </c:pt>
                      <c:pt idx="700">
                        <c:v>0.77441334649330551</c:v>
                      </c:pt>
                      <c:pt idx="701">
                        <c:v>1.2373533970328761</c:v>
                      </c:pt>
                      <c:pt idx="702">
                        <c:v>0.7751653150294695</c:v>
                      </c:pt>
                      <c:pt idx="703">
                        <c:v>0.93967668087391998</c:v>
                      </c:pt>
                      <c:pt idx="704">
                        <c:v>1.1204684408565393</c:v>
                      </c:pt>
                      <c:pt idx="705">
                        <c:v>0.3086063174042078</c:v>
                      </c:pt>
                      <c:pt idx="706">
                        <c:v>-0.95760573293009554</c:v>
                      </c:pt>
                      <c:pt idx="707">
                        <c:v>-0.94501805984887022</c:v>
                      </c:pt>
                      <c:pt idx="708">
                        <c:v>-0.44318112469553572</c:v>
                      </c:pt>
                      <c:pt idx="709">
                        <c:v>-0.86039420085980967</c:v>
                      </c:pt>
                      <c:pt idx="710">
                        <c:v>-0.59144451954684485</c:v>
                      </c:pt>
                      <c:pt idx="711">
                        <c:v>-1.0289872901111137</c:v>
                      </c:pt>
                      <c:pt idx="712">
                        <c:v>-0.51613739712758211</c:v>
                      </c:pt>
                      <c:pt idx="713">
                        <c:v>-0.38248368897839508</c:v>
                      </c:pt>
                      <c:pt idx="714">
                        <c:v>0.7751653150294695</c:v>
                      </c:pt>
                      <c:pt idx="715">
                        <c:v>0.93967668087391998</c:v>
                      </c:pt>
                      <c:pt idx="716">
                        <c:v>1.1204684408565393</c:v>
                      </c:pt>
                      <c:pt idx="717">
                        <c:v>0.3086063174042078</c:v>
                      </c:pt>
                      <c:pt idx="718">
                        <c:v>-1.4615836317459097E-2</c:v>
                      </c:pt>
                      <c:pt idx="719">
                        <c:v>0.7536333975213223</c:v>
                      </c:pt>
                      <c:pt idx="720">
                        <c:v>-0.44318112469553572</c:v>
                      </c:pt>
                      <c:pt idx="721">
                        <c:v>0.77503763331420128</c:v>
                      </c:pt>
                      <c:pt idx="722">
                        <c:v>0.36965282471677957</c:v>
                      </c:pt>
                      <c:pt idx="723">
                        <c:v>-1.0289872901111137</c:v>
                      </c:pt>
                      <c:pt idx="724">
                        <c:v>0.77441334649330551</c:v>
                      </c:pt>
                      <c:pt idx="725">
                        <c:v>-0.38248368897839508</c:v>
                      </c:pt>
                      <c:pt idx="726">
                        <c:v>-0.91107126856247078</c:v>
                      </c:pt>
                      <c:pt idx="727">
                        <c:v>-0.17689465171325883</c:v>
                      </c:pt>
                      <c:pt idx="728">
                        <c:v>-0.51015098322994124</c:v>
                      </c:pt>
                      <c:pt idx="729">
                        <c:v>-1.0055477933738932</c:v>
                      </c:pt>
                      <c:pt idx="730">
                        <c:v>-1.4615836317459097E-2</c:v>
                      </c:pt>
                      <c:pt idx="731">
                        <c:v>0.75540652012817533</c:v>
                      </c:pt>
                      <c:pt idx="732">
                        <c:v>-1.7765123716427775</c:v>
                      </c:pt>
                      <c:pt idx="733">
                        <c:v>0.77674476466510867</c:v>
                      </c:pt>
                      <c:pt idx="734">
                        <c:v>0.36965282471677957</c:v>
                      </c:pt>
                      <c:pt idx="735">
                        <c:v>-1.0289872901111137</c:v>
                      </c:pt>
                      <c:pt idx="736">
                        <c:v>0.77441334649330551</c:v>
                      </c:pt>
                      <c:pt idx="737">
                        <c:v>-0.38248368897839508</c:v>
                      </c:pt>
                      <c:pt idx="738">
                        <c:v>1.3372441762267826</c:v>
                      </c:pt>
                      <c:pt idx="739">
                        <c:v>1.4979623471675096</c:v>
                      </c:pt>
                      <c:pt idx="740">
                        <c:v>1.1204684408565393</c:v>
                      </c:pt>
                      <c:pt idx="741">
                        <c:v>2.281209251954214</c:v>
                      </c:pt>
                      <c:pt idx="742">
                        <c:v>-0.95760573293009554</c:v>
                      </c:pt>
                      <c:pt idx="744">
                        <c:v>-0.44318112469553572</c:v>
                      </c:pt>
                      <c:pt idx="746">
                        <c:v>0.3716592909887223</c:v>
                      </c:pt>
                      <c:pt idx="747">
                        <c:v>-1.0289872901111137</c:v>
                      </c:pt>
                      <c:pt idx="748">
                        <c:v>0.77710760691839276</c:v>
                      </c:pt>
                      <c:pt idx="750">
                        <c:v>-1.4743235720587309</c:v>
                      </c:pt>
                      <c:pt idx="751">
                        <c:v>-1.2946315076121118</c:v>
                      </c:pt>
                      <c:pt idx="752">
                        <c:v>-1.0548255298976554</c:v>
                      </c:pt>
                      <c:pt idx="753">
                        <c:v>-1.6639966171457974</c:v>
                      </c:pt>
                      <c:pt idx="754">
                        <c:v>2.8163225171876922</c:v>
                      </c:pt>
                      <c:pt idx="755">
                        <c:v>0.75540652012817533</c:v>
                      </c:pt>
                      <c:pt idx="756">
                        <c:v>2.2179258223366851</c:v>
                      </c:pt>
                      <c:pt idx="757">
                        <c:v>0.77674476466510867</c:v>
                      </c:pt>
                      <c:pt idx="758">
                        <c:v>1.3307501689804029</c:v>
                      </c:pt>
                      <c:pt idx="759">
                        <c:v>1.0283839161259722</c:v>
                      </c:pt>
                      <c:pt idx="760">
                        <c:v>2.0649640901141915</c:v>
                      </c:pt>
                      <c:pt idx="761">
                        <c:v>1.239044249941025</c:v>
                      </c:pt>
                      <c:pt idx="762">
                        <c:v>1.9004964797230426</c:v>
                      </c:pt>
                      <c:pt idx="763">
                        <c:v>0.93967668087391998</c:v>
                      </c:pt>
                      <c:pt idx="764">
                        <c:v>1.6651429875242529</c:v>
                      </c:pt>
                      <c:pt idx="765">
                        <c:v>1.6241321965651629</c:v>
                      </c:pt>
                      <c:pt idx="766">
                        <c:v>-0.95760573293009554</c:v>
                      </c:pt>
                      <c:pt idx="767">
                        <c:v>-0.94501805984887022</c:v>
                      </c:pt>
                      <c:pt idx="768">
                        <c:v>-0.44318112469553572</c:v>
                      </c:pt>
                      <c:pt idx="769">
                        <c:v>-0.86039420085980967</c:v>
                      </c:pt>
                      <c:pt idx="770">
                        <c:v>-0.59144451954684485</c:v>
                      </c:pt>
                      <c:pt idx="771">
                        <c:v>-1.0289872901111137</c:v>
                      </c:pt>
                      <c:pt idx="772">
                        <c:v>-0.51613739712758211</c:v>
                      </c:pt>
                      <c:pt idx="773">
                        <c:v>-0.38248368897839508</c:v>
                      </c:pt>
                      <c:pt idx="774">
                        <c:v>1.338417618525729</c:v>
                      </c:pt>
                      <c:pt idx="775">
                        <c:v>0.93967668087391998</c:v>
                      </c:pt>
                      <c:pt idx="776">
                        <c:v>0.57692863282771223</c:v>
                      </c:pt>
                      <c:pt idx="777">
                        <c:v>1.6241321965651629</c:v>
                      </c:pt>
                      <c:pt idx="778">
                        <c:v>1.8733326205750558</c:v>
                      </c:pt>
                      <c:pt idx="779">
                        <c:v>0.75540652012817533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579-4CF6-8F53-E11E24333E49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MonthlyRates!$AL$4:$AL$783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MonthlyRates!$AO$4:$AO$783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-0.63567340441024767</c:v>
                      </c:pt>
                      <c:pt idx="1">
                        <c:v>-0.69034267810546091</c:v>
                      </c:pt>
                      <c:pt idx="2">
                        <c:v>-0.69793612816786788</c:v>
                      </c:pt>
                      <c:pt idx="3">
                        <c:v>-0.1871655494218297</c:v>
                      </c:pt>
                      <c:pt idx="4">
                        <c:v>-0.48980659910435392</c:v>
                      </c:pt>
                      <c:pt idx="5">
                        <c:v>-0.56436258721300703</c:v>
                      </c:pt>
                      <c:pt idx="6">
                        <c:v>-0.56613581941327185</c:v>
                      </c:pt>
                      <c:pt idx="7">
                        <c:v>-0.70479163605299178</c:v>
                      </c:pt>
                      <c:pt idx="8">
                        <c:v>-0.78252582861903675</c:v>
                      </c:pt>
                      <c:pt idx="9">
                        <c:v>-0.50388091596886664</c:v>
                      </c:pt>
                      <c:pt idx="10">
                        <c:v>-0.73743106621634769</c:v>
                      </c:pt>
                      <c:pt idx="11">
                        <c:v>-0.25674837392377203</c:v>
                      </c:pt>
                      <c:pt idx="12">
                        <c:v>-0.44813409213530064</c:v>
                      </c:pt>
                      <c:pt idx="13">
                        <c:v>-0.95645685219799903</c:v>
                      </c:pt>
                      <c:pt idx="14">
                        <c:v>-0.40934628373889481</c:v>
                      </c:pt>
                      <c:pt idx="15">
                        <c:v>0.26721199643441573</c:v>
                      </c:pt>
                      <c:pt idx="16">
                        <c:v>-0.20592303428097319</c:v>
                      </c:pt>
                      <c:pt idx="17">
                        <c:v>-0.22320447265916149</c:v>
                      </c:pt>
                      <c:pt idx="18">
                        <c:v>-0.19493155507404503</c:v>
                      </c:pt>
                      <c:pt idx="19">
                        <c:v>-1.5275070325097735E-2</c:v>
                      </c:pt>
                      <c:pt idx="20">
                        <c:v>6.0845454428177993E-2</c:v>
                      </c:pt>
                      <c:pt idx="21">
                        <c:v>0.34693558954637876</c:v>
                      </c:pt>
                      <c:pt idx="22">
                        <c:v>0.25871892697802656</c:v>
                      </c:pt>
                      <c:pt idx="23">
                        <c:v>-0.29631197821899496</c:v>
                      </c:pt>
                      <c:pt idx="24">
                        <c:v>0.29427388234020124</c:v>
                      </c:pt>
                      <c:pt idx="25">
                        <c:v>-0.31224578072256043</c:v>
                      </c:pt>
                      <c:pt idx="26">
                        <c:v>4.1442612820131945E-2</c:v>
                      </c:pt>
                      <c:pt idx="27">
                        <c:v>-0.5912923888503453</c:v>
                      </c:pt>
                      <c:pt idx="28">
                        <c:v>0.5210364595287228</c:v>
                      </c:pt>
                      <c:pt idx="29">
                        <c:v>-0.18193069593689556</c:v>
                      </c:pt>
                      <c:pt idx="30">
                        <c:v>0.87600115279696666</c:v>
                      </c:pt>
                      <c:pt idx="31">
                        <c:v>0.4972419568867199</c:v>
                      </c:pt>
                      <c:pt idx="32">
                        <c:v>-0.2457804438157756</c:v>
                      </c:pt>
                      <c:pt idx="33">
                        <c:v>-0.90706367602124183</c:v>
                      </c:pt>
                      <c:pt idx="34">
                        <c:v>-1.179259780883265</c:v>
                      </c:pt>
                      <c:pt idx="35">
                        <c:v>-0.34499800838339256</c:v>
                      </c:pt>
                      <c:pt idx="36">
                        <c:v>-0.5162815888770762</c:v>
                      </c:pt>
                      <c:pt idx="37">
                        <c:v>-0.53173858172029265</c:v>
                      </c:pt>
                      <c:pt idx="38">
                        <c:v>-0.30329826602308085</c:v>
                      </c:pt>
                      <c:pt idx="39">
                        <c:v>0.52060751262782923</c:v>
                      </c:pt>
                      <c:pt idx="40">
                        <c:v>1.2986790911914334</c:v>
                      </c:pt>
                      <c:pt idx="41">
                        <c:v>-0.45756230126591341</c:v>
                      </c:pt>
                      <c:pt idx="42">
                        <c:v>1.6215571323692912</c:v>
                      </c:pt>
                      <c:pt idx="43">
                        <c:v>1.1346739092665494</c:v>
                      </c:pt>
                      <c:pt idx="44">
                        <c:v>0.74596692094228323</c:v>
                      </c:pt>
                      <c:pt idx="45">
                        <c:v>0.43263670212213284</c:v>
                      </c:pt>
                      <c:pt idx="46">
                        <c:v>0.36865491306286929</c:v>
                      </c:pt>
                      <c:pt idx="47">
                        <c:v>-0.80201004000615128</c:v>
                      </c:pt>
                      <c:pt idx="48">
                        <c:v>3.0325501828898846</c:v>
                      </c:pt>
                      <c:pt idx="49">
                        <c:v>-4.8753989011852246E-2</c:v>
                      </c:pt>
                      <c:pt idx="50">
                        <c:v>1.1352875778532363</c:v>
                      </c:pt>
                      <c:pt idx="52">
                        <c:v>1.1170626296266672</c:v>
                      </c:pt>
                      <c:pt idx="54">
                        <c:v>1.5796708253456946</c:v>
                      </c:pt>
                      <c:pt idx="55">
                        <c:v>1.6764956884373245</c:v>
                      </c:pt>
                      <c:pt idx="56">
                        <c:v>1.4943372061031321</c:v>
                      </c:pt>
                      <c:pt idx="57">
                        <c:v>1.648728598093977</c:v>
                      </c:pt>
                      <c:pt idx="58">
                        <c:v>1.6204438323638213</c:v>
                      </c:pt>
                      <c:pt idx="59">
                        <c:v>1.7479506378610343</c:v>
                      </c:pt>
                      <c:pt idx="60">
                        <c:v>-0.80531533161564062</c:v>
                      </c:pt>
                      <c:pt idx="61">
                        <c:v>1.3629243930247263</c:v>
                      </c:pt>
                      <c:pt idx="62">
                        <c:v>2.0347434511580493</c:v>
                      </c:pt>
                      <c:pt idx="63">
                        <c:v>-0.15373996134644616</c:v>
                      </c:pt>
                      <c:pt idx="64">
                        <c:v>2.3496526150664101</c:v>
                      </c:pt>
                      <c:pt idx="65">
                        <c:v>0.32792854089409323</c:v>
                      </c:pt>
                      <c:pt idx="66">
                        <c:v>2.721447430985461</c:v>
                      </c:pt>
                      <c:pt idx="67">
                        <c:v>2.0380716261988288</c:v>
                      </c:pt>
                      <c:pt idx="68">
                        <c:v>1.5589891907889326</c:v>
                      </c:pt>
                      <c:pt idx="69">
                        <c:v>1.2452700426869212</c:v>
                      </c:pt>
                      <c:pt idx="70">
                        <c:v>0.83413864007175731</c:v>
                      </c:pt>
                      <c:pt idx="71">
                        <c:v>0.98804683758301093</c:v>
                      </c:pt>
                      <c:pt idx="72">
                        <c:v>1.2573383145847137</c:v>
                      </c:pt>
                      <c:pt idx="73">
                        <c:v>1.0605094931212675</c:v>
                      </c:pt>
                      <c:pt idx="74">
                        <c:v>1.2309106046055509</c:v>
                      </c:pt>
                      <c:pt idx="75">
                        <c:v>1.6714450385779078</c:v>
                      </c:pt>
                      <c:pt idx="76">
                        <c:v>0.84394872494109219</c:v>
                      </c:pt>
                      <c:pt idx="77">
                        <c:v>-0.16086523455143062</c:v>
                      </c:pt>
                      <c:pt idx="78">
                        <c:v>0.83455520228895064</c:v>
                      </c:pt>
                      <c:pt idx="79">
                        <c:v>0.98702613457326294</c:v>
                      </c:pt>
                      <c:pt idx="80">
                        <c:v>0.86632980682722283</c:v>
                      </c:pt>
                      <c:pt idx="81">
                        <c:v>-1.3814576060872257</c:v>
                      </c:pt>
                      <c:pt idx="82">
                        <c:v>0.95889706608447822</c:v>
                      </c:pt>
                      <c:pt idx="83">
                        <c:v>1.1807577283419619</c:v>
                      </c:pt>
                      <c:pt idx="84">
                        <c:v>1.4129986906493464</c:v>
                      </c:pt>
                      <c:pt idx="85">
                        <c:v>1.0331113640863663</c:v>
                      </c:pt>
                      <c:pt idx="86">
                        <c:v>1.0893855807782229</c:v>
                      </c:pt>
                      <c:pt idx="87">
                        <c:v>1.5503244512860157</c:v>
                      </c:pt>
                      <c:pt idx="88">
                        <c:v>0.85352708550406375</c:v>
                      </c:pt>
                      <c:pt idx="89">
                        <c:v>-0.23596373996455544</c:v>
                      </c:pt>
                      <c:pt idx="90">
                        <c:v>0.91990480123874507</c:v>
                      </c:pt>
                      <c:pt idx="91">
                        <c:v>-0.22527057749523843</c:v>
                      </c:pt>
                      <c:pt idx="92">
                        <c:v>-1.397989479212395</c:v>
                      </c:pt>
                      <c:pt idx="93">
                        <c:v>-2.022484303451856</c:v>
                      </c:pt>
                      <c:pt idx="94">
                        <c:v>-2.099573739670423</c:v>
                      </c:pt>
                      <c:pt idx="95">
                        <c:v>-0.11212235200835458</c:v>
                      </c:pt>
                      <c:pt idx="96">
                        <c:v>-7.0382987265957042E-2</c:v>
                      </c:pt>
                      <c:pt idx="97">
                        <c:v>-0.67167433440695701</c:v>
                      </c:pt>
                      <c:pt idx="98">
                        <c:v>-6.1293792215439576E-2</c:v>
                      </c:pt>
                      <c:pt idx="99">
                        <c:v>0.70148827958729543</c:v>
                      </c:pt>
                      <c:pt idx="100">
                        <c:v>0.37254001576904239</c:v>
                      </c:pt>
                      <c:pt idx="101">
                        <c:v>0.11726705674397743</c:v>
                      </c:pt>
                      <c:pt idx="102">
                        <c:v>0.37638504491066221</c:v>
                      </c:pt>
                      <c:pt idx="103">
                        <c:v>0.12145247366958967</c:v>
                      </c:pt>
                      <c:pt idx="104">
                        <c:v>-0.66591916763876391</c:v>
                      </c:pt>
                      <c:pt idx="105">
                        <c:v>-0.80949095122059034</c:v>
                      </c:pt>
                      <c:pt idx="106">
                        <c:v>-1.0621313947422844</c:v>
                      </c:pt>
                      <c:pt idx="107">
                        <c:v>-0.54006526434830249</c:v>
                      </c:pt>
                      <c:pt idx="108">
                        <c:v>-0.92982803920526447</c:v>
                      </c:pt>
                      <c:pt idx="109">
                        <c:v>-0.42380891126609282</c:v>
                      </c:pt>
                      <c:pt idx="110">
                        <c:v>-0.85788502455452831</c:v>
                      </c:pt>
                      <c:pt idx="111">
                        <c:v>-0.30714235488570857</c:v>
                      </c:pt>
                      <c:pt idx="112">
                        <c:v>-0.69480748972188677</c:v>
                      </c:pt>
                      <c:pt idx="113">
                        <c:v>-0.78594231581496454</c:v>
                      </c:pt>
                      <c:pt idx="114">
                        <c:v>-1.0154762043558889</c:v>
                      </c:pt>
                      <c:pt idx="115">
                        <c:v>-1.1942056184159495</c:v>
                      </c:pt>
                      <c:pt idx="116">
                        <c:v>-1.4214022356540927</c:v>
                      </c:pt>
                      <c:pt idx="117">
                        <c:v>-1.7227111680656786</c:v>
                      </c:pt>
                      <c:pt idx="118">
                        <c:v>-1.7448126853643686</c:v>
                      </c:pt>
                      <c:pt idx="119">
                        <c:v>-1.4102113025210996</c:v>
                      </c:pt>
                      <c:pt idx="120">
                        <c:v>-0.49555624087568773</c:v>
                      </c:pt>
                      <c:pt idx="121">
                        <c:v>-0.8160845686229804</c:v>
                      </c:pt>
                      <c:pt idx="122">
                        <c:v>-0.13361310691187731</c:v>
                      </c:pt>
                      <c:pt idx="123">
                        <c:v>0.75754871403643953</c:v>
                      </c:pt>
                      <c:pt idx="124">
                        <c:v>0.37687269420809671</c:v>
                      </c:pt>
                      <c:pt idx="125">
                        <c:v>-0.10048540397941451</c:v>
                      </c:pt>
                      <c:pt idx="126">
                        <c:v>0.55983925842911553</c:v>
                      </c:pt>
                      <c:pt idx="127">
                        <c:v>0.86641278474652506</c:v>
                      </c:pt>
                      <c:pt idx="128">
                        <c:v>1.0965711551742039</c:v>
                      </c:pt>
                      <c:pt idx="129">
                        <c:v>1.2725301270645968</c:v>
                      </c:pt>
                      <c:pt idx="130">
                        <c:v>1.1870492036089</c:v>
                      </c:pt>
                      <c:pt idx="131">
                        <c:v>2.8685337344326753</c:v>
                      </c:pt>
                      <c:pt idx="132">
                        <c:v>-0.6772248589848574</c:v>
                      </c:pt>
                      <c:pt idx="133">
                        <c:v>2.0690850699688554</c:v>
                      </c:pt>
                      <c:pt idx="134">
                        <c:v>0.92870567081235222</c:v>
                      </c:pt>
                      <c:pt idx="136">
                        <c:v>0.76671411047714166</c:v>
                      </c:pt>
                      <c:pt idx="138">
                        <c:v>0.69535926003038873</c:v>
                      </c:pt>
                      <c:pt idx="139">
                        <c:v>0.21195504065461443</c:v>
                      </c:pt>
                      <c:pt idx="140">
                        <c:v>-0.22964065793285429</c:v>
                      </c:pt>
                      <c:pt idx="141">
                        <c:v>2.2459879670730905E-3</c:v>
                      </c:pt>
                      <c:pt idx="142">
                        <c:v>-0.15369809262648235</c:v>
                      </c:pt>
                      <c:pt idx="143">
                        <c:v>0.19264599657899523</c:v>
                      </c:pt>
                      <c:pt idx="144">
                        <c:v>4.4811697480331661E-2</c:v>
                      </c:pt>
                      <c:pt idx="145">
                        <c:v>0.17693971308738402</c:v>
                      </c:pt>
                      <c:pt idx="146">
                        <c:v>-6.0168843244803046E-2</c:v>
                      </c:pt>
                      <c:pt idx="147">
                        <c:v>0.36145872782784494</c:v>
                      </c:pt>
                      <c:pt idx="148">
                        <c:v>-0.33644414720295435</c:v>
                      </c:pt>
                      <c:pt idx="149">
                        <c:v>-0.36075119865836136</c:v>
                      </c:pt>
                      <c:pt idx="150">
                        <c:v>-0.59716787610841116</c:v>
                      </c:pt>
                      <c:pt idx="151">
                        <c:v>-0.3089889734154479</c:v>
                      </c:pt>
                      <c:pt idx="152">
                        <c:v>-0.20748880405471545</c:v>
                      </c:pt>
                      <c:pt idx="153">
                        <c:v>0.11173627679939277</c:v>
                      </c:pt>
                      <c:pt idx="154">
                        <c:v>2.355046726733016E-2</c:v>
                      </c:pt>
                      <c:pt idx="155">
                        <c:v>0.3447268819249763</c:v>
                      </c:pt>
                      <c:pt idx="156">
                        <c:v>0.12521804678528686</c:v>
                      </c:pt>
                      <c:pt idx="157">
                        <c:v>9.6206341657621763E-2</c:v>
                      </c:pt>
                      <c:pt idx="158">
                        <c:v>-0.32511063219632863</c:v>
                      </c:pt>
                      <c:pt idx="159">
                        <c:v>0.11726278245107996</c:v>
                      </c:pt>
                      <c:pt idx="160">
                        <c:v>-0.39114750066536402</c:v>
                      </c:pt>
                      <c:pt idx="161">
                        <c:v>0.40537878958786544</c:v>
                      </c:pt>
                      <c:pt idx="162">
                        <c:v>-0.53639203344755237</c:v>
                      </c:pt>
                      <c:pt idx="163">
                        <c:v>-0.38787849371681105</c:v>
                      </c:pt>
                      <c:pt idx="164">
                        <c:v>-0.29329603260697634</c:v>
                      </c:pt>
                      <c:pt idx="165">
                        <c:v>5.7437847910537208E-2</c:v>
                      </c:pt>
                      <c:pt idx="166">
                        <c:v>-0.10490717668612037</c:v>
                      </c:pt>
                      <c:pt idx="167">
                        <c:v>0.25708867832387533</c:v>
                      </c:pt>
                      <c:pt idx="168">
                        <c:v>-0.79099420079147997</c:v>
                      </c:pt>
                      <c:pt idx="169">
                        <c:v>0.2067024658338949</c:v>
                      </c:pt>
                      <c:pt idx="170">
                        <c:v>0.18488656816015586</c:v>
                      </c:pt>
                      <c:pt idx="171">
                        <c:v>-0.37938982957073242</c:v>
                      </c:pt>
                      <c:pt idx="172">
                        <c:v>0.13033282896944315</c:v>
                      </c:pt>
                      <c:pt idx="173">
                        <c:v>-0.80477669444495803</c:v>
                      </c:pt>
                      <c:pt idx="174">
                        <c:v>0.1671831529883655</c:v>
                      </c:pt>
                      <c:pt idx="175">
                        <c:v>-0.22652901239336598</c:v>
                      </c:pt>
                      <c:pt idx="176">
                        <c:v>-0.77613075943739951</c:v>
                      </c:pt>
                      <c:pt idx="177">
                        <c:v>-1.2306640238261592</c:v>
                      </c:pt>
                      <c:pt idx="178">
                        <c:v>-1.3349209529853223</c:v>
                      </c:pt>
                      <c:pt idx="179">
                        <c:v>-1.2709200035249284</c:v>
                      </c:pt>
                      <c:pt idx="180">
                        <c:v>-1.1495632429938347</c:v>
                      </c:pt>
                      <c:pt idx="181">
                        <c:v>-1.6381683217358003</c:v>
                      </c:pt>
                      <c:pt idx="182">
                        <c:v>-0.94272967189364587</c:v>
                      </c:pt>
                      <c:pt idx="183">
                        <c:v>-0.75032235585408524</c:v>
                      </c:pt>
                      <c:pt idx="184">
                        <c:v>-0.58343168776940624</c:v>
                      </c:pt>
                      <c:pt idx="185">
                        <c:v>-1.1131255302613234</c:v>
                      </c:pt>
                      <c:pt idx="186">
                        <c:v>-0.56819516295001338</c:v>
                      </c:pt>
                      <c:pt idx="187">
                        <c:v>-0.80173012217629547</c:v>
                      </c:pt>
                      <c:pt idx="188">
                        <c:v>-1.0915093889385548</c:v>
                      </c:pt>
                      <c:pt idx="189">
                        <c:v>-1.2795154620362554</c:v>
                      </c:pt>
                      <c:pt idx="190">
                        <c:v>-1.3521861374321711</c:v>
                      </c:pt>
                      <c:pt idx="191">
                        <c:v>-1.3016406320177945</c:v>
                      </c:pt>
                      <c:pt idx="192">
                        <c:v>-1.2810227207039109</c:v>
                      </c:pt>
                      <c:pt idx="193">
                        <c:v>-6.7894932556216064E-2</c:v>
                      </c:pt>
                      <c:pt idx="194">
                        <c:v>-0.32798589171172421</c:v>
                      </c:pt>
                      <c:pt idx="195">
                        <c:v>-0.57239587306441542</c:v>
                      </c:pt>
                      <c:pt idx="196">
                        <c:v>-0.27664225741635939</c:v>
                      </c:pt>
                      <c:pt idx="197">
                        <c:v>-1.2879125754095092E-2</c:v>
                      </c:pt>
                      <c:pt idx="198">
                        <c:v>-0.46798526104770022</c:v>
                      </c:pt>
                      <c:pt idx="199">
                        <c:v>-0.66851277336837223</c:v>
                      </c:pt>
                      <c:pt idx="200">
                        <c:v>-0.9077026341826856</c:v>
                      </c:pt>
                      <c:pt idx="201">
                        <c:v>-0.79153768231081911</c:v>
                      </c:pt>
                      <c:pt idx="202">
                        <c:v>-0.92057850252030449</c:v>
                      </c:pt>
                      <c:pt idx="203">
                        <c:v>-0.27871581391608841</c:v>
                      </c:pt>
                      <c:pt idx="204">
                        <c:v>-0.47101556492880547</c:v>
                      </c:pt>
                      <c:pt idx="205">
                        <c:v>-0.11056352560241402</c:v>
                      </c:pt>
                      <c:pt idx="206">
                        <c:v>-0.435786961865683</c:v>
                      </c:pt>
                      <c:pt idx="207">
                        <c:v>-0.22268957369186904</c:v>
                      </c:pt>
                      <c:pt idx="208">
                        <c:v>2.2548399589164539E-3</c:v>
                      </c:pt>
                      <c:pt idx="209">
                        <c:v>0.19647756712235251</c:v>
                      </c:pt>
                      <c:pt idx="210">
                        <c:v>0.19714437226239639</c:v>
                      </c:pt>
                      <c:pt idx="211">
                        <c:v>-0.24771006018955413</c:v>
                      </c:pt>
                      <c:pt idx="212">
                        <c:v>-0.37646762970006559</c:v>
                      </c:pt>
                      <c:pt idx="213">
                        <c:v>-0.55043807611234963</c:v>
                      </c:pt>
                      <c:pt idx="214">
                        <c:v>-0.69088873316186405</c:v>
                      </c:pt>
                      <c:pt idx="215">
                        <c:v>-0.64904505715310978</c:v>
                      </c:pt>
                      <c:pt idx="216">
                        <c:v>-0.50335393465624401</c:v>
                      </c:pt>
                      <c:pt idx="217">
                        <c:v>-0.32231368840397279</c:v>
                      </c:pt>
                      <c:pt idx="218">
                        <c:v>-0.12084733783221328</c:v>
                      </c:pt>
                      <c:pt idx="219">
                        <c:v>0.10176866950158286</c:v>
                      </c:pt>
                      <c:pt idx="220">
                        <c:v>0.31405649755447362</c:v>
                      </c:pt>
                      <c:pt idx="221">
                        <c:v>-0.36464674848941803</c:v>
                      </c:pt>
                      <c:pt idx="222">
                        <c:v>0.36442579830081623</c:v>
                      </c:pt>
                      <c:pt idx="223">
                        <c:v>-0.19123527557005379</c:v>
                      </c:pt>
                      <c:pt idx="224">
                        <c:v>-0.58100817861726972</c:v>
                      </c:pt>
                      <c:pt idx="225">
                        <c:v>-0.32780896160774464</c:v>
                      </c:pt>
                      <c:pt idx="226">
                        <c:v>-0.72609917583129346</c:v>
                      </c:pt>
                      <c:pt idx="227">
                        <c:v>-9.0977565036776786E-2</c:v>
                      </c:pt>
                      <c:pt idx="228">
                        <c:v>-7.2400891965487116E-2</c:v>
                      </c:pt>
                      <c:pt idx="229">
                        <c:v>-0.64712323900732949</c:v>
                      </c:pt>
                      <c:pt idx="230">
                        <c:v>-6.9576301704072155E-2</c:v>
                      </c:pt>
                      <c:pt idx="231">
                        <c:v>0.71122027115250508</c:v>
                      </c:pt>
                      <c:pt idx="232">
                        <c:v>0.30927594192031005</c:v>
                      </c:pt>
                      <c:pt idx="233">
                        <c:v>-0.27527118676343626</c:v>
                      </c:pt>
                      <c:pt idx="234">
                        <c:v>0.3537882402567708</c:v>
                      </c:pt>
                      <c:pt idx="235">
                        <c:v>0.30721497289382121</c:v>
                      </c:pt>
                      <c:pt idx="236">
                        <c:v>3.7139499464859151E-2</c:v>
                      </c:pt>
                      <c:pt idx="237">
                        <c:v>0.21782438713396576</c:v>
                      </c:pt>
                      <c:pt idx="238">
                        <c:v>0.11201054295234757</c:v>
                      </c:pt>
                      <c:pt idx="239">
                        <c:v>0.37008296845248595</c:v>
                      </c:pt>
                      <c:pt idx="240">
                        <c:v>0.1239171372604092</c:v>
                      </c:pt>
                      <c:pt idx="241">
                        <c:v>0.14392082066807768</c:v>
                      </c:pt>
                      <c:pt idx="242">
                        <c:v>-0.15200545035477059</c:v>
                      </c:pt>
                      <c:pt idx="243">
                        <c:v>0.38853325607461264</c:v>
                      </c:pt>
                      <c:pt idx="244">
                        <c:v>-0.16485863744460344</c:v>
                      </c:pt>
                      <c:pt idx="245">
                        <c:v>-0.31324666632702131</c:v>
                      </c:pt>
                      <c:pt idx="246">
                        <c:v>-0.31650792002818412</c:v>
                      </c:pt>
                      <c:pt idx="247">
                        <c:v>-0.15504167923298953</c:v>
                      </c:pt>
                      <c:pt idx="248">
                        <c:v>-0.28509085311255089</c:v>
                      </c:pt>
                      <c:pt idx="249">
                        <c:v>-0.13707018995204742</c:v>
                      </c:pt>
                      <c:pt idx="250">
                        <c:v>-0.30679972372754255</c:v>
                      </c:pt>
                      <c:pt idx="251">
                        <c:v>7.0143205824576255E-2</c:v>
                      </c:pt>
                      <c:pt idx="252">
                        <c:v>-0.2057332335687615</c:v>
                      </c:pt>
                      <c:pt idx="253">
                        <c:v>-6.6138644747441841E-2</c:v>
                      </c:pt>
                      <c:pt idx="254">
                        <c:v>-0.54908130227774254</c:v>
                      </c:pt>
                      <c:pt idx="255">
                        <c:v>-0.24699334986790761</c:v>
                      </c:pt>
                      <c:pt idx="256">
                        <c:v>-0.82525349954252303</c:v>
                      </c:pt>
                      <c:pt idx="257">
                        <c:v>-0.62447676352951198</c:v>
                      </c:pt>
                      <c:pt idx="258">
                        <c:v>-1.0139185016058399</c:v>
                      </c:pt>
                      <c:pt idx="259">
                        <c:v>-0.73214221727907924</c:v>
                      </c:pt>
                      <c:pt idx="260">
                        <c:v>-0.43894049028572329</c:v>
                      </c:pt>
                      <c:pt idx="261">
                        <c:v>6.3627019476560145E-3</c:v>
                      </c:pt>
                      <c:pt idx="262">
                        <c:v>-0.15050008960404596</c:v>
                      </c:pt>
                      <c:pt idx="263">
                        <c:v>0.29802321710793228</c:v>
                      </c:pt>
                      <c:pt idx="264">
                        <c:v>0.17737950050723966</c:v>
                      </c:pt>
                      <c:pt idx="265">
                        <c:v>0.1865762711842327</c:v>
                      </c:pt>
                      <c:pt idx="266">
                        <c:v>-0.13483821680788624</c:v>
                      </c:pt>
                      <c:pt idx="267">
                        <c:v>0.3439518112039881</c:v>
                      </c:pt>
                      <c:pt idx="268">
                        <c:v>-0.17746534232396846</c:v>
                      </c:pt>
                      <c:pt idx="269">
                        <c:v>0.63249879061420444</c:v>
                      </c:pt>
                      <c:pt idx="270">
                        <c:v>3.1262076894240438E-2</c:v>
                      </c:pt>
                      <c:pt idx="271">
                        <c:v>0.24346311225115685</c:v>
                      </c:pt>
                      <c:pt idx="272">
                        <c:v>0.28110704591215535</c:v>
                      </c:pt>
                      <c:pt idx="273">
                        <c:v>0.51660683081357739</c:v>
                      </c:pt>
                      <c:pt idx="274">
                        <c:v>0.4287432958105703</c:v>
                      </c:pt>
                      <c:pt idx="275">
                        <c:v>-0.35033717062983583</c:v>
                      </c:pt>
                      <c:pt idx="276">
                        <c:v>0.46053712347433351</c:v>
                      </c:pt>
                      <c:pt idx="277">
                        <c:v>-0.42565447416009738</c:v>
                      </c:pt>
                      <c:pt idx="278">
                        <c:v>0.11540778239875465</c:v>
                      </c:pt>
                      <c:pt idx="279">
                        <c:v>-0.64412259520757609</c:v>
                      </c:pt>
                      <c:pt idx="280">
                        <c:v>-1.7091053122005348E-3</c:v>
                      </c:pt>
                      <c:pt idx="281">
                        <c:v>-0.18833730258055545</c:v>
                      </c:pt>
                      <c:pt idx="282">
                        <c:v>2.3972155452770136E-2</c:v>
                      </c:pt>
                      <c:pt idx="283">
                        <c:v>0.37070340747786829</c:v>
                      </c:pt>
                      <c:pt idx="284">
                        <c:v>0.41112935445577764</c:v>
                      </c:pt>
                      <c:pt idx="285">
                        <c:v>0.49051210015688196</c:v>
                      </c:pt>
                      <c:pt idx="286">
                        <c:v>0.28222859814697532</c:v>
                      </c:pt>
                      <c:pt idx="287">
                        <c:v>0.53264063693821861</c:v>
                      </c:pt>
                      <c:pt idx="288">
                        <c:v>0.3886940296842924</c:v>
                      </c:pt>
                      <c:pt idx="289">
                        <c:v>0.28000331501578557</c:v>
                      </c:pt>
                      <c:pt idx="290">
                        <c:v>-4.7077802343366039E-2</c:v>
                      </c:pt>
                      <c:pt idx="291">
                        <c:v>0.41382100310551223</c:v>
                      </c:pt>
                      <c:pt idx="292">
                        <c:v>-6.3032900515186466E-2</c:v>
                      </c:pt>
                      <c:pt idx="293">
                        <c:v>0.73924883120425411</c:v>
                      </c:pt>
                      <c:pt idx="294">
                        <c:v>0.26319613729472141</c:v>
                      </c:pt>
                      <c:pt idx="295">
                        <c:v>0.20486949666312734</c:v>
                      </c:pt>
                      <c:pt idx="296">
                        <c:v>-0.42396511428067363</c:v>
                      </c:pt>
                      <c:pt idx="297">
                        <c:v>-0.59940234130535308</c:v>
                      </c:pt>
                      <c:pt idx="298">
                        <c:v>-0.87978529970417907</c:v>
                      </c:pt>
                      <c:pt idx="299">
                        <c:v>-0.24482064625189653</c:v>
                      </c:pt>
                      <c:pt idx="300">
                        <c:v>-0.31581240777018244</c:v>
                      </c:pt>
                      <c:pt idx="301">
                        <c:v>3.2186102576269561E-2</c:v>
                      </c:pt>
                      <c:pt idx="302">
                        <c:v>-0.10623187459717411</c:v>
                      </c:pt>
                      <c:pt idx="303">
                        <c:v>0.64179932657186756</c:v>
                      </c:pt>
                      <c:pt idx="304">
                        <c:v>0.25896077019917779</c:v>
                      </c:pt>
                      <c:pt idx="305">
                        <c:v>0.49545516199404194</c:v>
                      </c:pt>
                      <c:pt idx="306">
                        <c:v>5.479410137242622E-2</c:v>
                      </c:pt>
                      <c:pt idx="307">
                        <c:v>-0.58826498999651422</c:v>
                      </c:pt>
                      <c:pt idx="308">
                        <c:v>-0.89668260116215404</c:v>
                      </c:pt>
                      <c:pt idx="309">
                        <c:v>-0.68849199182228138</c:v>
                      </c:pt>
                      <c:pt idx="310">
                        <c:v>-0.96165235025328888</c:v>
                      </c:pt>
                      <c:pt idx="311">
                        <c:v>-0.32674771152584953</c:v>
                      </c:pt>
                      <c:pt idx="312">
                        <c:v>-0.44878158178085953</c:v>
                      </c:pt>
                      <c:pt idx="313">
                        <c:v>-6.9593057480025325E-2</c:v>
                      </c:pt>
                      <c:pt idx="314">
                        <c:v>-0.37808369939879033</c:v>
                      </c:pt>
                      <c:pt idx="315">
                        <c:v>0.13429158697149762</c:v>
                      </c:pt>
                      <c:pt idx="316">
                        <c:v>-0.32953369891909295</c:v>
                      </c:pt>
                      <c:pt idx="317">
                        <c:v>0.51836913458307288</c:v>
                      </c:pt>
                      <c:pt idx="318">
                        <c:v>-0.67221600405063753</c:v>
                      </c:pt>
                      <c:pt idx="319">
                        <c:v>-0.66952441216957936</c:v>
                      </c:pt>
                      <c:pt idx="320">
                        <c:v>-0.45285042249158242</c:v>
                      </c:pt>
                      <c:pt idx="321">
                        <c:v>-1.3228370385141164</c:v>
                      </c:pt>
                      <c:pt idx="322">
                        <c:v>-0.1949956013571974</c:v>
                      </c:pt>
                      <c:pt idx="323">
                        <c:v>-0.94328014497684798</c:v>
                      </c:pt>
                      <c:pt idx="324">
                        <c:v>-0.20319611706055596</c:v>
                      </c:pt>
                      <c:pt idx="326">
                        <c:v>-0.51575728313194402</c:v>
                      </c:pt>
                      <c:pt idx="327">
                        <c:v>-1.2435936905450009</c:v>
                      </c:pt>
                      <c:pt idx="328">
                        <c:v>-0.69524163196948208</c:v>
                      </c:pt>
                      <c:pt idx="330">
                        <c:v>-1.1038259478053809</c:v>
                      </c:pt>
                      <c:pt idx="331">
                        <c:v>-1.1953233133540817</c:v>
                      </c:pt>
                      <c:pt idx="332">
                        <c:v>-1.092950662271446</c:v>
                      </c:pt>
                      <c:pt idx="333">
                        <c:v>-0.6652856081936589</c:v>
                      </c:pt>
                      <c:pt idx="334">
                        <c:v>-0.86561908623108341</c:v>
                      </c:pt>
                      <c:pt idx="335">
                        <c:v>-0.25067608522595264</c:v>
                      </c:pt>
                      <c:pt idx="336">
                        <c:v>-1.7797083539043339</c:v>
                      </c:pt>
                      <c:pt idx="337">
                        <c:v>-0.16176141396346591</c:v>
                      </c:pt>
                      <c:pt idx="338">
                        <c:v>-0.36066335662081661</c:v>
                      </c:pt>
                      <c:pt idx="339">
                        <c:v>-1.268017984526721</c:v>
                      </c:pt>
                      <c:pt idx="340">
                        <c:v>-0.22930387875337546</c:v>
                      </c:pt>
                      <c:pt idx="341">
                        <c:v>-0.30808219668173886</c:v>
                      </c:pt>
                      <c:pt idx="342">
                        <c:v>-0.30305821037307362</c:v>
                      </c:pt>
                      <c:pt idx="343">
                        <c:v>-1.4694892281647955</c:v>
                      </c:pt>
                      <c:pt idx="344">
                        <c:v>0.45739123950710581</c:v>
                      </c:pt>
                      <c:pt idx="345">
                        <c:v>-0.85700672958370083</c:v>
                      </c:pt>
                      <c:pt idx="346">
                        <c:v>0.85430986850920787</c:v>
                      </c:pt>
                      <c:pt idx="347">
                        <c:v>0.99660801939612376</c:v>
                      </c:pt>
                      <c:pt idx="348">
                        <c:v>0.94040411643813548</c:v>
                      </c:pt>
                      <c:pt idx="349">
                        <c:v>0.65008238435145727</c:v>
                      </c:pt>
                      <c:pt idx="350">
                        <c:v>0.64218778231047524</c:v>
                      </c:pt>
                      <c:pt idx="351">
                        <c:v>1.3309468059487184</c:v>
                      </c:pt>
                      <c:pt idx="352">
                        <c:v>0.74147782806218587</c:v>
                      </c:pt>
                      <c:pt idx="353">
                        <c:v>-3.0517242126634023E-2</c:v>
                      </c:pt>
                      <c:pt idx="354">
                        <c:v>0.47273511591639794</c:v>
                      </c:pt>
                      <c:pt idx="355">
                        <c:v>0.11430678776367775</c:v>
                      </c:pt>
                      <c:pt idx="356">
                        <c:v>2.3907376373016303E-2</c:v>
                      </c:pt>
                      <c:pt idx="357">
                        <c:v>0.26474787158594365</c:v>
                      </c:pt>
                      <c:pt idx="358">
                        <c:v>9.1042755550381924E-2</c:v>
                      </c:pt>
                      <c:pt idx="359">
                        <c:v>0.41056676658444713</c:v>
                      </c:pt>
                      <c:pt idx="360">
                        <c:v>0.41160304047680057</c:v>
                      </c:pt>
                      <c:pt idx="361">
                        <c:v>0.45985438921287292</c:v>
                      </c:pt>
                      <c:pt idx="362">
                        <c:v>0.41661105624176153</c:v>
                      </c:pt>
                      <c:pt idx="363">
                        <c:v>1.0816588877410369</c:v>
                      </c:pt>
                      <c:pt idx="364">
                        <c:v>0.51127091004519276</c:v>
                      </c:pt>
                      <c:pt idx="365">
                        <c:v>-0.23942332295106664</c:v>
                      </c:pt>
                      <c:pt idx="366">
                        <c:v>0.42398783728518102</c:v>
                      </c:pt>
                      <c:pt idx="367">
                        <c:v>0.58854635721298898</c:v>
                      </c:pt>
                      <c:pt idx="368">
                        <c:v>0.60206619482150669</c:v>
                      </c:pt>
                      <c:pt idx="369">
                        <c:v>0.60056848664015861</c:v>
                      </c:pt>
                      <c:pt idx="370">
                        <c:v>0.32475668202018404</c:v>
                      </c:pt>
                      <c:pt idx="371">
                        <c:v>-0.71576887517709065</c:v>
                      </c:pt>
                      <c:pt idx="372">
                        <c:v>0.45621126173457177</c:v>
                      </c:pt>
                      <c:pt idx="373">
                        <c:v>-0.54478095864935261</c:v>
                      </c:pt>
                      <c:pt idx="374">
                        <c:v>0.29709909106687049</c:v>
                      </c:pt>
                      <c:pt idx="375">
                        <c:v>-0.62465737735396942</c:v>
                      </c:pt>
                      <c:pt idx="376">
                        <c:v>0.25839793298345126</c:v>
                      </c:pt>
                      <c:pt idx="378">
                        <c:v>-0.12907432046705328</c:v>
                      </c:pt>
                      <c:pt idx="379">
                        <c:v>-0.60806467440750356</c:v>
                      </c:pt>
                      <c:pt idx="380">
                        <c:v>-0.99394303018910612</c:v>
                      </c:pt>
                      <c:pt idx="381">
                        <c:v>-0.84406662262145993</c:v>
                      </c:pt>
                      <c:pt idx="382">
                        <c:v>-1.0640727433782775</c:v>
                      </c:pt>
                      <c:pt idx="383">
                        <c:v>-0.46294659860205789</c:v>
                      </c:pt>
                      <c:pt idx="384">
                        <c:v>-1.3876354741494004</c:v>
                      </c:pt>
                      <c:pt idx="385">
                        <c:v>-0.27537393892095252</c:v>
                      </c:pt>
                      <c:pt idx="386">
                        <c:v>-0.66429703828025044</c:v>
                      </c:pt>
                      <c:pt idx="387">
                        <c:v>-1.0198546414657845</c:v>
                      </c:pt>
                      <c:pt idx="388">
                        <c:v>-0.96338124080012688</c:v>
                      </c:pt>
                      <c:pt idx="389">
                        <c:v>-0.53613432822128171</c:v>
                      </c:pt>
                      <c:pt idx="390">
                        <c:v>-1.2852509573858082</c:v>
                      </c:pt>
                      <c:pt idx="391">
                        <c:v>-1.0348076336824175</c:v>
                      </c:pt>
                      <c:pt idx="392">
                        <c:v>-0.97271966483869143</c:v>
                      </c:pt>
                      <c:pt idx="393">
                        <c:v>-0.60309167468442326</c:v>
                      </c:pt>
                      <c:pt idx="394">
                        <c:v>-0.73117011156709677</c:v>
                      </c:pt>
                      <c:pt idx="395">
                        <c:v>-0.28708240606167917</c:v>
                      </c:pt>
                      <c:pt idx="396">
                        <c:v>-0.62880761836896459</c:v>
                      </c:pt>
                      <c:pt idx="397">
                        <c:v>-0.70990515946954047</c:v>
                      </c:pt>
                      <c:pt idx="398">
                        <c:v>-0.68879466234509457</c:v>
                      </c:pt>
                      <c:pt idx="399">
                        <c:v>-8.5659351912250756E-2</c:v>
                      </c:pt>
                      <c:pt idx="400">
                        <c:v>-0.51874291939921191</c:v>
                      </c:pt>
                      <c:pt idx="401">
                        <c:v>-0.25802428695286961</c:v>
                      </c:pt>
                      <c:pt idx="402">
                        <c:v>-0.65963768710738779</c:v>
                      </c:pt>
                      <c:pt idx="403">
                        <c:v>-0.4173434291780268</c:v>
                      </c:pt>
                      <c:pt idx="404">
                        <c:v>-0.50614127156277922</c:v>
                      </c:pt>
                      <c:pt idx="405">
                        <c:v>-0.36954405764816678</c:v>
                      </c:pt>
                      <c:pt idx="406">
                        <c:v>-0.47368453911404995</c:v>
                      </c:pt>
                      <c:pt idx="407">
                        <c:v>-0.50479620918696588</c:v>
                      </c:pt>
                      <c:pt idx="408">
                        <c:v>-2.4686420465583295E-2</c:v>
                      </c:pt>
                      <c:pt idx="409">
                        <c:v>-0.38485436394342765</c:v>
                      </c:pt>
                      <c:pt idx="410">
                        <c:v>-2.2771957298583206E-2</c:v>
                      </c:pt>
                      <c:pt idx="411">
                        <c:v>-0.73220762464228928</c:v>
                      </c:pt>
                      <c:pt idx="412">
                        <c:v>8.3599427645121238E-2</c:v>
                      </c:pt>
                      <c:pt idx="413">
                        <c:v>-0.24554978363491625</c:v>
                      </c:pt>
                      <c:pt idx="414">
                        <c:v>0.28325099670311821</c:v>
                      </c:pt>
                      <c:pt idx="415">
                        <c:v>0.3362381087075858</c:v>
                      </c:pt>
                      <c:pt idx="416">
                        <c:v>0.19214146433792756</c:v>
                      </c:pt>
                      <c:pt idx="417">
                        <c:v>0.28551532152824582</c:v>
                      </c:pt>
                      <c:pt idx="418">
                        <c:v>7.2818655985323069E-2</c:v>
                      </c:pt>
                      <c:pt idx="419">
                        <c:v>-0.71506275942889297</c:v>
                      </c:pt>
                      <c:pt idx="420">
                        <c:v>0.35284621403302585</c:v>
                      </c:pt>
                      <c:pt idx="421">
                        <c:v>-0.51032077431704503</c:v>
                      </c:pt>
                      <c:pt idx="422">
                        <c:v>-0.95343219926884482</c:v>
                      </c:pt>
                      <c:pt idx="423">
                        <c:v>0.86707422870913142</c:v>
                      </c:pt>
                      <c:pt idx="424">
                        <c:v>-0.92869403528978567</c:v>
                      </c:pt>
                      <c:pt idx="425">
                        <c:v>0.13081911818455935</c:v>
                      </c:pt>
                      <c:pt idx="426">
                        <c:v>0.89140317375998135</c:v>
                      </c:pt>
                      <c:pt idx="427">
                        <c:v>1.4320866295197132</c:v>
                      </c:pt>
                      <c:pt idx="428">
                        <c:v>1.9633022446623443</c:v>
                      </c:pt>
                      <c:pt idx="429">
                        <c:v>2.0981142578044762</c:v>
                      </c:pt>
                      <c:pt idx="430">
                        <c:v>1.9423177616444283</c:v>
                      </c:pt>
                      <c:pt idx="431">
                        <c:v>0.46332018275012649</c:v>
                      </c:pt>
                      <c:pt idx="432">
                        <c:v>1.9922946260982526</c:v>
                      </c:pt>
                      <c:pt idx="434">
                        <c:v>1.3415714904759541</c:v>
                      </c:pt>
                      <c:pt idx="435">
                        <c:v>0.46512964979158855</c:v>
                      </c:pt>
                      <c:pt idx="436">
                        <c:v>1.2324560975675793</c:v>
                      </c:pt>
                      <c:pt idx="438">
                        <c:v>1.4831577854484908</c:v>
                      </c:pt>
                      <c:pt idx="439">
                        <c:v>1.684409149301652</c:v>
                      </c:pt>
                      <c:pt idx="440">
                        <c:v>1.8395361415489824</c:v>
                      </c:pt>
                      <c:pt idx="441">
                        <c:v>1.9257786964508947</c:v>
                      </c:pt>
                      <c:pt idx="442">
                        <c:v>1.8402990511346176</c:v>
                      </c:pt>
                      <c:pt idx="443">
                        <c:v>0.46005697965888254</c:v>
                      </c:pt>
                      <c:pt idx="444">
                        <c:v>1.7996375947895582</c:v>
                      </c:pt>
                      <c:pt idx="445">
                        <c:v>2.4388129097721784E-3</c:v>
                      </c:pt>
                      <c:pt idx="446">
                        <c:v>1.0687526258742757</c:v>
                      </c:pt>
                      <c:pt idx="447">
                        <c:v>-0.28203691989097468</c:v>
                      </c:pt>
                      <c:pt idx="448">
                        <c:v>0.71470615015085315</c:v>
                      </c:pt>
                      <c:pt idx="449">
                        <c:v>-0.14776421712514989</c:v>
                      </c:pt>
                      <c:pt idx="450">
                        <c:v>0.54344564594812106</c:v>
                      </c:pt>
                      <c:pt idx="451">
                        <c:v>0.75435799891041055</c:v>
                      </c:pt>
                      <c:pt idx="452">
                        <c:v>1.0661249330264502</c:v>
                      </c:pt>
                      <c:pt idx="453">
                        <c:v>1.3278062513806435</c:v>
                      </c:pt>
                      <c:pt idx="454">
                        <c:v>1.235623576647805</c:v>
                      </c:pt>
                      <c:pt idx="455">
                        <c:v>-9.9304635742522018E-2</c:v>
                      </c:pt>
                      <c:pt idx="456">
                        <c:v>1.3464367502665808</c:v>
                      </c:pt>
                      <c:pt idx="457">
                        <c:v>-9.0553742649075453E-2</c:v>
                      </c:pt>
                      <c:pt idx="458">
                        <c:v>1.0465781936996987</c:v>
                      </c:pt>
                      <c:pt idx="459">
                        <c:v>9.942026972279136E-2</c:v>
                      </c:pt>
                      <c:pt idx="460">
                        <c:v>1.1136763271596408</c:v>
                      </c:pt>
                      <c:pt idx="461">
                        <c:v>0.27559898301898583</c:v>
                      </c:pt>
                      <c:pt idx="462">
                        <c:v>1.6413569968697608</c:v>
                      </c:pt>
                      <c:pt idx="463">
                        <c:v>1.8332915444389135</c:v>
                      </c:pt>
                      <c:pt idx="464">
                        <c:v>1.6518723063764351</c:v>
                      </c:pt>
                      <c:pt idx="465">
                        <c:v>1.6169834665164571</c:v>
                      </c:pt>
                      <c:pt idx="466">
                        <c:v>1.5099555909849667</c:v>
                      </c:pt>
                      <c:pt idx="467">
                        <c:v>1.4954407355674135</c:v>
                      </c:pt>
                      <c:pt idx="468">
                        <c:v>-9.0171488257932503E-2</c:v>
                      </c:pt>
                      <c:pt idx="469">
                        <c:v>1.0154441767764781</c:v>
                      </c:pt>
                      <c:pt idx="470">
                        <c:v>1.3010671008167598</c:v>
                      </c:pt>
                      <c:pt idx="471">
                        <c:v>0.14808058583887448</c:v>
                      </c:pt>
                      <c:pt idx="472">
                        <c:v>1.2898649680367367</c:v>
                      </c:pt>
                      <c:pt idx="473">
                        <c:v>0.37960367960568042</c:v>
                      </c:pt>
                      <c:pt idx="474">
                        <c:v>1.5245768254702525</c:v>
                      </c:pt>
                      <c:pt idx="475">
                        <c:v>1.5160142959142624</c:v>
                      </c:pt>
                      <c:pt idx="476">
                        <c:v>1.2310779471541329</c:v>
                      </c:pt>
                      <c:pt idx="477">
                        <c:v>1.0985441024925324</c:v>
                      </c:pt>
                      <c:pt idx="478">
                        <c:v>0.93593273125533594</c:v>
                      </c:pt>
                      <c:pt idx="479">
                        <c:v>-0.11795257732411779</c:v>
                      </c:pt>
                      <c:pt idx="480">
                        <c:v>1.1354854135761008</c:v>
                      </c:pt>
                      <c:pt idx="482">
                        <c:v>0.72852559128572136</c:v>
                      </c:pt>
                      <c:pt idx="483">
                        <c:v>-0.30132290442140142</c:v>
                      </c:pt>
                      <c:pt idx="484">
                        <c:v>0.60130230027373444</c:v>
                      </c:pt>
                      <c:pt idx="486">
                        <c:v>0.66202452836826198</c:v>
                      </c:pt>
                      <c:pt idx="487">
                        <c:v>0.94433901124477337</c:v>
                      </c:pt>
                      <c:pt idx="488">
                        <c:v>0.98978045062258135</c:v>
                      </c:pt>
                      <c:pt idx="489">
                        <c:v>0.98698479968904629</c:v>
                      </c:pt>
                      <c:pt idx="490">
                        <c:v>0.85136809245579692</c:v>
                      </c:pt>
                      <c:pt idx="491">
                        <c:v>1.0606207707305944</c:v>
                      </c:pt>
                      <c:pt idx="492">
                        <c:v>-0.69441826388953032</c:v>
                      </c:pt>
                      <c:pt idx="493">
                        <c:v>0.73586653593806473</c:v>
                      </c:pt>
                      <c:pt idx="494">
                        <c:v>0.65252732868334551</c:v>
                      </c:pt>
                      <c:pt idx="495">
                        <c:v>-0.4970661793161803</c:v>
                      </c:pt>
                      <c:pt idx="496">
                        <c:v>0.26790813243206923</c:v>
                      </c:pt>
                      <c:pt idx="497">
                        <c:v>-0.19714699818167644</c:v>
                      </c:pt>
                      <c:pt idx="498">
                        <c:v>0.17426175406806904</c:v>
                      </c:pt>
                      <c:pt idx="499">
                        <c:v>-0.95916994437195546</c:v>
                      </c:pt>
                      <c:pt idx="500">
                        <c:v>1.1768584083112907</c:v>
                      </c:pt>
                      <c:pt idx="501">
                        <c:v>-2.1014855399319861E-2</c:v>
                      </c:pt>
                      <c:pt idx="502">
                        <c:v>1.4819863917609182</c:v>
                      </c:pt>
                      <c:pt idx="503">
                        <c:v>1.4636570719720858</c:v>
                      </c:pt>
                      <c:pt idx="504">
                        <c:v>1.6444652833620259</c:v>
                      </c:pt>
                      <c:pt idx="505">
                        <c:v>2.3107984656819966</c:v>
                      </c:pt>
                      <c:pt idx="506">
                        <c:v>1.2988853144766996</c:v>
                      </c:pt>
                      <c:pt idx="507">
                        <c:v>1.9806522521391523</c:v>
                      </c:pt>
                      <c:pt idx="508">
                        <c:v>1.2785031263962245</c:v>
                      </c:pt>
                      <c:pt idx="510">
                        <c:v>1.3058783231318571</c:v>
                      </c:pt>
                      <c:pt idx="511">
                        <c:v>1.2734195141061229</c:v>
                      </c:pt>
                      <c:pt idx="512">
                        <c:v>1.3167500697270627</c:v>
                      </c:pt>
                      <c:pt idx="513">
                        <c:v>1.3557841920325906</c:v>
                      </c:pt>
                      <c:pt idx="514">
                        <c:v>1.1375304057177429</c:v>
                      </c:pt>
                      <c:pt idx="515">
                        <c:v>-0.80063000636270454</c:v>
                      </c:pt>
                      <c:pt idx="516">
                        <c:v>1.1427313645772263</c:v>
                      </c:pt>
                      <c:pt idx="518">
                        <c:v>-1.4597625443643369</c:v>
                      </c:pt>
                      <c:pt idx="519">
                        <c:v>1.0230160060199573</c:v>
                      </c:pt>
                      <c:pt idx="520">
                        <c:v>-1.656003538321027</c:v>
                      </c:pt>
                      <c:pt idx="522">
                        <c:v>0.2730879316331683</c:v>
                      </c:pt>
                      <c:pt idx="523">
                        <c:v>-0.25342126901393119</c:v>
                      </c:pt>
                      <c:pt idx="524">
                        <c:v>-1.0906959057930032</c:v>
                      </c:pt>
                      <c:pt idx="525">
                        <c:v>-0.90432276711522397</c:v>
                      </c:pt>
                      <c:pt idx="526">
                        <c:v>-1.0823413036754297</c:v>
                      </c:pt>
                      <c:pt idx="527">
                        <c:v>-0.54384586812370295</c:v>
                      </c:pt>
                      <c:pt idx="528">
                        <c:v>-1.9572665731452554</c:v>
                      </c:pt>
                      <c:pt idx="529">
                        <c:v>-0.4433156994512289</c:v>
                      </c:pt>
                      <c:pt idx="530">
                        <c:v>-0.87736002165181093</c:v>
                      </c:pt>
                      <c:pt idx="531">
                        <c:v>-1.0128136058417738</c:v>
                      </c:pt>
                      <c:pt idx="532">
                        <c:v>-0.96680636156096045</c:v>
                      </c:pt>
                      <c:pt idx="533">
                        <c:v>-0.37005521930153412</c:v>
                      </c:pt>
                      <c:pt idx="534">
                        <c:v>-1.1851382719902808</c:v>
                      </c:pt>
                      <c:pt idx="535">
                        <c:v>-0.84060424681274881</c:v>
                      </c:pt>
                      <c:pt idx="536">
                        <c:v>-0.72013134940048185</c:v>
                      </c:pt>
                      <c:pt idx="537">
                        <c:v>-0.36376491913949127</c:v>
                      </c:pt>
                      <c:pt idx="538">
                        <c:v>-0.51928862059727277</c:v>
                      </c:pt>
                      <c:pt idx="539">
                        <c:v>-6.936971849873394E-2</c:v>
                      </c:pt>
                      <c:pt idx="540">
                        <c:v>-0.23069783258349413</c:v>
                      </c:pt>
                      <c:pt idx="541">
                        <c:v>-0.40800676266885283</c:v>
                      </c:pt>
                      <c:pt idx="542">
                        <c:v>-0.37937984516230477</c:v>
                      </c:pt>
                      <c:pt idx="543">
                        <c:v>0.16569294550075894</c:v>
                      </c:pt>
                      <c:pt idx="544">
                        <c:v>-0.39058175432192871</c:v>
                      </c:pt>
                      <c:pt idx="545">
                        <c:v>-0.23334805212223025</c:v>
                      </c:pt>
                      <c:pt idx="546">
                        <c:v>-0.59781054733850603</c:v>
                      </c:pt>
                      <c:pt idx="547">
                        <c:v>-0.29658761070657358</c:v>
                      </c:pt>
                      <c:pt idx="548">
                        <c:v>-0.22420463338725388</c:v>
                      </c:pt>
                      <c:pt idx="549">
                        <c:v>-2.5596160216180816E-2</c:v>
                      </c:pt>
                      <c:pt idx="550">
                        <c:v>-0.19457338980761638</c:v>
                      </c:pt>
                      <c:pt idx="551">
                        <c:v>-1.5578487779649897E-2</c:v>
                      </c:pt>
                      <c:pt idx="552">
                        <c:v>-0.13327934766292324</c:v>
                      </c:pt>
                      <c:pt idx="553">
                        <c:v>-0.17580959664488313</c:v>
                      </c:pt>
                      <c:pt idx="554">
                        <c:v>-0.37764781637587391</c:v>
                      </c:pt>
                      <c:pt idx="555">
                        <c:v>-0.41194618830789775</c:v>
                      </c:pt>
                      <c:pt idx="556">
                        <c:v>-0.47667458561944531</c:v>
                      </c:pt>
                      <c:pt idx="557">
                        <c:v>-7.0889949772743308E-2</c:v>
                      </c:pt>
                      <c:pt idx="558">
                        <c:v>-0.65823995036417038</c:v>
                      </c:pt>
                      <c:pt idx="559">
                        <c:v>-0.51507519972629845</c:v>
                      </c:pt>
                      <c:pt idx="560">
                        <c:v>-0.7626671863959279</c:v>
                      </c:pt>
                      <c:pt idx="561">
                        <c:v>-1.559756164049561</c:v>
                      </c:pt>
                      <c:pt idx="562">
                        <c:v>-0.87341267881811224</c:v>
                      </c:pt>
                      <c:pt idx="563">
                        <c:v>-1.1522603915695153</c:v>
                      </c:pt>
                      <c:pt idx="564">
                        <c:v>-0.74633049359021264</c:v>
                      </c:pt>
                      <c:pt idx="565">
                        <c:v>-0.73247322074321708</c:v>
                      </c:pt>
                      <c:pt idx="566">
                        <c:v>-0.78680809005882779</c:v>
                      </c:pt>
                      <c:pt idx="567">
                        <c:v>-0.81930672481979561</c:v>
                      </c:pt>
                      <c:pt idx="568">
                        <c:v>-0.87546544992141773</c:v>
                      </c:pt>
                      <c:pt idx="569">
                        <c:v>-0.2747875867512577</c:v>
                      </c:pt>
                      <c:pt idx="570">
                        <c:v>-1.111123874210024</c:v>
                      </c:pt>
                      <c:pt idx="571">
                        <c:v>-0.62310632120194798</c:v>
                      </c:pt>
                      <c:pt idx="572">
                        <c:v>-0.31654734603849249</c:v>
                      </c:pt>
                      <c:pt idx="573">
                        <c:v>-0.29784801664702004</c:v>
                      </c:pt>
                      <c:pt idx="574">
                        <c:v>9.2588590559490782E-3</c:v>
                      </c:pt>
                      <c:pt idx="576">
                        <c:v>-4.2341153800668371E-2</c:v>
                      </c:pt>
                      <c:pt idx="579">
                        <c:v>-0.19189273097324056</c:v>
                      </c:pt>
                      <c:pt idx="582">
                        <c:v>-1.2775427833995023</c:v>
                      </c:pt>
                      <c:pt idx="583">
                        <c:v>-1.2291739550917002</c:v>
                      </c:pt>
                      <c:pt idx="584">
                        <c:v>-1.3362058386094926</c:v>
                      </c:pt>
                      <c:pt idx="585">
                        <c:v>-1.4299592798534251</c:v>
                      </c:pt>
                      <c:pt idx="586">
                        <c:v>-1.7945840569450624</c:v>
                      </c:pt>
                      <c:pt idx="587">
                        <c:v>-1.1107116759948945</c:v>
                      </c:pt>
                      <c:pt idx="588">
                        <c:v>-1.5728281351464208</c:v>
                      </c:pt>
                      <c:pt idx="589">
                        <c:v>-1.2923559075416828</c:v>
                      </c:pt>
                      <c:pt idx="590">
                        <c:v>-1.450830212741604</c:v>
                      </c:pt>
                      <c:pt idx="591">
                        <c:v>-0.78324403072420345</c:v>
                      </c:pt>
                      <c:pt idx="592">
                        <c:v>-1.0426953371843273</c:v>
                      </c:pt>
                      <c:pt idx="593">
                        <c:v>-0.53379199616063344</c:v>
                      </c:pt>
                      <c:pt idx="594">
                        <c:v>-1.4814814613413598</c:v>
                      </c:pt>
                      <c:pt idx="595">
                        <c:v>-1.2641051029077688</c:v>
                      </c:pt>
                      <c:pt idx="596">
                        <c:v>-1.4007163690212399</c:v>
                      </c:pt>
                      <c:pt idx="597">
                        <c:v>-1.1632349616377458</c:v>
                      </c:pt>
                      <c:pt idx="598">
                        <c:v>-1.4763136187338595</c:v>
                      </c:pt>
                      <c:pt idx="600">
                        <c:v>-1.5128999082271666</c:v>
                      </c:pt>
                      <c:pt idx="602">
                        <c:v>-2.5640786206122188</c:v>
                      </c:pt>
                      <c:pt idx="603">
                        <c:v>-0.48893105774080303</c:v>
                      </c:pt>
                      <c:pt idx="604">
                        <c:v>-2.8290698269803292</c:v>
                      </c:pt>
                      <c:pt idx="606">
                        <c:v>-2.67073981609862</c:v>
                      </c:pt>
                      <c:pt idx="607">
                        <c:v>-2.3535975700974587</c:v>
                      </c:pt>
                      <c:pt idx="608">
                        <c:v>-2.4859616599214394</c:v>
                      </c:pt>
                      <c:pt idx="609">
                        <c:v>-2.331618241497186</c:v>
                      </c:pt>
                      <c:pt idx="610">
                        <c:v>-2.5366035423106688</c:v>
                      </c:pt>
                      <c:pt idx="611">
                        <c:v>-1.4403560004431155</c:v>
                      </c:pt>
                      <c:pt idx="612">
                        <c:v>-1.6940466316055511</c:v>
                      </c:pt>
                      <c:pt idx="613">
                        <c:v>-0.71505606623323281</c:v>
                      </c:pt>
                      <c:pt idx="614">
                        <c:v>-1.2327410882967569</c:v>
                      </c:pt>
                      <c:pt idx="615">
                        <c:v>-0.85614804313011705</c:v>
                      </c:pt>
                      <c:pt idx="616">
                        <c:v>-1.3338287473832935</c:v>
                      </c:pt>
                      <c:pt idx="617">
                        <c:v>-0.2515034985117266</c:v>
                      </c:pt>
                      <c:pt idx="618">
                        <c:v>-1.6031377676272658</c:v>
                      </c:pt>
                      <c:pt idx="619">
                        <c:v>-1.6072415511760298</c:v>
                      </c:pt>
                      <c:pt idx="620">
                        <c:v>-1.8335808909834694</c:v>
                      </c:pt>
                      <c:pt idx="621">
                        <c:v>-1.5816469122202175</c:v>
                      </c:pt>
                      <c:pt idx="622">
                        <c:v>-1.8060807615097947</c:v>
                      </c:pt>
                      <c:pt idx="623">
                        <c:v>-1.0750818866026186</c:v>
                      </c:pt>
                      <c:pt idx="624">
                        <c:v>-1.3343083456166627</c:v>
                      </c:pt>
                      <c:pt idx="625">
                        <c:v>-0.52391965921242656</c:v>
                      </c:pt>
                      <c:pt idx="626">
                        <c:v>-0.96940162310960631</c:v>
                      </c:pt>
                      <c:pt idx="627">
                        <c:v>-0.54484126404601441</c:v>
                      </c:pt>
                      <c:pt idx="628">
                        <c:v>-1.0808816983668217</c:v>
                      </c:pt>
                      <c:pt idx="629">
                        <c:v>-8.9472850484424896E-2</c:v>
                      </c:pt>
                      <c:pt idx="630">
                        <c:v>-1.1627194413827424</c:v>
                      </c:pt>
                      <c:pt idx="631">
                        <c:v>-0.57297360065226632</c:v>
                      </c:pt>
                      <c:pt idx="632">
                        <c:v>-1.5235798137420231</c:v>
                      </c:pt>
                      <c:pt idx="633">
                        <c:v>0.37901592724749561</c:v>
                      </c:pt>
                      <c:pt idx="634">
                        <c:v>0.4195310129391408</c:v>
                      </c:pt>
                      <c:pt idx="635">
                        <c:v>-0.67296955067575492</c:v>
                      </c:pt>
                      <c:pt idx="636">
                        <c:v>0.49545319944356153</c:v>
                      </c:pt>
                      <c:pt idx="637">
                        <c:v>1.4070447686034235</c:v>
                      </c:pt>
                      <c:pt idx="638">
                        <c:v>-1.3449906727152214</c:v>
                      </c:pt>
                      <c:pt idx="639">
                        <c:v>0.58609947559042452</c:v>
                      </c:pt>
                      <c:pt idx="640">
                        <c:v>5.6656209755129333E-2</c:v>
                      </c:pt>
                      <c:pt idx="642">
                        <c:v>-0.30471645620740445</c:v>
                      </c:pt>
                      <c:pt idx="643">
                        <c:v>-0.51827364415191157</c:v>
                      </c:pt>
                      <c:pt idx="644">
                        <c:v>-0.69875051607576888</c:v>
                      </c:pt>
                      <c:pt idx="645">
                        <c:v>-0.68783685266297578</c:v>
                      </c:pt>
                      <c:pt idx="646">
                        <c:v>-1.0031293323508497</c:v>
                      </c:pt>
                      <c:pt idx="647">
                        <c:v>-1.1598768559707762</c:v>
                      </c:pt>
                      <c:pt idx="648">
                        <c:v>-0.92448110557324381</c:v>
                      </c:pt>
                      <c:pt idx="649">
                        <c:v>-0.93198544709319031</c:v>
                      </c:pt>
                      <c:pt idx="650">
                        <c:v>-1.7165229834359916</c:v>
                      </c:pt>
                      <c:pt idx="651">
                        <c:v>-0.82428044256165822</c:v>
                      </c:pt>
                      <c:pt idx="652">
                        <c:v>-1.894907080894755</c:v>
                      </c:pt>
                      <c:pt idx="653">
                        <c:v>-0.76382710438001045</c:v>
                      </c:pt>
                      <c:pt idx="654">
                        <c:v>-1.9124889179631004</c:v>
                      </c:pt>
                      <c:pt idx="655">
                        <c:v>-1.9479458897227853</c:v>
                      </c:pt>
                      <c:pt idx="656">
                        <c:v>-1.2107994820801358</c:v>
                      </c:pt>
                      <c:pt idx="657">
                        <c:v>-1.0653283199984056</c:v>
                      </c:pt>
                      <c:pt idx="658">
                        <c:v>-0.87673844406399704</c:v>
                      </c:pt>
                      <c:pt idx="659">
                        <c:v>-0.26653395476381569</c:v>
                      </c:pt>
                      <c:pt idx="660">
                        <c:v>-0.48587348969428784</c:v>
                      </c:pt>
                      <c:pt idx="661">
                        <c:v>-0.15211492331041984</c:v>
                      </c:pt>
                      <c:pt idx="662">
                        <c:v>-0.54585324382477751</c:v>
                      </c:pt>
                      <c:pt idx="663">
                        <c:v>-0.17402968321803283</c:v>
                      </c:pt>
                      <c:pt idx="664">
                        <c:v>-0.74946444636540177</c:v>
                      </c:pt>
                      <c:pt idx="665">
                        <c:v>0.87446157883178732</c:v>
                      </c:pt>
                      <c:pt idx="666">
                        <c:v>-0.76982443483132668</c:v>
                      </c:pt>
                      <c:pt idx="667">
                        <c:v>-1.779154630152171</c:v>
                      </c:pt>
                      <c:pt idx="668">
                        <c:v>0.21790859770315096</c:v>
                      </c:pt>
                      <c:pt idx="669">
                        <c:v>-0.68635221408164171</c:v>
                      </c:pt>
                      <c:pt idx="670">
                        <c:v>0.66816227136010298</c:v>
                      </c:pt>
                      <c:pt idx="671">
                        <c:v>0.91693297359764803</c:v>
                      </c:pt>
                      <c:pt idx="672">
                        <c:v>0.96012023795783774</c:v>
                      </c:pt>
                      <c:pt idx="673">
                        <c:v>0.67618872042524103</c:v>
                      </c:pt>
                      <c:pt idx="674">
                        <c:v>0.54641955970248357</c:v>
                      </c:pt>
                      <c:pt idx="675">
                        <c:v>1.0638141356136965</c:v>
                      </c:pt>
                      <c:pt idx="676">
                        <c:v>0.3441212532919195</c:v>
                      </c:pt>
                      <c:pt idx="677">
                        <c:v>1.9697167102128081</c:v>
                      </c:pt>
                      <c:pt idx="678">
                        <c:v>0.29828212830566192</c:v>
                      </c:pt>
                      <c:pt idx="679">
                        <c:v>0.72570704436913303</c:v>
                      </c:pt>
                      <c:pt idx="680">
                        <c:v>0.93103920158636455</c:v>
                      </c:pt>
                      <c:pt idx="681">
                        <c:v>1.0114213460089705</c:v>
                      </c:pt>
                      <c:pt idx="682">
                        <c:v>0.76892173450089996</c:v>
                      </c:pt>
                      <c:pt idx="683">
                        <c:v>0.88516276743720257</c:v>
                      </c:pt>
                      <c:pt idx="684">
                        <c:v>-1.2213353949386685</c:v>
                      </c:pt>
                      <c:pt idx="685">
                        <c:v>0.55131084755258752</c:v>
                      </c:pt>
                      <c:pt idx="686">
                        <c:v>0.58255229681464904</c:v>
                      </c:pt>
                      <c:pt idx="687">
                        <c:v>-0.87121964708136945</c:v>
                      </c:pt>
                      <c:pt idx="688">
                        <c:v>0.51459555381752708</c:v>
                      </c:pt>
                      <c:pt idx="690">
                        <c:v>0.66051977820297758</c:v>
                      </c:pt>
                      <c:pt idx="691">
                        <c:v>0.93540837724384263</c:v>
                      </c:pt>
                      <c:pt idx="692">
                        <c:v>1.0736571278463025</c:v>
                      </c:pt>
                      <c:pt idx="693">
                        <c:v>1.2246297004570581</c:v>
                      </c:pt>
                      <c:pt idx="694">
                        <c:v>1.1121541499646632</c:v>
                      </c:pt>
                      <c:pt idx="695">
                        <c:v>-0.47709182709526771</c:v>
                      </c:pt>
                      <c:pt idx="696">
                        <c:v>1.0774053134651806</c:v>
                      </c:pt>
                      <c:pt idx="697">
                        <c:v>-0.5085810234979149</c:v>
                      </c:pt>
                      <c:pt idx="698">
                        <c:v>0.50297298251627498</c:v>
                      </c:pt>
                      <c:pt idx="699">
                        <c:v>-0.90588734127592496</c:v>
                      </c:pt>
                      <c:pt idx="700">
                        <c:v>0.32623307914513366</c:v>
                      </c:pt>
                      <c:pt idx="701">
                        <c:v>-0.28628790228696166</c:v>
                      </c:pt>
                      <c:pt idx="702">
                        <c:v>0.61243376485111334</c:v>
                      </c:pt>
                      <c:pt idx="703">
                        <c:v>1.0810169753661925</c:v>
                      </c:pt>
                      <c:pt idx="704">
                        <c:v>1.3790406825397645</c:v>
                      </c:pt>
                      <c:pt idx="705">
                        <c:v>1.4511789343297443</c:v>
                      </c:pt>
                      <c:pt idx="706">
                        <c:v>1.2747180261070836</c:v>
                      </c:pt>
                      <c:pt idx="707">
                        <c:v>-0.63607737886327009</c:v>
                      </c:pt>
                      <c:pt idx="708">
                        <c:v>1.4167567927871301</c:v>
                      </c:pt>
                      <c:pt idx="709">
                        <c:v>-0.51237732695653726</c:v>
                      </c:pt>
                      <c:pt idx="710">
                        <c:v>1.1407355915116528</c:v>
                      </c:pt>
                      <c:pt idx="711">
                        <c:v>-0.57676416440494349</c:v>
                      </c:pt>
                      <c:pt idx="712">
                        <c:v>1.2160564050797533</c:v>
                      </c:pt>
                      <c:pt idx="713">
                        <c:v>-0.12996567952329066</c:v>
                      </c:pt>
                      <c:pt idx="714">
                        <c:v>1.4778819759219437</c:v>
                      </c:pt>
                      <c:pt idx="715">
                        <c:v>1.3309861856621381</c:v>
                      </c:pt>
                      <c:pt idx="716">
                        <c:v>1.1164124757337652</c:v>
                      </c:pt>
                      <c:pt idx="717">
                        <c:v>1.066472741937857</c:v>
                      </c:pt>
                      <c:pt idx="718">
                        <c:v>0.88209970160926199</c:v>
                      </c:pt>
                      <c:pt idx="719">
                        <c:v>-0.41048679339093114</c:v>
                      </c:pt>
                      <c:pt idx="720">
                        <c:v>0.95642088270813808</c:v>
                      </c:pt>
                      <c:pt idx="721">
                        <c:v>-0.3412871428900297</c:v>
                      </c:pt>
                      <c:pt idx="722">
                        <c:v>0.49732084581687963</c:v>
                      </c:pt>
                      <c:pt idx="723">
                        <c:v>-0.63740269358385315</c:v>
                      </c:pt>
                      <c:pt idx="724">
                        <c:v>0.33964388966579828</c:v>
                      </c:pt>
                      <c:pt idx="725">
                        <c:v>-0.17701501381691301</c:v>
                      </c:pt>
                      <c:pt idx="726">
                        <c:v>0.59976532885823441</c:v>
                      </c:pt>
                      <c:pt idx="727">
                        <c:v>0.99446751593122262</c:v>
                      </c:pt>
                      <c:pt idx="728">
                        <c:v>1.1389929765616342</c:v>
                      </c:pt>
                      <c:pt idx="729">
                        <c:v>1.3573977934460755</c:v>
                      </c:pt>
                      <c:pt idx="730">
                        <c:v>1.2908645061581785</c:v>
                      </c:pt>
                      <c:pt idx="731">
                        <c:v>1.3398002315837809</c:v>
                      </c:pt>
                      <c:pt idx="732">
                        <c:v>-0.14340785866713388</c:v>
                      </c:pt>
                      <c:pt idx="733">
                        <c:v>0.76791932012839115</c:v>
                      </c:pt>
                      <c:pt idx="734">
                        <c:v>0.66689312974253367</c:v>
                      </c:pt>
                      <c:pt idx="735">
                        <c:v>-0.37549748769779639</c:v>
                      </c:pt>
                      <c:pt idx="736">
                        <c:v>0.47061485957982274</c:v>
                      </c:pt>
                      <c:pt idx="737">
                        <c:v>-5.7902616421801396E-2</c:v>
                      </c:pt>
                      <c:pt idx="738">
                        <c:v>0.66207150062271347</c:v>
                      </c:pt>
                      <c:pt idx="739">
                        <c:v>0.86452151789427212</c:v>
                      </c:pt>
                      <c:pt idx="740">
                        <c:v>0.94366381074194883</c:v>
                      </c:pt>
                      <c:pt idx="741">
                        <c:v>1.0682286942548613</c:v>
                      </c:pt>
                      <c:pt idx="742">
                        <c:v>0.94183170096739321</c:v>
                      </c:pt>
                      <c:pt idx="744">
                        <c:v>0.91356212481949761</c:v>
                      </c:pt>
                      <c:pt idx="746">
                        <c:v>1.8991420271071335</c:v>
                      </c:pt>
                      <c:pt idx="747">
                        <c:v>-1.0534999229603736</c:v>
                      </c:pt>
                      <c:pt idx="748">
                        <c:v>1.4735158619743658</c:v>
                      </c:pt>
                      <c:pt idx="750">
                        <c:v>-0.3190497999593141</c:v>
                      </c:pt>
                      <c:pt idx="751">
                        <c:v>6.8392298983721192E-2</c:v>
                      </c:pt>
                      <c:pt idx="752">
                        <c:v>0.33787381925615689</c:v>
                      </c:pt>
                      <c:pt idx="753">
                        <c:v>-1.0943638810679721</c:v>
                      </c:pt>
                      <c:pt idx="754">
                        <c:v>0.69891672840064778</c:v>
                      </c:pt>
                      <c:pt idx="755">
                        <c:v>0.94253608503183939</c:v>
                      </c:pt>
                      <c:pt idx="756">
                        <c:v>0.96719342505773909</c:v>
                      </c:pt>
                      <c:pt idx="757">
                        <c:v>0.65280687026837259</c:v>
                      </c:pt>
                      <c:pt idx="758">
                        <c:v>0.48036384433446588</c:v>
                      </c:pt>
                      <c:pt idx="759">
                        <c:v>0.907932752350882</c:v>
                      </c:pt>
                      <c:pt idx="760">
                        <c:v>0.40624922674401853</c:v>
                      </c:pt>
                      <c:pt idx="761">
                        <c:v>1.2519573692458457</c:v>
                      </c:pt>
                      <c:pt idx="762">
                        <c:v>1.420762565495411</c:v>
                      </c:pt>
                      <c:pt idx="763">
                        <c:v>0.44648600624121709</c:v>
                      </c:pt>
                      <c:pt idx="764">
                        <c:v>-0.34320451855051948</c:v>
                      </c:pt>
                      <c:pt idx="765">
                        <c:v>-0.31193673443129188</c:v>
                      </c:pt>
                      <c:pt idx="766">
                        <c:v>-0.5808789249888564</c:v>
                      </c:pt>
                      <c:pt idx="767">
                        <c:v>-1.3565713007531566</c:v>
                      </c:pt>
                      <c:pt idx="768">
                        <c:v>-0.5023922055555835</c:v>
                      </c:pt>
                      <c:pt idx="769">
                        <c:v>-1.1003429491883743</c:v>
                      </c:pt>
                      <c:pt idx="770">
                        <c:v>-0.62638146250638194</c:v>
                      </c:pt>
                      <c:pt idx="771">
                        <c:v>-1.5231280469979087</c:v>
                      </c:pt>
                      <c:pt idx="772">
                        <c:v>-0.76381616147501241</c:v>
                      </c:pt>
                      <c:pt idx="773">
                        <c:v>-0.74977698380039437</c:v>
                      </c:pt>
                      <c:pt idx="774">
                        <c:v>-1.0910623726420718</c:v>
                      </c:pt>
                      <c:pt idx="775">
                        <c:v>-0.94690559275743191</c:v>
                      </c:pt>
                      <c:pt idx="776">
                        <c:v>-1.1027512490437936</c:v>
                      </c:pt>
                      <c:pt idx="777">
                        <c:v>-1.155860815219486</c:v>
                      </c:pt>
                      <c:pt idx="778">
                        <c:v>-1.4185610998719063</c:v>
                      </c:pt>
                      <c:pt idx="779">
                        <c:v>-0.53446903760337194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79-4CF6-8F53-E11E24333E49}"/>
                  </c:ext>
                </c:extLst>
              </c15:ser>
            </c15:filteredScatterSeries>
          </c:ext>
        </c:extLst>
      </c:scatterChart>
      <c:valAx>
        <c:axId val="711661552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1880"/>
        <c:crosses val="autoZero"/>
        <c:crossBetween val="midCat"/>
      </c:valAx>
      <c:valAx>
        <c:axId val="71166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VAR-4</a:t>
            </a:r>
            <a:r>
              <a:rPr lang="es-CO" b="1" baseline="0">
                <a:solidFill>
                  <a:schemeClr val="tx1"/>
                </a:solidFill>
              </a:rPr>
              <a:t> - CORONAL - CT Octubre</a:t>
            </a:r>
            <a:endParaRPr lang="es-CO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 CT-2'!$D$2:$D$1514</c:f>
              <c:numCache>
                <c:formatCode>General</c:formatCode>
                <c:ptCount val="1513"/>
                <c:pt idx="0">
                  <c:v>0</c:v>
                </c:pt>
                <c:pt idx="1">
                  <c:v>6.1499999999999999E-2</c:v>
                </c:pt>
                <c:pt idx="2">
                  <c:v>0.12310000000000001</c:v>
                </c:pt>
                <c:pt idx="3">
                  <c:v>0.18460000000000001</c:v>
                </c:pt>
                <c:pt idx="4">
                  <c:v>0.24609999999999999</c:v>
                </c:pt>
                <c:pt idx="5">
                  <c:v>0.30769999999999997</c:v>
                </c:pt>
                <c:pt idx="6">
                  <c:v>0.36920000000000003</c:v>
                </c:pt>
                <c:pt idx="7">
                  <c:v>0.43070000000000003</c:v>
                </c:pt>
                <c:pt idx="8">
                  <c:v>0.49219999999999997</c:v>
                </c:pt>
                <c:pt idx="9">
                  <c:v>0.55380000000000007</c:v>
                </c:pt>
                <c:pt idx="10">
                  <c:v>0.61529999999999996</c:v>
                </c:pt>
                <c:pt idx="11">
                  <c:v>0.67679999999999996</c:v>
                </c:pt>
                <c:pt idx="12">
                  <c:v>0.73840000000000006</c:v>
                </c:pt>
                <c:pt idx="13">
                  <c:v>0.79989999999999994</c:v>
                </c:pt>
                <c:pt idx="14">
                  <c:v>0.86140000000000005</c:v>
                </c:pt>
                <c:pt idx="15">
                  <c:v>0.92300000000000004</c:v>
                </c:pt>
                <c:pt idx="16">
                  <c:v>0.98450000000000004</c:v>
                </c:pt>
                <c:pt idx="17">
                  <c:v>1.046</c:v>
                </c:pt>
                <c:pt idx="18">
                  <c:v>1.1076000000000001</c:v>
                </c:pt>
                <c:pt idx="19">
                  <c:v>1.1691</c:v>
                </c:pt>
                <c:pt idx="20">
                  <c:v>1.2305999999999999</c:v>
                </c:pt>
                <c:pt idx="21">
                  <c:v>1.2922</c:v>
                </c:pt>
                <c:pt idx="22">
                  <c:v>1.3537000000000001</c:v>
                </c:pt>
                <c:pt idx="23">
                  <c:v>1.4152</c:v>
                </c:pt>
                <c:pt idx="24">
                  <c:v>1.4766999999999999</c:v>
                </c:pt>
                <c:pt idx="25">
                  <c:v>1.5383</c:v>
                </c:pt>
                <c:pt idx="26">
                  <c:v>1.5997999999999999</c:v>
                </c:pt>
                <c:pt idx="27">
                  <c:v>1.6613</c:v>
                </c:pt>
                <c:pt idx="28">
                  <c:v>1.7228999999999999</c:v>
                </c:pt>
                <c:pt idx="29">
                  <c:v>1.7844000000000002</c:v>
                </c:pt>
                <c:pt idx="30">
                  <c:v>1.8458999999999999</c:v>
                </c:pt>
                <c:pt idx="31">
                  <c:v>1.9075</c:v>
                </c:pt>
                <c:pt idx="32">
                  <c:v>1.9690000000000001</c:v>
                </c:pt>
                <c:pt idx="33">
                  <c:v>2.0305</c:v>
                </c:pt>
                <c:pt idx="34">
                  <c:v>2.0920999999999998</c:v>
                </c:pt>
                <c:pt idx="35">
                  <c:v>2.1536</c:v>
                </c:pt>
                <c:pt idx="36">
                  <c:v>2.2151000000000001</c:v>
                </c:pt>
                <c:pt idx="37">
                  <c:v>2.2766999999999999</c:v>
                </c:pt>
                <c:pt idx="38">
                  <c:v>2.3382000000000001</c:v>
                </c:pt>
                <c:pt idx="39">
                  <c:v>2.3997000000000002</c:v>
                </c:pt>
                <c:pt idx="40">
                  <c:v>2.4611999999999998</c:v>
                </c:pt>
                <c:pt idx="41">
                  <c:v>2.5228000000000002</c:v>
                </c:pt>
                <c:pt idx="42">
                  <c:v>2.5842999999999998</c:v>
                </c:pt>
                <c:pt idx="43">
                  <c:v>2.6457999999999999</c:v>
                </c:pt>
                <c:pt idx="44">
                  <c:v>2.7074000000000003</c:v>
                </c:pt>
                <c:pt idx="45">
                  <c:v>2.7688999999999999</c:v>
                </c:pt>
                <c:pt idx="46">
                  <c:v>2.8304</c:v>
                </c:pt>
                <c:pt idx="47">
                  <c:v>2.8920000000000003</c:v>
                </c:pt>
                <c:pt idx="48">
                  <c:v>2.9535</c:v>
                </c:pt>
                <c:pt idx="49">
                  <c:v>3.0149999999999997</c:v>
                </c:pt>
                <c:pt idx="50">
                  <c:v>3.0766</c:v>
                </c:pt>
                <c:pt idx="51">
                  <c:v>3.1381000000000001</c:v>
                </c:pt>
                <c:pt idx="52">
                  <c:v>3.1995999999999998</c:v>
                </c:pt>
                <c:pt idx="53">
                  <c:v>3.2612000000000001</c:v>
                </c:pt>
                <c:pt idx="54">
                  <c:v>3.3226999999999998</c:v>
                </c:pt>
                <c:pt idx="55">
                  <c:v>3.3841999999999999</c:v>
                </c:pt>
                <c:pt idx="56">
                  <c:v>3.4457</c:v>
                </c:pt>
                <c:pt idx="57">
                  <c:v>3.5072999999999999</c:v>
                </c:pt>
                <c:pt idx="58">
                  <c:v>3.5688000000000004</c:v>
                </c:pt>
                <c:pt idx="59">
                  <c:v>3.6302999999999996</c:v>
                </c:pt>
                <c:pt idx="60">
                  <c:v>3.6918999999999995</c:v>
                </c:pt>
                <c:pt idx="61">
                  <c:v>3.7534000000000001</c:v>
                </c:pt>
                <c:pt idx="62">
                  <c:v>3.8149000000000002</c:v>
                </c:pt>
                <c:pt idx="63">
                  <c:v>3.8765000000000001</c:v>
                </c:pt>
                <c:pt idx="64">
                  <c:v>3.9380000000000002</c:v>
                </c:pt>
                <c:pt idx="65">
                  <c:v>3.9994999999999998</c:v>
                </c:pt>
                <c:pt idx="66">
                  <c:v>4.0610999999999997</c:v>
                </c:pt>
                <c:pt idx="67">
                  <c:v>4.1226000000000003</c:v>
                </c:pt>
                <c:pt idx="68">
                  <c:v>4.1840999999999999</c:v>
                </c:pt>
                <c:pt idx="69">
                  <c:v>4.2457000000000003</c:v>
                </c:pt>
                <c:pt idx="70">
                  <c:v>4.3071999999999999</c:v>
                </c:pt>
                <c:pt idx="71">
                  <c:v>4.3686999999999996</c:v>
                </c:pt>
                <c:pt idx="72">
                  <c:v>4.4302000000000001</c:v>
                </c:pt>
                <c:pt idx="73">
                  <c:v>4.4917999999999996</c:v>
                </c:pt>
                <c:pt idx="74">
                  <c:v>4.5533000000000001</c:v>
                </c:pt>
                <c:pt idx="75">
                  <c:v>4.6148000000000007</c:v>
                </c:pt>
                <c:pt idx="76">
                  <c:v>4.6764000000000001</c:v>
                </c:pt>
                <c:pt idx="77">
                  <c:v>4.7378999999999998</c:v>
                </c:pt>
                <c:pt idx="78">
                  <c:v>4.7994000000000003</c:v>
                </c:pt>
                <c:pt idx="79">
                  <c:v>4.8609999999999998</c:v>
                </c:pt>
                <c:pt idx="80">
                  <c:v>4.9225000000000003</c:v>
                </c:pt>
                <c:pt idx="81">
                  <c:v>4.984</c:v>
                </c:pt>
                <c:pt idx="82">
                  <c:v>5.0456000000000003</c:v>
                </c:pt>
                <c:pt idx="83">
                  <c:v>5.1071</c:v>
                </c:pt>
                <c:pt idx="84">
                  <c:v>5.1685999999999996</c:v>
                </c:pt>
                <c:pt idx="85">
                  <c:v>5.2302</c:v>
                </c:pt>
                <c:pt idx="86">
                  <c:v>5.2917000000000005</c:v>
                </c:pt>
                <c:pt idx="87">
                  <c:v>5.3531999999999993</c:v>
                </c:pt>
                <c:pt idx="88">
                  <c:v>5.4146999999999998</c:v>
                </c:pt>
                <c:pt idx="89">
                  <c:v>5.4763000000000002</c:v>
                </c:pt>
                <c:pt idx="90">
                  <c:v>5.5377999999999998</c:v>
                </c:pt>
                <c:pt idx="91">
                  <c:v>5.5993000000000004</c:v>
                </c:pt>
                <c:pt idx="92">
                  <c:v>5.6608999999999998</c:v>
                </c:pt>
                <c:pt idx="93">
                  <c:v>5.7223999999999995</c:v>
                </c:pt>
                <c:pt idx="94">
                  <c:v>5.7839</c:v>
                </c:pt>
                <c:pt idx="95">
                  <c:v>5.8454999999999995</c:v>
                </c:pt>
                <c:pt idx="96">
                  <c:v>5.907</c:v>
                </c:pt>
                <c:pt idx="97">
                  <c:v>5.9685000000000006</c:v>
                </c:pt>
                <c:pt idx="98">
                  <c:v>6.0301</c:v>
                </c:pt>
                <c:pt idx="99">
                  <c:v>6.0915999999999997</c:v>
                </c:pt>
                <c:pt idx="100">
                  <c:v>6.1531000000000002</c:v>
                </c:pt>
                <c:pt idx="101">
                  <c:v>6.2146999999999997</c:v>
                </c:pt>
                <c:pt idx="102">
                  <c:v>6.2762000000000002</c:v>
                </c:pt>
                <c:pt idx="103">
                  <c:v>6.3376999999999999</c:v>
                </c:pt>
                <c:pt idx="104">
                  <c:v>6.3991999999999996</c:v>
                </c:pt>
                <c:pt idx="105">
                  <c:v>6.4608000000000008</c:v>
                </c:pt>
                <c:pt idx="106">
                  <c:v>6.5222999999999995</c:v>
                </c:pt>
                <c:pt idx="107">
                  <c:v>6.5837999999999992</c:v>
                </c:pt>
                <c:pt idx="108">
                  <c:v>6.6453999999999995</c:v>
                </c:pt>
                <c:pt idx="109">
                  <c:v>6.7069000000000001</c:v>
                </c:pt>
                <c:pt idx="110">
                  <c:v>6.7683999999999997</c:v>
                </c:pt>
                <c:pt idx="111">
                  <c:v>6.83</c:v>
                </c:pt>
                <c:pt idx="112">
                  <c:v>6.8915000000000006</c:v>
                </c:pt>
                <c:pt idx="113">
                  <c:v>6.9530000000000003</c:v>
                </c:pt>
                <c:pt idx="114">
                  <c:v>7.0145999999999997</c:v>
                </c:pt>
                <c:pt idx="115">
                  <c:v>7.0760999999999994</c:v>
                </c:pt>
                <c:pt idx="116">
                  <c:v>7.1376000000000008</c:v>
                </c:pt>
                <c:pt idx="117">
                  <c:v>7.1992000000000003</c:v>
                </c:pt>
                <c:pt idx="118">
                  <c:v>7.2606999999999999</c:v>
                </c:pt>
                <c:pt idx="119">
                  <c:v>7.3221999999999996</c:v>
                </c:pt>
                <c:pt idx="120">
                  <c:v>7.3837000000000002</c:v>
                </c:pt>
                <c:pt idx="121">
                  <c:v>7.4453000000000005</c:v>
                </c:pt>
                <c:pt idx="122">
                  <c:v>7.5068000000000001</c:v>
                </c:pt>
                <c:pt idx="123">
                  <c:v>7.5683000000000007</c:v>
                </c:pt>
                <c:pt idx="124">
                  <c:v>7.629900000000001</c:v>
                </c:pt>
                <c:pt idx="125">
                  <c:v>7.6913999999999998</c:v>
                </c:pt>
                <c:pt idx="126">
                  <c:v>7.7528999999999995</c:v>
                </c:pt>
                <c:pt idx="127">
                  <c:v>7.8144999999999998</c:v>
                </c:pt>
                <c:pt idx="128">
                  <c:v>7.8760000000000003</c:v>
                </c:pt>
                <c:pt idx="129">
                  <c:v>7.9375</c:v>
                </c:pt>
                <c:pt idx="130">
                  <c:v>7.9991000000000003</c:v>
                </c:pt>
                <c:pt idx="131">
                  <c:v>8.0605999999999991</c:v>
                </c:pt>
                <c:pt idx="132">
                  <c:v>8.1220999999999997</c:v>
                </c:pt>
                <c:pt idx="133">
                  <c:v>8.1836000000000002</c:v>
                </c:pt>
                <c:pt idx="134">
                  <c:v>8.2452000000000005</c:v>
                </c:pt>
                <c:pt idx="135">
                  <c:v>8.3066999999999993</c:v>
                </c:pt>
                <c:pt idx="136">
                  <c:v>8.3681999999999999</c:v>
                </c:pt>
                <c:pt idx="137">
                  <c:v>8.4298000000000002</c:v>
                </c:pt>
                <c:pt idx="138">
                  <c:v>8.491299999999999</c:v>
                </c:pt>
                <c:pt idx="139">
                  <c:v>8.5528000000000013</c:v>
                </c:pt>
                <c:pt idx="140">
                  <c:v>8.6143999999999998</c:v>
                </c:pt>
                <c:pt idx="141">
                  <c:v>8.6759000000000004</c:v>
                </c:pt>
                <c:pt idx="142">
                  <c:v>8.7373999999999992</c:v>
                </c:pt>
                <c:pt idx="143">
                  <c:v>8.7989999999999995</c:v>
                </c:pt>
                <c:pt idx="144">
                  <c:v>8.8605</c:v>
                </c:pt>
                <c:pt idx="145">
                  <c:v>8.9220000000000006</c:v>
                </c:pt>
                <c:pt idx="146">
                  <c:v>8.9835999999999991</c:v>
                </c:pt>
                <c:pt idx="147">
                  <c:v>9.0450999999999997</c:v>
                </c:pt>
                <c:pt idx="148">
                  <c:v>9.1066000000000003</c:v>
                </c:pt>
                <c:pt idx="149">
                  <c:v>9.168099999999999</c:v>
                </c:pt>
                <c:pt idx="150">
                  <c:v>9.2296999999999993</c:v>
                </c:pt>
                <c:pt idx="151">
                  <c:v>9.2911999999999999</c:v>
                </c:pt>
                <c:pt idx="152">
                  <c:v>9.3527000000000005</c:v>
                </c:pt>
                <c:pt idx="153">
                  <c:v>9.4143000000000008</c:v>
                </c:pt>
                <c:pt idx="154">
                  <c:v>9.4757999999999996</c:v>
                </c:pt>
                <c:pt idx="155">
                  <c:v>9.5373000000000001</c:v>
                </c:pt>
                <c:pt idx="156">
                  <c:v>9.5989000000000004</c:v>
                </c:pt>
                <c:pt idx="157">
                  <c:v>9.6603999999999992</c:v>
                </c:pt>
                <c:pt idx="158">
                  <c:v>9.7218999999999998</c:v>
                </c:pt>
                <c:pt idx="159">
                  <c:v>9.7835000000000001</c:v>
                </c:pt>
                <c:pt idx="160">
                  <c:v>9.8450000000000006</c:v>
                </c:pt>
                <c:pt idx="161">
                  <c:v>9.9064999999999994</c:v>
                </c:pt>
                <c:pt idx="162">
                  <c:v>9.9680999999999997</c:v>
                </c:pt>
                <c:pt idx="163">
                  <c:v>10.0296</c:v>
                </c:pt>
                <c:pt idx="164">
                  <c:v>10.091100000000001</c:v>
                </c:pt>
                <c:pt idx="165">
                  <c:v>10.1526</c:v>
                </c:pt>
                <c:pt idx="166">
                  <c:v>10.2142</c:v>
                </c:pt>
                <c:pt idx="167">
                  <c:v>10.275700000000001</c:v>
                </c:pt>
                <c:pt idx="168">
                  <c:v>10.337199999999999</c:v>
                </c:pt>
                <c:pt idx="169">
                  <c:v>10.3988</c:v>
                </c:pt>
                <c:pt idx="170">
                  <c:v>10.4603</c:v>
                </c:pt>
                <c:pt idx="171">
                  <c:v>10.521800000000001</c:v>
                </c:pt>
                <c:pt idx="172">
                  <c:v>10.583400000000001</c:v>
                </c:pt>
                <c:pt idx="173">
                  <c:v>10.6449</c:v>
                </c:pt>
                <c:pt idx="174">
                  <c:v>10.706399999999999</c:v>
                </c:pt>
                <c:pt idx="175">
                  <c:v>10.768000000000001</c:v>
                </c:pt>
                <c:pt idx="176">
                  <c:v>10.829499999999999</c:v>
                </c:pt>
                <c:pt idx="177">
                  <c:v>10.891</c:v>
                </c:pt>
                <c:pt idx="178">
                  <c:v>10.9526</c:v>
                </c:pt>
                <c:pt idx="179">
                  <c:v>11.014100000000001</c:v>
                </c:pt>
                <c:pt idx="180">
                  <c:v>11.0756</c:v>
                </c:pt>
                <c:pt idx="181">
                  <c:v>11.1371</c:v>
                </c:pt>
                <c:pt idx="182">
                  <c:v>11.198699999999999</c:v>
                </c:pt>
                <c:pt idx="183">
                  <c:v>11.260200000000001</c:v>
                </c:pt>
                <c:pt idx="184">
                  <c:v>11.3217</c:v>
                </c:pt>
                <c:pt idx="185">
                  <c:v>11.3833</c:v>
                </c:pt>
                <c:pt idx="186">
                  <c:v>11.444799999999999</c:v>
                </c:pt>
                <c:pt idx="187">
                  <c:v>11.5063</c:v>
                </c:pt>
                <c:pt idx="188">
                  <c:v>11.5679</c:v>
                </c:pt>
                <c:pt idx="189">
                  <c:v>11.6294</c:v>
                </c:pt>
                <c:pt idx="190">
                  <c:v>11.690900000000001</c:v>
                </c:pt>
                <c:pt idx="191">
                  <c:v>11.752500000000001</c:v>
                </c:pt>
                <c:pt idx="192">
                  <c:v>11.814</c:v>
                </c:pt>
                <c:pt idx="193">
                  <c:v>11.875499999999999</c:v>
                </c:pt>
                <c:pt idx="194">
                  <c:v>11.937099999999999</c:v>
                </c:pt>
                <c:pt idx="195">
                  <c:v>11.9986</c:v>
                </c:pt>
                <c:pt idx="196">
                  <c:v>12.0601</c:v>
                </c:pt>
                <c:pt idx="197">
                  <c:v>12.121599999999999</c:v>
                </c:pt>
                <c:pt idx="198">
                  <c:v>12.183199999999999</c:v>
                </c:pt>
                <c:pt idx="199">
                  <c:v>12.2447</c:v>
                </c:pt>
                <c:pt idx="200">
                  <c:v>12.3062</c:v>
                </c:pt>
                <c:pt idx="201">
                  <c:v>12.367799999999999</c:v>
                </c:pt>
                <c:pt idx="202">
                  <c:v>12.429300000000001</c:v>
                </c:pt>
                <c:pt idx="203">
                  <c:v>12.4908</c:v>
                </c:pt>
                <c:pt idx="204">
                  <c:v>12.5524</c:v>
                </c:pt>
                <c:pt idx="205">
                  <c:v>12.613899999999999</c:v>
                </c:pt>
                <c:pt idx="206">
                  <c:v>12.6754</c:v>
                </c:pt>
                <c:pt idx="207">
                  <c:v>12.737</c:v>
                </c:pt>
                <c:pt idx="208">
                  <c:v>12.798500000000001</c:v>
                </c:pt>
                <c:pt idx="209">
                  <c:v>12.86</c:v>
                </c:pt>
                <c:pt idx="210">
                  <c:v>12.921600000000002</c:v>
                </c:pt>
                <c:pt idx="211">
                  <c:v>12.983099999999999</c:v>
                </c:pt>
                <c:pt idx="212">
                  <c:v>13.044599999999999</c:v>
                </c:pt>
                <c:pt idx="213">
                  <c:v>13.106100000000001</c:v>
                </c:pt>
                <c:pt idx="214">
                  <c:v>13.1677</c:v>
                </c:pt>
                <c:pt idx="215">
                  <c:v>13.229200000000001</c:v>
                </c:pt>
                <c:pt idx="216">
                  <c:v>13.290700000000001</c:v>
                </c:pt>
                <c:pt idx="217">
                  <c:v>13.3523</c:v>
                </c:pt>
                <c:pt idx="218">
                  <c:v>13.4138</c:v>
                </c:pt>
                <c:pt idx="219">
                  <c:v>13.475299999999999</c:v>
                </c:pt>
                <c:pt idx="220">
                  <c:v>13.536899999999999</c:v>
                </c:pt>
                <c:pt idx="221">
                  <c:v>13.598400000000002</c:v>
                </c:pt>
                <c:pt idx="222">
                  <c:v>13.659899999999999</c:v>
                </c:pt>
                <c:pt idx="223">
                  <c:v>13.721500000000001</c:v>
                </c:pt>
                <c:pt idx="224">
                  <c:v>13.783000000000001</c:v>
                </c:pt>
                <c:pt idx="225">
                  <c:v>13.8445</c:v>
                </c:pt>
                <c:pt idx="226">
                  <c:v>13.9061</c:v>
                </c:pt>
                <c:pt idx="227">
                  <c:v>13.967599999999999</c:v>
                </c:pt>
                <c:pt idx="228">
                  <c:v>14.0291</c:v>
                </c:pt>
                <c:pt idx="229">
                  <c:v>14.0906</c:v>
                </c:pt>
                <c:pt idx="230">
                  <c:v>14.152199999999999</c:v>
                </c:pt>
                <c:pt idx="231">
                  <c:v>14.213699999999999</c:v>
                </c:pt>
                <c:pt idx="232">
                  <c:v>14.275200000000002</c:v>
                </c:pt>
                <c:pt idx="233">
                  <c:v>14.3368</c:v>
                </c:pt>
                <c:pt idx="234">
                  <c:v>14.398300000000001</c:v>
                </c:pt>
                <c:pt idx="235">
                  <c:v>14.459800000000001</c:v>
                </c:pt>
                <c:pt idx="236">
                  <c:v>14.5214</c:v>
                </c:pt>
                <c:pt idx="237">
                  <c:v>14.5829</c:v>
                </c:pt>
                <c:pt idx="238">
                  <c:v>14.644399999999999</c:v>
                </c:pt>
                <c:pt idx="239">
                  <c:v>14.706</c:v>
                </c:pt>
                <c:pt idx="240">
                  <c:v>14.767500000000002</c:v>
                </c:pt>
                <c:pt idx="241">
                  <c:v>14.828999999999999</c:v>
                </c:pt>
                <c:pt idx="242">
                  <c:v>14.890600000000001</c:v>
                </c:pt>
                <c:pt idx="243">
                  <c:v>14.952099999999998</c:v>
                </c:pt>
                <c:pt idx="244">
                  <c:v>15.0136</c:v>
                </c:pt>
                <c:pt idx="245">
                  <c:v>15.075100000000001</c:v>
                </c:pt>
                <c:pt idx="246">
                  <c:v>15.136699999999999</c:v>
                </c:pt>
                <c:pt idx="247">
                  <c:v>15.1982</c:v>
                </c:pt>
                <c:pt idx="248">
                  <c:v>15.2597</c:v>
                </c:pt>
                <c:pt idx="249">
                  <c:v>15.321299999999999</c:v>
                </c:pt>
                <c:pt idx="250">
                  <c:v>15.3828</c:v>
                </c:pt>
                <c:pt idx="251">
                  <c:v>15.444300000000002</c:v>
                </c:pt>
                <c:pt idx="252">
                  <c:v>15.5059</c:v>
                </c:pt>
                <c:pt idx="253">
                  <c:v>15.567400000000001</c:v>
                </c:pt>
                <c:pt idx="254">
                  <c:v>15.628899999999998</c:v>
                </c:pt>
                <c:pt idx="255">
                  <c:v>15.6905</c:v>
                </c:pt>
                <c:pt idx="256">
                  <c:v>15.752000000000001</c:v>
                </c:pt>
                <c:pt idx="257">
                  <c:v>15.813499999999999</c:v>
                </c:pt>
                <c:pt idx="258">
                  <c:v>15.8751</c:v>
                </c:pt>
                <c:pt idx="259">
                  <c:v>15.936600000000002</c:v>
                </c:pt>
                <c:pt idx="260">
                  <c:v>15.998099999999999</c:v>
                </c:pt>
                <c:pt idx="261">
                  <c:v>16.0596</c:v>
                </c:pt>
                <c:pt idx="262">
                  <c:v>16.121199999999998</c:v>
                </c:pt>
                <c:pt idx="263">
                  <c:v>16.182700000000001</c:v>
                </c:pt>
                <c:pt idx="264">
                  <c:v>16.244199999999999</c:v>
                </c:pt>
                <c:pt idx="265">
                  <c:v>16.305799999999998</c:v>
                </c:pt>
                <c:pt idx="266">
                  <c:v>16.3673</c:v>
                </c:pt>
                <c:pt idx="267">
                  <c:v>16.428800000000003</c:v>
                </c:pt>
                <c:pt idx="268">
                  <c:v>16.490400000000001</c:v>
                </c:pt>
                <c:pt idx="269">
                  <c:v>16.5519</c:v>
                </c:pt>
                <c:pt idx="270">
                  <c:v>16.613399999999999</c:v>
                </c:pt>
                <c:pt idx="271">
                  <c:v>16.675000000000001</c:v>
                </c:pt>
                <c:pt idx="272">
                  <c:v>16.736499999999999</c:v>
                </c:pt>
                <c:pt idx="273">
                  <c:v>16.797999999999998</c:v>
                </c:pt>
                <c:pt idx="274">
                  <c:v>16.859500000000001</c:v>
                </c:pt>
                <c:pt idx="275">
                  <c:v>16.921100000000003</c:v>
                </c:pt>
                <c:pt idx="276">
                  <c:v>16.982599999999998</c:v>
                </c:pt>
                <c:pt idx="277">
                  <c:v>17.0441</c:v>
                </c:pt>
                <c:pt idx="278">
                  <c:v>17.105699999999999</c:v>
                </c:pt>
                <c:pt idx="279">
                  <c:v>17.167200000000001</c:v>
                </c:pt>
                <c:pt idx="280">
                  <c:v>17.2287</c:v>
                </c:pt>
                <c:pt idx="281">
                  <c:v>17.290299999999998</c:v>
                </c:pt>
                <c:pt idx="282">
                  <c:v>17.351800000000001</c:v>
                </c:pt>
                <c:pt idx="283">
                  <c:v>17.4133</c:v>
                </c:pt>
                <c:pt idx="284">
                  <c:v>17.474899999999998</c:v>
                </c:pt>
                <c:pt idx="285">
                  <c:v>17.5364</c:v>
                </c:pt>
                <c:pt idx="286">
                  <c:v>17.597900000000003</c:v>
                </c:pt>
                <c:pt idx="287">
                  <c:v>17.659500000000001</c:v>
                </c:pt>
                <c:pt idx="288">
                  <c:v>17.721</c:v>
                </c:pt>
                <c:pt idx="289">
                  <c:v>17.782499999999999</c:v>
                </c:pt>
                <c:pt idx="290">
                  <c:v>17.844000000000001</c:v>
                </c:pt>
                <c:pt idx="291">
                  <c:v>17.9056</c:v>
                </c:pt>
                <c:pt idx="292">
                  <c:v>17.967099999999999</c:v>
                </c:pt>
                <c:pt idx="293">
                  <c:v>18.028600000000001</c:v>
                </c:pt>
                <c:pt idx="294">
                  <c:v>18.090199999999999</c:v>
                </c:pt>
                <c:pt idx="295">
                  <c:v>18.151699999999998</c:v>
                </c:pt>
                <c:pt idx="296">
                  <c:v>18.213200000000001</c:v>
                </c:pt>
                <c:pt idx="297">
                  <c:v>18.274799999999999</c:v>
                </c:pt>
                <c:pt idx="298">
                  <c:v>18.336300000000001</c:v>
                </c:pt>
                <c:pt idx="299">
                  <c:v>18.3978</c:v>
                </c:pt>
                <c:pt idx="300">
                  <c:v>18.459399999999999</c:v>
                </c:pt>
                <c:pt idx="301">
                  <c:v>18.520900000000001</c:v>
                </c:pt>
                <c:pt idx="302">
                  <c:v>18.5824</c:v>
                </c:pt>
                <c:pt idx="303">
                  <c:v>18.643999999999998</c:v>
                </c:pt>
                <c:pt idx="304">
                  <c:v>18.705500000000001</c:v>
                </c:pt>
                <c:pt idx="305">
                  <c:v>18.766999999999999</c:v>
                </c:pt>
                <c:pt idx="306">
                  <c:v>18.828499999999998</c:v>
                </c:pt>
                <c:pt idx="307">
                  <c:v>18.8901</c:v>
                </c:pt>
                <c:pt idx="308">
                  <c:v>18.951599999999999</c:v>
                </c:pt>
                <c:pt idx="309">
                  <c:v>19.013100000000001</c:v>
                </c:pt>
                <c:pt idx="310">
                  <c:v>19.0747</c:v>
                </c:pt>
                <c:pt idx="311">
                  <c:v>19.136199999999999</c:v>
                </c:pt>
                <c:pt idx="312">
                  <c:v>19.197700000000001</c:v>
                </c:pt>
                <c:pt idx="313">
                  <c:v>19.2593</c:v>
                </c:pt>
                <c:pt idx="314">
                  <c:v>19.320799999999998</c:v>
                </c:pt>
                <c:pt idx="315">
                  <c:v>19.382300000000001</c:v>
                </c:pt>
                <c:pt idx="316">
                  <c:v>19.443899999999999</c:v>
                </c:pt>
                <c:pt idx="317">
                  <c:v>19.505400000000002</c:v>
                </c:pt>
                <c:pt idx="318">
                  <c:v>19.5669</c:v>
                </c:pt>
                <c:pt idx="319">
                  <c:v>19.628499999999999</c:v>
                </c:pt>
                <c:pt idx="320">
                  <c:v>19.690000000000001</c:v>
                </c:pt>
                <c:pt idx="321">
                  <c:v>19.7515</c:v>
                </c:pt>
                <c:pt idx="322">
                  <c:v>19.812999999999999</c:v>
                </c:pt>
                <c:pt idx="323">
                  <c:v>19.874600000000001</c:v>
                </c:pt>
                <c:pt idx="324">
                  <c:v>19.9361</c:v>
                </c:pt>
                <c:pt idx="325">
                  <c:v>19.997599999999998</c:v>
                </c:pt>
                <c:pt idx="326">
                  <c:v>20.059200000000001</c:v>
                </c:pt>
                <c:pt idx="327">
                  <c:v>20.120699999999999</c:v>
                </c:pt>
                <c:pt idx="328">
                  <c:v>20.182200000000002</c:v>
                </c:pt>
                <c:pt idx="329">
                  <c:v>20.2438</c:v>
                </c:pt>
                <c:pt idx="330">
                  <c:v>20.305299999999999</c:v>
                </c:pt>
                <c:pt idx="331">
                  <c:v>20.366800000000001</c:v>
                </c:pt>
                <c:pt idx="332">
                  <c:v>20.4284</c:v>
                </c:pt>
                <c:pt idx="333">
                  <c:v>20.489899999999999</c:v>
                </c:pt>
                <c:pt idx="334">
                  <c:v>20.551400000000001</c:v>
                </c:pt>
                <c:pt idx="335">
                  <c:v>20.613</c:v>
                </c:pt>
                <c:pt idx="336">
                  <c:v>20.674500000000002</c:v>
                </c:pt>
                <c:pt idx="337">
                  <c:v>20.736000000000001</c:v>
                </c:pt>
                <c:pt idx="338">
                  <c:v>20.797499999999999</c:v>
                </c:pt>
                <c:pt idx="339">
                  <c:v>20.859100000000002</c:v>
                </c:pt>
                <c:pt idx="340">
                  <c:v>20.9206</c:v>
                </c:pt>
                <c:pt idx="341">
                  <c:v>20.982099999999999</c:v>
                </c:pt>
                <c:pt idx="342">
                  <c:v>21.043700000000001</c:v>
                </c:pt>
                <c:pt idx="343">
                  <c:v>21.1052</c:v>
                </c:pt>
                <c:pt idx="344">
                  <c:v>21.166699999999999</c:v>
                </c:pt>
                <c:pt idx="345">
                  <c:v>21.228299999999997</c:v>
                </c:pt>
                <c:pt idx="346">
                  <c:v>21.2898</c:v>
                </c:pt>
                <c:pt idx="347">
                  <c:v>21.351300000000002</c:v>
                </c:pt>
                <c:pt idx="348">
                  <c:v>21.4129</c:v>
                </c:pt>
                <c:pt idx="349">
                  <c:v>21.474399999999999</c:v>
                </c:pt>
                <c:pt idx="350">
                  <c:v>21.535900000000002</c:v>
                </c:pt>
                <c:pt idx="351">
                  <c:v>21.5975</c:v>
                </c:pt>
                <c:pt idx="352">
                  <c:v>21.658999999999999</c:v>
                </c:pt>
                <c:pt idx="353">
                  <c:v>21.720500000000001</c:v>
                </c:pt>
                <c:pt idx="354">
                  <c:v>21.782</c:v>
                </c:pt>
                <c:pt idx="355">
                  <c:v>21.843600000000002</c:v>
                </c:pt>
                <c:pt idx="356">
                  <c:v>21.905099999999997</c:v>
                </c:pt>
                <c:pt idx="357">
                  <c:v>21.9666</c:v>
                </c:pt>
                <c:pt idx="358">
                  <c:v>22.028200000000002</c:v>
                </c:pt>
                <c:pt idx="359">
                  <c:v>22.089700000000001</c:v>
                </c:pt>
                <c:pt idx="360">
                  <c:v>22.151199999999999</c:v>
                </c:pt>
                <c:pt idx="361">
                  <c:v>22.212799999999998</c:v>
                </c:pt>
                <c:pt idx="362">
                  <c:v>22.2743</c:v>
                </c:pt>
                <c:pt idx="363">
                  <c:v>22.335799999999999</c:v>
                </c:pt>
                <c:pt idx="364">
                  <c:v>22.397399999999998</c:v>
                </c:pt>
                <c:pt idx="365">
                  <c:v>22.4589</c:v>
                </c:pt>
                <c:pt idx="366">
                  <c:v>22.520400000000002</c:v>
                </c:pt>
                <c:pt idx="367">
                  <c:v>22.582000000000001</c:v>
                </c:pt>
                <c:pt idx="368">
                  <c:v>22.6435</c:v>
                </c:pt>
                <c:pt idx="369">
                  <c:v>22.705000000000002</c:v>
                </c:pt>
                <c:pt idx="370">
                  <c:v>22.766500000000001</c:v>
                </c:pt>
                <c:pt idx="371">
                  <c:v>22.828099999999999</c:v>
                </c:pt>
                <c:pt idx="372">
                  <c:v>22.889599999999998</c:v>
                </c:pt>
                <c:pt idx="373">
                  <c:v>22.9511</c:v>
                </c:pt>
                <c:pt idx="374">
                  <c:v>23.012700000000002</c:v>
                </c:pt>
                <c:pt idx="375">
                  <c:v>23.074199999999998</c:v>
                </c:pt>
                <c:pt idx="376">
                  <c:v>23.1357</c:v>
                </c:pt>
                <c:pt idx="377">
                  <c:v>23.197300000000002</c:v>
                </c:pt>
                <c:pt idx="378">
                  <c:v>23.258800000000001</c:v>
                </c:pt>
                <c:pt idx="379">
                  <c:v>23.3203</c:v>
                </c:pt>
                <c:pt idx="380">
                  <c:v>23.381899999999998</c:v>
                </c:pt>
                <c:pt idx="381">
                  <c:v>23.4434</c:v>
                </c:pt>
                <c:pt idx="382">
                  <c:v>23.504899999999999</c:v>
                </c:pt>
                <c:pt idx="383">
                  <c:v>23.566399999999998</c:v>
                </c:pt>
                <c:pt idx="384">
                  <c:v>23.628</c:v>
                </c:pt>
                <c:pt idx="385">
                  <c:v>23.689500000000002</c:v>
                </c:pt>
                <c:pt idx="386">
                  <c:v>23.750999999999998</c:v>
                </c:pt>
                <c:pt idx="387">
                  <c:v>23.8126</c:v>
                </c:pt>
                <c:pt idx="388">
                  <c:v>23.874100000000002</c:v>
                </c:pt>
                <c:pt idx="389">
                  <c:v>23.935600000000001</c:v>
                </c:pt>
                <c:pt idx="390">
                  <c:v>23.997199999999999</c:v>
                </c:pt>
                <c:pt idx="391">
                  <c:v>24.058699999999998</c:v>
                </c:pt>
                <c:pt idx="392">
                  <c:v>24.120200000000001</c:v>
                </c:pt>
                <c:pt idx="393">
                  <c:v>24.181800000000003</c:v>
                </c:pt>
                <c:pt idx="394">
                  <c:v>24.243299999999998</c:v>
                </c:pt>
                <c:pt idx="395">
                  <c:v>24.3048</c:v>
                </c:pt>
                <c:pt idx="396">
                  <c:v>24.366399999999999</c:v>
                </c:pt>
                <c:pt idx="397">
                  <c:v>24.427900000000001</c:v>
                </c:pt>
                <c:pt idx="398">
                  <c:v>24.4894</c:v>
                </c:pt>
                <c:pt idx="399">
                  <c:v>24.550899999999999</c:v>
                </c:pt>
                <c:pt idx="400">
                  <c:v>24.612500000000001</c:v>
                </c:pt>
                <c:pt idx="401">
                  <c:v>24.673999999999999</c:v>
                </c:pt>
                <c:pt idx="402">
                  <c:v>24.735499999999998</c:v>
                </c:pt>
                <c:pt idx="403">
                  <c:v>24.7971</c:v>
                </c:pt>
                <c:pt idx="404">
                  <c:v>24.858600000000003</c:v>
                </c:pt>
                <c:pt idx="405">
                  <c:v>24.920099999999998</c:v>
                </c:pt>
                <c:pt idx="406">
                  <c:v>24.9817</c:v>
                </c:pt>
                <c:pt idx="407">
                  <c:v>25.043199999999999</c:v>
                </c:pt>
                <c:pt idx="408">
                  <c:v>25.104700000000001</c:v>
                </c:pt>
                <c:pt idx="409">
                  <c:v>25.1663</c:v>
                </c:pt>
                <c:pt idx="410">
                  <c:v>25.227799999999998</c:v>
                </c:pt>
                <c:pt idx="411">
                  <c:v>25.289300000000001</c:v>
                </c:pt>
                <c:pt idx="412">
                  <c:v>25.350899999999999</c:v>
                </c:pt>
                <c:pt idx="413">
                  <c:v>25.412399999999998</c:v>
                </c:pt>
                <c:pt idx="414">
                  <c:v>25.4739</c:v>
                </c:pt>
                <c:pt idx="415">
                  <c:v>25.535400000000003</c:v>
                </c:pt>
                <c:pt idx="416">
                  <c:v>25.597000000000001</c:v>
                </c:pt>
                <c:pt idx="417">
                  <c:v>25.658499999999997</c:v>
                </c:pt>
                <c:pt idx="418">
                  <c:v>25.72</c:v>
                </c:pt>
                <c:pt idx="419">
                  <c:v>25.781599999999997</c:v>
                </c:pt>
                <c:pt idx="420">
                  <c:v>25.8431</c:v>
                </c:pt>
                <c:pt idx="421">
                  <c:v>25.904599999999999</c:v>
                </c:pt>
                <c:pt idx="422">
                  <c:v>25.966199999999997</c:v>
                </c:pt>
                <c:pt idx="423">
                  <c:v>26.027699999999999</c:v>
                </c:pt>
                <c:pt idx="424">
                  <c:v>26.089199999999998</c:v>
                </c:pt>
                <c:pt idx="425">
                  <c:v>26.150799999999997</c:v>
                </c:pt>
                <c:pt idx="426">
                  <c:v>26.212299999999999</c:v>
                </c:pt>
                <c:pt idx="427">
                  <c:v>26.273800000000001</c:v>
                </c:pt>
                <c:pt idx="428">
                  <c:v>26.3354</c:v>
                </c:pt>
                <c:pt idx="429">
                  <c:v>26.396899999999999</c:v>
                </c:pt>
                <c:pt idx="430">
                  <c:v>26.458400000000001</c:v>
                </c:pt>
                <c:pt idx="431">
                  <c:v>26.5199</c:v>
                </c:pt>
                <c:pt idx="432">
                  <c:v>26.581499999999998</c:v>
                </c:pt>
                <c:pt idx="433">
                  <c:v>26.643000000000001</c:v>
                </c:pt>
                <c:pt idx="434">
                  <c:v>26.704500000000003</c:v>
                </c:pt>
                <c:pt idx="435">
                  <c:v>26.766100000000002</c:v>
                </c:pt>
                <c:pt idx="436">
                  <c:v>26.8276</c:v>
                </c:pt>
                <c:pt idx="437">
                  <c:v>26.889100000000003</c:v>
                </c:pt>
                <c:pt idx="438">
                  <c:v>26.950700000000001</c:v>
                </c:pt>
                <c:pt idx="439">
                  <c:v>27.0122</c:v>
                </c:pt>
                <c:pt idx="440">
                  <c:v>27.073700000000002</c:v>
                </c:pt>
                <c:pt idx="441">
                  <c:v>27.135300000000001</c:v>
                </c:pt>
                <c:pt idx="442">
                  <c:v>27.196800000000003</c:v>
                </c:pt>
                <c:pt idx="443">
                  <c:v>27.258300000000002</c:v>
                </c:pt>
                <c:pt idx="444">
                  <c:v>27.319900000000001</c:v>
                </c:pt>
                <c:pt idx="445">
                  <c:v>27.381400000000003</c:v>
                </c:pt>
                <c:pt idx="446">
                  <c:v>27.442899999999998</c:v>
                </c:pt>
                <c:pt idx="447">
                  <c:v>27.504399999999997</c:v>
                </c:pt>
                <c:pt idx="448">
                  <c:v>27.566000000000003</c:v>
                </c:pt>
                <c:pt idx="449">
                  <c:v>27.627499999999998</c:v>
                </c:pt>
                <c:pt idx="450">
                  <c:v>27.689</c:v>
                </c:pt>
                <c:pt idx="451">
                  <c:v>27.750599999999999</c:v>
                </c:pt>
                <c:pt idx="452">
                  <c:v>27.812099999999997</c:v>
                </c:pt>
                <c:pt idx="453">
                  <c:v>27.8736</c:v>
                </c:pt>
                <c:pt idx="454">
                  <c:v>27.935199999999998</c:v>
                </c:pt>
                <c:pt idx="455">
                  <c:v>27.996699999999997</c:v>
                </c:pt>
                <c:pt idx="456">
                  <c:v>28.058199999999999</c:v>
                </c:pt>
                <c:pt idx="457">
                  <c:v>28.119799999999998</c:v>
                </c:pt>
                <c:pt idx="458">
                  <c:v>28.1813</c:v>
                </c:pt>
                <c:pt idx="459">
                  <c:v>28.242799999999999</c:v>
                </c:pt>
                <c:pt idx="460">
                  <c:v>28.304399999999998</c:v>
                </c:pt>
                <c:pt idx="461">
                  <c:v>28.3659</c:v>
                </c:pt>
                <c:pt idx="462">
                  <c:v>28.427399999999999</c:v>
                </c:pt>
                <c:pt idx="463">
                  <c:v>28.488900000000001</c:v>
                </c:pt>
                <c:pt idx="464">
                  <c:v>28.5505</c:v>
                </c:pt>
                <c:pt idx="465">
                  <c:v>28.612000000000002</c:v>
                </c:pt>
                <c:pt idx="466">
                  <c:v>28.673500000000001</c:v>
                </c:pt>
                <c:pt idx="467">
                  <c:v>28.735099999999999</c:v>
                </c:pt>
                <c:pt idx="468">
                  <c:v>28.796600000000002</c:v>
                </c:pt>
                <c:pt idx="469">
                  <c:v>28.8581</c:v>
                </c:pt>
                <c:pt idx="470">
                  <c:v>28.919699999999999</c:v>
                </c:pt>
                <c:pt idx="471">
                  <c:v>28.981200000000001</c:v>
                </c:pt>
                <c:pt idx="472">
                  <c:v>29.042700000000004</c:v>
                </c:pt>
                <c:pt idx="473">
                  <c:v>29.104300000000002</c:v>
                </c:pt>
                <c:pt idx="474">
                  <c:v>29.165800000000001</c:v>
                </c:pt>
                <c:pt idx="475">
                  <c:v>29.227300000000003</c:v>
                </c:pt>
                <c:pt idx="476">
                  <c:v>29.288900000000002</c:v>
                </c:pt>
                <c:pt idx="477">
                  <c:v>29.3504</c:v>
                </c:pt>
                <c:pt idx="478">
                  <c:v>29.411900000000003</c:v>
                </c:pt>
                <c:pt idx="479">
                  <c:v>29.473399999999998</c:v>
                </c:pt>
                <c:pt idx="480">
                  <c:v>29.535000000000004</c:v>
                </c:pt>
                <c:pt idx="481">
                  <c:v>29.596499999999999</c:v>
                </c:pt>
                <c:pt idx="482">
                  <c:v>29.657999999999998</c:v>
                </c:pt>
                <c:pt idx="483">
                  <c:v>29.719600000000003</c:v>
                </c:pt>
                <c:pt idx="484">
                  <c:v>29.781099999999999</c:v>
                </c:pt>
                <c:pt idx="485">
                  <c:v>29.842599999999997</c:v>
                </c:pt>
                <c:pt idx="486">
                  <c:v>29.904199999999996</c:v>
                </c:pt>
                <c:pt idx="487">
                  <c:v>29.965699999999998</c:v>
                </c:pt>
                <c:pt idx="488">
                  <c:v>30.027200000000001</c:v>
                </c:pt>
                <c:pt idx="489">
                  <c:v>30.088799999999999</c:v>
                </c:pt>
                <c:pt idx="490">
                  <c:v>30.150299999999998</c:v>
                </c:pt>
                <c:pt idx="491">
                  <c:v>30.2118</c:v>
                </c:pt>
                <c:pt idx="492">
                  <c:v>30.273299999999999</c:v>
                </c:pt>
                <c:pt idx="493">
                  <c:v>30.334899999999998</c:v>
                </c:pt>
                <c:pt idx="494">
                  <c:v>30.3964</c:v>
                </c:pt>
                <c:pt idx="495">
                  <c:v>30.457900000000002</c:v>
                </c:pt>
                <c:pt idx="496">
                  <c:v>30.519500000000001</c:v>
                </c:pt>
                <c:pt idx="497">
                  <c:v>30.581</c:v>
                </c:pt>
                <c:pt idx="498">
                  <c:v>30.642500000000002</c:v>
                </c:pt>
                <c:pt idx="499">
                  <c:v>30.7041</c:v>
                </c:pt>
                <c:pt idx="500">
                  <c:v>30.765599999999999</c:v>
                </c:pt>
                <c:pt idx="501">
                  <c:v>30.827100000000002</c:v>
                </c:pt>
                <c:pt idx="502">
                  <c:v>30.8887</c:v>
                </c:pt>
                <c:pt idx="503">
                  <c:v>30.950200000000002</c:v>
                </c:pt>
                <c:pt idx="504">
                  <c:v>31.011700000000001</c:v>
                </c:pt>
                <c:pt idx="505">
                  <c:v>31.0733</c:v>
                </c:pt>
                <c:pt idx="506">
                  <c:v>31.134800000000002</c:v>
                </c:pt>
                <c:pt idx="507">
                  <c:v>31.196300000000001</c:v>
                </c:pt>
                <c:pt idx="508">
                  <c:v>31.257799999999996</c:v>
                </c:pt>
                <c:pt idx="509">
                  <c:v>31.319400000000002</c:v>
                </c:pt>
                <c:pt idx="510">
                  <c:v>31.380900000000004</c:v>
                </c:pt>
                <c:pt idx="511">
                  <c:v>31.442399999999999</c:v>
                </c:pt>
                <c:pt idx="512">
                  <c:v>31.504000000000001</c:v>
                </c:pt>
                <c:pt idx="513">
                  <c:v>31.565499999999997</c:v>
                </c:pt>
                <c:pt idx="514">
                  <c:v>31.626999999999999</c:v>
                </c:pt>
                <c:pt idx="515">
                  <c:v>31.688600000000001</c:v>
                </c:pt>
                <c:pt idx="516">
                  <c:v>31.750099999999996</c:v>
                </c:pt>
                <c:pt idx="517">
                  <c:v>31.811599999999999</c:v>
                </c:pt>
                <c:pt idx="518">
                  <c:v>31.873200000000004</c:v>
                </c:pt>
                <c:pt idx="519">
                  <c:v>31.934699999999999</c:v>
                </c:pt>
                <c:pt idx="520">
                  <c:v>31.996199999999998</c:v>
                </c:pt>
                <c:pt idx="521">
                  <c:v>32.0578</c:v>
                </c:pt>
                <c:pt idx="522">
                  <c:v>32.119299999999996</c:v>
                </c:pt>
                <c:pt idx="523">
                  <c:v>32.180799999999998</c:v>
                </c:pt>
                <c:pt idx="524">
                  <c:v>32.2423</c:v>
                </c:pt>
                <c:pt idx="525">
                  <c:v>32.303899999999999</c:v>
                </c:pt>
                <c:pt idx="526">
                  <c:v>32.365400000000001</c:v>
                </c:pt>
                <c:pt idx="527">
                  <c:v>32.426900000000003</c:v>
                </c:pt>
                <c:pt idx="528">
                  <c:v>32.488500000000002</c:v>
                </c:pt>
                <c:pt idx="529">
                  <c:v>32.549999999999997</c:v>
                </c:pt>
                <c:pt idx="530">
                  <c:v>32.611499999999999</c:v>
                </c:pt>
                <c:pt idx="531">
                  <c:v>32.673099999999998</c:v>
                </c:pt>
                <c:pt idx="532">
                  <c:v>32.7346</c:v>
                </c:pt>
              </c:numCache>
            </c:numRef>
          </c:xVal>
          <c:yVal>
            <c:numRef>
              <c:f>'Var-Cor CT-2'!$H$2:$H$1514</c:f>
              <c:numCache>
                <c:formatCode>General</c:formatCode>
                <c:ptCount val="1513"/>
                <c:pt idx="0">
                  <c:v>0.12734217590733585</c:v>
                </c:pt>
                <c:pt idx="1">
                  <c:v>0.16110128155175923</c:v>
                </c:pt>
                <c:pt idx="2">
                  <c:v>0.25785368504546391</c:v>
                </c:pt>
                <c:pt idx="3">
                  <c:v>0.41730845356607865</c:v>
                </c:pt>
                <c:pt idx="4">
                  <c:v>0.57940590594537456</c:v>
                </c:pt>
                <c:pt idx="5">
                  <c:v>0.68141163382247372</c:v>
                </c:pt>
                <c:pt idx="6">
                  <c:v>0.67882460364172881</c:v>
                </c:pt>
                <c:pt idx="7">
                  <c:v>0.66773815411036352</c:v>
                </c:pt>
                <c:pt idx="8">
                  <c:v>0.68400822688447738</c:v>
                </c:pt>
                <c:pt idx="9">
                  <c:v>0.73240995999393721</c:v>
                </c:pt>
                <c:pt idx="10">
                  <c:v>0.81955915389770706</c:v>
                </c:pt>
                <c:pt idx="11">
                  <c:v>0.92039572352279619</c:v>
                </c:pt>
                <c:pt idx="12">
                  <c:v>0.98291794751144757</c:v>
                </c:pt>
                <c:pt idx="13">
                  <c:v>0.99338474396259546</c:v>
                </c:pt>
                <c:pt idx="14">
                  <c:v>0.95015868912195856</c:v>
                </c:pt>
                <c:pt idx="15">
                  <c:v>0.90436135709960119</c:v>
                </c:pt>
                <c:pt idx="16">
                  <c:v>0.85940510526786651</c:v>
                </c:pt>
                <c:pt idx="17">
                  <c:v>0.81523007865010988</c:v>
                </c:pt>
                <c:pt idx="18">
                  <c:v>0.77194899446206044</c:v>
                </c:pt>
                <c:pt idx="19">
                  <c:v>0.73089509836185507</c:v>
                </c:pt>
                <c:pt idx="20">
                  <c:v>0.68252781341995739</c:v>
                </c:pt>
                <c:pt idx="21">
                  <c:v>0.62764677319367035</c:v>
                </c:pt>
                <c:pt idx="22">
                  <c:v>0.56838144143829272</c:v>
                </c:pt>
                <c:pt idx="23">
                  <c:v>0.51389475027841136</c:v>
                </c:pt>
                <c:pt idx="24">
                  <c:v>0.48476429275890609</c:v>
                </c:pt>
                <c:pt idx="25">
                  <c:v>0.47951775022087473</c:v>
                </c:pt>
                <c:pt idx="26">
                  <c:v>0.49734159894782609</c:v>
                </c:pt>
                <c:pt idx="27">
                  <c:v>0.51841750499828898</c:v>
                </c:pt>
                <c:pt idx="28">
                  <c:v>0.54967623714341585</c:v>
                </c:pt>
                <c:pt idx="29">
                  <c:v>0.59415310885229988</c:v>
                </c:pt>
                <c:pt idx="30">
                  <c:v>0.65481189542014018</c:v>
                </c:pt>
                <c:pt idx="31">
                  <c:v>0.72312445563977734</c:v>
                </c:pt>
                <c:pt idx="32">
                  <c:v>0.78809752521187204</c:v>
                </c:pt>
                <c:pt idx="33">
                  <c:v>0.84602102523899814</c:v>
                </c:pt>
                <c:pt idx="34">
                  <c:v>0.89478951498275661</c:v>
                </c:pt>
                <c:pt idx="35">
                  <c:v>0.94473069857315273</c:v>
                </c:pt>
                <c:pt idx="36">
                  <c:v>0.94391228666410976</c:v>
                </c:pt>
                <c:pt idx="37">
                  <c:v>0.88553231065699034</c:v>
                </c:pt>
                <c:pt idx="38">
                  <c:v>0.78013172099167594</c:v>
                </c:pt>
                <c:pt idx="39">
                  <c:v>0.68200244655365627</c:v>
                </c:pt>
                <c:pt idx="40">
                  <c:v>0.61635657104196462</c:v>
                </c:pt>
                <c:pt idx="41">
                  <c:v>0.57859750389628728</c:v>
                </c:pt>
                <c:pt idx="42">
                  <c:v>0.56415523058308625</c:v>
                </c:pt>
                <c:pt idx="43">
                  <c:v>0.55278148484842138</c:v>
                </c:pt>
                <c:pt idx="44">
                  <c:v>0.54846017967478788</c:v>
                </c:pt>
                <c:pt idx="45">
                  <c:v>0.55216956302066911</c:v>
                </c:pt>
                <c:pt idx="46">
                  <c:v>0.5639650671067068</c:v>
                </c:pt>
                <c:pt idx="47">
                  <c:v>0.57709510435191635</c:v>
                </c:pt>
                <c:pt idx="48">
                  <c:v>0.59521223841408077</c:v>
                </c:pt>
                <c:pt idx="49">
                  <c:v>0.61965938321301328</c:v>
                </c:pt>
                <c:pt idx="50">
                  <c:v>0.6511648125799403</c:v>
                </c:pt>
                <c:pt idx="51">
                  <c:v>0.68512925358401244</c:v>
                </c:pt>
                <c:pt idx="52">
                  <c:v>0.70212726621028054</c:v>
                </c:pt>
                <c:pt idx="53">
                  <c:v>0.69757823933361707</c:v>
                </c:pt>
                <c:pt idx="54">
                  <c:v>0.67189835960272182</c:v>
                </c:pt>
                <c:pt idx="55">
                  <c:v>0.64424155756277279</c:v>
                </c:pt>
                <c:pt idx="56">
                  <c:v>0.63186132345651014</c:v>
                </c:pt>
                <c:pt idx="57">
                  <c:v>0.63644137712152504</c:v>
                </c:pt>
                <c:pt idx="58">
                  <c:v>0.65835244052339092</c:v>
                </c:pt>
                <c:pt idx="59">
                  <c:v>0.68374477486371532</c:v>
                </c:pt>
                <c:pt idx="60">
                  <c:v>0.69499668689261052</c:v>
                </c:pt>
                <c:pt idx="61">
                  <c:v>0.68827009797555916</c:v>
                </c:pt>
                <c:pt idx="62">
                  <c:v>0.66433912210306634</c:v>
                </c:pt>
                <c:pt idx="63">
                  <c:v>0.63852867122187762</c:v>
                </c:pt>
                <c:pt idx="64">
                  <c:v>0.61742584887150764</c:v>
                </c:pt>
                <c:pt idx="65">
                  <c:v>0.60123201712541885</c:v>
                </c:pt>
                <c:pt idx="66">
                  <c:v>0.58970665115725718</c:v>
                </c:pt>
                <c:pt idx="67">
                  <c:v>0.57907106749347581</c:v>
                </c:pt>
                <c:pt idx="68">
                  <c:v>0.59567100631336356</c:v>
                </c:pt>
                <c:pt idx="69">
                  <c:v>0.64788102654998503</c:v>
                </c:pt>
                <c:pt idx="70">
                  <c:v>0.74521572867886865</c:v>
                </c:pt>
                <c:pt idx="71">
                  <c:v>0.86530073049788458</c:v>
                </c:pt>
                <c:pt idx="72">
                  <c:v>0.94947298543827974</c:v>
                </c:pt>
                <c:pt idx="73">
                  <c:v>0.97242068256876169</c:v>
                </c:pt>
                <c:pt idx="74">
                  <c:v>0.92965958219956013</c:v>
                </c:pt>
                <c:pt idx="75">
                  <c:v>0.87793270521711531</c:v>
                </c:pt>
                <c:pt idx="76">
                  <c:v>0.82900455124223105</c:v>
                </c:pt>
                <c:pt idx="77">
                  <c:v>0.78284053153993116</c:v>
                </c:pt>
                <c:pt idx="78">
                  <c:v>0.73914086008142055</c:v>
                </c:pt>
                <c:pt idx="79">
                  <c:v>0.69801487388472594</c:v>
                </c:pt>
                <c:pt idx="80">
                  <c:v>0.67947853599940089</c:v>
                </c:pt>
                <c:pt idx="81">
                  <c:v>0.68684653191162803</c:v>
                </c:pt>
                <c:pt idx="82">
                  <c:v>0.72082996586341064</c:v>
                </c:pt>
                <c:pt idx="83">
                  <c:v>0.76179504154723976</c:v>
                </c:pt>
                <c:pt idx="84">
                  <c:v>0.81468058145705102</c:v>
                </c:pt>
                <c:pt idx="85">
                  <c:v>0.88412628770213797</c:v>
                </c:pt>
                <c:pt idx="86">
                  <c:v>0.97373290886481756</c:v>
                </c:pt>
                <c:pt idx="87">
                  <c:v>1.075575212113147</c:v>
                </c:pt>
                <c:pt idx="88">
                  <c:v>1.169285329679467</c:v>
                </c:pt>
                <c:pt idx="89">
                  <c:v>1.2463721267061258</c:v>
                </c:pt>
                <c:pt idx="90">
                  <c:v>1.3022582847678321</c:v>
                </c:pt>
                <c:pt idx="91">
                  <c:v>1.3554845151551786</c:v>
                </c:pt>
                <c:pt idx="92">
                  <c:v>1.3849067370615376</c:v>
                </c:pt>
                <c:pt idx="93">
                  <c:v>1.3826419141284179</c:v>
                </c:pt>
                <c:pt idx="94">
                  <c:v>1.3485197366726445</c:v>
                </c:pt>
                <c:pt idx="95">
                  <c:v>1.3089852684867702</c:v>
                </c:pt>
                <c:pt idx="96">
                  <c:v>1.2973771283977407</c:v>
                </c:pt>
                <c:pt idx="97">
                  <c:v>1.3203150286299477</c:v>
                </c:pt>
                <c:pt idx="98">
                  <c:v>1.3797821616659596</c:v>
                </c:pt>
                <c:pt idx="99">
                  <c:v>1.4498642521508687</c:v>
                </c:pt>
                <c:pt idx="100">
                  <c:v>1.4898474510101953</c:v>
                </c:pt>
                <c:pt idx="101">
                  <c:v>1.4878403408580587</c:v>
                </c:pt>
                <c:pt idx="102">
                  <c:v>1.4440824918761257</c:v>
                </c:pt>
                <c:pt idx="103">
                  <c:v>1.3930665935564266</c:v>
                </c:pt>
                <c:pt idx="104">
                  <c:v>1.3437236895651219</c:v>
                </c:pt>
                <c:pt idx="105">
                  <c:v>1.2961279667652521</c:v>
                </c:pt>
                <c:pt idx="106">
                  <c:v>1.2499776021124489</c:v>
                </c:pt>
                <c:pt idx="107">
                  <c:v>1.2055869769944629</c:v>
                </c:pt>
                <c:pt idx="108">
                  <c:v>1.1655751616528141</c:v>
                </c:pt>
                <c:pt idx="109">
                  <c:v>1.1305326946545717</c:v>
                </c:pt>
                <c:pt idx="110">
                  <c:v>1.0999803318524097</c:v>
                </c:pt>
                <c:pt idx="111">
                  <c:v>1.0709759827851593</c:v>
                </c:pt>
                <c:pt idx="112">
                  <c:v>1.0745917616440457</c:v>
                </c:pt>
                <c:pt idx="113">
                  <c:v>1.1212633412195327</c:v>
                </c:pt>
                <c:pt idx="114">
                  <c:v>1.2167839840330259</c:v>
                </c:pt>
                <c:pt idx="115">
                  <c:v>1.3325770062262465</c:v>
                </c:pt>
                <c:pt idx="116">
                  <c:v>1.424400988185651</c:v>
                </c:pt>
                <c:pt idx="117">
                  <c:v>1.4745042518307439</c:v>
                </c:pt>
                <c:pt idx="118">
                  <c:v>1.4780585452089379</c:v>
                </c:pt>
                <c:pt idx="119">
                  <c:v>1.4701097132119041</c:v>
                </c:pt>
                <c:pt idx="120">
                  <c:v>1.4296925190533014</c:v>
                </c:pt>
                <c:pt idx="121">
                  <c:v>1.3494293051918311</c:v>
                </c:pt>
                <c:pt idx="122">
                  <c:v>1.2363313836425078</c:v>
                </c:pt>
                <c:pt idx="123">
                  <c:v>1.1243446502912593</c:v>
                </c:pt>
                <c:pt idx="124">
                  <c:v>1.0556176714513139</c:v>
                </c:pt>
                <c:pt idx="125">
                  <c:v>1.0339373312530074</c:v>
                </c:pt>
                <c:pt idx="126">
                  <c:v>1.0566345800150125</c:v>
                </c:pt>
                <c:pt idx="127">
                  <c:v>1.091486832044176</c:v>
                </c:pt>
                <c:pt idx="128">
                  <c:v>1.1296619923643811</c:v>
                </c:pt>
                <c:pt idx="129">
                  <c:v>1.1722161465216221</c:v>
                </c:pt>
                <c:pt idx="130">
                  <c:v>1.2193640262211414</c:v>
                </c:pt>
                <c:pt idx="131">
                  <c:v>1.2692637815891206</c:v>
                </c:pt>
                <c:pt idx="132">
                  <c:v>1.3070326294900518</c:v>
                </c:pt>
                <c:pt idx="133">
                  <c:v>1.3265597445813266</c:v>
                </c:pt>
                <c:pt idx="134">
                  <c:v>1.3269432199820856</c:v>
                </c:pt>
                <c:pt idx="135">
                  <c:v>1.3222239103428035</c:v>
                </c:pt>
                <c:pt idx="136">
                  <c:v>1.2950679949296449</c:v>
                </c:pt>
                <c:pt idx="137">
                  <c:v>1.2391322044663982</c:v>
                </c:pt>
                <c:pt idx="138">
                  <c:v>1.1582468196765126</c:v>
                </c:pt>
                <c:pt idx="139">
                  <c:v>1.0759378855008663</c:v>
                </c:pt>
                <c:pt idx="140">
                  <c:v>1.0083718826827133</c:v>
                </c:pt>
                <c:pt idx="141">
                  <c:v>0.95690783293529824</c:v>
                </c:pt>
                <c:pt idx="142">
                  <c:v>0.9194653058795399</c:v>
                </c:pt>
                <c:pt idx="143">
                  <c:v>0.88655592777927217</c:v>
                </c:pt>
                <c:pt idx="144">
                  <c:v>0.86797158547134579</c:v>
                </c:pt>
                <c:pt idx="145">
                  <c:v>0.86805508835429257</c:v>
                </c:pt>
                <c:pt idx="146">
                  <c:v>0.88681182474418552</c:v>
                </c:pt>
                <c:pt idx="147">
                  <c:v>0.91139911867297041</c:v>
                </c:pt>
                <c:pt idx="148">
                  <c:v>0.93527126651511083</c:v>
                </c:pt>
                <c:pt idx="149">
                  <c:v>0.95773751253306916</c:v>
                </c:pt>
                <c:pt idx="150">
                  <c:v>0.97871492665313087</c:v>
                </c:pt>
                <c:pt idx="151">
                  <c:v>0.99942959558612066</c:v>
                </c:pt>
                <c:pt idx="152">
                  <c:v>1.0163657076284991</c:v>
                </c:pt>
                <c:pt idx="153">
                  <c:v>1.027189124293459</c:v>
                </c:pt>
                <c:pt idx="154">
                  <c:v>1.0317992602153709</c:v>
                </c:pt>
                <c:pt idx="155">
                  <c:v>1.034535188743722</c:v>
                </c:pt>
                <c:pt idx="156">
                  <c:v>1.0062866782391149</c:v>
                </c:pt>
                <c:pt idx="157">
                  <c:v>0.93748064455718694</c:v>
                </c:pt>
                <c:pt idx="158">
                  <c:v>0.83638174794766162</c:v>
                </c:pt>
                <c:pt idx="159">
                  <c:v>0.73661869108019007</c:v>
                </c:pt>
                <c:pt idx="160">
                  <c:v>0.66542762459323623</c:v>
                </c:pt>
                <c:pt idx="161">
                  <c:v>0.62349032337941535</c:v>
                </c:pt>
                <c:pt idx="162">
                  <c:v>0.60599852081021799</c:v>
                </c:pt>
                <c:pt idx="163">
                  <c:v>0.59561370551876858</c:v>
                </c:pt>
                <c:pt idx="164">
                  <c:v>0.59366695392475199</c:v>
                </c:pt>
                <c:pt idx="165">
                  <c:v>0.60375614229735874</c:v>
                </c:pt>
                <c:pt idx="166">
                  <c:v>0.62652965763921808</c:v>
                </c:pt>
                <c:pt idx="167">
                  <c:v>0.65430757898623071</c:v>
                </c:pt>
                <c:pt idx="168">
                  <c:v>0.68361323502356997</c:v>
                </c:pt>
                <c:pt idx="169">
                  <c:v>0.71457539405621551</c:v>
                </c:pt>
                <c:pt idx="170">
                  <c:v>0.74722769043334525</c:v>
                </c:pt>
                <c:pt idx="171">
                  <c:v>0.78152271225508307</c:v>
                </c:pt>
                <c:pt idx="172">
                  <c:v>0.80835079119570941</c:v>
                </c:pt>
                <c:pt idx="173">
                  <c:v>0.82252390426970989</c:v>
                </c:pt>
                <c:pt idx="174">
                  <c:v>0.82331626652805345</c:v>
                </c:pt>
                <c:pt idx="175">
                  <c:v>0.81975628157787295</c:v>
                </c:pt>
                <c:pt idx="176">
                  <c:v>0.80006446992386715</c:v>
                </c:pt>
                <c:pt idx="177">
                  <c:v>0.7579168970694895</c:v>
                </c:pt>
                <c:pt idx="178">
                  <c:v>0.6969404097899633</c:v>
                </c:pt>
                <c:pt idx="179">
                  <c:v>0.63457508144586416</c:v>
                </c:pt>
                <c:pt idx="180">
                  <c:v>0.59095782050726708</c:v>
                </c:pt>
                <c:pt idx="181">
                  <c:v>0.56934010434791338</c:v>
                </c:pt>
                <c:pt idx="182">
                  <c:v>0.56742439273882017</c:v>
                </c:pt>
                <c:pt idx="183">
                  <c:v>0.57197764693187347</c:v>
                </c:pt>
                <c:pt idx="184">
                  <c:v>0.59343829767103495</c:v>
                </c:pt>
                <c:pt idx="185">
                  <c:v>0.64318798982785608</c:v>
                </c:pt>
                <c:pt idx="186">
                  <c:v>0.72826093547407311</c:v>
                </c:pt>
                <c:pt idx="187">
                  <c:v>0.83682475724633487</c:v>
                </c:pt>
                <c:pt idx="188">
                  <c:v>0.90309996017541427</c:v>
                </c:pt>
                <c:pt idx="189">
                  <c:v>0.88536156697281809</c:v>
                </c:pt>
                <c:pt idx="190">
                  <c:v>0.78855322982241216</c:v>
                </c:pt>
                <c:pt idx="191">
                  <c:v>0.67934781690465473</c:v>
                </c:pt>
                <c:pt idx="192">
                  <c:v>0.59429601985933855</c:v>
                </c:pt>
                <c:pt idx="193">
                  <c:v>0.53230395942912212</c:v>
                </c:pt>
                <c:pt idx="194">
                  <c:v>0.48816048369719361</c:v>
                </c:pt>
                <c:pt idx="195">
                  <c:v>0.45140078879615952</c:v>
                </c:pt>
                <c:pt idx="196">
                  <c:v>0.43616738424444657</c:v>
                </c:pt>
                <c:pt idx="197">
                  <c:v>0.45135736612894106</c:v>
                </c:pt>
                <c:pt idx="198">
                  <c:v>0.50019974658986677</c:v>
                </c:pt>
                <c:pt idx="199">
                  <c:v>0.56802565132929039</c:v>
                </c:pt>
                <c:pt idx="200">
                  <c:v>0.64679011532617103</c:v>
                </c:pt>
                <c:pt idx="201">
                  <c:v>0.73967466316827857</c:v>
                </c:pt>
                <c:pt idx="202">
                  <c:v>0.84961296613178683</c:v>
                </c:pt>
                <c:pt idx="203">
                  <c:v>0.97734939836965962</c:v>
                </c:pt>
                <c:pt idx="204">
                  <c:v>1.1043853466637479</c:v>
                </c:pt>
                <c:pt idx="205">
                  <c:v>1.2131570162904388</c:v>
                </c:pt>
                <c:pt idx="206">
                  <c:v>1.2954418054912509</c:v>
                </c:pt>
                <c:pt idx="207">
                  <c:v>1.3688647766817261</c:v>
                </c:pt>
                <c:pt idx="208">
                  <c:v>1.4195411224404484</c:v>
                </c:pt>
                <c:pt idx="209">
                  <c:v>1.4284546079742071</c:v>
                </c:pt>
                <c:pt idx="210">
                  <c:v>1.3948122701434291</c:v>
                </c:pt>
                <c:pt idx="211">
                  <c:v>1.3465087068213659</c:v>
                </c:pt>
                <c:pt idx="212">
                  <c:v>1.3087328768297082</c:v>
                </c:pt>
                <c:pt idx="213">
                  <c:v>1.2859337817431753</c:v>
                </c:pt>
                <c:pt idx="214">
                  <c:v>1.2775408675566247</c:v>
                </c:pt>
                <c:pt idx="215">
                  <c:v>1.2744074593780563</c:v>
                </c:pt>
                <c:pt idx="216">
                  <c:v>1.2704865019394878</c:v>
                </c:pt>
                <c:pt idx="217">
                  <c:v>1.2655412540833431</c:v>
                </c:pt>
                <c:pt idx="218">
                  <c:v>1.2595837797300138</c:v>
                </c:pt>
                <c:pt idx="219">
                  <c:v>1.2534131700049054</c:v>
                </c:pt>
                <c:pt idx="220">
                  <c:v>1.2474527840998342</c:v>
                </c:pt>
                <c:pt idx="221">
                  <c:v>1.2422983841076585</c:v>
                </c:pt>
                <c:pt idx="222">
                  <c:v>1.2375819054717585</c:v>
                </c:pt>
                <c:pt idx="223">
                  <c:v>1.2332397291814987</c:v>
                </c:pt>
                <c:pt idx="224">
                  <c:v>1.217956149000512</c:v>
                </c:pt>
                <c:pt idx="225">
                  <c:v>1.1853837551589927</c:v>
                </c:pt>
                <c:pt idx="226">
                  <c:v>1.1369193343131345</c:v>
                </c:pt>
                <c:pt idx="227">
                  <c:v>1.0839975030011213</c:v>
                </c:pt>
                <c:pt idx="228">
                  <c:v>1.0311533841460683</c:v>
                </c:pt>
                <c:pt idx="229">
                  <c:v>0.97678501179878896</c:v>
                </c:pt>
                <c:pt idx="230">
                  <c:v>0.92145964045788131</c:v>
                </c:pt>
                <c:pt idx="231">
                  <c:v>0.86767901263829572</c:v>
                </c:pt>
                <c:pt idx="232">
                  <c:v>0.82764847060319702</c:v>
                </c:pt>
                <c:pt idx="233">
                  <c:v>0.80702849585264302</c:v>
                </c:pt>
                <c:pt idx="234">
                  <c:v>0.80446812531706502</c:v>
                </c:pt>
                <c:pt idx="235">
                  <c:v>0.80920734206581524</c:v>
                </c:pt>
                <c:pt idx="236">
                  <c:v>0.82208846574471717</c:v>
                </c:pt>
                <c:pt idx="237">
                  <c:v>0.84924524827702075</c:v>
                </c:pt>
                <c:pt idx="238">
                  <c:v>0.89212272912951629</c:v>
                </c:pt>
                <c:pt idx="239">
                  <c:v>0.94382148666968257</c:v>
                </c:pt>
                <c:pt idx="240">
                  <c:v>0.97453030048082456</c:v>
                </c:pt>
                <c:pt idx="241">
                  <c:v>0.96472650355037504</c:v>
                </c:pt>
                <c:pt idx="242">
                  <c:v>0.91535748090731672</c:v>
                </c:pt>
                <c:pt idx="243">
                  <c:v>0.85313845114515874</c:v>
                </c:pt>
                <c:pt idx="244">
                  <c:v>0.79914036951025591</c:v>
                </c:pt>
                <c:pt idx="245">
                  <c:v>0.75511237444087087</c:v>
                </c:pt>
                <c:pt idx="246">
                  <c:v>0.71985918163978002</c:v>
                </c:pt>
                <c:pt idx="247">
                  <c:v>0.68876746096959673</c:v>
                </c:pt>
                <c:pt idx="248">
                  <c:v>0.66411518899014743</c:v>
                </c:pt>
                <c:pt idx="249">
                  <c:v>0.64878651095536533</c:v>
                </c:pt>
                <c:pt idx="250">
                  <c:v>0.6422905973719113</c:v>
                </c:pt>
                <c:pt idx="251">
                  <c:v>0.6395133598105438</c:v>
                </c:pt>
                <c:pt idx="252">
                  <c:v>0.63228778414178055</c:v>
                </c:pt>
                <c:pt idx="253">
                  <c:v>0.61721799658208909</c:v>
                </c:pt>
                <c:pt idx="254">
                  <c:v>0.59478268993010242</c:v>
                </c:pt>
                <c:pt idx="255">
                  <c:v>0.56997056082864828</c:v>
                </c:pt>
                <c:pt idx="256">
                  <c:v>0.55702941329070499</c:v>
                </c:pt>
                <c:pt idx="257">
                  <c:v>0.56415498611587267</c:v>
                </c:pt>
                <c:pt idx="258">
                  <c:v>0.59195404893297932</c:v>
                </c:pt>
                <c:pt idx="259">
                  <c:v>0.63110114643768078</c:v>
                </c:pt>
                <c:pt idx="260">
                  <c:v>0.66555537677792553</c:v>
                </c:pt>
                <c:pt idx="261">
                  <c:v>0.6881373893540671</c:v>
                </c:pt>
                <c:pt idx="262">
                  <c:v>0.69744373596524878</c:v>
                </c:pt>
                <c:pt idx="263">
                  <c:v>0.70053993854561258</c:v>
                </c:pt>
                <c:pt idx="264">
                  <c:v>0.698216652609425</c:v>
                </c:pt>
                <c:pt idx="265">
                  <c:v>0.6861855085706754</c:v>
                </c:pt>
                <c:pt idx="266">
                  <c:v>0.66478692680410012</c:v>
                </c:pt>
                <c:pt idx="267">
                  <c:v>0.63988287075492734</c:v>
                </c:pt>
                <c:pt idx="268">
                  <c:v>0.62235066988469701</c:v>
                </c:pt>
                <c:pt idx="269">
                  <c:v>0.61721799658208909</c:v>
                </c:pt>
                <c:pt idx="270">
                  <c:v>0.62415099098166171</c:v>
                </c:pt>
                <c:pt idx="271">
                  <c:v>0.63690101125902121</c:v>
                </c:pt>
                <c:pt idx="272">
                  <c:v>0.644148321082051</c:v>
                </c:pt>
                <c:pt idx="273">
                  <c:v>0.64059172007475751</c:v>
                </c:pt>
                <c:pt idx="274">
                  <c:v>0.62625822026991851</c:v>
                </c:pt>
                <c:pt idx="275">
                  <c:v>0.60734215350137477</c:v>
                </c:pt>
                <c:pt idx="276">
                  <c:v>0.59149840003843257</c:v>
                </c:pt>
                <c:pt idx="277">
                  <c:v>0.58052301381045934</c:v>
                </c:pt>
                <c:pt idx="278">
                  <c:v>0.57415747869899847</c:v>
                </c:pt>
                <c:pt idx="279">
                  <c:v>0.56983349939106753</c:v>
                </c:pt>
                <c:pt idx="280">
                  <c:v>0.57459976936360191</c:v>
                </c:pt>
                <c:pt idx="281">
                  <c:v>0.59739440799004884</c:v>
                </c:pt>
                <c:pt idx="282">
                  <c:v>0.64037606914947898</c:v>
                </c:pt>
                <c:pt idx="283">
                  <c:v>0.69663846770456428</c:v>
                </c:pt>
                <c:pt idx="284">
                  <c:v>0.74636494163859435</c:v>
                </c:pt>
                <c:pt idx="285">
                  <c:v>0.77589860280647194</c:v>
                </c:pt>
                <c:pt idx="286">
                  <c:v>0.7828032170305973</c:v>
                </c:pt>
                <c:pt idx="287">
                  <c:v>0.7782557350782443</c:v>
                </c:pt>
                <c:pt idx="288">
                  <c:v>0.76875901444485384</c:v>
                </c:pt>
                <c:pt idx="289">
                  <c:v>0.74942562402242585</c:v>
                </c:pt>
                <c:pt idx="290">
                  <c:v>0.72093430153737947</c:v>
                </c:pt>
                <c:pt idx="291">
                  <c:v>0.68899940801979975</c:v>
                </c:pt>
                <c:pt idx="292">
                  <c:v>0.66245417025399467</c:v>
                </c:pt>
                <c:pt idx="293">
                  <c:v>0.64467581529121232</c:v>
                </c:pt>
                <c:pt idx="294">
                  <c:v>0.63491092396075954</c:v>
                </c:pt>
                <c:pt idx="295">
                  <c:v>0.62900814882661726</c:v>
                </c:pt>
                <c:pt idx="296">
                  <c:v>0.63540056550012336</c:v>
                </c:pt>
                <c:pt idx="297">
                  <c:v>0.66751336451932586</c:v>
                </c:pt>
                <c:pt idx="298">
                  <c:v>0.72945417220420494</c:v>
                </c:pt>
                <c:pt idx="299">
                  <c:v>0.81303501580602322</c:v>
                </c:pt>
                <c:pt idx="300">
                  <c:v>0.90118870797557993</c:v>
                </c:pt>
                <c:pt idx="301">
                  <c:v>0.98737645342482494</c:v>
                </c:pt>
                <c:pt idx="302">
                  <c:v>1.069532709343068</c:v>
                </c:pt>
                <c:pt idx="303">
                  <c:v>1.1518506765751284</c:v>
                </c:pt>
                <c:pt idx="304">
                  <c:v>1.2206560980902006</c:v>
                </c:pt>
                <c:pt idx="305">
                  <c:v>1.2511215631058616</c:v>
                </c:pt>
                <c:pt idx="306">
                  <c:v>1.2402060471183165</c:v>
                </c:pt>
                <c:pt idx="307">
                  <c:v>1.2083762700523377</c:v>
                </c:pt>
                <c:pt idx="308">
                  <c:v>1.1654069812914924</c:v>
                </c:pt>
                <c:pt idx="309">
                  <c:v>1.1002987855811162</c:v>
                </c:pt>
                <c:pt idx="310">
                  <c:v>1.016953404612875</c:v>
                </c:pt>
                <c:pt idx="311">
                  <c:v>0.92952503920602592</c:v>
                </c:pt>
                <c:pt idx="312">
                  <c:v>0.86301235888913608</c:v>
                </c:pt>
                <c:pt idx="313">
                  <c:v>0.828366076862182</c:v>
                </c:pt>
                <c:pt idx="314">
                  <c:v>0.8220489242404958</c:v>
                </c:pt>
                <c:pt idx="315">
                  <c:v>0.83020310733939429</c:v>
                </c:pt>
                <c:pt idx="316">
                  <c:v>0.83493327529017658</c:v>
                </c:pt>
                <c:pt idx="317">
                  <c:v>0.83216392375544446</c:v>
                </c:pt>
                <c:pt idx="318">
                  <c:v>0.82208846574471739</c:v>
                </c:pt>
                <c:pt idx="319">
                  <c:v>0.80823415459207315</c:v>
                </c:pt>
                <c:pt idx="320">
                  <c:v>0.79557011107288522</c:v>
                </c:pt>
                <c:pt idx="321">
                  <c:v>0.78491665891505535</c:v>
                </c:pt>
                <c:pt idx="322">
                  <c:v>0.77627223618971553</c:v>
                </c:pt>
                <c:pt idx="323">
                  <c:v>0.76861111943843052</c:v>
                </c:pt>
                <c:pt idx="324">
                  <c:v>0.75416764073875564</c:v>
                </c:pt>
                <c:pt idx="325">
                  <c:v>0.72549603841917509</c:v>
                </c:pt>
                <c:pt idx="326">
                  <c:v>0.68420595663618933</c:v>
                </c:pt>
                <c:pt idx="327">
                  <c:v>0.63837484691213719</c:v>
                </c:pt>
                <c:pt idx="328">
                  <c:v>0.60833726793085263</c:v>
                </c:pt>
                <c:pt idx="329">
                  <c:v>0.60766410990353725</c:v>
                </c:pt>
                <c:pt idx="330">
                  <c:v>0.63625772664212676</c:v>
                </c:pt>
                <c:pt idx="331">
                  <c:v>0.68364611761099459</c:v>
                </c:pt>
                <c:pt idx="332">
                  <c:v>0.73346854397155836</c:v>
                </c:pt>
                <c:pt idx="333">
                  <c:v>0.78423669250533401</c:v>
                </c:pt>
                <c:pt idx="334">
                  <c:v>0.83553662114936944</c:v>
                </c:pt>
                <c:pt idx="335">
                  <c:v>0.88852200329174746</c:v>
                </c:pt>
                <c:pt idx="336">
                  <c:v>0.93558703621264094</c:v>
                </c:pt>
                <c:pt idx="337">
                  <c:v>0.96338007481045607</c:v>
                </c:pt>
                <c:pt idx="338">
                  <c:v>0.96980237325335639</c:v>
                </c:pt>
                <c:pt idx="339">
                  <c:v>0.96384357208859905</c:v>
                </c:pt>
                <c:pt idx="340">
                  <c:v>0.96491171665830922</c:v>
                </c:pt>
                <c:pt idx="341">
                  <c:v>0.98239759747781186</c:v>
                </c:pt>
                <c:pt idx="342">
                  <c:v>1.0173452444328128</c:v>
                </c:pt>
                <c:pt idx="343">
                  <c:v>1.0636273906658527</c:v>
                </c:pt>
                <c:pt idx="344">
                  <c:v>1.1089141938629132</c:v>
                </c:pt>
                <c:pt idx="345">
                  <c:v>1.1481963266372464</c:v>
                </c:pt>
                <c:pt idx="346">
                  <c:v>1.1809401590199322</c:v>
                </c:pt>
                <c:pt idx="347">
                  <c:v>1.2098317893074959</c:v>
                </c:pt>
                <c:pt idx="348">
                  <c:v>1.2337742488683785</c:v>
                </c:pt>
                <c:pt idx="349">
                  <c:v>1.2438545913594046</c:v>
                </c:pt>
                <c:pt idx="350">
                  <c:v>1.2400276356423774</c:v>
                </c:pt>
                <c:pt idx="351">
                  <c:v>1.2281435244830841</c:v>
                </c:pt>
                <c:pt idx="352">
                  <c:v>1.2087837226512483</c:v>
                </c:pt>
                <c:pt idx="353">
                  <c:v>1.1713696824167814</c:v>
                </c:pt>
                <c:pt idx="354">
                  <c:v>1.1176513033571644</c:v>
                </c:pt>
                <c:pt idx="355">
                  <c:v>1.0568378960665843</c:v>
                </c:pt>
                <c:pt idx="356">
                  <c:v>1.0043502679055913</c:v>
                </c:pt>
                <c:pt idx="357">
                  <c:v>0.96607397680684981</c:v>
                </c:pt>
                <c:pt idx="358">
                  <c:v>0.94069096886667192</c:v>
                </c:pt>
                <c:pt idx="359">
                  <c:v>0.92256956150050462</c:v>
                </c:pt>
                <c:pt idx="360">
                  <c:v>0.91456451475882861</c:v>
                </c:pt>
                <c:pt idx="361">
                  <c:v>0.93095847945739985</c:v>
                </c:pt>
                <c:pt idx="362">
                  <c:v>0.97335744494624454</c:v>
                </c:pt>
                <c:pt idx="363">
                  <c:v>1.0340865391749998</c:v>
                </c:pt>
                <c:pt idx="364">
                  <c:v>1.0918018806032241</c:v>
                </c:pt>
                <c:pt idx="365">
                  <c:v>1.1342399354077526</c:v>
                </c:pt>
                <c:pt idx="366">
                  <c:v>1.159474130062049</c:v>
                </c:pt>
                <c:pt idx="367">
                  <c:v>1.1736845628788894</c:v>
                </c:pt>
                <c:pt idx="368">
                  <c:v>1.181338360431923</c:v>
                </c:pt>
                <c:pt idx="369">
                  <c:v>1.1715955833171192</c:v>
                </c:pt>
                <c:pt idx="370">
                  <c:v>1.1447742998149075</c:v>
                </c:pt>
                <c:pt idx="371">
                  <c:v>1.1084875657696243</c:v>
                </c:pt>
                <c:pt idx="372">
                  <c:v>1.0800902828175012</c:v>
                </c:pt>
                <c:pt idx="373">
                  <c:v>1.0697394343405759</c:v>
                </c:pt>
                <c:pt idx="374">
                  <c:v>1.0769748358329105</c:v>
                </c:pt>
                <c:pt idx="375">
                  <c:v>1.0952250123006102</c:v>
                </c:pt>
                <c:pt idx="376">
                  <c:v>1.1157162025659071</c:v>
                </c:pt>
                <c:pt idx="377">
                  <c:v>1.1419115992334146</c:v>
                </c:pt>
                <c:pt idx="378">
                  <c:v>1.1743062325606353</c:v>
                </c:pt>
                <c:pt idx="379">
                  <c:v>1.2111725413687575</c:v>
                </c:pt>
                <c:pt idx="380">
                  <c:v>1.246012475610508</c:v>
                </c:pt>
                <c:pt idx="381">
                  <c:v>1.2736108214885005</c:v>
                </c:pt>
                <c:pt idx="382">
                  <c:v>1.2934477137334233</c:v>
                </c:pt>
                <c:pt idx="383">
                  <c:v>1.3084175974374328</c:v>
                </c:pt>
                <c:pt idx="384">
                  <c:v>1.3129613163375269</c:v>
                </c:pt>
                <c:pt idx="385">
                  <c:v>1.2891575368808135</c:v>
                </c:pt>
                <c:pt idx="386">
                  <c:v>1.2382374198864849</c:v>
                </c:pt>
                <c:pt idx="387">
                  <c:v>1.1730067993208086</c:v>
                </c:pt>
                <c:pt idx="388">
                  <c:v>1.1189975421346927</c:v>
                </c:pt>
                <c:pt idx="389">
                  <c:v>1.0884950993857456</c:v>
                </c:pt>
                <c:pt idx="390">
                  <c:v>1.0796218772525288</c:v>
                </c:pt>
                <c:pt idx="391">
                  <c:v>1.0841017885769657</c:v>
                </c:pt>
                <c:pt idx="392">
                  <c:v>1.0878665298919936</c:v>
                </c:pt>
                <c:pt idx="393">
                  <c:v>1.0891768921694918</c:v>
                </c:pt>
                <c:pt idx="394">
                  <c:v>1.0881286647785102</c:v>
                </c:pt>
                <c:pt idx="395">
                  <c:v>1.0854602958579527</c:v>
                </c:pt>
                <c:pt idx="396">
                  <c:v>1.0874479993817261</c:v>
                </c:pt>
                <c:pt idx="397">
                  <c:v>1.1029505785144451</c:v>
                </c:pt>
                <c:pt idx="398">
                  <c:v>1.1324939839516484</c:v>
                </c:pt>
                <c:pt idx="399">
                  <c:v>1.1721033847522544</c:v>
                </c:pt>
                <c:pt idx="400">
                  <c:v>1.2080856905029813</c:v>
                </c:pt>
                <c:pt idx="401">
                  <c:v>1.230214977839537</c:v>
                </c:pt>
                <c:pt idx="402">
                  <c:v>1.2374628558188323</c:v>
                </c:pt>
                <c:pt idx="403">
                  <c:v>1.2347251970912354</c:v>
                </c:pt>
                <c:pt idx="404">
                  <c:v>1.2248366638943993</c:v>
                </c:pt>
                <c:pt idx="405">
                  <c:v>1.1943211709283472</c:v>
                </c:pt>
                <c:pt idx="406">
                  <c:v>1.1449399988060283</c:v>
                </c:pt>
                <c:pt idx="407">
                  <c:v>1.0850422209033526</c:v>
                </c:pt>
                <c:pt idx="408">
                  <c:v>1.030955009319229</c:v>
                </c:pt>
                <c:pt idx="409">
                  <c:v>0.98690163955261834</c:v>
                </c:pt>
                <c:pt idx="410">
                  <c:v>0.95194523971175637</c:v>
                </c:pt>
                <c:pt idx="411">
                  <c:v>0.92283625339566411</c:v>
                </c:pt>
                <c:pt idx="412">
                  <c:v>0.89478990272496373</c:v>
                </c:pt>
                <c:pt idx="413">
                  <c:v>0.86830639773829155</c:v>
                </c:pt>
                <c:pt idx="414">
                  <c:v>0.8431747049741608</c:v>
                </c:pt>
                <c:pt idx="415">
                  <c:v>0.81924349319840262</c:v>
                </c:pt>
                <c:pt idx="416">
                  <c:v>0.80137535489034595</c:v>
                </c:pt>
                <c:pt idx="417">
                  <c:v>0.80110523008229761</c:v>
                </c:pt>
                <c:pt idx="418">
                  <c:v>0.81825788124015186</c:v>
                </c:pt>
                <c:pt idx="419">
                  <c:v>0.84810078459869165</c:v>
                </c:pt>
                <c:pt idx="420">
                  <c:v>0.87805940004729044</c:v>
                </c:pt>
                <c:pt idx="421">
                  <c:v>0.90593027612224919</c:v>
                </c:pt>
                <c:pt idx="422">
                  <c:v>0.93167562459592601</c:v>
                </c:pt>
                <c:pt idx="423">
                  <c:v>0.95594091985392904</c:v>
                </c:pt>
                <c:pt idx="424">
                  <c:v>0.97984668135234865</c:v>
                </c:pt>
                <c:pt idx="425">
                  <c:v>1.0005853040672508</c:v>
                </c:pt>
                <c:pt idx="426">
                  <c:v>1.01807996505402</c:v>
                </c:pt>
                <c:pt idx="427">
                  <c:v>1.0332404167546325</c:v>
                </c:pt>
                <c:pt idx="428">
                  <c:v>1.0385773038075825</c:v>
                </c:pt>
                <c:pt idx="429">
                  <c:v>1.0108993695346458</c:v>
                </c:pt>
                <c:pt idx="430">
                  <c:v>0.95267813875161533</c:v>
                </c:pt>
                <c:pt idx="431">
                  <c:v>0.87793270521711531</c:v>
                </c:pt>
                <c:pt idx="432">
                  <c:v>0.81068952028295949</c:v>
                </c:pt>
                <c:pt idx="433">
                  <c:v>0.75358713005143974</c:v>
                </c:pt>
                <c:pt idx="434">
                  <c:v>0.70504075653255527</c:v>
                </c:pt>
                <c:pt idx="435">
                  <c:v>0.66264566926446933</c:v>
                </c:pt>
                <c:pt idx="436">
                  <c:v>0.63186132345651014</c:v>
                </c:pt>
                <c:pt idx="437">
                  <c:v>0.63326229969872716</c:v>
                </c:pt>
                <c:pt idx="438">
                  <c:v>0.66696689488364624</c:v>
                </c:pt>
                <c:pt idx="439">
                  <c:v>0.72773473866034988</c:v>
                </c:pt>
                <c:pt idx="440">
                  <c:v>0.79132934396110399</c:v>
                </c:pt>
                <c:pt idx="441">
                  <c:v>0.85055451878867949</c:v>
                </c:pt>
                <c:pt idx="442">
                  <c:v>0.90353484727574807</c:v>
                </c:pt>
                <c:pt idx="443">
                  <c:v>0.95180788392412452</c:v>
                </c:pt>
                <c:pt idx="444">
                  <c:v>0.9954919580398891</c:v>
                </c:pt>
                <c:pt idx="445">
                  <c:v>1.0150945553924879</c:v>
                </c:pt>
                <c:pt idx="446">
                  <c:v>1.0091005600728098</c:v>
                </c:pt>
                <c:pt idx="447">
                  <c:v>0.98500253209713129</c:v>
                </c:pt>
                <c:pt idx="448">
                  <c:v>0.96296228326524635</c:v>
                </c:pt>
                <c:pt idx="449">
                  <c:v>0.94723534482377669</c:v>
                </c:pt>
                <c:pt idx="450">
                  <c:v>0.93739005705452449</c:v>
                </c:pt>
                <c:pt idx="451">
                  <c:v>0.93167562459592601</c:v>
                </c:pt>
                <c:pt idx="452">
                  <c:v>0.91897814901611896</c:v>
                </c:pt>
                <c:pt idx="453">
                  <c:v>0.8809391125728443</c:v>
                </c:pt>
                <c:pt idx="454">
                  <c:v>0.82094146673518065</c:v>
                </c:pt>
                <c:pt idx="455">
                  <c:v>0.74924540883159374</c:v>
                </c:pt>
                <c:pt idx="456">
                  <c:v>0.69139208421011122</c:v>
                </c:pt>
                <c:pt idx="457">
                  <c:v>0.66526703192721826</c:v>
                </c:pt>
                <c:pt idx="458">
                  <c:v>0.66751307526359716</c:v>
                </c:pt>
                <c:pt idx="459">
                  <c:v>0.69075991096746692</c:v>
                </c:pt>
                <c:pt idx="460">
                  <c:v>0.71344081161927375</c:v>
                </c:pt>
                <c:pt idx="461">
                  <c:v>0.73096541385243818</c:v>
                </c:pt>
                <c:pt idx="462">
                  <c:v>0.74295866591103088</c:v>
                </c:pt>
                <c:pt idx="463">
                  <c:v>0.75065353854801187</c:v>
                </c:pt>
                <c:pt idx="464">
                  <c:v>0.75700539368584185</c:v>
                </c:pt>
                <c:pt idx="465">
                  <c:v>0.7579172255002159</c:v>
                </c:pt>
                <c:pt idx="466">
                  <c:v>0.75326064637165691</c:v>
                </c:pt>
                <c:pt idx="467">
                  <c:v>0.74460629218486096</c:v>
                </c:pt>
                <c:pt idx="468">
                  <c:v>0.73878541881819804</c:v>
                </c:pt>
                <c:pt idx="469">
                  <c:v>0.74474956821818972</c:v>
                </c:pt>
                <c:pt idx="470">
                  <c:v>0.76274932997195788</c:v>
                </c:pt>
                <c:pt idx="471">
                  <c:v>0.79068219580999854</c:v>
                </c:pt>
                <c:pt idx="472">
                  <c:v>0.8146413962634943</c:v>
                </c:pt>
                <c:pt idx="473">
                  <c:v>0.81739175031954248</c:v>
                </c:pt>
                <c:pt idx="474">
                  <c:v>0.79887134424078743</c:v>
                </c:pt>
                <c:pt idx="475">
                  <c:v>0.76499291970218042</c:v>
                </c:pt>
                <c:pt idx="476">
                  <c:v>0.73509512442552416</c:v>
                </c:pt>
                <c:pt idx="477">
                  <c:v>0.71719517332822713</c:v>
                </c:pt>
                <c:pt idx="478">
                  <c:v>0.71059575647919337</c:v>
                </c:pt>
                <c:pt idx="479">
                  <c:v>0.71254852267628344</c:v>
                </c:pt>
                <c:pt idx="480">
                  <c:v>0.71547053118621207</c:v>
                </c:pt>
                <c:pt idx="481">
                  <c:v>0.72274132531455482</c:v>
                </c:pt>
                <c:pt idx="482">
                  <c:v>0.73435202506537156</c:v>
                </c:pt>
                <c:pt idx="483">
                  <c:v>0.74964226431524705</c:v>
                </c:pt>
                <c:pt idx="484">
                  <c:v>0.76790834109484718</c:v>
                </c:pt>
                <c:pt idx="485">
                  <c:v>0.7994870851559458</c:v>
                </c:pt>
                <c:pt idx="486">
                  <c:v>0.84589895321276476</c:v>
                </c:pt>
                <c:pt idx="487">
                  <c:v>0.90627973061421707</c:v>
                </c:pt>
                <c:pt idx="488">
                  <c:v>0.96454049005831755</c:v>
                </c:pt>
                <c:pt idx="489">
                  <c:v>0.9942943058322945</c:v>
                </c:pt>
                <c:pt idx="490">
                  <c:v>0.99281109751626229</c:v>
                </c:pt>
                <c:pt idx="491">
                  <c:v>0.96672516902776118</c:v>
                </c:pt>
                <c:pt idx="492">
                  <c:v>0.94060007115465893</c:v>
                </c:pt>
                <c:pt idx="493">
                  <c:v>0.91188225783841481</c:v>
                </c:pt>
                <c:pt idx="494">
                  <c:v>0.88072727219109781</c:v>
                </c:pt>
                <c:pt idx="495">
                  <c:v>0.84818274336442057</c:v>
                </c:pt>
                <c:pt idx="496">
                  <c:v>0.81640836614819523</c:v>
                </c:pt>
                <c:pt idx="497">
                  <c:v>0.78344425598138256</c:v>
                </c:pt>
                <c:pt idx="498">
                  <c:v>0.74964226431524705</c:v>
                </c:pt>
                <c:pt idx="499">
                  <c:v>0.71560851105677414</c:v>
                </c:pt>
                <c:pt idx="500">
                  <c:v>0.69079313731827185</c:v>
                </c:pt>
                <c:pt idx="501">
                  <c:v>0.70578783723074423</c:v>
                </c:pt>
                <c:pt idx="502">
                  <c:v>0.76330018295388213</c:v>
                </c:pt>
                <c:pt idx="503">
                  <c:v>0.86409381506371874</c:v>
                </c:pt>
                <c:pt idx="504">
                  <c:v>0.96947547565372205</c:v>
                </c:pt>
                <c:pt idx="505">
                  <c:v>1.0374779634444842</c:v>
                </c:pt>
                <c:pt idx="506">
                  <c:v>1.0589773724733453</c:v>
                </c:pt>
                <c:pt idx="507">
                  <c:v>1.0403790655432454</c:v>
                </c:pt>
                <c:pt idx="508">
                  <c:v>1.0214675824302091</c:v>
                </c:pt>
                <c:pt idx="509">
                  <c:v>0.99947766930583204</c:v>
                </c:pt>
                <c:pt idx="510">
                  <c:v>0.97457675419895229</c:v>
                </c:pt>
                <c:pt idx="511">
                  <c:v>0.94746359288803561</c:v>
                </c:pt>
                <c:pt idx="512">
                  <c:v>0.92123765685787173</c:v>
                </c:pt>
                <c:pt idx="513">
                  <c:v>0.89616938884648722</c:v>
                </c:pt>
                <c:pt idx="514">
                  <c:v>0.87245482697227383</c:v>
                </c:pt>
                <c:pt idx="515">
                  <c:v>0.8496950710317186</c:v>
                </c:pt>
                <c:pt idx="516">
                  <c:v>0.82577772988402998</c:v>
                </c:pt>
                <c:pt idx="517">
                  <c:v>0.79255001314196061</c:v>
                </c:pt>
                <c:pt idx="518">
                  <c:v>0.75137699149686421</c:v>
                </c:pt>
                <c:pt idx="519">
                  <c:v>0.70507466980855227</c:v>
                </c:pt>
                <c:pt idx="520">
                  <c:v>0.66674236493187744</c:v>
                </c:pt>
                <c:pt idx="521">
                  <c:v>0.66022543518350729</c:v>
                </c:pt>
                <c:pt idx="522">
                  <c:v>0.68450251013268193</c:v>
                </c:pt>
                <c:pt idx="523">
                  <c:v>0.73743470238790065</c:v>
                </c:pt>
                <c:pt idx="524">
                  <c:v>0.7923971978155111</c:v>
                </c:pt>
                <c:pt idx="525">
                  <c:v>0.83863984318673568</c:v>
                </c:pt>
                <c:pt idx="526">
                  <c:v>0.87388432166876828</c:v>
                </c:pt>
                <c:pt idx="527">
                  <c:v>0.89897837393483393</c:v>
                </c:pt>
                <c:pt idx="528">
                  <c:v>0.91131184119657538</c:v>
                </c:pt>
                <c:pt idx="529">
                  <c:v>0.84037801782277632</c:v>
                </c:pt>
                <c:pt idx="530">
                  <c:v>0.7048712146188415</c:v>
                </c:pt>
                <c:pt idx="531">
                  <c:v>0.54566831628647172</c:v>
                </c:pt>
                <c:pt idx="532">
                  <c:v>0.48011874648927755</c:v>
                </c:pt>
                <c:pt idx="533">
                  <c:v>0.4224434585082581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3F-4E69-B119-9D63AD235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674176"/>
        <c:axId val="1848677440"/>
      </c:scatterChart>
      <c:valAx>
        <c:axId val="1848674176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677440"/>
        <c:crosses val="autoZero"/>
        <c:crossBetween val="midCat"/>
      </c:valAx>
      <c:valAx>
        <c:axId val="18486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67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[1]Hoja4!$B$1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[1]Hoja4!$B$2:$B$75</c:f>
              <c:numCache>
                <c:formatCode>General</c:formatCode>
                <c:ptCount val="74"/>
                <c:pt idx="0">
                  <c:v>1.0125992706391531</c:v>
                </c:pt>
                <c:pt idx="1">
                  <c:v>0.70969203905973333</c:v>
                </c:pt>
                <c:pt idx="2">
                  <c:v>0.79106191531897641</c:v>
                </c:pt>
                <c:pt idx="3">
                  <c:v>0.87570355164583891</c:v>
                </c:pt>
                <c:pt idx="4">
                  <c:v>1.1571420690941947</c:v>
                </c:pt>
                <c:pt idx="5">
                  <c:v>0.800878820130699</c:v>
                </c:pt>
                <c:pt idx="6">
                  <c:v>0.76428239312599699</c:v>
                </c:pt>
                <c:pt idx="7">
                  <c:v>0.69483669452694241</c:v>
                </c:pt>
                <c:pt idx="8">
                  <c:v>0.6976166506065884</c:v>
                </c:pt>
                <c:pt idx="9">
                  <c:v>0.80800203012841554</c:v>
                </c:pt>
                <c:pt idx="10">
                  <c:v>0.77179205309270993</c:v>
                </c:pt>
                <c:pt idx="11">
                  <c:v>0.66640379250559534</c:v>
                </c:pt>
                <c:pt idx="12">
                  <c:v>0.57355839221412375</c:v>
                </c:pt>
                <c:pt idx="13">
                  <c:v>0.63824346727065517</c:v>
                </c:pt>
                <c:pt idx="14">
                  <c:v>0.55921950833705458</c:v>
                </c:pt>
                <c:pt idx="15">
                  <c:v>0.7458976377903157</c:v>
                </c:pt>
                <c:pt idx="16">
                  <c:v>0.76988592132089084</c:v>
                </c:pt>
                <c:pt idx="17">
                  <c:v>0.88970843637835006</c:v>
                </c:pt>
                <c:pt idx="18">
                  <c:v>0.92425463709827382</c:v>
                </c:pt>
                <c:pt idx="19">
                  <c:v>0.93248217281424917</c:v>
                </c:pt>
                <c:pt idx="20">
                  <c:v>0.89821092981784645</c:v>
                </c:pt>
                <c:pt idx="21">
                  <c:v>0.83442382931871206</c:v>
                </c:pt>
                <c:pt idx="22">
                  <c:v>0.7951994346568938</c:v>
                </c:pt>
                <c:pt idx="23">
                  <c:v>0.73397240666837393</c:v>
                </c:pt>
                <c:pt idx="24">
                  <c:v>0.67807066578332076</c:v>
                </c:pt>
                <c:pt idx="25">
                  <c:v>0.71726364179987789</c:v>
                </c:pt>
                <c:pt idx="26">
                  <c:v>0.73716266196337643</c:v>
                </c:pt>
                <c:pt idx="27">
                  <c:v>0.75722308165373586</c:v>
                </c:pt>
                <c:pt idx="28">
                  <c:v>0.66275702259992308</c:v>
                </c:pt>
                <c:pt idx="29">
                  <c:v>0.78319910724484387</c:v>
                </c:pt>
                <c:pt idx="30">
                  <c:v>0.80699207711055865</c:v>
                </c:pt>
                <c:pt idx="31">
                  <c:v>0.767450460620835</c:v>
                </c:pt>
                <c:pt idx="32">
                  <c:v>0.66536298599220101</c:v>
                </c:pt>
                <c:pt idx="33">
                  <c:v>0.66076015791343479</c:v>
                </c:pt>
                <c:pt idx="34">
                  <c:v>0.67817969424034652</c:v>
                </c:pt>
                <c:pt idx="35">
                  <c:v>0.62270223021697901</c:v>
                </c:pt>
                <c:pt idx="36">
                  <c:v>0.94102333078191425</c:v>
                </c:pt>
                <c:pt idx="37">
                  <c:v>0.58396358572640739</c:v>
                </c:pt>
                <c:pt idx="38">
                  <c:v>0.6949071979868533</c:v>
                </c:pt>
                <c:pt idx="39">
                  <c:v>0.58990273393689596</c:v>
                </c:pt>
                <c:pt idx="40">
                  <c:v>0.66688544810036199</c:v>
                </c:pt>
                <c:pt idx="41">
                  <c:v>0.63046331522771881</c:v>
                </c:pt>
                <c:pt idx="42">
                  <c:v>0.71200347713312007</c:v>
                </c:pt>
                <c:pt idx="43">
                  <c:v>0.75856741738393207</c:v>
                </c:pt>
                <c:pt idx="44">
                  <c:v>0.75128274208852364</c:v>
                </c:pt>
                <c:pt idx="45">
                  <c:v>0.99569462095956263</c:v>
                </c:pt>
                <c:pt idx="46">
                  <c:v>0.92779852290412601</c:v>
                </c:pt>
                <c:pt idx="47">
                  <c:v>0.79998842210400412</c:v>
                </c:pt>
                <c:pt idx="48">
                  <c:v>0.83339101809092442</c:v>
                </c:pt>
                <c:pt idx="49">
                  <c:v>0.81070761023016269</c:v>
                </c:pt>
                <c:pt idx="50">
                  <c:v>0.8355585291121167</c:v>
                </c:pt>
                <c:pt idx="51">
                  <c:v>0.76381904641653642</c:v>
                </c:pt>
                <c:pt idx="52">
                  <c:v>0.80878178592437378</c:v>
                </c:pt>
                <c:pt idx="53">
                  <c:v>0.87478177247717248</c:v>
                </c:pt>
                <c:pt idx="54">
                  <c:v>0.85833821831563029</c:v>
                </c:pt>
                <c:pt idx="55">
                  <c:v>0.87734873654828371</c:v>
                </c:pt>
                <c:pt idx="56">
                  <c:v>0.83035521688795821</c:v>
                </c:pt>
                <c:pt idx="57">
                  <c:v>0.83317542328973249</c:v>
                </c:pt>
                <c:pt idx="58">
                  <c:v>0.93022634301734897</c:v>
                </c:pt>
                <c:pt idx="59">
                  <c:v>0.94143153684461511</c:v>
                </c:pt>
                <c:pt idx="60">
                  <c:v>0.81724860190439597</c:v>
                </c:pt>
                <c:pt idx="61">
                  <c:v>0.95252946662586591</c:v>
                </c:pt>
                <c:pt idx="62">
                  <c:v>0.92836792152646264</c:v>
                </c:pt>
                <c:pt idx="63">
                  <c:v>0.99935069030124746</c:v>
                </c:pt>
                <c:pt idx="64">
                  <c:v>0.82382176492747328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9-41C2-B8EC-4754D7D33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[1]Hoja4!$M$2:$M$67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99-41C2-B8EC-4754D7D33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[1]Hoja4!$C$1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[1]Hoja4!$C$2:$C$75</c:f>
              <c:numCache>
                <c:formatCode>General</c:formatCode>
                <c:ptCount val="74"/>
                <c:pt idx="0">
                  <c:v>0.73838500000000062</c:v>
                </c:pt>
                <c:pt idx="1">
                  <c:v>0.98448000000000069</c:v>
                </c:pt>
                <c:pt idx="2">
                  <c:v>0.55374999999999885</c:v>
                </c:pt>
                <c:pt idx="3">
                  <c:v>0.6768499999999984</c:v>
                </c:pt>
                <c:pt idx="4">
                  <c:v>0.70761999999999947</c:v>
                </c:pt>
                <c:pt idx="5">
                  <c:v>0.76912999999999876</c:v>
                </c:pt>
                <c:pt idx="6">
                  <c:v>0.76911499999999844</c:v>
                </c:pt>
                <c:pt idx="7">
                  <c:v>0.55380000000000251</c:v>
                </c:pt>
                <c:pt idx="8">
                  <c:v>0.98450000000000237</c:v>
                </c:pt>
                <c:pt idx="9">
                  <c:v>0.7383650000000026</c:v>
                </c:pt>
                <c:pt idx="10">
                  <c:v>1.230590000000003</c:v>
                </c:pt>
                <c:pt idx="11">
                  <c:v>0.64607000000000259</c:v>
                </c:pt>
                <c:pt idx="12">
                  <c:v>0.86145500000000386</c:v>
                </c:pt>
                <c:pt idx="13">
                  <c:v>1.1075500000000051</c:v>
                </c:pt>
                <c:pt idx="14">
                  <c:v>0.83064500000000319</c:v>
                </c:pt>
                <c:pt idx="15">
                  <c:v>0.83066499999999621</c:v>
                </c:pt>
                <c:pt idx="16">
                  <c:v>1.0459999999999905</c:v>
                </c:pt>
                <c:pt idx="17">
                  <c:v>0.67684999999999462</c:v>
                </c:pt>
                <c:pt idx="18">
                  <c:v>0.86143499999999129</c:v>
                </c:pt>
                <c:pt idx="19">
                  <c:v>0.79991499999999505</c:v>
                </c:pt>
                <c:pt idx="20">
                  <c:v>0.92292999999999559</c:v>
                </c:pt>
                <c:pt idx="21">
                  <c:v>0.76916499999999211</c:v>
                </c:pt>
                <c:pt idx="22">
                  <c:v>0.89219499999999385</c:v>
                </c:pt>
                <c:pt idx="23">
                  <c:v>1.3229049999999933</c:v>
                </c:pt>
                <c:pt idx="24">
                  <c:v>0.64604499999999376</c:v>
                </c:pt>
                <c:pt idx="25">
                  <c:v>0.76912499999999184</c:v>
                </c:pt>
                <c:pt idx="26">
                  <c:v>1.0768049999999931</c:v>
                </c:pt>
                <c:pt idx="27">
                  <c:v>1.0152549999999927</c:v>
                </c:pt>
                <c:pt idx="28">
                  <c:v>0.98450999999999134</c:v>
                </c:pt>
                <c:pt idx="29">
                  <c:v>1.3228849999999941</c:v>
                </c:pt>
                <c:pt idx="30">
                  <c:v>0.86142999999999503</c:v>
                </c:pt>
                <c:pt idx="31">
                  <c:v>1.0767849999999886</c:v>
                </c:pt>
                <c:pt idx="32">
                  <c:v>1.3228949999999919</c:v>
                </c:pt>
                <c:pt idx="33">
                  <c:v>0.89219499999999385</c:v>
                </c:pt>
                <c:pt idx="34">
                  <c:v>1.1998449999999909</c:v>
                </c:pt>
                <c:pt idx="35">
                  <c:v>0.98448999999999209</c:v>
                </c:pt>
                <c:pt idx="36">
                  <c:v>0.7999299999999927</c:v>
                </c:pt>
                <c:pt idx="37">
                  <c:v>0.86122499999999746</c:v>
                </c:pt>
                <c:pt idx="38">
                  <c:v>0.92271000000000214</c:v>
                </c:pt>
                <c:pt idx="39">
                  <c:v>0.76897499999999752</c:v>
                </c:pt>
                <c:pt idx="40">
                  <c:v>1.0149749999999997</c:v>
                </c:pt>
                <c:pt idx="41">
                  <c:v>0.79968000000000217</c:v>
                </c:pt>
                <c:pt idx="42">
                  <c:v>0.98422499999999857</c:v>
                </c:pt>
                <c:pt idx="43">
                  <c:v>0.86119500000000215</c:v>
                </c:pt>
                <c:pt idx="44">
                  <c:v>0.86118000000000094</c:v>
                </c:pt>
                <c:pt idx="45">
                  <c:v>1.0149450000000044</c:v>
                </c:pt>
                <c:pt idx="46">
                  <c:v>0.73813500000000332</c:v>
                </c:pt>
                <c:pt idx="47">
                  <c:v>1.1379900000000021</c:v>
                </c:pt>
                <c:pt idx="48">
                  <c:v>0.8919150000000009</c:v>
                </c:pt>
                <c:pt idx="49">
                  <c:v>0.86120999999999981</c:v>
                </c:pt>
                <c:pt idx="50">
                  <c:v>1.3839900000000078</c:v>
                </c:pt>
                <c:pt idx="51">
                  <c:v>1.1687100000000044</c:v>
                </c:pt>
                <c:pt idx="52">
                  <c:v>0.9227249999999998</c:v>
                </c:pt>
                <c:pt idx="53">
                  <c:v>1.2609900000000032</c:v>
                </c:pt>
                <c:pt idx="54">
                  <c:v>1.0148850000000067</c:v>
                </c:pt>
                <c:pt idx="55">
                  <c:v>1.0765349999999998</c:v>
                </c:pt>
                <c:pt idx="56">
                  <c:v>1.0765049999999974</c:v>
                </c:pt>
                <c:pt idx="57">
                  <c:v>1.1995050000000305</c:v>
                </c:pt>
                <c:pt idx="58">
                  <c:v>1.01494500000004</c:v>
                </c:pt>
                <c:pt idx="59">
                  <c:v>1.0456950000000411</c:v>
                </c:pt>
                <c:pt idx="60">
                  <c:v>1.0764900000000459</c:v>
                </c:pt>
                <c:pt idx="61">
                  <c:v>0.95344500000004118</c:v>
                </c:pt>
                <c:pt idx="62">
                  <c:v>1.0457100000000423</c:v>
                </c:pt>
                <c:pt idx="63">
                  <c:v>1.0456800000000328</c:v>
                </c:pt>
                <c:pt idx="64">
                  <c:v>1.3225950000000637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B-4AF5-AB45-2BAF35BF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[1]Hoja4!$M$2:$M$67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B-4AF5-AB45-2BAF35BF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[1]Hoja4!$D$1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[1]Hoja4!$D$2:$D$75</c:f>
              <c:numCache>
                <c:formatCode>General</c:formatCode>
                <c:ptCount val="74"/>
                <c:pt idx="0">
                  <c:v>0.74769124603587001</c:v>
                </c:pt>
                <c:pt idx="1">
                  <c:v>0.72911794367672156</c:v>
                </c:pt>
                <c:pt idx="2">
                  <c:v>0.43686880931474409</c:v>
                </c:pt>
                <c:pt idx="3">
                  <c:v>0.59760797188018988</c:v>
                </c:pt>
                <c:pt idx="4">
                  <c:v>0.85115901872641309</c:v>
                </c:pt>
                <c:pt idx="5">
                  <c:v>0.61447358754057646</c:v>
                </c:pt>
                <c:pt idx="6">
                  <c:v>0.58352026927277212</c:v>
                </c:pt>
                <c:pt idx="7">
                  <c:v>0.3861398246573936</c:v>
                </c:pt>
                <c:pt idx="8">
                  <c:v>0.68999357550681195</c:v>
                </c:pt>
                <c:pt idx="9">
                  <c:v>0.60450574529205836</c:v>
                </c:pt>
                <c:pt idx="10">
                  <c:v>0.89528306928747248</c:v>
                </c:pt>
                <c:pt idx="11">
                  <c:v>0.41388145793266212</c:v>
                </c:pt>
                <c:pt idx="12">
                  <c:v>0.48394386405730438</c:v>
                </c:pt>
                <c:pt idx="13">
                  <c:v>0.68993728343819227</c:v>
                </c:pt>
                <c:pt idx="14">
                  <c:v>0.46487505860880418</c:v>
                </c:pt>
                <c:pt idx="15">
                  <c:v>0.60869180207901241</c:v>
                </c:pt>
                <c:pt idx="16">
                  <c:v>0.79896581383635323</c:v>
                </c:pt>
                <c:pt idx="17">
                  <c:v>0.61555175104352811</c:v>
                </c:pt>
                <c:pt idx="18">
                  <c:v>0.74016234589913432</c:v>
                </c:pt>
                <c:pt idx="19">
                  <c:v>0.7515839672923621</c:v>
                </c:pt>
                <c:pt idx="20">
                  <c:v>0.83918389470895627</c:v>
                </c:pt>
                <c:pt idx="21">
                  <c:v>0.63748879392704572</c:v>
                </c:pt>
                <c:pt idx="22">
                  <c:v>0.69254222979469859</c:v>
                </c:pt>
                <c:pt idx="23">
                  <c:v>0.95252981733793385</c:v>
                </c:pt>
                <c:pt idx="24">
                  <c:v>0.4179670843583041</c:v>
                </c:pt>
                <c:pt idx="25">
                  <c:v>0.54206162644762446</c:v>
                </c:pt>
                <c:pt idx="26">
                  <c:v>0.79402770664940436</c:v>
                </c:pt>
                <c:pt idx="27">
                  <c:v>0.76925528541902533</c:v>
                </c:pt>
                <c:pt idx="28">
                  <c:v>0.63683172569335844</c:v>
                </c:pt>
                <c:pt idx="29">
                  <c:v>1.0434160876062517</c:v>
                </c:pt>
                <c:pt idx="30">
                  <c:v>0.703406215282397</c:v>
                </c:pt>
                <c:pt idx="31">
                  <c:v>0.82951931499231246</c:v>
                </c:pt>
                <c:pt idx="32">
                  <c:v>0.88282402665577842</c:v>
                </c:pt>
                <c:pt idx="33">
                  <c:v>0.58965696231728137</c:v>
                </c:pt>
                <c:pt idx="34">
                  <c:v>0.78488313733350923</c:v>
                </c:pt>
                <c:pt idx="35">
                  <c:v>0.61304392582567535</c:v>
                </c:pt>
                <c:pt idx="36">
                  <c:v>0.74575634970463023</c:v>
                </c:pt>
                <c:pt idx="37">
                  <c:v>0.50061300155262867</c:v>
                </c:pt>
                <c:pt idx="38">
                  <c:v>0.63740937276119392</c:v>
                </c:pt>
                <c:pt idx="39">
                  <c:v>0.45169534367231928</c:v>
                </c:pt>
                <c:pt idx="40">
                  <c:v>0.6817840371234688</c:v>
                </c:pt>
                <c:pt idx="41">
                  <c:v>0.50356561583088877</c:v>
                </c:pt>
                <c:pt idx="42">
                  <c:v>0.69673135474760839</c:v>
                </c:pt>
                <c:pt idx="43">
                  <c:v>0.65343001643443488</c:v>
                </c:pt>
                <c:pt idx="44">
                  <c:v>0.66326874486604059</c:v>
                </c:pt>
                <c:pt idx="45">
                  <c:v>1.023181335455865</c:v>
                </c:pt>
                <c:pt idx="46">
                  <c:v>0.66940443360427415</c:v>
                </c:pt>
                <c:pt idx="47">
                  <c:v>0.88941273418498468</c:v>
                </c:pt>
                <c:pt idx="48">
                  <c:v>0.72849599383080332</c:v>
                </c:pt>
                <c:pt idx="49">
                  <c:v>0.69820667159594074</c:v>
                </c:pt>
                <c:pt idx="50">
                  <c:v>1.2168493738058528</c:v>
                </c:pt>
                <c:pt idx="51">
                  <c:v>0.91948260763958412</c:v>
                </c:pt>
                <c:pt idx="52">
                  <c:v>0.74628942123734443</c:v>
                </c:pt>
                <c:pt idx="53">
                  <c:v>1.0816424748159748</c:v>
                </c:pt>
                <c:pt idx="54">
                  <c:v>0.82625431420923423</c:v>
                </c:pt>
                <c:pt idx="55">
                  <c:v>0.95198198166607595</c:v>
                </c:pt>
                <c:pt idx="56">
                  <c:v>0.89571931377933445</c:v>
                </c:pt>
                <c:pt idx="57">
                  <c:v>1.0099910079924499</c:v>
                </c:pt>
                <c:pt idx="58">
                  <c:v>0.94171082115941984</c:v>
                </c:pt>
                <c:pt idx="59">
                  <c:v>0.94915060274267704</c:v>
                </c:pt>
                <c:pt idx="60">
                  <c:v>0.87713599293962607</c:v>
                </c:pt>
                <c:pt idx="61">
                  <c:v>0.89381247865645308</c:v>
                </c:pt>
                <c:pt idx="62">
                  <c:v>0.96668411986550884</c:v>
                </c:pt>
                <c:pt idx="63">
                  <c:v>1.0434647553960963</c:v>
                </c:pt>
                <c:pt idx="64">
                  <c:v>1.0908906787482013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4-4E42-BA0F-F03D3BB03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[1]Hoja4!$M$2:$M$67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14-4E42-BA0F-F03D3BB03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18" Type="http://schemas.openxmlformats.org/officeDocument/2006/relationships/chart" Target="../charts/chart2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13" Type="http://schemas.openxmlformats.org/officeDocument/2006/relationships/chart" Target="../charts/chart36.xml"/><Relationship Id="rId18" Type="http://schemas.openxmlformats.org/officeDocument/2006/relationships/chart" Target="../charts/chart4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12" Type="http://schemas.openxmlformats.org/officeDocument/2006/relationships/chart" Target="../charts/chart35.xml"/><Relationship Id="rId17" Type="http://schemas.openxmlformats.org/officeDocument/2006/relationships/chart" Target="../charts/chart40.xml"/><Relationship Id="rId2" Type="http://schemas.openxmlformats.org/officeDocument/2006/relationships/chart" Target="../charts/chart25.xml"/><Relationship Id="rId16" Type="http://schemas.openxmlformats.org/officeDocument/2006/relationships/chart" Target="../charts/chart39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11" Type="http://schemas.openxmlformats.org/officeDocument/2006/relationships/chart" Target="../charts/chart34.xml"/><Relationship Id="rId5" Type="http://schemas.openxmlformats.org/officeDocument/2006/relationships/chart" Target="../charts/chart28.xml"/><Relationship Id="rId15" Type="http://schemas.openxmlformats.org/officeDocument/2006/relationships/chart" Target="../charts/chart38.xml"/><Relationship Id="rId10" Type="http://schemas.openxmlformats.org/officeDocument/2006/relationships/chart" Target="../charts/chart33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Relationship Id="rId14" Type="http://schemas.openxmlformats.org/officeDocument/2006/relationships/chart" Target="../charts/chart3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166687</xdr:colOff>
      <xdr:row>0</xdr:row>
      <xdr:rowOff>85725</xdr:rowOff>
    </xdr:from>
    <xdr:to>
      <xdr:col>16</xdr:col>
      <xdr:colOff>166687</xdr:colOff>
      <xdr:row>15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9</xdr:row>
      <xdr:rowOff>142875</xdr:rowOff>
    </xdr:from>
    <xdr:to>
      <xdr:col>9</xdr:col>
      <xdr:colOff>714375</xdr:colOff>
      <xdr:row>25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557893</xdr:colOff>
      <xdr:row>2</xdr:row>
      <xdr:rowOff>57150</xdr:rowOff>
    </xdr:from>
    <xdr:to>
      <xdr:col>30</xdr:col>
      <xdr:colOff>284513</xdr:colOff>
      <xdr:row>20</xdr:row>
      <xdr:rowOff>29936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81560</xdr:colOff>
      <xdr:row>4</xdr:row>
      <xdr:rowOff>13607</xdr:rowOff>
    </xdr:from>
    <xdr:to>
      <xdr:col>24</xdr:col>
      <xdr:colOff>108774</xdr:colOff>
      <xdr:row>16</xdr:row>
      <xdr:rowOff>122465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9403703" y="802821"/>
          <a:ext cx="27214" cy="239485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0.04555</cdr:x>
      <cdr:y>0.21429</cdr:y>
    </cdr:from>
    <cdr:to>
      <cdr:x>0.04555</cdr:x>
      <cdr:y>0.32143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0A5522DC-5579-4ACA-BA21-EC2FBBAE32B5}"/>
            </a:ext>
          </a:extLst>
        </cdr:cNvPr>
        <cdr:cNvCxnSpPr/>
      </cdr:nvCxnSpPr>
      <cdr:spPr>
        <a:xfrm xmlns:a="http://schemas.openxmlformats.org/drawingml/2006/main" flipH="1">
          <a:off x="612322" y="734786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0.11108</cdr:x>
      <cdr:y>0.14577</cdr:y>
    </cdr:from>
    <cdr:to>
      <cdr:x>0.11108</cdr:x>
      <cdr:y>0.25291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1EC4F286-99FB-4F29-A08C-B0527D40A2D1}"/>
            </a:ext>
          </a:extLst>
        </cdr:cNvPr>
        <cdr:cNvCxnSpPr/>
      </cdr:nvCxnSpPr>
      <cdr:spPr>
        <a:xfrm xmlns:a="http://schemas.openxmlformats.org/drawingml/2006/main" flipH="1">
          <a:off x="1493157" y="499836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0.18193</cdr:x>
      <cdr:y>0.48307</cdr:y>
    </cdr:from>
    <cdr:to>
      <cdr:x>0.18193</cdr:x>
      <cdr:y>0.59021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D17677A4-21D5-42EE-816B-4448D45799FC}"/>
            </a:ext>
          </a:extLst>
        </cdr:cNvPr>
        <cdr:cNvCxnSpPr/>
      </cdr:nvCxnSpPr>
      <cdr:spPr>
        <a:xfrm xmlns:a="http://schemas.openxmlformats.org/drawingml/2006/main" flipH="1">
          <a:off x="2445657" y="1656443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0.24773</cdr:x>
      <cdr:y>0.27275</cdr:y>
    </cdr:from>
    <cdr:to>
      <cdr:x>0.24773</cdr:x>
      <cdr:y>0.37989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A72A6E6B-4D45-4A6F-9A42-738459D8E86C}"/>
            </a:ext>
          </a:extLst>
        </cdr:cNvPr>
        <cdr:cNvCxnSpPr/>
      </cdr:nvCxnSpPr>
      <cdr:spPr>
        <a:xfrm xmlns:a="http://schemas.openxmlformats.org/drawingml/2006/main" flipH="1">
          <a:off x="3330121" y="935265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0.33073</cdr:x>
      <cdr:y>0.33228</cdr:y>
    </cdr:from>
    <cdr:to>
      <cdr:x>0.33073</cdr:x>
      <cdr:y>0.43942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445DCF1F-594E-4F23-92E8-DAF293EF27C5}"/>
            </a:ext>
          </a:extLst>
        </cdr:cNvPr>
        <cdr:cNvCxnSpPr/>
      </cdr:nvCxnSpPr>
      <cdr:spPr>
        <a:xfrm xmlns:a="http://schemas.openxmlformats.org/drawingml/2006/main" flipH="1">
          <a:off x="4445907" y="1139372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0.40058</cdr:x>
      <cdr:y>0.12196</cdr:y>
    </cdr:from>
    <cdr:to>
      <cdr:x>0.40058</cdr:x>
      <cdr:y>0.2291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F5AE97CE-CE8E-4D52-9872-9E521A998C1A}"/>
            </a:ext>
          </a:extLst>
        </cdr:cNvPr>
        <cdr:cNvCxnSpPr/>
      </cdr:nvCxnSpPr>
      <cdr:spPr>
        <a:xfrm xmlns:a="http://schemas.openxmlformats.org/drawingml/2006/main" flipH="1">
          <a:off x="5384800" y="418193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0.45524</cdr:x>
      <cdr:y>0.26481</cdr:y>
    </cdr:from>
    <cdr:to>
      <cdr:x>0.45524</cdr:x>
      <cdr:y>0.37196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11B37646-D4A7-4626-BEA8-72F8B73CFC20}"/>
            </a:ext>
          </a:extLst>
        </cdr:cNvPr>
        <cdr:cNvCxnSpPr/>
      </cdr:nvCxnSpPr>
      <cdr:spPr>
        <a:xfrm xmlns:a="http://schemas.openxmlformats.org/drawingml/2006/main" flipH="1">
          <a:off x="6119586" y="908050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0.51294</cdr:x>
      <cdr:y>0.31243</cdr:y>
    </cdr:from>
    <cdr:to>
      <cdr:x>0.51294</cdr:x>
      <cdr:y>0.41958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56F4ACB0-9634-487E-9699-17216EC9A4A0}"/>
            </a:ext>
          </a:extLst>
        </cdr:cNvPr>
        <cdr:cNvCxnSpPr/>
      </cdr:nvCxnSpPr>
      <cdr:spPr>
        <a:xfrm xmlns:a="http://schemas.openxmlformats.org/drawingml/2006/main" flipH="1">
          <a:off x="6895193" y="1071336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0.5676</cdr:x>
      <cdr:y>0.12989</cdr:y>
    </cdr:from>
    <cdr:to>
      <cdr:x>0.5676</cdr:x>
      <cdr:y>0.23704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01B40A22-B4EE-46F4-BD12-CD5C1286C1C7}"/>
            </a:ext>
          </a:extLst>
        </cdr:cNvPr>
        <cdr:cNvCxnSpPr/>
      </cdr:nvCxnSpPr>
      <cdr:spPr>
        <a:xfrm xmlns:a="http://schemas.openxmlformats.org/drawingml/2006/main" flipH="1">
          <a:off x="7629979" y="445408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0.62833</cdr:x>
      <cdr:y>0.3164</cdr:y>
    </cdr:from>
    <cdr:to>
      <cdr:x>0.62833</cdr:x>
      <cdr:y>0.42355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279D9818-5A21-4E58-ADFC-2AC31D55EFC6}"/>
            </a:ext>
          </a:extLst>
        </cdr:cNvPr>
        <cdr:cNvCxnSpPr/>
      </cdr:nvCxnSpPr>
      <cdr:spPr>
        <a:xfrm xmlns:a="http://schemas.openxmlformats.org/drawingml/2006/main" flipH="1">
          <a:off x="8446407" y="1084943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0.71437</cdr:x>
      <cdr:y>0.50291</cdr:y>
    </cdr:from>
    <cdr:to>
      <cdr:x>0.71437</cdr:x>
      <cdr:y>0.61005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1B1E552F-2B7A-48E5-80F5-468688D0440A}"/>
            </a:ext>
          </a:extLst>
        </cdr:cNvPr>
        <cdr:cNvCxnSpPr/>
      </cdr:nvCxnSpPr>
      <cdr:spPr>
        <a:xfrm xmlns:a="http://schemas.openxmlformats.org/drawingml/2006/main" flipH="1">
          <a:off x="9603014" y="1724478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0.79434</cdr:x>
      <cdr:y>0.38783</cdr:y>
    </cdr:from>
    <cdr:to>
      <cdr:x>0.79434</cdr:x>
      <cdr:y>0.49497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4EA152F0-F941-4DF1-925C-38ACCEAA755A}"/>
            </a:ext>
          </a:extLst>
        </cdr:cNvPr>
        <cdr:cNvCxnSpPr/>
      </cdr:nvCxnSpPr>
      <cdr:spPr>
        <a:xfrm xmlns:a="http://schemas.openxmlformats.org/drawingml/2006/main" flipH="1">
          <a:off x="10677979" y="1329871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0.87532</cdr:x>
      <cdr:y>0.30053</cdr:y>
    </cdr:from>
    <cdr:to>
      <cdr:x>0.87532</cdr:x>
      <cdr:y>0.40767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4915F024-7768-461D-B311-EB30D942F90C}"/>
            </a:ext>
          </a:extLst>
        </cdr:cNvPr>
        <cdr:cNvCxnSpPr/>
      </cdr:nvCxnSpPr>
      <cdr:spPr>
        <a:xfrm xmlns:a="http://schemas.openxmlformats.org/drawingml/2006/main" flipH="1">
          <a:off x="11766550" y="1030515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108857</xdr:colOff>
      <xdr:row>4</xdr:row>
      <xdr:rowOff>95250</xdr:rowOff>
    </xdr:from>
    <xdr:to>
      <xdr:col>35</xdr:col>
      <xdr:colOff>597478</xdr:colOff>
      <xdr:row>22</xdr:row>
      <xdr:rowOff>68036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190333</xdr:colOff>
      <xdr:row>4</xdr:row>
      <xdr:rowOff>27214</xdr:rowOff>
    </xdr:from>
    <xdr:to>
      <xdr:col>24</xdr:col>
      <xdr:colOff>217547</xdr:colOff>
      <xdr:row>16</xdr:row>
      <xdr:rowOff>136072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9512476" y="857250"/>
          <a:ext cx="27214" cy="239485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0.04353</cdr:x>
      <cdr:y>0.20253</cdr:y>
    </cdr:from>
    <cdr:to>
      <cdr:x>0.04353</cdr:x>
      <cdr:y>0.30967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7672B525-5736-40D3-9976-63BE9556E84A}"/>
            </a:ext>
          </a:extLst>
        </cdr:cNvPr>
        <cdr:cNvCxnSpPr/>
      </cdr:nvCxnSpPr>
      <cdr:spPr>
        <a:xfrm xmlns:a="http://schemas.openxmlformats.org/drawingml/2006/main" flipH="1">
          <a:off x="585097" y="702727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0.11108</cdr:x>
      <cdr:y>0.16146</cdr:y>
    </cdr:from>
    <cdr:to>
      <cdr:x>0.11108</cdr:x>
      <cdr:y>0.2686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D250C89F-06A7-41D5-B029-3A8BBF97ECE3}"/>
            </a:ext>
          </a:extLst>
        </cdr:cNvPr>
        <cdr:cNvCxnSpPr/>
      </cdr:nvCxnSpPr>
      <cdr:spPr>
        <a:xfrm xmlns:a="http://schemas.openxmlformats.org/drawingml/2006/main" flipH="1">
          <a:off x="1493206" y="560224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0.18193</cdr:x>
      <cdr:y>0.48307</cdr:y>
    </cdr:from>
    <cdr:to>
      <cdr:x>0.18193</cdr:x>
      <cdr:y>0.59021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EC127101-626F-4AA9-A7AD-DBC68956B760}"/>
            </a:ext>
          </a:extLst>
        </cdr:cNvPr>
        <cdr:cNvCxnSpPr/>
      </cdr:nvCxnSpPr>
      <cdr:spPr>
        <a:xfrm xmlns:a="http://schemas.openxmlformats.org/drawingml/2006/main" flipH="1">
          <a:off x="2445657" y="1656443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0.24773</cdr:x>
      <cdr:y>0.27275</cdr:y>
    </cdr:from>
    <cdr:to>
      <cdr:x>0.24773</cdr:x>
      <cdr:y>0.37989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09B6C41B-74A2-48A5-8D30-E2DB1DFA694E}"/>
            </a:ext>
          </a:extLst>
        </cdr:cNvPr>
        <cdr:cNvCxnSpPr/>
      </cdr:nvCxnSpPr>
      <cdr:spPr>
        <a:xfrm xmlns:a="http://schemas.openxmlformats.org/drawingml/2006/main" flipH="1">
          <a:off x="3330121" y="935265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0.32668</cdr:x>
      <cdr:y>0.3362</cdr:y>
    </cdr:from>
    <cdr:to>
      <cdr:x>0.32668</cdr:x>
      <cdr:y>0.44334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8D86B810-790E-4AF8-8E17-F129178231B5}"/>
            </a:ext>
          </a:extLst>
        </cdr:cNvPr>
        <cdr:cNvCxnSpPr/>
      </cdr:nvCxnSpPr>
      <cdr:spPr>
        <a:xfrm xmlns:a="http://schemas.openxmlformats.org/drawingml/2006/main" flipH="1">
          <a:off x="4391450" y="1166560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0.39552</cdr:x>
      <cdr:y>0.15333</cdr:y>
    </cdr:from>
    <cdr:to>
      <cdr:x>0.39552</cdr:x>
      <cdr:y>0.26047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3DD1358A-CF9F-4343-8394-47E41025B4D6}"/>
            </a:ext>
          </a:extLst>
        </cdr:cNvPr>
        <cdr:cNvCxnSpPr/>
      </cdr:nvCxnSpPr>
      <cdr:spPr>
        <a:xfrm xmlns:a="http://schemas.openxmlformats.org/drawingml/2006/main" flipH="1">
          <a:off x="5316808" y="532036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0.44917</cdr:x>
      <cdr:y>0.26481</cdr:y>
    </cdr:from>
    <cdr:to>
      <cdr:x>0.44917</cdr:x>
      <cdr:y>0.37196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804D8E40-11FC-4786-A78E-955ECD914AA0}"/>
            </a:ext>
          </a:extLst>
        </cdr:cNvPr>
        <cdr:cNvCxnSpPr/>
      </cdr:nvCxnSpPr>
      <cdr:spPr>
        <a:xfrm xmlns:a="http://schemas.openxmlformats.org/drawingml/2006/main" flipH="1">
          <a:off x="6037977" y="918844"/>
          <a:ext cx="0" cy="37179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0.50788</cdr:x>
      <cdr:y>0.33988</cdr:y>
    </cdr:from>
    <cdr:to>
      <cdr:x>0.50788</cdr:x>
      <cdr:y>0.44703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3E76B9C3-43FA-465F-A664-34D42D2FEE47}"/>
            </a:ext>
          </a:extLst>
        </cdr:cNvPr>
        <cdr:cNvCxnSpPr/>
      </cdr:nvCxnSpPr>
      <cdr:spPr>
        <a:xfrm xmlns:a="http://schemas.openxmlformats.org/drawingml/2006/main" flipH="1">
          <a:off x="6827222" y="1179326"/>
          <a:ext cx="0" cy="3717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0.55849</cdr:x>
      <cdr:y>0.16518</cdr:y>
    </cdr:from>
    <cdr:to>
      <cdr:x>0.55849</cdr:x>
      <cdr:y>0.27233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7C4329AC-7E18-4D55-B810-F68C4FFAED63}"/>
            </a:ext>
          </a:extLst>
        </cdr:cNvPr>
        <cdr:cNvCxnSpPr/>
      </cdr:nvCxnSpPr>
      <cdr:spPr>
        <a:xfrm xmlns:a="http://schemas.openxmlformats.org/drawingml/2006/main" flipH="1">
          <a:off x="7507567" y="573159"/>
          <a:ext cx="0" cy="3717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0.61213</cdr:x>
      <cdr:y>0.38307</cdr:y>
    </cdr:from>
    <cdr:to>
      <cdr:x>0.61213</cdr:x>
      <cdr:y>0.49022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F971AD11-9272-43C1-BF13-03075A8540D2}"/>
            </a:ext>
          </a:extLst>
        </cdr:cNvPr>
        <cdr:cNvCxnSpPr/>
      </cdr:nvCxnSpPr>
      <cdr:spPr>
        <a:xfrm xmlns:a="http://schemas.openxmlformats.org/drawingml/2006/main" flipH="1">
          <a:off x="8228688" y="1329173"/>
          <a:ext cx="0" cy="37179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0.67287</cdr:x>
      <cdr:y>0.42448</cdr:y>
    </cdr:from>
    <cdr:to>
      <cdr:x>0.67287</cdr:x>
      <cdr:y>0.53162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2777F057-A20B-47BB-B419-5A0A692C939D}"/>
            </a:ext>
          </a:extLst>
        </cdr:cNvPr>
        <cdr:cNvCxnSpPr/>
      </cdr:nvCxnSpPr>
      <cdr:spPr>
        <a:xfrm xmlns:a="http://schemas.openxmlformats.org/drawingml/2006/main" flipH="1">
          <a:off x="9045113" y="1472865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0.75081</cdr:x>
      <cdr:y>0.51724</cdr:y>
    </cdr:from>
    <cdr:to>
      <cdr:x>0.75081</cdr:x>
      <cdr:y>0.62438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B0C0E9B2-8929-43C6-9671-E047E0FDF7A9}"/>
            </a:ext>
          </a:extLst>
        </cdr:cNvPr>
        <cdr:cNvCxnSpPr/>
      </cdr:nvCxnSpPr>
      <cdr:spPr>
        <a:xfrm xmlns:a="http://schemas.openxmlformats.org/drawingml/2006/main" flipH="1">
          <a:off x="10092905" y="1794738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0.81155</cdr:x>
      <cdr:y>0.31622</cdr:y>
    </cdr:from>
    <cdr:to>
      <cdr:x>0.81155</cdr:x>
      <cdr:y>0.42336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DCE35947-3DA5-4179-9E4A-20D23DD0C091}"/>
            </a:ext>
          </a:extLst>
        </cdr:cNvPr>
        <cdr:cNvCxnSpPr/>
      </cdr:nvCxnSpPr>
      <cdr:spPr>
        <a:xfrm xmlns:a="http://schemas.openxmlformats.org/drawingml/2006/main" flipH="1">
          <a:off x="10909344" y="1097215"/>
          <a:ext cx="0" cy="37175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0.88112</cdr:x>
      <cdr:y>0.49267</cdr:y>
    </cdr:from>
    <cdr:to>
      <cdr:x>0.88112</cdr:x>
      <cdr:y>0.59981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C572B5AB-8F7A-475E-A1F4-DC24E62E8335}"/>
            </a:ext>
          </a:extLst>
        </cdr:cNvPr>
        <cdr:cNvCxnSpPr/>
      </cdr:nvCxnSpPr>
      <cdr:spPr>
        <a:xfrm xmlns:a="http://schemas.openxmlformats.org/drawingml/2006/main" flipH="1">
          <a:off x="11844598" y="1709467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0.04353</cdr:x>
      <cdr:y>0.20253</cdr:y>
    </cdr:from>
    <cdr:to>
      <cdr:x>0.04353</cdr:x>
      <cdr:y>0.30967</cdr:y>
    </cdr:to>
    <cdr:cxnSp macro="">
      <cdr:nvCxnSpPr>
        <cdr:cNvPr id="30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8CD82DBB-8D6D-45E0-9488-40A4C1B5AA84}"/>
            </a:ext>
          </a:extLst>
        </cdr:cNvPr>
        <cdr:cNvCxnSpPr/>
      </cdr:nvCxnSpPr>
      <cdr:spPr>
        <a:xfrm xmlns:a="http://schemas.openxmlformats.org/drawingml/2006/main" flipH="1">
          <a:off x="585097" y="702727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0.11108</cdr:x>
      <cdr:y>0.16146</cdr:y>
    </cdr:from>
    <cdr:to>
      <cdr:x>0.11108</cdr:x>
      <cdr:y>0.2686</cdr:y>
    </cdr:to>
    <cdr:cxnSp macro="">
      <cdr:nvCxnSpPr>
        <cdr:cNvPr id="31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003DDE9C-9A3D-4765-AA00-DF19DF24F834}"/>
            </a:ext>
          </a:extLst>
        </cdr:cNvPr>
        <cdr:cNvCxnSpPr/>
      </cdr:nvCxnSpPr>
      <cdr:spPr>
        <a:xfrm xmlns:a="http://schemas.openxmlformats.org/drawingml/2006/main" flipH="1">
          <a:off x="1493206" y="560224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0.18193</cdr:x>
      <cdr:y>0.48307</cdr:y>
    </cdr:from>
    <cdr:to>
      <cdr:x>0.18193</cdr:x>
      <cdr:y>0.59021</cdr:y>
    </cdr:to>
    <cdr:cxnSp macro="">
      <cdr:nvCxnSpPr>
        <cdr:cNvPr id="32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2C456A35-AD9F-4844-88AC-55AA657132C3}"/>
            </a:ext>
          </a:extLst>
        </cdr:cNvPr>
        <cdr:cNvCxnSpPr/>
      </cdr:nvCxnSpPr>
      <cdr:spPr>
        <a:xfrm xmlns:a="http://schemas.openxmlformats.org/drawingml/2006/main" flipH="1">
          <a:off x="2445657" y="1656443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0.24773</cdr:x>
      <cdr:y>0.27275</cdr:y>
    </cdr:from>
    <cdr:to>
      <cdr:x>0.24773</cdr:x>
      <cdr:y>0.37989</cdr:y>
    </cdr:to>
    <cdr:cxnSp macro="">
      <cdr:nvCxnSpPr>
        <cdr:cNvPr id="33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8E05DA80-CC26-4D9E-A9AA-022FAF1E14FA}"/>
            </a:ext>
          </a:extLst>
        </cdr:cNvPr>
        <cdr:cNvCxnSpPr/>
      </cdr:nvCxnSpPr>
      <cdr:spPr>
        <a:xfrm xmlns:a="http://schemas.openxmlformats.org/drawingml/2006/main" flipH="1">
          <a:off x="3330121" y="935265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0.32668</cdr:x>
      <cdr:y>0.3362</cdr:y>
    </cdr:from>
    <cdr:to>
      <cdr:x>0.32668</cdr:x>
      <cdr:y>0.44334</cdr:y>
    </cdr:to>
    <cdr:cxnSp macro="">
      <cdr:nvCxnSpPr>
        <cdr:cNvPr id="34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1565D9A8-D4A2-4157-9223-41626121AAC5}"/>
            </a:ext>
          </a:extLst>
        </cdr:cNvPr>
        <cdr:cNvCxnSpPr/>
      </cdr:nvCxnSpPr>
      <cdr:spPr>
        <a:xfrm xmlns:a="http://schemas.openxmlformats.org/drawingml/2006/main" flipH="1">
          <a:off x="4391450" y="1166560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0.39552</cdr:x>
      <cdr:y>0.15333</cdr:y>
    </cdr:from>
    <cdr:to>
      <cdr:x>0.39552</cdr:x>
      <cdr:y>0.26047</cdr:y>
    </cdr:to>
    <cdr:cxnSp macro="">
      <cdr:nvCxnSpPr>
        <cdr:cNvPr id="35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E342F746-7D25-4489-8313-81DEECE4EBE7}"/>
            </a:ext>
          </a:extLst>
        </cdr:cNvPr>
        <cdr:cNvCxnSpPr/>
      </cdr:nvCxnSpPr>
      <cdr:spPr>
        <a:xfrm xmlns:a="http://schemas.openxmlformats.org/drawingml/2006/main" flipH="1">
          <a:off x="5316808" y="532036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0.44917</cdr:x>
      <cdr:y>0.26481</cdr:y>
    </cdr:from>
    <cdr:to>
      <cdr:x>0.44917</cdr:x>
      <cdr:y>0.37196</cdr:y>
    </cdr:to>
    <cdr:cxnSp macro="">
      <cdr:nvCxnSpPr>
        <cdr:cNvPr id="36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E06C854F-7FF8-4834-B6C0-2065561F5B8E}"/>
            </a:ext>
          </a:extLst>
        </cdr:cNvPr>
        <cdr:cNvCxnSpPr/>
      </cdr:nvCxnSpPr>
      <cdr:spPr>
        <a:xfrm xmlns:a="http://schemas.openxmlformats.org/drawingml/2006/main" flipH="1">
          <a:off x="6037977" y="918844"/>
          <a:ext cx="0" cy="37179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0.50788</cdr:x>
      <cdr:y>0.33988</cdr:y>
    </cdr:from>
    <cdr:to>
      <cdr:x>0.50788</cdr:x>
      <cdr:y>0.44703</cdr:y>
    </cdr:to>
    <cdr:cxnSp macro="">
      <cdr:nvCxnSpPr>
        <cdr:cNvPr id="37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5259A24D-8BD0-40FE-8D6B-07FFBD7E377D}"/>
            </a:ext>
          </a:extLst>
        </cdr:cNvPr>
        <cdr:cNvCxnSpPr/>
      </cdr:nvCxnSpPr>
      <cdr:spPr>
        <a:xfrm xmlns:a="http://schemas.openxmlformats.org/drawingml/2006/main" flipH="1">
          <a:off x="6827222" y="1179326"/>
          <a:ext cx="0" cy="3717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0.55849</cdr:x>
      <cdr:y>0.16518</cdr:y>
    </cdr:from>
    <cdr:to>
      <cdr:x>0.55849</cdr:x>
      <cdr:y>0.27233</cdr:y>
    </cdr:to>
    <cdr:cxnSp macro="">
      <cdr:nvCxnSpPr>
        <cdr:cNvPr id="38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B80E3C49-3AF2-4C47-8371-8056DA8B5428}"/>
            </a:ext>
          </a:extLst>
        </cdr:cNvPr>
        <cdr:cNvCxnSpPr/>
      </cdr:nvCxnSpPr>
      <cdr:spPr>
        <a:xfrm xmlns:a="http://schemas.openxmlformats.org/drawingml/2006/main" flipH="1">
          <a:off x="7507567" y="573159"/>
          <a:ext cx="0" cy="3717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0.61213</cdr:x>
      <cdr:y>0.38307</cdr:y>
    </cdr:from>
    <cdr:to>
      <cdr:x>0.61213</cdr:x>
      <cdr:y>0.49022</cdr:y>
    </cdr:to>
    <cdr:cxnSp macro="">
      <cdr:nvCxnSpPr>
        <cdr:cNvPr id="39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0C77656E-BB6D-4A71-911F-088CF4A215CF}"/>
            </a:ext>
          </a:extLst>
        </cdr:cNvPr>
        <cdr:cNvCxnSpPr/>
      </cdr:nvCxnSpPr>
      <cdr:spPr>
        <a:xfrm xmlns:a="http://schemas.openxmlformats.org/drawingml/2006/main" flipH="1">
          <a:off x="8228688" y="1329173"/>
          <a:ext cx="0" cy="37179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0.67287</cdr:x>
      <cdr:y>0.42448</cdr:y>
    </cdr:from>
    <cdr:to>
      <cdr:x>0.67287</cdr:x>
      <cdr:y>0.53162</cdr:y>
    </cdr:to>
    <cdr:cxnSp macro="">
      <cdr:nvCxnSpPr>
        <cdr:cNvPr id="40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57CC3020-93BD-4D5F-9B33-BA6E5743E848}"/>
            </a:ext>
          </a:extLst>
        </cdr:cNvPr>
        <cdr:cNvCxnSpPr/>
      </cdr:nvCxnSpPr>
      <cdr:spPr>
        <a:xfrm xmlns:a="http://schemas.openxmlformats.org/drawingml/2006/main" flipH="1">
          <a:off x="9045113" y="1472865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0.75081</cdr:x>
      <cdr:y>0.51724</cdr:y>
    </cdr:from>
    <cdr:to>
      <cdr:x>0.75081</cdr:x>
      <cdr:y>0.62438</cdr:y>
    </cdr:to>
    <cdr:cxnSp macro="">
      <cdr:nvCxnSpPr>
        <cdr:cNvPr id="41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13F9B3FF-A599-407E-B4F6-1F0FD23304BC}"/>
            </a:ext>
          </a:extLst>
        </cdr:cNvPr>
        <cdr:cNvCxnSpPr/>
      </cdr:nvCxnSpPr>
      <cdr:spPr>
        <a:xfrm xmlns:a="http://schemas.openxmlformats.org/drawingml/2006/main" flipH="1">
          <a:off x="10092905" y="1794738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0.81155</cdr:x>
      <cdr:y>0.31622</cdr:y>
    </cdr:from>
    <cdr:to>
      <cdr:x>0.81155</cdr:x>
      <cdr:y>0.42336</cdr:y>
    </cdr:to>
    <cdr:cxnSp macro="">
      <cdr:nvCxnSpPr>
        <cdr:cNvPr id="42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8F3E1813-8AF4-482A-B68B-747996E00EB3}"/>
            </a:ext>
          </a:extLst>
        </cdr:cNvPr>
        <cdr:cNvCxnSpPr/>
      </cdr:nvCxnSpPr>
      <cdr:spPr>
        <a:xfrm xmlns:a="http://schemas.openxmlformats.org/drawingml/2006/main" flipH="1">
          <a:off x="10909344" y="1097215"/>
          <a:ext cx="0" cy="37175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0.88112</cdr:x>
      <cdr:y>0.49267</cdr:y>
    </cdr:from>
    <cdr:to>
      <cdr:x>0.88112</cdr:x>
      <cdr:y>0.59981</cdr:y>
    </cdr:to>
    <cdr:cxnSp macro="">
      <cdr:nvCxnSpPr>
        <cdr:cNvPr id="43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1A33443B-8352-4ABF-AE78-91332BFDFCF1}"/>
            </a:ext>
          </a:extLst>
        </cdr:cNvPr>
        <cdr:cNvCxnSpPr/>
      </cdr:nvCxnSpPr>
      <cdr:spPr>
        <a:xfrm xmlns:a="http://schemas.openxmlformats.org/drawingml/2006/main" flipH="1">
          <a:off x="11844598" y="1709467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136071</xdr:colOff>
      <xdr:row>1</xdr:row>
      <xdr:rowOff>0</xdr:rowOff>
    </xdr:from>
    <xdr:to>
      <xdr:col>33</xdr:col>
      <xdr:colOff>624692</xdr:colOff>
      <xdr:row>18</xdr:row>
      <xdr:rowOff>163286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421651</xdr:colOff>
      <xdr:row>4</xdr:row>
      <xdr:rowOff>13607</xdr:rowOff>
    </xdr:from>
    <xdr:to>
      <xdr:col>24</xdr:col>
      <xdr:colOff>448865</xdr:colOff>
      <xdr:row>16</xdr:row>
      <xdr:rowOff>122465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9743794" y="843643"/>
          <a:ext cx="27214" cy="242207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0.04555</cdr:x>
      <cdr:y>0.21429</cdr:y>
    </cdr:from>
    <cdr:to>
      <cdr:x>0.04555</cdr:x>
      <cdr:y>0.32143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2524D2E5-9352-451E-9F72-0E2E31C87D08}"/>
            </a:ext>
          </a:extLst>
        </cdr:cNvPr>
        <cdr:cNvCxnSpPr/>
      </cdr:nvCxnSpPr>
      <cdr:spPr>
        <a:xfrm xmlns:a="http://schemas.openxmlformats.org/drawingml/2006/main" flipH="1">
          <a:off x="612322" y="734786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0.11412</cdr:x>
      <cdr:y>0.28585</cdr:y>
    </cdr:from>
    <cdr:to>
      <cdr:x>0.11412</cdr:x>
      <cdr:y>0.39299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3ACA2E7C-0533-43D6-90FD-171043575758}"/>
            </a:ext>
          </a:extLst>
        </cdr:cNvPr>
        <cdr:cNvCxnSpPr/>
      </cdr:nvCxnSpPr>
      <cdr:spPr>
        <a:xfrm xmlns:a="http://schemas.openxmlformats.org/drawingml/2006/main" flipH="1">
          <a:off x="1534027" y="999620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0.18699</cdr:x>
      <cdr:y>0.49863</cdr:y>
    </cdr:from>
    <cdr:to>
      <cdr:x>0.18699</cdr:x>
      <cdr:y>0.60577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2A6F7576-45AC-4CEB-B7EA-650901253470}"/>
            </a:ext>
          </a:extLst>
        </cdr:cNvPr>
        <cdr:cNvCxnSpPr/>
      </cdr:nvCxnSpPr>
      <cdr:spPr>
        <a:xfrm xmlns:a="http://schemas.openxmlformats.org/drawingml/2006/main" flipH="1">
          <a:off x="2513652" y="1743742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0.26089</cdr:x>
      <cdr:y>0.46341</cdr:y>
    </cdr:from>
    <cdr:to>
      <cdr:x>0.26089</cdr:x>
      <cdr:y>0.57055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51AA93F9-FD0B-44DD-B39E-260A04738CED}"/>
            </a:ext>
          </a:extLst>
        </cdr:cNvPr>
        <cdr:cNvCxnSpPr/>
      </cdr:nvCxnSpPr>
      <cdr:spPr>
        <a:xfrm xmlns:a="http://schemas.openxmlformats.org/drawingml/2006/main" flipH="1">
          <a:off x="3507033" y="1620567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0.34085</cdr:x>
      <cdr:y>0.37897</cdr:y>
    </cdr:from>
    <cdr:to>
      <cdr:x>0.34085</cdr:x>
      <cdr:y>0.48611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2713F52F-DDAF-4FA2-8619-97CE38AFE4E5}"/>
            </a:ext>
          </a:extLst>
        </cdr:cNvPr>
        <cdr:cNvCxnSpPr/>
      </cdr:nvCxnSpPr>
      <cdr:spPr>
        <a:xfrm xmlns:a="http://schemas.openxmlformats.org/drawingml/2006/main" flipH="1">
          <a:off x="4581950" y="1325280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0.42386</cdr:x>
      <cdr:y>0.48383</cdr:y>
    </cdr:from>
    <cdr:to>
      <cdr:x>0.42386</cdr:x>
      <cdr:y>0.59097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F9136E59-7C87-48DE-AE9B-4394D1EAEB8D}"/>
            </a:ext>
          </a:extLst>
        </cdr:cNvPr>
        <cdr:cNvCxnSpPr/>
      </cdr:nvCxnSpPr>
      <cdr:spPr>
        <a:xfrm xmlns:a="http://schemas.openxmlformats.org/drawingml/2006/main" flipH="1">
          <a:off x="5697809" y="1691963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0.48763</cdr:x>
      <cdr:y>0.33485</cdr:y>
    </cdr:from>
    <cdr:to>
      <cdr:x>0.48763</cdr:x>
      <cdr:y>0.442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08620803-358D-4386-B138-3712198A6696}"/>
            </a:ext>
          </a:extLst>
        </cdr:cNvPr>
        <cdr:cNvCxnSpPr/>
      </cdr:nvCxnSpPr>
      <cdr:spPr>
        <a:xfrm xmlns:a="http://schemas.openxmlformats.org/drawingml/2006/main" flipH="1">
          <a:off x="6555047" y="1170978"/>
          <a:ext cx="0" cy="37470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0.54634</cdr:x>
      <cdr:y>0.37858</cdr:y>
    </cdr:from>
    <cdr:to>
      <cdr:x>0.54634</cdr:x>
      <cdr:y>0.48573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56EFF961-CB57-471E-BA70-FC98F67C80C8}"/>
            </a:ext>
          </a:extLst>
        </cdr:cNvPr>
        <cdr:cNvCxnSpPr/>
      </cdr:nvCxnSpPr>
      <cdr:spPr>
        <a:xfrm xmlns:a="http://schemas.openxmlformats.org/drawingml/2006/main" flipH="1">
          <a:off x="7344294" y="1323901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0.60404</cdr:x>
      <cdr:y>0.30499</cdr:y>
    </cdr:from>
    <cdr:to>
      <cdr:x>0.60404</cdr:x>
      <cdr:y>0.41214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0C1D3053-2AA0-44E2-AD8C-1F52AAE6A762}"/>
            </a:ext>
          </a:extLst>
        </cdr:cNvPr>
        <cdr:cNvCxnSpPr/>
      </cdr:nvCxnSpPr>
      <cdr:spPr>
        <a:xfrm xmlns:a="http://schemas.openxmlformats.org/drawingml/2006/main" flipH="1">
          <a:off x="8119889" y="1066551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0.65768</cdr:x>
      <cdr:y>0.60434</cdr:y>
    </cdr:from>
    <cdr:to>
      <cdr:x>0.65768</cdr:x>
      <cdr:y>0.71149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518DFDC1-029C-4D9A-A409-FAD134B619E6}"/>
            </a:ext>
          </a:extLst>
        </cdr:cNvPr>
        <cdr:cNvCxnSpPr/>
      </cdr:nvCxnSpPr>
      <cdr:spPr>
        <a:xfrm xmlns:a="http://schemas.openxmlformats.org/drawingml/2006/main" flipH="1">
          <a:off x="8841009" y="2113391"/>
          <a:ext cx="0" cy="37470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0.71133</cdr:x>
      <cdr:y>0.57684</cdr:y>
    </cdr:from>
    <cdr:to>
      <cdr:x>0.71133</cdr:x>
      <cdr:y>0.68398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66C313F8-245B-4CA6-A98C-07D99C303E97}"/>
            </a:ext>
          </a:extLst>
        </cdr:cNvPr>
        <cdr:cNvCxnSpPr/>
      </cdr:nvCxnSpPr>
      <cdr:spPr>
        <a:xfrm xmlns:a="http://schemas.openxmlformats.org/drawingml/2006/main" flipH="1">
          <a:off x="9562183" y="2017229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0.78118</cdr:x>
      <cdr:y>0.65242</cdr:y>
    </cdr:from>
    <cdr:to>
      <cdr:x>0.78118</cdr:x>
      <cdr:y>0.75956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78EDEE3F-8553-4F83-B737-5453C4E95796}"/>
            </a:ext>
          </a:extLst>
        </cdr:cNvPr>
        <cdr:cNvCxnSpPr/>
      </cdr:nvCxnSpPr>
      <cdr:spPr>
        <a:xfrm xmlns:a="http://schemas.openxmlformats.org/drawingml/2006/main" flipH="1">
          <a:off x="10501119" y="2281542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0.84495</cdr:x>
      <cdr:y>0.25773</cdr:y>
    </cdr:from>
    <cdr:to>
      <cdr:x>0.84495</cdr:x>
      <cdr:y>0.36487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B775A5EF-EEDF-40F8-AE54-99A2E83D7921}"/>
            </a:ext>
          </a:extLst>
        </cdr:cNvPr>
        <cdr:cNvCxnSpPr/>
      </cdr:nvCxnSpPr>
      <cdr:spPr>
        <a:xfrm xmlns:a="http://schemas.openxmlformats.org/drawingml/2006/main" flipH="1">
          <a:off x="11358382" y="901286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0.91554</cdr:x>
      <cdr:y>0.51739</cdr:y>
    </cdr:from>
    <cdr:to>
      <cdr:x>0.91554</cdr:x>
      <cdr:y>0.62453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247C3407-B908-42B6-BE0F-57816F19E914}"/>
            </a:ext>
          </a:extLst>
        </cdr:cNvPr>
        <cdr:cNvCxnSpPr/>
      </cdr:nvCxnSpPr>
      <cdr:spPr>
        <a:xfrm xmlns:a="http://schemas.openxmlformats.org/drawingml/2006/main" flipH="1">
          <a:off x="12307253" y="1809336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0.04353</cdr:x>
      <cdr:y>0.20253</cdr:y>
    </cdr:from>
    <cdr:to>
      <cdr:x>0.04353</cdr:x>
      <cdr:y>0.30967</cdr:y>
    </cdr:to>
    <cdr:cxnSp macro="">
      <cdr:nvCxnSpPr>
        <cdr:cNvPr id="2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B82CDB64-8FEA-4A84-AAEA-A1DA43FCC3F1}"/>
            </a:ext>
          </a:extLst>
        </cdr:cNvPr>
        <cdr:cNvCxnSpPr/>
      </cdr:nvCxnSpPr>
      <cdr:spPr>
        <a:xfrm xmlns:a="http://schemas.openxmlformats.org/drawingml/2006/main" flipH="1">
          <a:off x="585097" y="702727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0.11108</cdr:x>
      <cdr:y>0.16146</cdr:y>
    </cdr:from>
    <cdr:to>
      <cdr:x>0.11108</cdr:x>
      <cdr:y>0.2686</cdr:y>
    </cdr:to>
    <cdr:cxnSp macro="">
      <cdr:nvCxnSpPr>
        <cdr:cNvPr id="4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8660C4F3-445F-43C8-A050-F07698ABD4D5}"/>
            </a:ext>
          </a:extLst>
        </cdr:cNvPr>
        <cdr:cNvCxnSpPr/>
      </cdr:nvCxnSpPr>
      <cdr:spPr>
        <a:xfrm xmlns:a="http://schemas.openxmlformats.org/drawingml/2006/main" flipH="1">
          <a:off x="1493206" y="560224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0.18193</cdr:x>
      <cdr:y>0.48307</cdr:y>
    </cdr:from>
    <cdr:to>
      <cdr:x>0.18193</cdr:x>
      <cdr:y>0.59021</cdr:y>
    </cdr:to>
    <cdr:cxnSp macro="">
      <cdr:nvCxnSpPr>
        <cdr:cNvPr id="5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2BD30D85-F821-4611-BB03-5C9D3AE233C5}"/>
            </a:ext>
          </a:extLst>
        </cdr:cNvPr>
        <cdr:cNvCxnSpPr/>
      </cdr:nvCxnSpPr>
      <cdr:spPr>
        <a:xfrm xmlns:a="http://schemas.openxmlformats.org/drawingml/2006/main" flipH="1">
          <a:off x="2445657" y="1656443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0.24773</cdr:x>
      <cdr:y>0.27275</cdr:y>
    </cdr:from>
    <cdr:to>
      <cdr:x>0.24773</cdr:x>
      <cdr:y>0.37989</cdr:y>
    </cdr:to>
    <cdr:cxnSp macro="">
      <cdr:nvCxnSpPr>
        <cdr:cNvPr id="19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643B227F-8392-477C-A68E-BDDD26F242B3}"/>
            </a:ext>
          </a:extLst>
        </cdr:cNvPr>
        <cdr:cNvCxnSpPr/>
      </cdr:nvCxnSpPr>
      <cdr:spPr>
        <a:xfrm xmlns:a="http://schemas.openxmlformats.org/drawingml/2006/main" flipH="1">
          <a:off x="3330121" y="935265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0.32668</cdr:x>
      <cdr:y>0.3362</cdr:y>
    </cdr:from>
    <cdr:to>
      <cdr:x>0.32668</cdr:x>
      <cdr:y>0.44334</cdr:y>
    </cdr:to>
    <cdr:cxnSp macro="">
      <cdr:nvCxnSpPr>
        <cdr:cNvPr id="20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A8CFEB47-A1B4-4783-92E7-DB68A2B3FA74}"/>
            </a:ext>
          </a:extLst>
        </cdr:cNvPr>
        <cdr:cNvCxnSpPr/>
      </cdr:nvCxnSpPr>
      <cdr:spPr>
        <a:xfrm xmlns:a="http://schemas.openxmlformats.org/drawingml/2006/main" flipH="1">
          <a:off x="4391450" y="1166560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0.39552</cdr:x>
      <cdr:y>0.15333</cdr:y>
    </cdr:from>
    <cdr:to>
      <cdr:x>0.39552</cdr:x>
      <cdr:y>0.26047</cdr:y>
    </cdr:to>
    <cdr:cxnSp macro="">
      <cdr:nvCxnSpPr>
        <cdr:cNvPr id="21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037A3678-41CF-45F6-871E-4CF78700273E}"/>
            </a:ext>
          </a:extLst>
        </cdr:cNvPr>
        <cdr:cNvCxnSpPr/>
      </cdr:nvCxnSpPr>
      <cdr:spPr>
        <a:xfrm xmlns:a="http://schemas.openxmlformats.org/drawingml/2006/main" flipH="1">
          <a:off x="5316808" y="532036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0.44917</cdr:x>
      <cdr:y>0.26481</cdr:y>
    </cdr:from>
    <cdr:to>
      <cdr:x>0.44917</cdr:x>
      <cdr:y>0.37196</cdr:y>
    </cdr:to>
    <cdr:cxnSp macro="">
      <cdr:nvCxnSpPr>
        <cdr:cNvPr id="22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171C3385-0ECE-4BBF-AAA8-55EB8DEE8494}"/>
            </a:ext>
          </a:extLst>
        </cdr:cNvPr>
        <cdr:cNvCxnSpPr/>
      </cdr:nvCxnSpPr>
      <cdr:spPr>
        <a:xfrm xmlns:a="http://schemas.openxmlformats.org/drawingml/2006/main" flipH="1">
          <a:off x="6037977" y="918844"/>
          <a:ext cx="0" cy="37179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0.50788</cdr:x>
      <cdr:y>0.33988</cdr:y>
    </cdr:from>
    <cdr:to>
      <cdr:x>0.50788</cdr:x>
      <cdr:y>0.44703</cdr:y>
    </cdr:to>
    <cdr:cxnSp macro="">
      <cdr:nvCxnSpPr>
        <cdr:cNvPr id="23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57FFC049-958A-470B-8726-4112171D249C}"/>
            </a:ext>
          </a:extLst>
        </cdr:cNvPr>
        <cdr:cNvCxnSpPr/>
      </cdr:nvCxnSpPr>
      <cdr:spPr>
        <a:xfrm xmlns:a="http://schemas.openxmlformats.org/drawingml/2006/main" flipH="1">
          <a:off x="6827222" y="1179326"/>
          <a:ext cx="0" cy="3717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0.55849</cdr:x>
      <cdr:y>0.16518</cdr:y>
    </cdr:from>
    <cdr:to>
      <cdr:x>0.55849</cdr:x>
      <cdr:y>0.27233</cdr:y>
    </cdr:to>
    <cdr:cxnSp macro="">
      <cdr:nvCxnSpPr>
        <cdr:cNvPr id="24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213582F6-146F-44EE-A231-D16A4ADDE720}"/>
            </a:ext>
          </a:extLst>
        </cdr:cNvPr>
        <cdr:cNvCxnSpPr/>
      </cdr:nvCxnSpPr>
      <cdr:spPr>
        <a:xfrm xmlns:a="http://schemas.openxmlformats.org/drawingml/2006/main" flipH="1">
          <a:off x="7507567" y="573159"/>
          <a:ext cx="0" cy="3717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0.61213</cdr:x>
      <cdr:y>0.38307</cdr:y>
    </cdr:from>
    <cdr:to>
      <cdr:x>0.61213</cdr:x>
      <cdr:y>0.49022</cdr:y>
    </cdr:to>
    <cdr:cxnSp macro="">
      <cdr:nvCxnSpPr>
        <cdr:cNvPr id="25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41B159D9-D614-428F-8589-E768B2B19714}"/>
            </a:ext>
          </a:extLst>
        </cdr:cNvPr>
        <cdr:cNvCxnSpPr/>
      </cdr:nvCxnSpPr>
      <cdr:spPr>
        <a:xfrm xmlns:a="http://schemas.openxmlformats.org/drawingml/2006/main" flipH="1">
          <a:off x="8228688" y="1329173"/>
          <a:ext cx="0" cy="37179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0.67287</cdr:x>
      <cdr:y>0.42448</cdr:y>
    </cdr:from>
    <cdr:to>
      <cdr:x>0.67287</cdr:x>
      <cdr:y>0.53162</cdr:y>
    </cdr:to>
    <cdr:cxnSp macro="">
      <cdr:nvCxnSpPr>
        <cdr:cNvPr id="26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3FFA3E87-F4FC-47D0-96F3-3AE96D3BC235}"/>
            </a:ext>
          </a:extLst>
        </cdr:cNvPr>
        <cdr:cNvCxnSpPr/>
      </cdr:nvCxnSpPr>
      <cdr:spPr>
        <a:xfrm xmlns:a="http://schemas.openxmlformats.org/drawingml/2006/main" flipH="1">
          <a:off x="9045113" y="1472865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0.75081</cdr:x>
      <cdr:y>0.51724</cdr:y>
    </cdr:from>
    <cdr:to>
      <cdr:x>0.75081</cdr:x>
      <cdr:y>0.62438</cdr:y>
    </cdr:to>
    <cdr:cxnSp macro="">
      <cdr:nvCxnSpPr>
        <cdr:cNvPr id="27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C1EFEF50-F0AF-4E5B-BD04-E3D779AE96BB}"/>
            </a:ext>
          </a:extLst>
        </cdr:cNvPr>
        <cdr:cNvCxnSpPr/>
      </cdr:nvCxnSpPr>
      <cdr:spPr>
        <a:xfrm xmlns:a="http://schemas.openxmlformats.org/drawingml/2006/main" flipH="1">
          <a:off x="10092905" y="1794738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0.81155</cdr:x>
      <cdr:y>0.31622</cdr:y>
    </cdr:from>
    <cdr:to>
      <cdr:x>0.81155</cdr:x>
      <cdr:y>0.42336</cdr:y>
    </cdr:to>
    <cdr:cxnSp macro="">
      <cdr:nvCxnSpPr>
        <cdr:cNvPr id="28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DF97236B-B373-4ADC-A46A-4F452448CE0D}"/>
            </a:ext>
          </a:extLst>
        </cdr:cNvPr>
        <cdr:cNvCxnSpPr/>
      </cdr:nvCxnSpPr>
      <cdr:spPr>
        <a:xfrm xmlns:a="http://schemas.openxmlformats.org/drawingml/2006/main" flipH="1">
          <a:off x="10909344" y="1097215"/>
          <a:ext cx="0" cy="37175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0.88112</cdr:x>
      <cdr:y>0.49267</cdr:y>
    </cdr:from>
    <cdr:to>
      <cdr:x>0.88112</cdr:x>
      <cdr:y>0.59981</cdr:y>
    </cdr:to>
    <cdr:cxnSp macro="">
      <cdr:nvCxnSpPr>
        <cdr:cNvPr id="29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542A81C6-765D-4AA5-B829-B44373B58E3D}"/>
            </a:ext>
          </a:extLst>
        </cdr:cNvPr>
        <cdr:cNvCxnSpPr/>
      </cdr:nvCxnSpPr>
      <cdr:spPr>
        <a:xfrm xmlns:a="http://schemas.openxmlformats.org/drawingml/2006/main" flipH="1">
          <a:off x="11844598" y="1709467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206188</xdr:colOff>
      <xdr:row>6</xdr:row>
      <xdr:rowOff>124105</xdr:rowOff>
    </xdr:from>
    <xdr:to>
      <xdr:col>12</xdr:col>
      <xdr:colOff>206188</xdr:colOff>
      <xdr:row>21</xdr:row>
      <xdr:rowOff>21012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280146</xdr:colOff>
      <xdr:row>17</xdr:row>
      <xdr:rowOff>11206</xdr:rowOff>
    </xdr:from>
    <xdr:to>
      <xdr:col>12</xdr:col>
      <xdr:colOff>280146</xdr:colOff>
      <xdr:row>31</xdr:row>
      <xdr:rowOff>87406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336177</xdr:colOff>
      <xdr:row>31</xdr:row>
      <xdr:rowOff>100853</xdr:rowOff>
    </xdr:from>
    <xdr:to>
      <xdr:col>12</xdr:col>
      <xdr:colOff>336177</xdr:colOff>
      <xdr:row>45</xdr:row>
      <xdr:rowOff>177053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638735</xdr:colOff>
      <xdr:row>2</xdr:row>
      <xdr:rowOff>112059</xdr:rowOff>
    </xdr:from>
    <xdr:to>
      <xdr:col>16</xdr:col>
      <xdr:colOff>638735</xdr:colOff>
      <xdr:row>16</xdr:row>
      <xdr:rowOff>188259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605119</xdr:colOff>
      <xdr:row>17</xdr:row>
      <xdr:rowOff>135591</xdr:rowOff>
    </xdr:from>
    <xdr:to>
      <xdr:col>16</xdr:col>
      <xdr:colOff>605119</xdr:colOff>
      <xdr:row>32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616324</xdr:colOff>
      <xdr:row>32</xdr:row>
      <xdr:rowOff>180415</xdr:rowOff>
    </xdr:from>
    <xdr:to>
      <xdr:col>16</xdr:col>
      <xdr:colOff>616324</xdr:colOff>
      <xdr:row>47</xdr:row>
      <xdr:rowOff>66115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168088</xdr:colOff>
      <xdr:row>1</xdr:row>
      <xdr:rowOff>100852</xdr:rowOff>
    </xdr:from>
    <xdr:to>
      <xdr:col>28</xdr:col>
      <xdr:colOff>168088</xdr:colOff>
      <xdr:row>15</xdr:row>
      <xdr:rowOff>177052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156882</xdr:colOff>
      <xdr:row>16</xdr:row>
      <xdr:rowOff>112059</xdr:rowOff>
    </xdr:from>
    <xdr:to>
      <xdr:col>28</xdr:col>
      <xdr:colOff>156882</xdr:colOff>
      <xdr:row>30</xdr:row>
      <xdr:rowOff>188259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145677</xdr:colOff>
      <xdr:row>31</xdr:row>
      <xdr:rowOff>145676</xdr:rowOff>
    </xdr:from>
    <xdr:to>
      <xdr:col>28</xdr:col>
      <xdr:colOff>145677</xdr:colOff>
      <xdr:row>46</xdr:row>
      <xdr:rowOff>31376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268941</xdr:colOff>
      <xdr:row>1</xdr:row>
      <xdr:rowOff>89647</xdr:rowOff>
    </xdr:from>
    <xdr:to>
      <xdr:col>34</xdr:col>
      <xdr:colOff>268941</xdr:colOff>
      <xdr:row>15</xdr:row>
      <xdr:rowOff>165847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268941</xdr:colOff>
      <xdr:row>16</xdr:row>
      <xdr:rowOff>112059</xdr:rowOff>
    </xdr:from>
    <xdr:to>
      <xdr:col>34</xdr:col>
      <xdr:colOff>268941</xdr:colOff>
      <xdr:row>30</xdr:row>
      <xdr:rowOff>188259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291353</xdr:colOff>
      <xdr:row>31</xdr:row>
      <xdr:rowOff>179294</xdr:rowOff>
    </xdr:from>
    <xdr:to>
      <xdr:col>34</xdr:col>
      <xdr:colOff>291353</xdr:colOff>
      <xdr:row>46</xdr:row>
      <xdr:rowOff>64994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367393</xdr:colOff>
      <xdr:row>1</xdr:row>
      <xdr:rowOff>122464</xdr:rowOff>
    </xdr:from>
    <xdr:to>
      <xdr:col>40</xdr:col>
      <xdr:colOff>367393</xdr:colOff>
      <xdr:row>16</xdr:row>
      <xdr:rowOff>8164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421822</xdr:colOff>
      <xdr:row>16</xdr:row>
      <xdr:rowOff>163286</xdr:rowOff>
    </xdr:from>
    <xdr:to>
      <xdr:col>40</xdr:col>
      <xdr:colOff>421822</xdr:colOff>
      <xdr:row>31</xdr:row>
      <xdr:rowOff>48986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408214</xdr:colOff>
      <xdr:row>32</xdr:row>
      <xdr:rowOff>0</xdr:rowOff>
    </xdr:from>
    <xdr:to>
      <xdr:col>40</xdr:col>
      <xdr:colOff>408214</xdr:colOff>
      <xdr:row>46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45</xdr:col>
      <xdr:colOff>190500</xdr:colOff>
      <xdr:row>1</xdr:row>
      <xdr:rowOff>77560</xdr:rowOff>
    </xdr:from>
    <xdr:to>
      <xdr:col>51</xdr:col>
      <xdr:colOff>190500</xdr:colOff>
      <xdr:row>15</xdr:row>
      <xdr:rowOff>153760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235323</xdr:colOff>
      <xdr:row>16</xdr:row>
      <xdr:rowOff>67235</xdr:rowOff>
    </xdr:from>
    <xdr:to>
      <xdr:col>51</xdr:col>
      <xdr:colOff>235323</xdr:colOff>
      <xdr:row>30</xdr:row>
      <xdr:rowOff>143435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212912</xdr:colOff>
      <xdr:row>31</xdr:row>
      <xdr:rowOff>134471</xdr:rowOff>
    </xdr:from>
    <xdr:to>
      <xdr:col>51</xdr:col>
      <xdr:colOff>212912</xdr:colOff>
      <xdr:row>46</xdr:row>
      <xdr:rowOff>20171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224118</xdr:colOff>
      <xdr:row>4</xdr:row>
      <xdr:rowOff>97211</xdr:rowOff>
    </xdr:from>
    <xdr:to>
      <xdr:col>12</xdr:col>
      <xdr:colOff>224118</xdr:colOff>
      <xdr:row>18</xdr:row>
      <xdr:rowOff>173411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280146</xdr:colOff>
      <xdr:row>17</xdr:row>
      <xdr:rowOff>11206</xdr:rowOff>
    </xdr:from>
    <xdr:to>
      <xdr:col>12</xdr:col>
      <xdr:colOff>280146</xdr:colOff>
      <xdr:row>31</xdr:row>
      <xdr:rowOff>87406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336177</xdr:colOff>
      <xdr:row>31</xdr:row>
      <xdr:rowOff>100853</xdr:rowOff>
    </xdr:from>
    <xdr:to>
      <xdr:col>12</xdr:col>
      <xdr:colOff>336177</xdr:colOff>
      <xdr:row>45</xdr:row>
      <xdr:rowOff>177053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300654</xdr:colOff>
      <xdr:row>2</xdr:row>
      <xdr:rowOff>33618</xdr:rowOff>
    </xdr:from>
    <xdr:to>
      <xdr:col>18</xdr:col>
      <xdr:colOff>300653</xdr:colOff>
      <xdr:row>16</xdr:row>
      <xdr:rowOff>100293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334274</xdr:colOff>
      <xdr:row>17</xdr:row>
      <xdr:rowOff>42134</xdr:rowOff>
    </xdr:from>
    <xdr:to>
      <xdr:col>18</xdr:col>
      <xdr:colOff>334273</xdr:colOff>
      <xdr:row>31</xdr:row>
      <xdr:rowOff>107128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616324</xdr:colOff>
      <xdr:row>32</xdr:row>
      <xdr:rowOff>180415</xdr:rowOff>
    </xdr:from>
    <xdr:to>
      <xdr:col>16</xdr:col>
      <xdr:colOff>616324</xdr:colOff>
      <xdr:row>47</xdr:row>
      <xdr:rowOff>66115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168088</xdr:colOff>
      <xdr:row>1</xdr:row>
      <xdr:rowOff>100852</xdr:rowOff>
    </xdr:from>
    <xdr:to>
      <xdr:col>28</xdr:col>
      <xdr:colOff>168088</xdr:colOff>
      <xdr:row>15</xdr:row>
      <xdr:rowOff>177052</xdr:rowOff>
    </xdr:to>
    <xdr:graphicFrame macro="">
      <xdr:nvGraphicFramePr>
        <xdr:cNvPr id="8" name="Gráfico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156882</xdr:colOff>
      <xdr:row>16</xdr:row>
      <xdr:rowOff>112059</xdr:rowOff>
    </xdr:from>
    <xdr:to>
      <xdr:col>28</xdr:col>
      <xdr:colOff>156882</xdr:colOff>
      <xdr:row>30</xdr:row>
      <xdr:rowOff>188259</xdr:rowOff>
    </xdr:to>
    <xdr:graphicFrame macro="">
      <xdr:nvGraphicFramePr>
        <xdr:cNvPr id="9" name="Gráfico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145677</xdr:colOff>
      <xdr:row>31</xdr:row>
      <xdr:rowOff>145676</xdr:rowOff>
    </xdr:from>
    <xdr:to>
      <xdr:col>28</xdr:col>
      <xdr:colOff>145677</xdr:colOff>
      <xdr:row>46</xdr:row>
      <xdr:rowOff>31376</xdr:rowOff>
    </xdr:to>
    <xdr:graphicFrame macro="">
      <xdr:nvGraphicFramePr>
        <xdr:cNvPr id="10" name="Gráfico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268941</xdr:colOff>
      <xdr:row>1</xdr:row>
      <xdr:rowOff>89647</xdr:rowOff>
    </xdr:from>
    <xdr:to>
      <xdr:col>34</xdr:col>
      <xdr:colOff>268941</xdr:colOff>
      <xdr:row>15</xdr:row>
      <xdr:rowOff>165847</xdr:rowOff>
    </xdr:to>
    <xdr:graphicFrame macro="">
      <xdr:nvGraphicFramePr>
        <xdr:cNvPr id="11" name="Gráfico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268941</xdr:colOff>
      <xdr:row>16</xdr:row>
      <xdr:rowOff>112059</xdr:rowOff>
    </xdr:from>
    <xdr:to>
      <xdr:col>34</xdr:col>
      <xdr:colOff>268941</xdr:colOff>
      <xdr:row>30</xdr:row>
      <xdr:rowOff>188259</xdr:rowOff>
    </xdr:to>
    <xdr:graphicFrame macro="">
      <xdr:nvGraphicFramePr>
        <xdr:cNvPr id="12" name="Gráfico 1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291353</xdr:colOff>
      <xdr:row>31</xdr:row>
      <xdr:rowOff>179294</xdr:rowOff>
    </xdr:from>
    <xdr:to>
      <xdr:col>34</xdr:col>
      <xdr:colOff>291353</xdr:colOff>
      <xdr:row>46</xdr:row>
      <xdr:rowOff>64994</xdr:rowOff>
    </xdr:to>
    <xdr:graphicFrame macro="">
      <xdr:nvGraphicFramePr>
        <xdr:cNvPr id="13" name="Gráfico 1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367393</xdr:colOff>
      <xdr:row>1</xdr:row>
      <xdr:rowOff>122464</xdr:rowOff>
    </xdr:from>
    <xdr:to>
      <xdr:col>40</xdr:col>
      <xdr:colOff>367393</xdr:colOff>
      <xdr:row>16</xdr:row>
      <xdr:rowOff>8164</xdr:rowOff>
    </xdr:to>
    <xdr:graphicFrame macro="">
      <xdr:nvGraphicFramePr>
        <xdr:cNvPr id="14" name="Gráfico 14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421822</xdr:colOff>
      <xdr:row>16</xdr:row>
      <xdr:rowOff>163286</xdr:rowOff>
    </xdr:from>
    <xdr:to>
      <xdr:col>40</xdr:col>
      <xdr:colOff>421822</xdr:colOff>
      <xdr:row>31</xdr:row>
      <xdr:rowOff>48986</xdr:rowOff>
    </xdr:to>
    <xdr:graphicFrame macro="">
      <xdr:nvGraphicFramePr>
        <xdr:cNvPr id="15" name="Gráfico 15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408214</xdr:colOff>
      <xdr:row>32</xdr:row>
      <xdr:rowOff>0</xdr:rowOff>
    </xdr:from>
    <xdr:to>
      <xdr:col>40</xdr:col>
      <xdr:colOff>408214</xdr:colOff>
      <xdr:row>46</xdr:row>
      <xdr:rowOff>76200</xdr:rowOff>
    </xdr:to>
    <xdr:graphicFrame macro="">
      <xdr:nvGraphicFramePr>
        <xdr:cNvPr id="16" name="Gráfico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45</xdr:col>
      <xdr:colOff>190500</xdr:colOff>
      <xdr:row>1</xdr:row>
      <xdr:rowOff>77560</xdr:rowOff>
    </xdr:from>
    <xdr:to>
      <xdr:col>51</xdr:col>
      <xdr:colOff>190500</xdr:colOff>
      <xdr:row>15</xdr:row>
      <xdr:rowOff>153760</xdr:rowOff>
    </xdr:to>
    <xdr:graphicFrame macro="">
      <xdr:nvGraphicFramePr>
        <xdr:cNvPr id="17" name="Gráfico 4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235323</xdr:colOff>
      <xdr:row>16</xdr:row>
      <xdr:rowOff>67235</xdr:rowOff>
    </xdr:from>
    <xdr:to>
      <xdr:col>51</xdr:col>
      <xdr:colOff>235323</xdr:colOff>
      <xdr:row>30</xdr:row>
      <xdr:rowOff>143435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212912</xdr:colOff>
      <xdr:row>31</xdr:row>
      <xdr:rowOff>134471</xdr:rowOff>
    </xdr:from>
    <xdr:to>
      <xdr:col>51</xdr:col>
      <xdr:colOff>212912</xdr:colOff>
      <xdr:row>46</xdr:row>
      <xdr:rowOff>20171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280149</xdr:colOff>
      <xdr:row>8</xdr:row>
      <xdr:rowOff>107578</xdr:rowOff>
    </xdr:from>
    <xdr:to>
      <xdr:col>46</xdr:col>
      <xdr:colOff>527911</xdr:colOff>
      <xdr:row>23</xdr:row>
      <xdr:rowOff>170891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0B2709-A4F2-441B-A904-AEB69AF73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479942</xdr:colOff>
      <xdr:row>19</xdr:row>
      <xdr:rowOff>134135</xdr:rowOff>
    </xdr:from>
    <xdr:to>
      <xdr:col>46</xdr:col>
      <xdr:colOff>136034</xdr:colOff>
      <xdr:row>34</xdr:row>
      <xdr:rowOff>178398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114DDB-F13F-495C-950F-A719BF749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340178</xdr:colOff>
      <xdr:row>0</xdr:row>
      <xdr:rowOff>122464</xdr:rowOff>
    </xdr:from>
    <xdr:to>
      <xdr:col>26</xdr:col>
      <xdr:colOff>66799</xdr:colOff>
      <xdr:row>18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190333</xdr:colOff>
      <xdr:row>4</xdr:row>
      <xdr:rowOff>27214</xdr:rowOff>
    </xdr:from>
    <xdr:to>
      <xdr:col>24</xdr:col>
      <xdr:colOff>217547</xdr:colOff>
      <xdr:row>16</xdr:row>
      <xdr:rowOff>136072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9497508" y="865414"/>
          <a:ext cx="27214" cy="239485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0.04353</cdr:x>
      <cdr:y>0.20253</cdr:y>
    </cdr:from>
    <cdr:to>
      <cdr:x>0.04353</cdr:x>
      <cdr:y>0.30967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23D28865-31D0-4129-B7A5-33460408277D}"/>
            </a:ext>
          </a:extLst>
        </cdr:cNvPr>
        <cdr:cNvCxnSpPr/>
      </cdr:nvCxnSpPr>
      <cdr:spPr>
        <a:xfrm xmlns:a="http://schemas.openxmlformats.org/drawingml/2006/main" flipH="1">
          <a:off x="585097" y="702727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0.11108</cdr:x>
      <cdr:y>0.16146</cdr:y>
    </cdr:from>
    <cdr:to>
      <cdr:x>0.11108</cdr:x>
      <cdr:y>0.2686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26A23F1C-4B04-4DA4-A0C8-C8A7C2FD07B5}"/>
            </a:ext>
          </a:extLst>
        </cdr:cNvPr>
        <cdr:cNvCxnSpPr/>
      </cdr:nvCxnSpPr>
      <cdr:spPr>
        <a:xfrm xmlns:a="http://schemas.openxmlformats.org/drawingml/2006/main" flipH="1">
          <a:off x="1493206" y="560224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0.18193</cdr:x>
      <cdr:y>0.48307</cdr:y>
    </cdr:from>
    <cdr:to>
      <cdr:x>0.18193</cdr:x>
      <cdr:y>0.59021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CC6E0B03-6A10-4D81-B0A1-A487358704EC}"/>
            </a:ext>
          </a:extLst>
        </cdr:cNvPr>
        <cdr:cNvCxnSpPr/>
      </cdr:nvCxnSpPr>
      <cdr:spPr>
        <a:xfrm xmlns:a="http://schemas.openxmlformats.org/drawingml/2006/main" flipH="1">
          <a:off x="2445657" y="1656443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0.24773</cdr:x>
      <cdr:y>0.27275</cdr:y>
    </cdr:from>
    <cdr:to>
      <cdr:x>0.24773</cdr:x>
      <cdr:y>0.37989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CDDCDAFB-F1D4-44CE-ABFE-31CC0E5B0084}"/>
            </a:ext>
          </a:extLst>
        </cdr:cNvPr>
        <cdr:cNvCxnSpPr/>
      </cdr:nvCxnSpPr>
      <cdr:spPr>
        <a:xfrm xmlns:a="http://schemas.openxmlformats.org/drawingml/2006/main" flipH="1">
          <a:off x="3330121" y="935265"/>
          <a:ext cx="1" cy="3673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0.32668</cdr:x>
      <cdr:y>0.3362</cdr:y>
    </cdr:from>
    <cdr:to>
      <cdr:x>0.32668</cdr:x>
      <cdr:y>0.44334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0DCF921B-34C4-4B3D-A823-67A22C7204EF}"/>
            </a:ext>
          </a:extLst>
        </cdr:cNvPr>
        <cdr:cNvCxnSpPr/>
      </cdr:nvCxnSpPr>
      <cdr:spPr>
        <a:xfrm xmlns:a="http://schemas.openxmlformats.org/drawingml/2006/main" flipH="1">
          <a:off x="4391450" y="1166560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0.39552</cdr:x>
      <cdr:y>0.15333</cdr:y>
    </cdr:from>
    <cdr:to>
      <cdr:x>0.39552</cdr:x>
      <cdr:y>0.26047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223941D1-D34F-4442-BFA0-63F7819AA5F2}"/>
            </a:ext>
          </a:extLst>
        </cdr:cNvPr>
        <cdr:cNvCxnSpPr/>
      </cdr:nvCxnSpPr>
      <cdr:spPr>
        <a:xfrm xmlns:a="http://schemas.openxmlformats.org/drawingml/2006/main" flipH="1">
          <a:off x="5316808" y="532036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0.44917</cdr:x>
      <cdr:y>0.26481</cdr:y>
    </cdr:from>
    <cdr:to>
      <cdr:x>0.44917</cdr:x>
      <cdr:y>0.37196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23DB5CF3-C275-4E04-A3E8-890797382C20}"/>
            </a:ext>
          </a:extLst>
        </cdr:cNvPr>
        <cdr:cNvCxnSpPr/>
      </cdr:nvCxnSpPr>
      <cdr:spPr>
        <a:xfrm xmlns:a="http://schemas.openxmlformats.org/drawingml/2006/main" flipH="1">
          <a:off x="6037977" y="918844"/>
          <a:ext cx="0" cy="37179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0.50788</cdr:x>
      <cdr:y>0.33988</cdr:y>
    </cdr:from>
    <cdr:to>
      <cdr:x>0.50788</cdr:x>
      <cdr:y>0.44703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712E0953-BB78-4E4E-B643-F80EAE260C19}"/>
            </a:ext>
          </a:extLst>
        </cdr:cNvPr>
        <cdr:cNvCxnSpPr/>
      </cdr:nvCxnSpPr>
      <cdr:spPr>
        <a:xfrm xmlns:a="http://schemas.openxmlformats.org/drawingml/2006/main" flipH="1">
          <a:off x="6827222" y="1179326"/>
          <a:ext cx="0" cy="3717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0.55849</cdr:x>
      <cdr:y>0.16518</cdr:y>
    </cdr:from>
    <cdr:to>
      <cdr:x>0.55849</cdr:x>
      <cdr:y>0.27233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8E689E0D-AD08-4F36-B5FC-8437ABCD303D}"/>
            </a:ext>
          </a:extLst>
        </cdr:cNvPr>
        <cdr:cNvCxnSpPr/>
      </cdr:nvCxnSpPr>
      <cdr:spPr>
        <a:xfrm xmlns:a="http://schemas.openxmlformats.org/drawingml/2006/main" flipH="1">
          <a:off x="7507567" y="573159"/>
          <a:ext cx="0" cy="3717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0.61213</cdr:x>
      <cdr:y>0.38307</cdr:y>
    </cdr:from>
    <cdr:to>
      <cdr:x>0.61213</cdr:x>
      <cdr:y>0.49022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FFDC854C-A018-4A3A-BF81-8F82294B0A7B}"/>
            </a:ext>
          </a:extLst>
        </cdr:cNvPr>
        <cdr:cNvCxnSpPr/>
      </cdr:nvCxnSpPr>
      <cdr:spPr>
        <a:xfrm xmlns:a="http://schemas.openxmlformats.org/drawingml/2006/main" flipH="1">
          <a:off x="8228688" y="1329173"/>
          <a:ext cx="0" cy="37179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0.67287</cdr:x>
      <cdr:y>0.42448</cdr:y>
    </cdr:from>
    <cdr:to>
      <cdr:x>0.67287</cdr:x>
      <cdr:y>0.53162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21B73114-68AA-4AC0-B5CE-FB7882532038}"/>
            </a:ext>
          </a:extLst>
        </cdr:cNvPr>
        <cdr:cNvCxnSpPr/>
      </cdr:nvCxnSpPr>
      <cdr:spPr>
        <a:xfrm xmlns:a="http://schemas.openxmlformats.org/drawingml/2006/main" flipH="1">
          <a:off x="9045113" y="1472865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0.75081</cdr:x>
      <cdr:y>0.51724</cdr:y>
    </cdr:from>
    <cdr:to>
      <cdr:x>0.75081</cdr:x>
      <cdr:y>0.62438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B5D20ED5-28C9-40B6-B7A8-46C80F0EFAEE}"/>
            </a:ext>
          </a:extLst>
        </cdr:cNvPr>
        <cdr:cNvCxnSpPr/>
      </cdr:nvCxnSpPr>
      <cdr:spPr>
        <a:xfrm xmlns:a="http://schemas.openxmlformats.org/drawingml/2006/main" flipH="1">
          <a:off x="10092905" y="1794738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0.81155</cdr:x>
      <cdr:y>0.31622</cdr:y>
    </cdr:from>
    <cdr:to>
      <cdr:x>0.81155</cdr:x>
      <cdr:y>0.42336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95562088-B0EC-483C-84E3-BAACF82ADE17}"/>
            </a:ext>
          </a:extLst>
        </cdr:cNvPr>
        <cdr:cNvCxnSpPr/>
      </cdr:nvCxnSpPr>
      <cdr:spPr>
        <a:xfrm xmlns:a="http://schemas.openxmlformats.org/drawingml/2006/main" flipH="1">
          <a:off x="10909344" y="1097215"/>
          <a:ext cx="0" cy="37175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0.88112</cdr:x>
      <cdr:y>0.49267</cdr:y>
    </cdr:from>
    <cdr:to>
      <cdr:x>0.88112</cdr:x>
      <cdr:y>0.59981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F090E37C-D8CE-4C27-8076-F4B5D57FC955}"/>
            </a:ext>
          </a:extLst>
        </cdr:cNvPr>
        <cdr:cNvCxnSpPr/>
      </cdr:nvCxnSpPr>
      <cdr:spPr>
        <a:xfrm xmlns:a="http://schemas.openxmlformats.org/drawingml/2006/main" flipH="1">
          <a:off x="11844598" y="1709467"/>
          <a:ext cx="0" cy="37175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7</xdr:row>
      <xdr:rowOff>114300</xdr:rowOff>
    </xdr:from>
    <xdr:to>
      <xdr:col>13</xdr:col>
      <xdr:colOff>685800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22</xdr:row>
      <xdr:rowOff>152400</xdr:rowOff>
    </xdr:from>
    <xdr:to>
      <xdr:col>13</xdr:col>
      <xdr:colOff>647700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238125</xdr:colOff>
      <xdr:row>38</xdr:row>
      <xdr:rowOff>28575</xdr:rowOff>
    </xdr:from>
    <xdr:to>
      <xdr:col>13</xdr:col>
      <xdr:colOff>657225</xdr:colOff>
      <xdr:row>52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AR%203%20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-Wedge"/>
      <sheetName val="Var-Cor"/>
      <sheetName val="Var-Sag"/>
      <sheetName val="VarRates"/>
      <sheetName val="VarRates-match"/>
      <sheetName val="MonthlyRates"/>
      <sheetName val="Disepimentos"/>
      <sheetName val="Hoj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B1" t="str">
            <v>Densidad</v>
          </cell>
          <cell r="C1" t="str">
            <v>Extension</v>
          </cell>
          <cell r="D1" t="str">
            <v>Calcificacion</v>
          </cell>
        </row>
        <row r="2">
          <cell r="A2">
            <v>2015</v>
          </cell>
          <cell r="B2">
            <v>1.0125992706391531</v>
          </cell>
          <cell r="C2">
            <v>0.73838500000000062</v>
          </cell>
          <cell r="D2">
            <v>0.74769124603587001</v>
          </cell>
          <cell r="L2">
            <v>2015</v>
          </cell>
          <cell r="M2">
            <v>28.423099541666669</v>
          </cell>
        </row>
        <row r="3">
          <cell r="A3">
            <v>2014</v>
          </cell>
          <cell r="B3">
            <v>0.70969203905973333</v>
          </cell>
          <cell r="C3">
            <v>0.98448000000000069</v>
          </cell>
          <cell r="D3">
            <v>0.72911794367672156</v>
          </cell>
          <cell r="L3">
            <v>2014</v>
          </cell>
          <cell r="M3">
            <v>28.351277749999994</v>
          </cell>
        </row>
        <row r="4">
          <cell r="A4">
            <v>2013</v>
          </cell>
          <cell r="B4">
            <v>0.79106191531897641</v>
          </cell>
          <cell r="C4">
            <v>0.55374999999999885</v>
          </cell>
          <cell r="D4">
            <v>0.43686880931474409</v>
          </cell>
          <cell r="L4">
            <v>2013</v>
          </cell>
          <cell r="M4">
            <v>28.37731610416667</v>
          </cell>
        </row>
        <row r="5">
          <cell r="A5">
            <v>2012</v>
          </cell>
          <cell r="B5">
            <v>0.87570355164583891</v>
          </cell>
          <cell r="C5">
            <v>0.6768499999999984</v>
          </cell>
          <cell r="D5">
            <v>0.59760797188018988</v>
          </cell>
          <cell r="L5">
            <v>2012</v>
          </cell>
          <cell r="M5">
            <v>28.302105500000007</v>
          </cell>
        </row>
        <row r="6">
          <cell r="A6">
            <v>2011</v>
          </cell>
          <cell r="B6">
            <v>1.1571420690941947</v>
          </cell>
          <cell r="C6">
            <v>0.70761999999999947</v>
          </cell>
          <cell r="D6">
            <v>0.85115901872641309</v>
          </cell>
          <cell r="L6">
            <v>2011</v>
          </cell>
          <cell r="M6">
            <v>28.453210916666666</v>
          </cell>
        </row>
        <row r="7">
          <cell r="A7">
            <v>2010</v>
          </cell>
          <cell r="B7">
            <v>0.800878820130699</v>
          </cell>
          <cell r="C7">
            <v>0.76912999999999876</v>
          </cell>
          <cell r="D7">
            <v>0.61447358754057646</v>
          </cell>
          <cell r="L7">
            <v>2010</v>
          </cell>
          <cell r="M7">
            <v>28.770052250000006</v>
          </cell>
        </row>
        <row r="8">
          <cell r="A8">
            <v>2009</v>
          </cell>
          <cell r="B8">
            <v>0.76428239312599699</v>
          </cell>
          <cell r="C8">
            <v>0.76911499999999844</v>
          </cell>
          <cell r="D8">
            <v>0.58352026927277212</v>
          </cell>
          <cell r="L8">
            <v>2009</v>
          </cell>
          <cell r="M8">
            <v>28.164556312499993</v>
          </cell>
        </row>
        <row r="9">
          <cell r="A9">
            <v>2008</v>
          </cell>
          <cell r="B9">
            <v>0.69483669452694241</v>
          </cell>
          <cell r="C9">
            <v>0.55380000000000251</v>
          </cell>
          <cell r="D9">
            <v>0.3861398246573936</v>
          </cell>
          <cell r="L9">
            <v>2008</v>
          </cell>
          <cell r="M9">
            <v>28.190106104166663</v>
          </cell>
        </row>
        <row r="10">
          <cell r="A10">
            <v>2007</v>
          </cell>
          <cell r="B10">
            <v>0.6976166506065884</v>
          </cell>
          <cell r="C10">
            <v>0.98450000000000237</v>
          </cell>
          <cell r="D10">
            <v>0.68999357550681195</v>
          </cell>
          <cell r="L10">
            <v>2007</v>
          </cell>
          <cell r="M10">
            <v>28.263913000000002</v>
          </cell>
        </row>
        <row r="11">
          <cell r="A11">
            <v>2006</v>
          </cell>
          <cell r="B11">
            <v>0.80800203012841554</v>
          </cell>
          <cell r="C11">
            <v>0.7383650000000026</v>
          </cell>
          <cell r="D11">
            <v>0.60450574529205836</v>
          </cell>
          <cell r="L11">
            <v>2006</v>
          </cell>
          <cell r="M11">
            <v>28.389604145833335</v>
          </cell>
        </row>
        <row r="12">
          <cell r="A12">
            <v>2005</v>
          </cell>
          <cell r="B12">
            <v>0.77179205309270993</v>
          </cell>
          <cell r="C12">
            <v>1.230590000000003</v>
          </cell>
          <cell r="D12">
            <v>0.89528306928747248</v>
          </cell>
          <cell r="L12">
            <v>2005</v>
          </cell>
          <cell r="M12">
            <v>28.563888562499997</v>
          </cell>
        </row>
        <row r="13">
          <cell r="A13">
            <v>2004</v>
          </cell>
          <cell r="B13">
            <v>0.66640379250559534</v>
          </cell>
          <cell r="C13">
            <v>0.64607000000000259</v>
          </cell>
          <cell r="D13">
            <v>0.41388145793266212</v>
          </cell>
          <cell r="L13">
            <v>2004</v>
          </cell>
          <cell r="M13">
            <v>28.309538416666658</v>
          </cell>
        </row>
        <row r="14">
          <cell r="A14">
            <v>2003</v>
          </cell>
          <cell r="B14">
            <v>0.57355839221412375</v>
          </cell>
          <cell r="C14">
            <v>0.86145500000000386</v>
          </cell>
          <cell r="D14">
            <v>0.48394386405730438</v>
          </cell>
          <cell r="L14">
            <v>2003</v>
          </cell>
          <cell r="M14">
            <v>28.338822208333337</v>
          </cell>
        </row>
        <row r="15">
          <cell r="A15">
            <v>2002</v>
          </cell>
          <cell r="B15">
            <v>0.63824346727065517</v>
          </cell>
          <cell r="C15">
            <v>1.1075500000000051</v>
          </cell>
          <cell r="D15">
            <v>0.68993728343819227</v>
          </cell>
          <cell r="L15">
            <v>2002</v>
          </cell>
          <cell r="M15">
            <v>28.139796520833332</v>
          </cell>
        </row>
        <row r="16">
          <cell r="A16">
            <v>2001</v>
          </cell>
          <cell r="B16">
            <v>0.55921950833705458</v>
          </cell>
          <cell r="C16">
            <v>0.83064500000000319</v>
          </cell>
          <cell r="D16">
            <v>0.46487505860880418</v>
          </cell>
          <cell r="L16">
            <v>2001</v>
          </cell>
          <cell r="M16">
            <v>28.095453333333328</v>
          </cell>
        </row>
        <row r="17">
          <cell r="A17">
            <v>2000</v>
          </cell>
          <cell r="B17">
            <v>0.7458976377903157</v>
          </cell>
          <cell r="C17">
            <v>0.83066499999999621</v>
          </cell>
          <cell r="D17">
            <v>0.60869180207901241</v>
          </cell>
          <cell r="L17">
            <v>2000</v>
          </cell>
          <cell r="M17">
            <v>27.996726958333337</v>
          </cell>
        </row>
        <row r="18">
          <cell r="A18">
            <v>1999</v>
          </cell>
          <cell r="B18">
            <v>0.76988592132089084</v>
          </cell>
          <cell r="C18">
            <v>1.0459999999999905</v>
          </cell>
          <cell r="D18">
            <v>0.79896581383635323</v>
          </cell>
          <cell r="L18">
            <v>1999</v>
          </cell>
          <cell r="M18">
            <v>28.098379645833329</v>
          </cell>
        </row>
        <row r="19">
          <cell r="A19">
            <v>1998</v>
          </cell>
          <cell r="B19">
            <v>0.88970843637835006</v>
          </cell>
          <cell r="C19">
            <v>0.67684999999999462</v>
          </cell>
          <cell r="D19">
            <v>0.61555175104352811</v>
          </cell>
          <cell r="L19">
            <v>1998</v>
          </cell>
          <cell r="M19">
            <v>28.548408229166679</v>
          </cell>
        </row>
        <row r="20">
          <cell r="A20">
            <v>1997</v>
          </cell>
          <cell r="B20">
            <v>0.92425463709827382</v>
          </cell>
          <cell r="C20">
            <v>0.86143499999999129</v>
          </cell>
          <cell r="D20">
            <v>0.74016234589913432</v>
          </cell>
          <cell r="L20">
            <v>1997</v>
          </cell>
          <cell r="M20">
            <v>28.206131187500006</v>
          </cell>
        </row>
        <row r="21">
          <cell r="A21">
            <v>1996</v>
          </cell>
          <cell r="B21">
            <v>0.93248217281424917</v>
          </cell>
          <cell r="C21">
            <v>0.79991499999999505</v>
          </cell>
          <cell r="D21">
            <v>0.7515839672923621</v>
          </cell>
          <cell r="L21">
            <v>1996</v>
          </cell>
          <cell r="M21">
            <v>28.202881958333332</v>
          </cell>
        </row>
        <row r="22">
          <cell r="A22">
            <v>1995</v>
          </cell>
          <cell r="B22">
            <v>0.89821092981784645</v>
          </cell>
          <cell r="C22">
            <v>0.92292999999999559</v>
          </cell>
          <cell r="D22">
            <v>0.83918389470895627</v>
          </cell>
          <cell r="L22">
            <v>1995</v>
          </cell>
          <cell r="M22">
            <v>28.358498166666667</v>
          </cell>
        </row>
        <row r="23">
          <cell r="A23">
            <v>1994</v>
          </cell>
          <cell r="B23">
            <v>0.83442382931871206</v>
          </cell>
          <cell r="C23">
            <v>0.76916499999999211</v>
          </cell>
          <cell r="D23">
            <v>0.63748879392704572</v>
          </cell>
          <cell r="L23">
            <v>1994</v>
          </cell>
          <cell r="M23">
            <v>27.9955560625</v>
          </cell>
        </row>
        <row r="24">
          <cell r="A24">
            <v>1993</v>
          </cell>
          <cell r="B24">
            <v>0.7951994346568938</v>
          </cell>
          <cell r="C24">
            <v>0.89219499999999385</v>
          </cell>
          <cell r="D24">
            <v>0.69254222979469859</v>
          </cell>
          <cell r="L24">
            <v>1993</v>
          </cell>
          <cell r="M24">
            <v>28.183268833333344</v>
          </cell>
        </row>
        <row r="25">
          <cell r="A25">
            <v>1992</v>
          </cell>
          <cell r="B25">
            <v>0.73397240666837393</v>
          </cell>
          <cell r="C25">
            <v>1.3229049999999933</v>
          </cell>
          <cell r="D25">
            <v>0.95252981733793385</v>
          </cell>
          <cell r="L25">
            <v>1992</v>
          </cell>
          <cell r="M25">
            <v>27.968899645833332</v>
          </cell>
        </row>
        <row r="26">
          <cell r="A26">
            <v>1991</v>
          </cell>
          <cell r="B26">
            <v>0.67807066578332076</v>
          </cell>
          <cell r="C26">
            <v>0.64604499999999376</v>
          </cell>
          <cell r="D26">
            <v>0.4179670843583041</v>
          </cell>
          <cell r="L26">
            <v>1991</v>
          </cell>
          <cell r="M26">
            <v>27.845612479166661</v>
          </cell>
        </row>
        <row r="27">
          <cell r="A27">
            <v>1990</v>
          </cell>
          <cell r="B27">
            <v>0.71726364179987789</v>
          </cell>
          <cell r="C27">
            <v>0.76912499999999184</v>
          </cell>
          <cell r="D27">
            <v>0.54206162644762446</v>
          </cell>
          <cell r="L27">
            <v>1990</v>
          </cell>
          <cell r="M27">
            <v>28.003563854166668</v>
          </cell>
        </row>
        <row r="28">
          <cell r="A28">
            <v>1989</v>
          </cell>
          <cell r="B28">
            <v>0.73716266196337643</v>
          </cell>
          <cell r="C28">
            <v>1.0768049999999931</v>
          </cell>
          <cell r="D28">
            <v>0.79402770664940436</v>
          </cell>
          <cell r="L28">
            <v>1989</v>
          </cell>
          <cell r="M28">
            <v>27.706958854166661</v>
          </cell>
        </row>
        <row r="29">
          <cell r="A29">
            <v>1988</v>
          </cell>
          <cell r="B29">
            <v>0.75722308165373586</v>
          </cell>
          <cell r="C29">
            <v>1.0152549999999927</v>
          </cell>
          <cell r="D29">
            <v>0.76925528541902533</v>
          </cell>
          <cell r="L29">
            <v>1988</v>
          </cell>
          <cell r="M29">
            <v>28.134612124999993</v>
          </cell>
        </row>
        <row r="30">
          <cell r="A30">
            <v>1987</v>
          </cell>
          <cell r="B30">
            <v>0.66275702259992308</v>
          </cell>
          <cell r="C30">
            <v>0.98450999999999134</v>
          </cell>
          <cell r="D30">
            <v>0.63683172569335844</v>
          </cell>
          <cell r="L30">
            <v>1987</v>
          </cell>
          <cell r="M30">
            <v>28.304472583333325</v>
          </cell>
        </row>
        <row r="31">
          <cell r="A31">
            <v>1986</v>
          </cell>
          <cell r="B31">
            <v>0.78319910724484387</v>
          </cell>
          <cell r="C31">
            <v>1.3228849999999941</v>
          </cell>
          <cell r="D31">
            <v>1.0434160876062517</v>
          </cell>
          <cell r="L31">
            <v>1986</v>
          </cell>
          <cell r="M31">
            <v>27.657292895833347</v>
          </cell>
        </row>
        <row r="32">
          <cell r="A32">
            <v>1985</v>
          </cell>
          <cell r="B32">
            <v>0.80699207711055865</v>
          </cell>
          <cell r="C32">
            <v>0.86142999999999503</v>
          </cell>
          <cell r="D32">
            <v>0.703406215282397</v>
          </cell>
          <cell r="L32">
            <v>1985</v>
          </cell>
          <cell r="M32">
            <v>27.53784960416667</v>
          </cell>
        </row>
        <row r="33">
          <cell r="A33">
            <v>1984</v>
          </cell>
          <cell r="B33">
            <v>0.767450460620835</v>
          </cell>
          <cell r="C33">
            <v>1.0767849999999886</v>
          </cell>
          <cell r="D33">
            <v>0.82951931499231246</v>
          </cell>
          <cell r="L33">
            <v>1984</v>
          </cell>
          <cell r="M33">
            <v>27.799449333333332</v>
          </cell>
        </row>
        <row r="34">
          <cell r="A34">
            <v>1983</v>
          </cell>
          <cell r="B34">
            <v>0.66536298599220101</v>
          </cell>
          <cell r="C34">
            <v>1.3228949999999919</v>
          </cell>
          <cell r="D34">
            <v>0.88282402665577842</v>
          </cell>
          <cell r="L34">
            <v>1983</v>
          </cell>
          <cell r="M34">
            <v>28.243803999999994</v>
          </cell>
        </row>
        <row r="35">
          <cell r="A35">
            <v>1982</v>
          </cell>
          <cell r="B35">
            <v>0.66076015791343479</v>
          </cell>
          <cell r="C35">
            <v>0.89219499999999385</v>
          </cell>
          <cell r="D35">
            <v>0.58965696231728137</v>
          </cell>
          <cell r="L35">
            <v>1982</v>
          </cell>
          <cell r="M35">
            <v>27.910599041666671</v>
          </cell>
        </row>
        <row r="36">
          <cell r="A36">
            <v>1981</v>
          </cell>
          <cell r="B36">
            <v>0.67817969424034652</v>
          </cell>
          <cell r="C36">
            <v>1.1998449999999909</v>
          </cell>
          <cell r="D36">
            <v>0.78488313733350923</v>
          </cell>
          <cell r="L36">
            <v>1981</v>
          </cell>
          <cell r="M36">
            <v>28.190505104166665</v>
          </cell>
        </row>
        <row r="37">
          <cell r="A37">
            <v>1980</v>
          </cell>
          <cell r="B37">
            <v>0.62270223021697901</v>
          </cell>
          <cell r="C37">
            <v>0.98448999999999209</v>
          </cell>
          <cell r="D37">
            <v>0.61304392582567535</v>
          </cell>
          <cell r="L37">
            <v>1980</v>
          </cell>
          <cell r="M37">
            <v>28.085189812500008</v>
          </cell>
        </row>
        <row r="38">
          <cell r="A38">
            <v>1979</v>
          </cell>
          <cell r="B38">
            <v>0.94102333078191425</v>
          </cell>
          <cell r="C38">
            <v>0.7999299999999927</v>
          </cell>
          <cell r="D38">
            <v>0.74575634970463023</v>
          </cell>
          <cell r="L38">
            <v>1979</v>
          </cell>
          <cell r="M38">
            <v>28.039692041666665</v>
          </cell>
        </row>
        <row r="39">
          <cell r="A39">
            <v>1978</v>
          </cell>
          <cell r="B39">
            <v>0.58396358572640739</v>
          </cell>
          <cell r="C39">
            <v>0.86122499999999746</v>
          </cell>
          <cell r="D39">
            <v>0.50061300155262867</v>
          </cell>
          <cell r="L39">
            <v>1978</v>
          </cell>
          <cell r="M39">
            <v>28.00674589583333</v>
          </cell>
        </row>
        <row r="40">
          <cell r="A40">
            <v>1977</v>
          </cell>
          <cell r="B40">
            <v>0.6949071979868533</v>
          </cell>
          <cell r="C40">
            <v>0.92271000000000214</v>
          </cell>
          <cell r="D40">
            <v>0.63740937276119392</v>
          </cell>
          <cell r="L40">
            <v>1977</v>
          </cell>
          <cell r="M40">
            <v>27.848811729166666</v>
          </cell>
        </row>
        <row r="41">
          <cell r="A41">
            <v>1976</v>
          </cell>
          <cell r="B41">
            <v>0.58990273393689596</v>
          </cell>
          <cell r="C41">
            <v>0.76897499999999752</v>
          </cell>
          <cell r="D41">
            <v>0.45169534367231928</v>
          </cell>
          <cell r="L41">
            <v>1976</v>
          </cell>
          <cell r="M41">
            <v>27.593948624999999</v>
          </cell>
        </row>
        <row r="42">
          <cell r="A42">
            <v>1975</v>
          </cell>
          <cell r="B42">
            <v>0.66688544810036199</v>
          </cell>
          <cell r="C42">
            <v>1.0149749999999997</v>
          </cell>
          <cell r="D42">
            <v>0.6817840371234688</v>
          </cell>
          <cell r="L42">
            <v>1975</v>
          </cell>
          <cell r="M42">
            <v>27.617070500000001</v>
          </cell>
        </row>
        <row r="43">
          <cell r="A43">
            <v>1974</v>
          </cell>
          <cell r="B43">
            <v>0.63046331522771881</v>
          </cell>
          <cell r="C43">
            <v>0.79968000000000217</v>
          </cell>
          <cell r="D43">
            <v>0.50356561583088877</v>
          </cell>
          <cell r="L43">
            <v>1974</v>
          </cell>
          <cell r="M43">
            <v>27.655980875000008</v>
          </cell>
        </row>
        <row r="44">
          <cell r="A44">
            <v>1973</v>
          </cell>
          <cell r="B44">
            <v>0.71200347713312007</v>
          </cell>
          <cell r="C44">
            <v>0.98422499999999857</v>
          </cell>
          <cell r="D44">
            <v>0.69673135474760839</v>
          </cell>
          <cell r="L44">
            <v>1973</v>
          </cell>
          <cell r="M44">
            <v>28.098266416666675</v>
          </cell>
        </row>
        <row r="45">
          <cell r="A45">
            <v>1972</v>
          </cell>
          <cell r="B45">
            <v>0.75856741738393207</v>
          </cell>
          <cell r="C45">
            <v>0.86119500000000215</v>
          </cell>
          <cell r="D45">
            <v>0.65343001643443488</v>
          </cell>
          <cell r="L45">
            <v>1972</v>
          </cell>
          <cell r="M45">
            <v>27.925443666666663</v>
          </cell>
        </row>
        <row r="46">
          <cell r="A46">
            <v>1971</v>
          </cell>
          <cell r="B46">
            <v>0.75128274208852364</v>
          </cell>
          <cell r="C46">
            <v>0.86118000000000094</v>
          </cell>
          <cell r="D46">
            <v>0.66326874486604059</v>
          </cell>
          <cell r="L46">
            <v>1971</v>
          </cell>
          <cell r="M46">
            <v>27.747976750000003</v>
          </cell>
        </row>
        <row r="47">
          <cell r="A47">
            <v>1970</v>
          </cell>
          <cell r="B47">
            <v>0.99569462095956263</v>
          </cell>
          <cell r="C47">
            <v>1.0149450000000044</v>
          </cell>
          <cell r="D47">
            <v>1.023181335455865</v>
          </cell>
          <cell r="L47">
            <v>1970</v>
          </cell>
          <cell r="M47">
            <v>28.057351499999999</v>
          </cell>
        </row>
        <row r="48">
          <cell r="A48">
            <v>1969</v>
          </cell>
          <cell r="B48">
            <v>0.92779852290412601</v>
          </cell>
          <cell r="C48">
            <v>0.73813500000000332</v>
          </cell>
          <cell r="D48">
            <v>0.66940443360427415</v>
          </cell>
          <cell r="L48">
            <v>1969</v>
          </cell>
          <cell r="M48">
            <v>28.46633525</v>
          </cell>
        </row>
        <row r="49">
          <cell r="A49">
            <v>1968</v>
          </cell>
          <cell r="B49">
            <v>0.79998842210400412</v>
          </cell>
          <cell r="C49">
            <v>1.1379900000000021</v>
          </cell>
          <cell r="D49">
            <v>0.88941273418498468</v>
          </cell>
          <cell r="L49">
            <v>1968</v>
          </cell>
          <cell r="M49">
            <v>27.818258729166672</v>
          </cell>
        </row>
        <row r="50">
          <cell r="A50">
            <v>1967</v>
          </cell>
          <cell r="B50">
            <v>0.83339101809092442</v>
          </cell>
          <cell r="C50">
            <v>0.8919150000000009</v>
          </cell>
          <cell r="D50">
            <v>0.72849599383080332</v>
          </cell>
          <cell r="L50">
            <v>1967</v>
          </cell>
          <cell r="M50">
            <v>27.861846458333332</v>
          </cell>
        </row>
        <row r="51">
          <cell r="A51">
            <v>1966</v>
          </cell>
          <cell r="B51">
            <v>0.81070761023016269</v>
          </cell>
          <cell r="C51">
            <v>0.86120999999999981</v>
          </cell>
          <cell r="D51">
            <v>0.69820667159594074</v>
          </cell>
          <cell r="L51">
            <v>1966</v>
          </cell>
          <cell r="M51">
            <v>28.11201914583334</v>
          </cell>
        </row>
        <row r="52">
          <cell r="A52">
            <v>1965</v>
          </cell>
          <cell r="B52">
            <v>0.8355585291121167</v>
          </cell>
          <cell r="C52">
            <v>1.3839900000000078</v>
          </cell>
          <cell r="D52">
            <v>1.2168493738058528</v>
          </cell>
          <cell r="L52">
            <v>1965</v>
          </cell>
          <cell r="M52">
            <v>27.697469937500006</v>
          </cell>
        </row>
        <row r="53">
          <cell r="A53">
            <v>1964</v>
          </cell>
          <cell r="B53">
            <v>0.76381904641653642</v>
          </cell>
          <cell r="C53">
            <v>1.1687100000000044</v>
          </cell>
          <cell r="D53">
            <v>0.91948260763958412</v>
          </cell>
          <cell r="L53">
            <v>1964</v>
          </cell>
          <cell r="M53">
            <v>27.925833333333333</v>
          </cell>
        </row>
        <row r="54">
          <cell r="A54">
            <v>1963</v>
          </cell>
          <cell r="B54">
            <v>0.80878178592437378</v>
          </cell>
          <cell r="C54">
            <v>0.9227249999999998</v>
          </cell>
          <cell r="D54">
            <v>0.74628942123734443</v>
          </cell>
          <cell r="L54">
            <v>1963</v>
          </cell>
          <cell r="M54">
            <v>28.201881833333331</v>
          </cell>
        </row>
        <row r="55">
          <cell r="A55">
            <v>1962</v>
          </cell>
          <cell r="B55">
            <v>0.87478177247717248</v>
          </cell>
          <cell r="C55">
            <v>1.2609900000000032</v>
          </cell>
          <cell r="D55">
            <v>1.0816424748159748</v>
          </cell>
          <cell r="L55">
            <v>1962</v>
          </cell>
          <cell r="M55">
            <v>28.0825688125</v>
          </cell>
        </row>
        <row r="56">
          <cell r="A56">
            <v>1961</v>
          </cell>
          <cell r="B56">
            <v>0.85833821831563029</v>
          </cell>
          <cell r="C56">
            <v>1.0148850000000067</v>
          </cell>
          <cell r="D56">
            <v>0.82625431420923423</v>
          </cell>
          <cell r="L56">
            <v>1961</v>
          </cell>
          <cell r="M56">
            <v>28.092758312499999</v>
          </cell>
        </row>
        <row r="57">
          <cell r="A57">
            <v>1960</v>
          </cell>
          <cell r="B57">
            <v>0.87734873654828371</v>
          </cell>
          <cell r="C57">
            <v>1.0765349999999998</v>
          </cell>
          <cell r="D57">
            <v>0.95198198166607595</v>
          </cell>
          <cell r="L57">
            <v>1960</v>
          </cell>
          <cell r="M57">
            <v>28.311101854166655</v>
          </cell>
        </row>
        <row r="58">
          <cell r="A58">
            <v>1959</v>
          </cell>
          <cell r="B58">
            <v>0.83035521688795821</v>
          </cell>
          <cell r="C58">
            <v>1.0765049999999974</v>
          </cell>
          <cell r="D58">
            <v>0.89571931377933445</v>
          </cell>
          <cell r="L58">
            <v>1959</v>
          </cell>
          <cell r="M58">
            <v>27.934912333333333</v>
          </cell>
        </row>
        <row r="59">
          <cell r="A59">
            <v>1958</v>
          </cell>
          <cell r="B59">
            <v>0.83317542328973249</v>
          </cell>
          <cell r="C59">
            <v>1.1995050000000305</v>
          </cell>
          <cell r="D59">
            <v>1.0099910079924499</v>
          </cell>
          <cell r="L59">
            <v>1958</v>
          </cell>
          <cell r="M59">
            <v>28.552400791666667</v>
          </cell>
        </row>
        <row r="60">
          <cell r="A60">
            <v>1957</v>
          </cell>
          <cell r="B60">
            <v>0.93022634301734897</v>
          </cell>
          <cell r="C60">
            <v>1.01494500000004</v>
          </cell>
          <cell r="D60">
            <v>0.94171082115941984</v>
          </cell>
          <cell r="L60">
            <v>1957</v>
          </cell>
          <cell r="M60">
            <v>27.900255416666663</v>
          </cell>
        </row>
        <row r="61">
          <cell r="A61">
            <v>1956</v>
          </cell>
          <cell r="B61">
            <v>0.94143153684461511</v>
          </cell>
          <cell r="C61">
            <v>1.0456950000000411</v>
          </cell>
          <cell r="D61">
            <v>0.94915060274267704</v>
          </cell>
          <cell r="L61">
            <v>1956</v>
          </cell>
          <cell r="M61">
            <v>27.764755729166669</v>
          </cell>
        </row>
        <row r="62">
          <cell r="A62">
            <v>1955</v>
          </cell>
          <cell r="B62">
            <v>0.81724860190439597</v>
          </cell>
          <cell r="C62">
            <v>1.0764900000000459</v>
          </cell>
          <cell r="D62">
            <v>0.87713599293962607</v>
          </cell>
          <cell r="L62">
            <v>1955</v>
          </cell>
          <cell r="M62">
            <v>27.889878333333339</v>
          </cell>
        </row>
        <row r="63">
          <cell r="A63">
            <v>1954</v>
          </cell>
          <cell r="B63">
            <v>0.95252946662586591</v>
          </cell>
          <cell r="C63">
            <v>0.95344500000004118</v>
          </cell>
          <cell r="D63">
            <v>0.89381247865645308</v>
          </cell>
          <cell r="L63">
            <v>1954</v>
          </cell>
          <cell r="M63">
            <v>27.994138395833335</v>
          </cell>
        </row>
        <row r="64">
          <cell r="A64">
            <v>1953</v>
          </cell>
          <cell r="B64">
            <v>0.92836792152646264</v>
          </cell>
          <cell r="C64">
            <v>1.0457100000000423</v>
          </cell>
          <cell r="D64">
            <v>0.96668411986550884</v>
          </cell>
          <cell r="L64">
            <v>1953</v>
          </cell>
          <cell r="M64">
            <v>28.049866291666664</v>
          </cell>
        </row>
        <row r="65">
          <cell r="A65">
            <v>1952</v>
          </cell>
          <cell r="B65">
            <v>0.99935069030124746</v>
          </cell>
          <cell r="C65">
            <v>1.0456800000000328</v>
          </cell>
          <cell r="D65">
            <v>1.0434647553960963</v>
          </cell>
          <cell r="L65">
            <v>1952</v>
          </cell>
          <cell r="M65">
            <v>28.191666416666667</v>
          </cell>
        </row>
        <row r="66">
          <cell r="A66">
            <v>1951</v>
          </cell>
          <cell r="B66">
            <v>0.82382176492747328</v>
          </cell>
          <cell r="C66">
            <v>1.3225950000000637</v>
          </cell>
          <cell r="D66">
            <v>1.0908906787482013</v>
          </cell>
          <cell r="L66">
            <v>1951</v>
          </cell>
          <cell r="M66">
            <v>28.09758177083333</v>
          </cell>
        </row>
        <row r="67">
          <cell r="A67">
            <v>1950</v>
          </cell>
          <cell r="B67">
            <v>0.91671249258132748</v>
          </cell>
          <cell r="C67">
            <v>0.9842100000000471</v>
          </cell>
          <cell r="D67">
            <v>0.89458554208374386</v>
          </cell>
          <cell r="L67">
            <v>1950</v>
          </cell>
          <cell r="M67">
            <v>27.675130104166673</v>
          </cell>
        </row>
        <row r="68">
          <cell r="A68">
            <v>1949</v>
          </cell>
          <cell r="B68">
            <v>1.0171164551613876</v>
          </cell>
          <cell r="C68">
            <v>1.1380650000000543</v>
          </cell>
          <cell r="D68">
            <v>1.1325751216687574</v>
          </cell>
        </row>
        <row r="69">
          <cell r="A69">
            <v>1948</v>
          </cell>
          <cell r="B69">
            <v>0.87428227202022857</v>
          </cell>
          <cell r="C69">
            <v>1.1996250000000686</v>
          </cell>
          <cell r="D69">
            <v>0.94991514880745576</v>
          </cell>
        </row>
        <row r="70">
          <cell r="A70">
            <v>1947</v>
          </cell>
          <cell r="B70">
            <v>0.92687696322540614</v>
          </cell>
          <cell r="C70">
            <v>1.5070950000000636</v>
          </cell>
          <cell r="D70">
            <v>1.4099798308222125</v>
          </cell>
        </row>
        <row r="71">
          <cell r="A71">
            <v>1946</v>
          </cell>
          <cell r="B71">
            <v>0.90129086559029259</v>
          </cell>
          <cell r="C71">
            <v>1.1380350000000519</v>
          </cell>
          <cell r="D71">
            <v>1.019697769510739</v>
          </cell>
        </row>
        <row r="72">
          <cell r="A72">
            <v>1945</v>
          </cell>
          <cell r="B72">
            <v>1.1285432382207232</v>
          </cell>
          <cell r="C72">
            <v>1.0764750000000447</v>
          </cell>
          <cell r="D72">
            <v>1.2628864014932168</v>
          </cell>
        </row>
        <row r="73">
          <cell r="A73">
            <v>1944</v>
          </cell>
          <cell r="B73">
            <v>0.86681328293455451</v>
          </cell>
          <cell r="C73">
            <v>1.4767200000001139</v>
          </cell>
          <cell r="D73">
            <v>1.280040511175214</v>
          </cell>
        </row>
        <row r="74">
          <cell r="A74">
            <v>1943</v>
          </cell>
          <cell r="B74">
            <v>0.77607042771597012</v>
          </cell>
          <cell r="C74">
            <v>1.1075400000000855</v>
          </cell>
          <cell r="D74">
            <v>0.85952904151261189</v>
          </cell>
        </row>
        <row r="75">
          <cell r="A75">
            <v>1942</v>
          </cell>
          <cell r="B75">
            <v>0.95796688669110053</v>
          </cell>
          <cell r="C75">
            <v>0.92295000000007121</v>
          </cell>
          <cell r="D75">
            <v>0.88415553807161951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85" zoomScaleNormal="85" workbookViewId="0">
      <selection activeCell="L22" sqref="L22"/>
    </sheetView>
  </sheetViews>
  <sheetFormatPr baseColWidth="10" defaultColWidth="11.44140625" defaultRowHeight="14.4" x14ac:dyDescent="0.3"/>
  <cols>
    <col min="1" max="1" width="16.88671875" customWidth="1"/>
    <col min="2" max="3" width="13.33203125" customWidth="1"/>
    <col min="4" max="6" width="12.109375" customWidth="1"/>
    <col min="7" max="7" width="13" customWidth="1"/>
  </cols>
  <sheetData>
    <row r="1" spans="1:10" x14ac:dyDescent="0.3">
      <c r="A1" s="1" t="s">
        <v>16</v>
      </c>
      <c r="B1" s="1" t="s">
        <v>12</v>
      </c>
      <c r="C1" s="1" t="s">
        <v>21</v>
      </c>
      <c r="D1" s="1" t="s">
        <v>13</v>
      </c>
      <c r="E1" s="1" t="s">
        <v>14</v>
      </c>
      <c r="F1" s="1" t="s">
        <v>17</v>
      </c>
      <c r="G1" s="1" t="s">
        <v>4</v>
      </c>
      <c r="H1" s="1" t="s">
        <v>1</v>
      </c>
      <c r="I1" s="1" t="s">
        <v>15</v>
      </c>
      <c r="J1" s="1" t="s">
        <v>3</v>
      </c>
    </row>
    <row r="2" spans="1:10" x14ac:dyDescent="0.3">
      <c r="A2" s="2">
        <v>1.208</v>
      </c>
      <c r="B2" s="2">
        <v>2482.9</v>
      </c>
      <c r="C2" s="3">
        <f>AVERAGE(B2:B3)</f>
        <v>2450.8000000000002</v>
      </c>
      <c r="D2" s="2">
        <v>2463.8000000000002</v>
      </c>
      <c r="E2" s="2">
        <v>2527.3000000000002</v>
      </c>
      <c r="F2" s="5">
        <f t="shared" ref="F2:F9" si="0">AVERAGE(B2:E2)</f>
        <v>2481.2000000000003</v>
      </c>
      <c r="G2" s="3">
        <f>AVERAGE(F2:F3)</f>
        <v>2453.041666666667</v>
      </c>
      <c r="H2">
        <v>2.86</v>
      </c>
      <c r="I2">
        <f>LN(C2)</f>
        <v>7.8041697808514998</v>
      </c>
      <c r="J2">
        <f t="shared" ref="J2:J9" si="1">A2*H$2</f>
        <v>3.4548799999999997</v>
      </c>
    </row>
    <row r="3" spans="1:10" x14ac:dyDescent="0.3">
      <c r="A3">
        <v>0.94899999999999995</v>
      </c>
      <c r="B3">
        <v>2418.6999999999998</v>
      </c>
      <c r="C3" s="3">
        <f>AVERAGE(B2:B4)</f>
        <v>2394.7333333333336</v>
      </c>
      <c r="D3">
        <v>2418.8000000000002</v>
      </c>
      <c r="E3">
        <v>2467.3000000000002</v>
      </c>
      <c r="F3" s="5">
        <f t="shared" si="0"/>
        <v>2424.8833333333332</v>
      </c>
      <c r="G3" s="3">
        <f>AVERAGE(F2:F4)</f>
        <v>2406.1194444444445</v>
      </c>
      <c r="I3">
        <f t="shared" ref="I3:I9" si="2">LN(C3)</f>
        <v>7.7810271605700629</v>
      </c>
      <c r="J3">
        <f t="shared" si="1"/>
        <v>2.7141399999999996</v>
      </c>
    </row>
    <row r="4" spans="1:10" x14ac:dyDescent="0.3">
      <c r="A4">
        <v>0.8</v>
      </c>
      <c r="B4">
        <v>2282.6</v>
      </c>
      <c r="C4" s="3">
        <f>AVERAGE(B3:B5)</f>
        <v>2314.2999999999997</v>
      </c>
      <c r="D4">
        <v>2316.5</v>
      </c>
      <c r="E4">
        <v>2335.6999999999998</v>
      </c>
      <c r="F4" s="5">
        <f t="shared" si="0"/>
        <v>2312.2749999999996</v>
      </c>
      <c r="G4" s="3">
        <f>AVERAGE(F3:F5)</f>
        <v>2326.0527777777775</v>
      </c>
      <c r="I4">
        <f t="shared" si="2"/>
        <v>7.7468625449856159</v>
      </c>
      <c r="J4">
        <f t="shared" si="1"/>
        <v>2.2879999999999998</v>
      </c>
    </row>
    <row r="5" spans="1:10" x14ac:dyDescent="0.3">
      <c r="A5">
        <v>0.59599999999999997</v>
      </c>
      <c r="B5">
        <v>2241.6</v>
      </c>
      <c r="C5" s="3">
        <f>AVERAGE(B4:B6)</f>
        <v>2186.1</v>
      </c>
      <c r="D5">
        <v>2230.3000000000002</v>
      </c>
      <c r="E5">
        <v>2306</v>
      </c>
      <c r="F5" s="5">
        <f t="shared" si="0"/>
        <v>2241</v>
      </c>
      <c r="G5" s="3">
        <f>AVERAGE(F4:F6)</f>
        <v>2193.6888888888884</v>
      </c>
      <c r="I5">
        <f t="shared" si="2"/>
        <v>7.689874413344346</v>
      </c>
      <c r="J5">
        <f t="shared" si="1"/>
        <v>1.7045599999999999</v>
      </c>
    </row>
    <row r="6" spans="1:10" x14ac:dyDescent="0.3">
      <c r="A6">
        <v>0.40500000000000003</v>
      </c>
      <c r="B6">
        <v>2034.1</v>
      </c>
      <c r="C6" s="3">
        <f t="shared" ref="C6:C9" si="3">AVERAGE(B5:B7)</f>
        <v>2001.4666666666665</v>
      </c>
      <c r="D6">
        <v>2010.2</v>
      </c>
      <c r="E6">
        <v>2065.4</v>
      </c>
      <c r="F6" s="5">
        <f t="shared" si="0"/>
        <v>2027.7916666666665</v>
      </c>
      <c r="G6" s="3">
        <f t="shared" ref="G6:G9" si="4">AVERAGE(F5:F7)</f>
        <v>1982.2333333333329</v>
      </c>
      <c r="I6">
        <f t="shared" si="2"/>
        <v>7.6016355241179117</v>
      </c>
      <c r="J6">
        <f t="shared" si="1"/>
        <v>1.1583000000000001</v>
      </c>
    </row>
    <row r="7" spans="1:10" x14ac:dyDescent="0.3">
      <c r="A7">
        <v>0.27200000000000002</v>
      </c>
      <c r="B7">
        <v>1728.7</v>
      </c>
      <c r="C7" s="3">
        <f t="shared" si="3"/>
        <v>1519.0333333333335</v>
      </c>
      <c r="D7">
        <v>1735</v>
      </c>
      <c r="E7">
        <v>1728.9</v>
      </c>
      <c r="F7" s="5">
        <f t="shared" si="0"/>
        <v>1677.9083333333333</v>
      </c>
      <c r="G7" s="3">
        <f t="shared" si="4"/>
        <v>1524.0249999999999</v>
      </c>
      <c r="I7">
        <f t="shared" si="2"/>
        <v>7.3258294466165772</v>
      </c>
      <c r="J7">
        <f t="shared" si="1"/>
        <v>0.77792000000000006</v>
      </c>
    </row>
    <row r="8" spans="1:10" x14ac:dyDescent="0.3">
      <c r="A8">
        <v>0.157</v>
      </c>
      <c r="B8">
        <v>794.3</v>
      </c>
      <c r="C8" s="3">
        <f t="shared" si="3"/>
        <v>983</v>
      </c>
      <c r="D8">
        <v>765.6</v>
      </c>
      <c r="E8">
        <v>922.6</v>
      </c>
      <c r="F8" s="5">
        <f t="shared" si="0"/>
        <v>866.375</v>
      </c>
      <c r="G8" s="3">
        <f t="shared" si="4"/>
        <v>1007.8069444444445</v>
      </c>
      <c r="I8">
        <f t="shared" si="2"/>
        <v>6.8906091201471664</v>
      </c>
      <c r="J8">
        <f t="shared" si="1"/>
        <v>0.44901999999999997</v>
      </c>
    </row>
    <row r="9" spans="1:10" x14ac:dyDescent="0.3">
      <c r="A9">
        <v>4.8000000000000001E-2</v>
      </c>
      <c r="B9">
        <v>426</v>
      </c>
      <c r="C9" s="3">
        <f t="shared" si="3"/>
        <v>610.15</v>
      </c>
      <c r="D9">
        <v>467</v>
      </c>
      <c r="E9">
        <v>413.4</v>
      </c>
      <c r="F9" s="5">
        <f t="shared" si="0"/>
        <v>479.13750000000005</v>
      </c>
      <c r="G9" s="3">
        <f t="shared" si="4"/>
        <v>672.75625000000002</v>
      </c>
      <c r="I9">
        <f t="shared" si="2"/>
        <v>6.4137048285778482</v>
      </c>
      <c r="J9">
        <f t="shared" si="1"/>
        <v>0.13727999999999999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4"/>
  <sheetViews>
    <sheetView topLeftCell="A25" zoomScale="70" zoomScaleNormal="70" workbookViewId="0">
      <selection activeCell="K10" sqref="K10"/>
    </sheetView>
  </sheetViews>
  <sheetFormatPr baseColWidth="10" defaultColWidth="11.44140625" defaultRowHeight="14.4" x14ac:dyDescent="0.3"/>
  <cols>
    <col min="4" max="4" width="17.6640625" customWidth="1"/>
    <col min="5" max="6" width="16.88671875" customWidth="1"/>
    <col min="7" max="7" width="21" customWidth="1"/>
  </cols>
  <sheetData>
    <row r="1" spans="1:12" x14ac:dyDescent="0.3">
      <c r="A1" s="1" t="s">
        <v>5</v>
      </c>
      <c r="B1" t="s">
        <v>0</v>
      </c>
      <c r="D1" s="1" t="s">
        <v>6</v>
      </c>
      <c r="E1" t="s">
        <v>8</v>
      </c>
      <c r="F1" t="s">
        <v>2</v>
      </c>
      <c r="G1" t="s">
        <v>7</v>
      </c>
      <c r="H1" t="s">
        <v>1</v>
      </c>
    </row>
    <row r="2" spans="1:12" x14ac:dyDescent="0.3">
      <c r="A2">
        <v>0</v>
      </c>
      <c r="B2">
        <v>-974.33299999999997</v>
      </c>
      <c r="C2">
        <f>AVERAGE(B2:B3)</f>
        <v>-972.5</v>
      </c>
      <c r="D2">
        <f t="shared" ref="D2:D33" si="0">A2/10</f>
        <v>0</v>
      </c>
      <c r="E2">
        <v>0.56200000000000006</v>
      </c>
      <c r="F2" t="e">
        <f>LN(B2)</f>
        <v>#NUM!</v>
      </c>
      <c r="H2">
        <f t="shared" ref="H2:H6" si="1">(0.0975*EXP(0.0013*C2))/E$2</f>
        <v>4.900173997099154E-2</v>
      </c>
    </row>
    <row r="3" spans="1:12" x14ac:dyDescent="0.3">
      <c r="A3">
        <v>1.919</v>
      </c>
      <c r="B3">
        <v>-970.66700000000003</v>
      </c>
      <c r="C3">
        <f>AVERAGE(B2:B4)</f>
        <v>-902.55566666666664</v>
      </c>
      <c r="D3">
        <f t="shared" si="0"/>
        <v>0.19190000000000002</v>
      </c>
      <c r="F3" t="e">
        <f t="shared" ref="F3:F66" si="2">LN(B3)</f>
        <v>#NUM!</v>
      </c>
      <c r="G3" s="4"/>
      <c r="H3">
        <f t="shared" si="1"/>
        <v>5.3666203209196406E-2</v>
      </c>
    </row>
    <row r="4" spans="1:12" x14ac:dyDescent="0.3">
      <c r="A4">
        <v>3.8370000000000002</v>
      </c>
      <c r="B4">
        <v>-762.66700000000003</v>
      </c>
      <c r="C4">
        <f t="shared" ref="C4:C67" si="3">AVERAGE(B3:B5)</f>
        <v>-511.22233333333338</v>
      </c>
      <c r="D4">
        <f t="shared" si="0"/>
        <v>0.38370000000000004</v>
      </c>
      <c r="F4" t="e">
        <f t="shared" si="2"/>
        <v>#NUM!</v>
      </c>
      <c r="H4">
        <f t="shared" si="1"/>
        <v>8.9256725517491642E-2</v>
      </c>
    </row>
    <row r="5" spans="1:12" ht="16.2" x14ac:dyDescent="0.3">
      <c r="A5">
        <v>5.7560000000000002</v>
      </c>
      <c r="B5">
        <v>199.667</v>
      </c>
      <c r="C5">
        <f t="shared" si="3"/>
        <v>236.44433333333336</v>
      </c>
      <c r="D5">
        <f t="shared" si="0"/>
        <v>0.5756</v>
      </c>
      <c r="F5">
        <f t="shared" si="2"/>
        <v>5.2966509788950278</v>
      </c>
      <c r="G5" t="s">
        <v>22</v>
      </c>
      <c r="H5">
        <f t="shared" si="1"/>
        <v>0.23591780027296189</v>
      </c>
    </row>
    <row r="6" spans="1:12" x14ac:dyDescent="0.3">
      <c r="A6">
        <v>7.6749999999999998</v>
      </c>
      <c r="B6">
        <v>1272.3330000000001</v>
      </c>
      <c r="C6">
        <f t="shared" si="3"/>
        <v>904</v>
      </c>
      <c r="D6">
        <f t="shared" si="0"/>
        <v>0.76749999999999996</v>
      </c>
      <c r="F6">
        <f t="shared" si="2"/>
        <v>7.1486075020912327</v>
      </c>
      <c r="H6">
        <f t="shared" si="1"/>
        <v>0.56188983474449417</v>
      </c>
    </row>
    <row r="7" spans="1:12" x14ac:dyDescent="0.3">
      <c r="A7">
        <v>9.5939999999999994</v>
      </c>
      <c r="B7">
        <v>1240</v>
      </c>
      <c r="C7">
        <f>AVERAGE(B6:B8)</f>
        <v>1277.4443333333334</v>
      </c>
      <c r="D7">
        <f t="shared" si="0"/>
        <v>0.95939999999999992</v>
      </c>
      <c r="F7">
        <f t="shared" si="2"/>
        <v>7.122866658599083</v>
      </c>
      <c r="H7">
        <f>(0.0975*EXP(0.0013*C7))/E$2</f>
        <v>0.91304342315793985</v>
      </c>
      <c r="I7" t="s">
        <v>9</v>
      </c>
      <c r="J7" t="s">
        <v>1</v>
      </c>
      <c r="K7" t="s">
        <v>10</v>
      </c>
      <c r="L7" t="s">
        <v>11</v>
      </c>
    </row>
    <row r="8" spans="1:12" x14ac:dyDescent="0.3">
      <c r="A8">
        <v>11.512</v>
      </c>
      <c r="B8">
        <v>1320</v>
      </c>
      <c r="C8">
        <f t="shared" si="3"/>
        <v>1257.7776666666666</v>
      </c>
      <c r="D8">
        <f t="shared" si="0"/>
        <v>1.1512</v>
      </c>
      <c r="F8">
        <f t="shared" si="2"/>
        <v>7.1853870155804165</v>
      </c>
      <c r="H8">
        <f t="shared" ref="H8:H71" si="4">(0.0975*EXP(0.0013*C8))/E$2</f>
        <v>0.88999582682891243</v>
      </c>
      <c r="I8">
        <v>2015</v>
      </c>
      <c r="J8">
        <f>AVERAGE(H8:H16)</f>
        <v>0.64021991014847701</v>
      </c>
      <c r="K8">
        <f>D16-D8</f>
        <v>1.5349999999999999</v>
      </c>
      <c r="L8">
        <f>J8*K8</f>
        <v>0.98273756207791219</v>
      </c>
    </row>
    <row r="9" spans="1:12" x14ac:dyDescent="0.3">
      <c r="A9">
        <v>13.430999999999999</v>
      </c>
      <c r="B9">
        <v>1213.3330000000001</v>
      </c>
      <c r="C9">
        <f t="shared" si="3"/>
        <v>1228.7776666666666</v>
      </c>
      <c r="D9">
        <f t="shared" si="0"/>
        <v>1.3431</v>
      </c>
      <c r="F9">
        <f t="shared" si="2"/>
        <v>7.1011263972373646</v>
      </c>
      <c r="H9">
        <f t="shared" si="4"/>
        <v>0.85706758153763352</v>
      </c>
    </row>
    <row r="10" spans="1:12" x14ac:dyDescent="0.3">
      <c r="A10">
        <v>15.35</v>
      </c>
      <c r="B10">
        <v>1153</v>
      </c>
      <c r="C10">
        <f t="shared" si="3"/>
        <v>1097.3333333333333</v>
      </c>
      <c r="D10">
        <f t="shared" si="0"/>
        <v>1.5349999999999999</v>
      </c>
      <c r="F10">
        <f t="shared" si="2"/>
        <v>7.0501225202690589</v>
      </c>
      <c r="H10">
        <f t="shared" si="4"/>
        <v>0.72244344523074289</v>
      </c>
    </row>
    <row r="11" spans="1:12" x14ac:dyDescent="0.3">
      <c r="A11">
        <v>17.268999999999998</v>
      </c>
      <c r="B11">
        <v>925.66700000000003</v>
      </c>
      <c r="C11">
        <f t="shared" si="3"/>
        <v>905.44466666666665</v>
      </c>
      <c r="D11">
        <f t="shared" si="0"/>
        <v>1.7268999999999999</v>
      </c>
      <c r="F11">
        <f t="shared" si="2"/>
        <v>6.8305145587394529</v>
      </c>
      <c r="H11">
        <f t="shared" si="4"/>
        <v>0.5629460928645863</v>
      </c>
    </row>
    <row r="12" spans="1:12" x14ac:dyDescent="0.3">
      <c r="A12">
        <v>19.187000000000001</v>
      </c>
      <c r="B12">
        <v>637.66700000000003</v>
      </c>
      <c r="C12">
        <f t="shared" si="3"/>
        <v>769.11133333333328</v>
      </c>
      <c r="D12">
        <f t="shared" si="0"/>
        <v>1.9187000000000001</v>
      </c>
      <c r="F12">
        <f t="shared" si="2"/>
        <v>6.4578162035111601</v>
      </c>
      <c r="H12">
        <f t="shared" si="4"/>
        <v>0.47151482341601086</v>
      </c>
    </row>
    <row r="13" spans="1:12" x14ac:dyDescent="0.3">
      <c r="A13">
        <v>21.106000000000002</v>
      </c>
      <c r="B13">
        <v>744</v>
      </c>
      <c r="C13">
        <f t="shared" si="3"/>
        <v>794.55566666666664</v>
      </c>
      <c r="D13">
        <f t="shared" si="0"/>
        <v>2.1106000000000003</v>
      </c>
      <c r="F13">
        <f t="shared" si="2"/>
        <v>6.6120410348330916</v>
      </c>
      <c r="H13">
        <f t="shared" si="4"/>
        <v>0.48737223486441134</v>
      </c>
    </row>
    <row r="14" spans="1:12" x14ac:dyDescent="0.3">
      <c r="A14">
        <v>23.024999999999999</v>
      </c>
      <c r="B14">
        <v>1002</v>
      </c>
      <c r="C14">
        <f t="shared" si="3"/>
        <v>903</v>
      </c>
      <c r="D14">
        <f t="shared" si="0"/>
        <v>2.3024999999999998</v>
      </c>
      <c r="F14">
        <f t="shared" si="2"/>
        <v>6.90975328164481</v>
      </c>
      <c r="H14">
        <f t="shared" si="4"/>
        <v>0.56115985255055811</v>
      </c>
    </row>
    <row r="15" spans="1:12" x14ac:dyDescent="0.3">
      <c r="A15">
        <v>24.943999999999999</v>
      </c>
      <c r="B15">
        <v>963</v>
      </c>
      <c r="C15">
        <f t="shared" si="3"/>
        <v>998.33333333333337</v>
      </c>
      <c r="D15">
        <f t="shared" si="0"/>
        <v>2.4943999999999997</v>
      </c>
      <c r="F15">
        <f t="shared" si="2"/>
        <v>6.8700534117981258</v>
      </c>
      <c r="H15">
        <f t="shared" si="4"/>
        <v>0.63519951120912244</v>
      </c>
    </row>
    <row r="16" spans="1:12" x14ac:dyDescent="0.3">
      <c r="A16">
        <v>26.861999999999998</v>
      </c>
      <c r="B16">
        <v>1030</v>
      </c>
      <c r="C16">
        <f t="shared" si="3"/>
        <v>920.77766666666673</v>
      </c>
      <c r="D16">
        <f t="shared" si="0"/>
        <v>2.6861999999999999</v>
      </c>
      <c r="F16">
        <f t="shared" si="2"/>
        <v>6.9373140812236818</v>
      </c>
      <c r="H16">
        <f t="shared" si="4"/>
        <v>0.57427982283431478</v>
      </c>
      <c r="I16">
        <v>2014</v>
      </c>
      <c r="J16">
        <f>AVERAGE(H16:H21)</f>
        <v>0.57673970457394275</v>
      </c>
      <c r="K16">
        <f>D21-D16</f>
        <v>0.95940000000000047</v>
      </c>
      <c r="L16">
        <f>J16*K16</f>
        <v>0.5533240725682409</v>
      </c>
    </row>
    <row r="17" spans="1:14" x14ac:dyDescent="0.3">
      <c r="A17">
        <v>28.780999999999999</v>
      </c>
      <c r="B17">
        <v>769.33299999999997</v>
      </c>
      <c r="C17">
        <f t="shared" si="3"/>
        <v>812.44433333333336</v>
      </c>
      <c r="D17">
        <f t="shared" si="0"/>
        <v>2.8780999999999999</v>
      </c>
      <c r="F17">
        <f t="shared" si="2"/>
        <v>6.6455239056842235</v>
      </c>
      <c r="H17">
        <f t="shared" si="4"/>
        <v>0.49883902096412513</v>
      </c>
    </row>
    <row r="18" spans="1:14" x14ac:dyDescent="0.3">
      <c r="A18">
        <v>30.7</v>
      </c>
      <c r="B18">
        <v>638</v>
      </c>
      <c r="C18">
        <f t="shared" si="3"/>
        <v>746.22200000000009</v>
      </c>
      <c r="D18">
        <f t="shared" si="0"/>
        <v>3.07</v>
      </c>
      <c r="F18">
        <f t="shared" si="2"/>
        <v>6.4583382833447898</v>
      </c>
      <c r="H18">
        <f t="shared" si="4"/>
        <v>0.45769105636970647</v>
      </c>
    </row>
    <row r="19" spans="1:14" x14ac:dyDescent="0.3">
      <c r="A19">
        <v>32.619</v>
      </c>
      <c r="B19">
        <v>831.33299999999997</v>
      </c>
      <c r="C19">
        <f t="shared" si="3"/>
        <v>845</v>
      </c>
      <c r="D19">
        <f t="shared" si="0"/>
        <v>3.2618999999999998</v>
      </c>
      <c r="F19">
        <f t="shared" si="2"/>
        <v>6.7230304366094824</v>
      </c>
      <c r="H19">
        <f t="shared" si="4"/>
        <v>0.52040419467711363</v>
      </c>
    </row>
    <row r="20" spans="1:14" x14ac:dyDescent="0.3">
      <c r="A20">
        <v>34.536999999999999</v>
      </c>
      <c r="B20">
        <v>1065.6669999999999</v>
      </c>
      <c r="C20">
        <f t="shared" si="3"/>
        <v>1033.5556666666666</v>
      </c>
      <c r="D20">
        <f t="shared" si="0"/>
        <v>3.4537</v>
      </c>
      <c r="F20">
        <f t="shared" si="2"/>
        <v>6.9713561731849261</v>
      </c>
      <c r="H20">
        <f t="shared" si="4"/>
        <v>0.6649608546657283</v>
      </c>
    </row>
    <row r="21" spans="1:14" x14ac:dyDescent="0.3">
      <c r="A21">
        <v>36.456000000000003</v>
      </c>
      <c r="B21">
        <v>1203.6669999999999</v>
      </c>
      <c r="C21">
        <f t="shared" si="3"/>
        <v>1120.2223333333334</v>
      </c>
      <c r="D21">
        <f t="shared" si="0"/>
        <v>3.6456000000000004</v>
      </c>
      <c r="F21">
        <f t="shared" si="2"/>
        <v>7.0931280095409077</v>
      </c>
      <c r="H21">
        <f t="shared" si="4"/>
        <v>0.74426327793266789</v>
      </c>
      <c r="I21">
        <v>2013</v>
      </c>
      <c r="J21">
        <f>AVERAGE(H21:H26)</f>
        <v>0.7840497264923787</v>
      </c>
      <c r="K21">
        <f>D26-D21</f>
        <v>0.95939999999999914</v>
      </c>
      <c r="L21">
        <f>J21*K21</f>
        <v>0.7522173075967874</v>
      </c>
    </row>
    <row r="22" spans="1:14" x14ac:dyDescent="0.3">
      <c r="A22">
        <v>38.375</v>
      </c>
      <c r="B22">
        <v>1091.3330000000001</v>
      </c>
      <c r="C22">
        <f t="shared" si="3"/>
        <v>1120.1110000000001</v>
      </c>
      <c r="D22">
        <f t="shared" si="0"/>
        <v>3.8374999999999999</v>
      </c>
      <c r="F22">
        <f t="shared" si="2"/>
        <v>6.9951551638261495</v>
      </c>
      <c r="H22">
        <f t="shared" si="4"/>
        <v>0.74415556602251509</v>
      </c>
    </row>
    <row r="23" spans="1:14" x14ac:dyDescent="0.3">
      <c r="A23">
        <v>40.293999999999997</v>
      </c>
      <c r="B23">
        <v>1065.3330000000001</v>
      </c>
      <c r="C23">
        <f t="shared" si="3"/>
        <v>1086.5553333333335</v>
      </c>
      <c r="D23">
        <f t="shared" si="0"/>
        <v>4.0293999999999999</v>
      </c>
      <c r="F23">
        <f t="shared" si="2"/>
        <v>6.9710427053268926</v>
      </c>
      <c r="H23">
        <f t="shared" si="4"/>
        <v>0.71239158590046636</v>
      </c>
    </row>
    <row r="24" spans="1:14" x14ac:dyDescent="0.3">
      <c r="A24">
        <v>42.212000000000003</v>
      </c>
      <c r="B24">
        <v>1103</v>
      </c>
      <c r="C24">
        <f t="shared" si="3"/>
        <v>1133</v>
      </c>
      <c r="D24">
        <f t="shared" si="0"/>
        <v>4.2212000000000005</v>
      </c>
      <c r="F24">
        <f t="shared" si="2"/>
        <v>7.0057890192535028</v>
      </c>
      <c r="H24">
        <f t="shared" si="4"/>
        <v>0.75672946147106723</v>
      </c>
    </row>
    <row r="25" spans="1:14" x14ac:dyDescent="0.3">
      <c r="A25">
        <v>44.131</v>
      </c>
      <c r="B25">
        <v>1230.6669999999999</v>
      </c>
      <c r="C25">
        <f t="shared" si="3"/>
        <v>1220.2223333333334</v>
      </c>
      <c r="D25">
        <f t="shared" si="0"/>
        <v>4.4131</v>
      </c>
      <c r="F25">
        <f t="shared" si="2"/>
        <v>7.1153115778105009</v>
      </c>
      <c r="H25">
        <f t="shared" si="4"/>
        <v>0.84758814557594386</v>
      </c>
    </row>
    <row r="26" spans="1:14" x14ac:dyDescent="0.3">
      <c r="A26">
        <v>46.05</v>
      </c>
      <c r="B26">
        <v>1327</v>
      </c>
      <c r="C26">
        <f t="shared" si="3"/>
        <v>1265.6666666666667</v>
      </c>
      <c r="D26">
        <f t="shared" si="0"/>
        <v>4.6049999999999995</v>
      </c>
      <c r="F26">
        <f t="shared" si="2"/>
        <v>7.1906760343322071</v>
      </c>
      <c r="H26">
        <f t="shared" si="4"/>
        <v>0.89917032205161185</v>
      </c>
      <c r="I26">
        <v>2012</v>
      </c>
      <c r="J26">
        <f>AVERAGE(H26:H32)</f>
        <v>0.77184810416307037</v>
      </c>
      <c r="K26">
        <f>D32-D26</f>
        <v>1.1512000000000002</v>
      </c>
      <c r="L26">
        <f>J26*K26</f>
        <v>0.8885515375125268</v>
      </c>
    </row>
    <row r="27" spans="1:14" x14ac:dyDescent="0.3">
      <c r="A27">
        <v>47.969000000000001</v>
      </c>
      <c r="B27">
        <v>1239.3330000000001</v>
      </c>
      <c r="C27">
        <f t="shared" si="3"/>
        <v>1215.7776666666666</v>
      </c>
      <c r="D27">
        <f t="shared" si="0"/>
        <v>4.7968999999999999</v>
      </c>
      <c r="F27">
        <f t="shared" si="2"/>
        <v>7.1223286106514365</v>
      </c>
      <c r="H27">
        <f t="shared" si="4"/>
        <v>0.84270484636529264</v>
      </c>
    </row>
    <row r="28" spans="1:14" x14ac:dyDescent="0.3">
      <c r="A28">
        <v>49.887</v>
      </c>
      <c r="B28">
        <v>1081</v>
      </c>
      <c r="C28">
        <f t="shared" si="3"/>
        <v>1096.5553333333335</v>
      </c>
      <c r="D28">
        <f t="shared" si="0"/>
        <v>4.9886999999999997</v>
      </c>
      <c r="F28">
        <f t="shared" si="2"/>
        <v>6.9856418176392081</v>
      </c>
      <c r="H28">
        <f t="shared" si="4"/>
        <v>0.72171313531021819</v>
      </c>
      <c r="N28">
        <f>A28-A27</f>
        <v>1.9179999999999993</v>
      </c>
    </row>
    <row r="29" spans="1:14" x14ac:dyDescent="0.3">
      <c r="A29">
        <v>51.805999999999997</v>
      </c>
      <c r="B29">
        <v>969.33299999999997</v>
      </c>
      <c r="C29">
        <f t="shared" si="3"/>
        <v>1020.2220000000001</v>
      </c>
      <c r="D29">
        <f t="shared" si="0"/>
        <v>5.1806000000000001</v>
      </c>
      <c r="F29">
        <f t="shared" si="2"/>
        <v>6.8766082061062868</v>
      </c>
      <c r="H29">
        <f t="shared" si="4"/>
        <v>0.65353390055655058</v>
      </c>
      <c r="N29">
        <f t="shared" ref="N29:N34" si="5">A29-A28</f>
        <v>1.9189999999999969</v>
      </c>
    </row>
    <row r="30" spans="1:14" x14ac:dyDescent="0.3">
      <c r="A30">
        <v>53.725000000000001</v>
      </c>
      <c r="B30">
        <v>1010.333</v>
      </c>
      <c r="C30">
        <f t="shared" si="3"/>
        <v>1042.5553333333335</v>
      </c>
      <c r="D30">
        <f t="shared" si="0"/>
        <v>5.3725000000000005</v>
      </c>
      <c r="F30">
        <f t="shared" si="2"/>
        <v>6.9180352584655216</v>
      </c>
      <c r="H30">
        <f t="shared" si="4"/>
        <v>0.67278629639229126</v>
      </c>
      <c r="N30">
        <f t="shared" si="5"/>
        <v>1.919000000000004</v>
      </c>
    </row>
    <row r="31" spans="1:14" x14ac:dyDescent="0.3">
      <c r="A31">
        <v>55.643999999999998</v>
      </c>
      <c r="B31">
        <v>1148</v>
      </c>
      <c r="C31">
        <f t="shared" si="3"/>
        <v>1151.8886666666667</v>
      </c>
      <c r="D31">
        <f t="shared" si="0"/>
        <v>5.5644</v>
      </c>
      <c r="F31">
        <f t="shared" si="2"/>
        <v>7.0457765768795113</v>
      </c>
      <c r="H31">
        <f t="shared" si="4"/>
        <v>0.77554117327382799</v>
      </c>
      <c r="N31">
        <f>A31-A30</f>
        <v>1.9189999999999969</v>
      </c>
    </row>
    <row r="32" spans="1:14" x14ac:dyDescent="0.3">
      <c r="A32">
        <v>57.561999999999998</v>
      </c>
      <c r="B32">
        <v>1297.3330000000001</v>
      </c>
      <c r="C32">
        <f t="shared" si="3"/>
        <v>1211</v>
      </c>
      <c r="D32">
        <f t="shared" si="0"/>
        <v>5.7561999999999998</v>
      </c>
      <c r="F32">
        <f t="shared" si="2"/>
        <v>7.1680658977004459</v>
      </c>
      <c r="H32">
        <f t="shared" si="4"/>
        <v>0.83748705519170086</v>
      </c>
      <c r="I32">
        <v>2011</v>
      </c>
      <c r="J32">
        <f>AVERAGE(H32:H35)</f>
        <v>0.86608223247508997</v>
      </c>
      <c r="K32">
        <f>D35-D32</f>
        <v>0.57570000000000032</v>
      </c>
      <c r="L32">
        <f>J32*K32</f>
        <v>0.49860354123590955</v>
      </c>
      <c r="N32">
        <f t="shared" si="5"/>
        <v>1.9179999999999993</v>
      </c>
    </row>
    <row r="33" spans="1:14" x14ac:dyDescent="0.3">
      <c r="A33">
        <v>59.481000000000002</v>
      </c>
      <c r="B33">
        <v>1187.6669999999999</v>
      </c>
      <c r="C33">
        <f t="shared" si="3"/>
        <v>1218.6666666666667</v>
      </c>
      <c r="D33">
        <f t="shared" si="0"/>
        <v>5.9481000000000002</v>
      </c>
      <c r="F33">
        <f t="shared" si="2"/>
        <v>7.0797461576000504</v>
      </c>
      <c r="H33">
        <f t="shared" si="4"/>
        <v>0.84587574369914587</v>
      </c>
      <c r="N33">
        <f>A33-A32</f>
        <v>1.919000000000004</v>
      </c>
    </row>
    <row r="34" spans="1:14" x14ac:dyDescent="0.3">
      <c r="A34">
        <v>61.4</v>
      </c>
      <c r="B34">
        <v>1171</v>
      </c>
      <c r="C34">
        <f t="shared" si="3"/>
        <v>1243.2223333333334</v>
      </c>
      <c r="D34">
        <f t="shared" ref="D34:D65" si="6">A34/10</f>
        <v>6.14</v>
      </c>
      <c r="F34">
        <f t="shared" si="2"/>
        <v>7.0656133635977172</v>
      </c>
      <c r="H34">
        <f t="shared" si="4"/>
        <v>0.87331371179609107</v>
      </c>
      <c r="N34">
        <f t="shared" si="5"/>
        <v>1.9189999999999969</v>
      </c>
    </row>
    <row r="35" spans="1:14" x14ac:dyDescent="0.3">
      <c r="A35">
        <v>63.319000000000003</v>
      </c>
      <c r="B35">
        <v>1371</v>
      </c>
      <c r="C35">
        <f t="shared" si="3"/>
        <v>1272.8889999999999</v>
      </c>
      <c r="D35">
        <f t="shared" si="6"/>
        <v>6.3319000000000001</v>
      </c>
      <c r="F35">
        <f t="shared" si="2"/>
        <v>7.2232956795623142</v>
      </c>
      <c r="H35">
        <f t="shared" si="4"/>
        <v>0.90765241921342232</v>
      </c>
      <c r="I35">
        <v>2010</v>
      </c>
      <c r="J35">
        <f>AVERAGE(H35:H41)</f>
        <v>0.80234040945631879</v>
      </c>
      <c r="K35">
        <f>D41-D35</f>
        <v>1.1512000000000002</v>
      </c>
      <c r="L35">
        <f>J35*K35</f>
        <v>0.92365427936611433</v>
      </c>
    </row>
    <row r="36" spans="1:14" x14ac:dyDescent="0.3">
      <c r="A36">
        <v>65.236999999999995</v>
      </c>
      <c r="B36">
        <v>1276.6669999999999</v>
      </c>
      <c r="C36">
        <f t="shared" si="3"/>
        <v>1242.6666666666667</v>
      </c>
      <c r="D36">
        <f t="shared" si="6"/>
        <v>6.5236999999999998</v>
      </c>
      <c r="F36">
        <f t="shared" si="2"/>
        <v>7.1520080546031535</v>
      </c>
      <c r="H36">
        <f t="shared" si="4"/>
        <v>0.87268308687977836</v>
      </c>
    </row>
    <row r="37" spans="1:14" x14ac:dyDescent="0.3">
      <c r="A37">
        <v>67.156000000000006</v>
      </c>
      <c r="B37">
        <v>1080.3330000000001</v>
      </c>
      <c r="C37">
        <f t="shared" si="3"/>
        <v>1126.5556666666666</v>
      </c>
      <c r="D37">
        <f t="shared" si="6"/>
        <v>6.7156000000000002</v>
      </c>
      <c r="F37">
        <f t="shared" si="2"/>
        <v>6.985024605926645</v>
      </c>
      <c r="H37">
        <f t="shared" si="4"/>
        <v>0.75041634093852105</v>
      </c>
    </row>
    <row r="38" spans="1:14" x14ac:dyDescent="0.3">
      <c r="A38">
        <v>69.075000000000003</v>
      </c>
      <c r="B38">
        <v>1022.667</v>
      </c>
      <c r="C38">
        <f t="shared" si="3"/>
        <v>1041.3333333333333</v>
      </c>
      <c r="D38">
        <f t="shared" si="6"/>
        <v>6.9075000000000006</v>
      </c>
      <c r="F38">
        <f t="shared" si="2"/>
        <v>6.930169199764225</v>
      </c>
      <c r="H38">
        <f t="shared" si="4"/>
        <v>0.67171835657103451</v>
      </c>
    </row>
    <row r="39" spans="1:14" x14ac:dyDescent="0.3">
      <c r="A39">
        <v>70.994</v>
      </c>
      <c r="B39">
        <v>1021</v>
      </c>
      <c r="C39">
        <f t="shared" si="3"/>
        <v>1077.4446666666665</v>
      </c>
      <c r="D39">
        <f t="shared" si="6"/>
        <v>7.0994000000000002</v>
      </c>
      <c r="F39">
        <f t="shared" si="2"/>
        <v>6.9285378181646653</v>
      </c>
      <c r="H39">
        <f t="shared" si="4"/>
        <v>0.70400388440172978</v>
      </c>
    </row>
    <row r="40" spans="1:14" x14ac:dyDescent="0.3">
      <c r="A40">
        <v>72.912000000000006</v>
      </c>
      <c r="B40">
        <v>1188.6669999999999</v>
      </c>
      <c r="C40">
        <f t="shared" si="3"/>
        <v>1194.4446666666665</v>
      </c>
      <c r="D40">
        <f t="shared" si="6"/>
        <v>7.2912000000000008</v>
      </c>
      <c r="F40">
        <f t="shared" si="2"/>
        <v>7.0805877901811849</v>
      </c>
      <c r="H40">
        <f t="shared" si="4"/>
        <v>0.81965528994509784</v>
      </c>
    </row>
    <row r="41" spans="1:14" x14ac:dyDescent="0.3">
      <c r="A41">
        <v>74.831000000000003</v>
      </c>
      <c r="B41">
        <v>1373.6669999999999</v>
      </c>
      <c r="C41">
        <f t="shared" si="3"/>
        <v>1258.0003333333332</v>
      </c>
      <c r="D41">
        <f t="shared" si="6"/>
        <v>7.4831000000000003</v>
      </c>
      <c r="F41">
        <f t="shared" si="2"/>
        <v>7.2252390853302266</v>
      </c>
      <c r="H41">
        <f t="shared" si="4"/>
        <v>0.89025348824464789</v>
      </c>
      <c r="I41">
        <v>2009</v>
      </c>
      <c r="J41">
        <f>AVERAGE(H41:H45)</f>
        <v>0.80068898886153739</v>
      </c>
      <c r="K41">
        <f>D45-D41</f>
        <v>0.76750000000000007</v>
      </c>
      <c r="L41">
        <f>J41*K41</f>
        <v>0.61452879895123003</v>
      </c>
    </row>
    <row r="42" spans="1:14" x14ac:dyDescent="0.3">
      <c r="A42">
        <v>76.75</v>
      </c>
      <c r="B42">
        <v>1211.6669999999999</v>
      </c>
      <c r="C42">
        <f t="shared" si="3"/>
        <v>1215.1113333333333</v>
      </c>
      <c r="D42">
        <f t="shared" si="6"/>
        <v>7.6749999999999998</v>
      </c>
      <c r="F42">
        <f t="shared" si="2"/>
        <v>7.0997523764026358</v>
      </c>
      <c r="H42">
        <f t="shared" si="4"/>
        <v>0.84197518341202127</v>
      </c>
    </row>
    <row r="43" spans="1:14" x14ac:dyDescent="0.3">
      <c r="A43">
        <v>78.668999999999997</v>
      </c>
      <c r="B43">
        <v>1060</v>
      </c>
      <c r="C43">
        <f t="shared" si="3"/>
        <v>1132.2223333333334</v>
      </c>
      <c r="D43">
        <f t="shared" si="6"/>
        <v>7.8668999999999993</v>
      </c>
      <c r="F43">
        <f t="shared" si="2"/>
        <v>6.9660241871061128</v>
      </c>
      <c r="H43">
        <f t="shared" si="4"/>
        <v>0.75596481978858732</v>
      </c>
    </row>
    <row r="44" spans="1:14" x14ac:dyDescent="0.3">
      <c r="A44">
        <v>80.587000000000003</v>
      </c>
      <c r="B44">
        <v>1125</v>
      </c>
      <c r="C44">
        <f t="shared" si="3"/>
        <v>1128.1110000000001</v>
      </c>
      <c r="D44">
        <f t="shared" si="6"/>
        <v>8.0587</v>
      </c>
      <c r="F44">
        <f t="shared" si="2"/>
        <v>7.0255383146385206</v>
      </c>
      <c r="H44">
        <f t="shared" si="4"/>
        <v>0.75193516771794855</v>
      </c>
    </row>
    <row r="45" spans="1:14" x14ac:dyDescent="0.3">
      <c r="A45">
        <v>82.506</v>
      </c>
      <c r="B45">
        <v>1199.3330000000001</v>
      </c>
      <c r="C45">
        <f t="shared" si="3"/>
        <v>1139.6666666666667</v>
      </c>
      <c r="D45">
        <f t="shared" si="6"/>
        <v>8.2506000000000004</v>
      </c>
      <c r="F45">
        <f t="shared" si="2"/>
        <v>7.0895208479101459</v>
      </c>
      <c r="H45">
        <f t="shared" si="4"/>
        <v>0.76331628514448258</v>
      </c>
      <c r="I45">
        <v>2008</v>
      </c>
      <c r="J45">
        <f>AVERAGE(H45:H52)</f>
        <v>0.65379311293505449</v>
      </c>
      <c r="K45">
        <f>D52-D45</f>
        <v>1.3430999999999997</v>
      </c>
      <c r="L45">
        <f>J45*K45</f>
        <v>0.87810952998307146</v>
      </c>
    </row>
    <row r="46" spans="1:14" x14ac:dyDescent="0.3">
      <c r="A46">
        <v>84.424999999999997</v>
      </c>
      <c r="B46">
        <v>1094.6669999999999</v>
      </c>
      <c r="C46">
        <f t="shared" si="3"/>
        <v>1054.2223333333334</v>
      </c>
      <c r="D46">
        <f t="shared" si="6"/>
        <v>8.442499999999999</v>
      </c>
      <c r="F46">
        <f t="shared" si="2"/>
        <v>6.9982054864108623</v>
      </c>
      <c r="H46">
        <f t="shared" si="4"/>
        <v>0.68306829033762828</v>
      </c>
    </row>
    <row r="47" spans="1:14" x14ac:dyDescent="0.3">
      <c r="A47">
        <v>86.343999999999994</v>
      </c>
      <c r="B47">
        <v>868.66700000000003</v>
      </c>
      <c r="C47">
        <f t="shared" si="3"/>
        <v>924.00033333333329</v>
      </c>
      <c r="D47">
        <f t="shared" si="6"/>
        <v>8.6343999999999994</v>
      </c>
      <c r="F47">
        <f t="shared" si="2"/>
        <v>6.7669598527464609</v>
      </c>
      <c r="H47">
        <f t="shared" si="4"/>
        <v>0.57669079582854044</v>
      </c>
    </row>
    <row r="48" spans="1:14" x14ac:dyDescent="0.3">
      <c r="A48">
        <v>88.262</v>
      </c>
      <c r="B48">
        <v>808.66700000000003</v>
      </c>
      <c r="C48">
        <f t="shared" si="3"/>
        <v>860.44466666666665</v>
      </c>
      <c r="D48">
        <f t="shared" si="6"/>
        <v>8.8262</v>
      </c>
      <c r="F48">
        <f t="shared" si="2"/>
        <v>6.6953872130369554</v>
      </c>
      <c r="H48">
        <f t="shared" si="4"/>
        <v>0.53095850530788768</v>
      </c>
    </row>
    <row r="49" spans="1:12" x14ac:dyDescent="0.3">
      <c r="A49">
        <v>90.180999999999997</v>
      </c>
      <c r="B49">
        <v>904</v>
      </c>
      <c r="C49">
        <f t="shared" si="3"/>
        <v>909.33333333333337</v>
      </c>
      <c r="D49">
        <f t="shared" si="6"/>
        <v>9.0181000000000004</v>
      </c>
      <c r="F49">
        <f t="shared" si="2"/>
        <v>6.8068293603921761</v>
      </c>
      <c r="H49">
        <f t="shared" si="4"/>
        <v>0.56579914086623306</v>
      </c>
    </row>
    <row r="50" spans="1:12" x14ac:dyDescent="0.3">
      <c r="A50">
        <v>92.1</v>
      </c>
      <c r="B50">
        <v>1015.333</v>
      </c>
      <c r="C50">
        <f t="shared" si="3"/>
        <v>1010</v>
      </c>
      <c r="D50">
        <f t="shared" si="6"/>
        <v>9.2099999999999991</v>
      </c>
      <c r="F50">
        <f t="shared" si="2"/>
        <v>6.9229719164875343</v>
      </c>
      <c r="H50">
        <f t="shared" si="4"/>
        <v>0.64490679797568695</v>
      </c>
    </row>
    <row r="51" spans="1:12" x14ac:dyDescent="0.3">
      <c r="A51">
        <v>94.019000000000005</v>
      </c>
      <c r="B51">
        <v>1110.6669999999999</v>
      </c>
      <c r="C51">
        <f t="shared" si="3"/>
        <v>1111.5556666666666</v>
      </c>
      <c r="D51">
        <f t="shared" si="6"/>
        <v>9.4019000000000013</v>
      </c>
      <c r="F51">
        <f t="shared" si="2"/>
        <v>7.0127160147386265</v>
      </c>
      <c r="H51">
        <f t="shared" si="4"/>
        <v>0.73592497232651977</v>
      </c>
    </row>
    <row r="52" spans="1:12" x14ac:dyDescent="0.3">
      <c r="A52">
        <v>95.936999999999998</v>
      </c>
      <c r="B52">
        <v>1208.6669999999999</v>
      </c>
      <c r="C52">
        <f t="shared" si="3"/>
        <v>1105.0003333333332</v>
      </c>
      <c r="D52">
        <f t="shared" si="6"/>
        <v>9.5937000000000001</v>
      </c>
      <c r="F52">
        <f t="shared" si="2"/>
        <v>7.0972733784326385</v>
      </c>
      <c r="H52">
        <f t="shared" si="4"/>
        <v>0.72968011569345648</v>
      </c>
      <c r="I52">
        <v>2007</v>
      </c>
      <c r="J52">
        <f>AVERAGE(H52:H58)</f>
        <v>0.65132511216396938</v>
      </c>
      <c r="K52">
        <f>D58-D52</f>
        <v>1.1513000000000009</v>
      </c>
      <c r="L52">
        <f>J52*K52</f>
        <v>0.74987060163437846</v>
      </c>
    </row>
    <row r="53" spans="1:12" x14ac:dyDescent="0.3">
      <c r="A53">
        <v>97.855999999999995</v>
      </c>
      <c r="B53">
        <v>995.66700000000003</v>
      </c>
      <c r="C53">
        <f t="shared" si="3"/>
        <v>990.00033333333329</v>
      </c>
      <c r="D53">
        <f t="shared" si="6"/>
        <v>9.7855999999999987</v>
      </c>
      <c r="F53">
        <f t="shared" si="2"/>
        <v>6.9034128643320081</v>
      </c>
      <c r="H53">
        <f t="shared" si="4"/>
        <v>0.62835559508229799</v>
      </c>
    </row>
    <row r="54" spans="1:12" x14ac:dyDescent="0.3">
      <c r="A54">
        <v>99.775000000000006</v>
      </c>
      <c r="B54">
        <v>765.66700000000003</v>
      </c>
      <c r="C54">
        <f t="shared" si="3"/>
        <v>830.66700000000003</v>
      </c>
      <c r="D54">
        <f t="shared" si="6"/>
        <v>9.9775000000000009</v>
      </c>
      <c r="F54">
        <f t="shared" si="2"/>
        <v>6.6407473493713507</v>
      </c>
      <c r="H54">
        <f t="shared" si="4"/>
        <v>0.5107973351295686</v>
      </c>
    </row>
    <row r="55" spans="1:12" x14ac:dyDescent="0.3">
      <c r="A55">
        <v>101.694</v>
      </c>
      <c r="B55">
        <v>730.66700000000003</v>
      </c>
      <c r="C55">
        <f t="shared" si="3"/>
        <v>820.66700000000003</v>
      </c>
      <c r="D55">
        <f t="shared" si="6"/>
        <v>10.1694</v>
      </c>
      <c r="F55">
        <f t="shared" si="2"/>
        <v>6.5939578156040719</v>
      </c>
      <c r="H55">
        <f t="shared" si="4"/>
        <v>0.5041999457170383</v>
      </c>
    </row>
    <row r="56" spans="1:12" x14ac:dyDescent="0.3">
      <c r="A56">
        <v>103.61199999999999</v>
      </c>
      <c r="B56">
        <v>965.66700000000003</v>
      </c>
      <c r="C56">
        <f t="shared" si="3"/>
        <v>951.66700000000003</v>
      </c>
      <c r="D56">
        <f t="shared" si="6"/>
        <v>10.3612</v>
      </c>
      <c r="F56">
        <f t="shared" si="2"/>
        <v>6.8728190542858547</v>
      </c>
      <c r="H56">
        <f t="shared" si="4"/>
        <v>0.59780995778244694</v>
      </c>
    </row>
    <row r="57" spans="1:12" x14ac:dyDescent="0.3">
      <c r="A57">
        <v>105.53100000000001</v>
      </c>
      <c r="B57">
        <v>1158.6669999999999</v>
      </c>
      <c r="C57">
        <f t="shared" si="3"/>
        <v>1141.2223333333334</v>
      </c>
      <c r="D57">
        <f t="shared" si="6"/>
        <v>10.553100000000001</v>
      </c>
      <c r="F57">
        <f t="shared" si="2"/>
        <v>7.0550254854041281</v>
      </c>
      <c r="H57">
        <f t="shared" si="4"/>
        <v>0.76486155257768218</v>
      </c>
    </row>
    <row r="58" spans="1:12" x14ac:dyDescent="0.3">
      <c r="A58" s="6">
        <v>107.45</v>
      </c>
      <c r="B58" s="6">
        <v>1299.3330000000001</v>
      </c>
      <c r="C58">
        <f t="shared" si="3"/>
        <v>1198.1110000000001</v>
      </c>
      <c r="D58">
        <f t="shared" si="6"/>
        <v>10.745000000000001</v>
      </c>
      <c r="F58">
        <f t="shared" si="2"/>
        <v>7.1696063348575469</v>
      </c>
      <c r="H58">
        <f t="shared" si="4"/>
        <v>0.82357128316529482</v>
      </c>
      <c r="I58">
        <v>2006</v>
      </c>
      <c r="J58">
        <f>AVERAGE(H58:H64)</f>
        <v>0.56920225502235322</v>
      </c>
      <c r="K58">
        <f>D64-D58</f>
        <v>1.1513999999999971</v>
      </c>
      <c r="L58">
        <f>J58*K58</f>
        <v>0.65537947643273586</v>
      </c>
    </row>
    <row r="59" spans="1:12" x14ac:dyDescent="0.3">
      <c r="A59" s="8">
        <f>A58+1.919</f>
        <v>109.369</v>
      </c>
      <c r="B59" s="8">
        <v>1136.3330000000001</v>
      </c>
      <c r="C59">
        <f t="shared" si="3"/>
        <v>1134.9996666666668</v>
      </c>
      <c r="D59">
        <f t="shared" si="6"/>
        <v>10.9369</v>
      </c>
      <c r="F59">
        <f t="shared" si="2"/>
        <v>7.0355616901285947</v>
      </c>
      <c r="H59">
        <f t="shared" si="4"/>
        <v>0.75869918926490654</v>
      </c>
    </row>
    <row r="60" spans="1:12" x14ac:dyDescent="0.3">
      <c r="A60" s="7">
        <f>A59+1.919</f>
        <v>111.288</v>
      </c>
      <c r="B60">
        <v>969.33299999999997</v>
      </c>
      <c r="C60">
        <f t="shared" si="3"/>
        <v>932.22200000000009</v>
      </c>
      <c r="D60">
        <f t="shared" si="6"/>
        <v>11.1288</v>
      </c>
      <c r="F60">
        <f t="shared" si="2"/>
        <v>6.8766082061062868</v>
      </c>
      <c r="H60">
        <f t="shared" si="4"/>
        <v>0.5828876205250072</v>
      </c>
    </row>
    <row r="61" spans="1:12" x14ac:dyDescent="0.3">
      <c r="A61" s="7">
        <f t="shared" ref="A61:A124" si="7">A60+1.919</f>
        <v>113.20699999999999</v>
      </c>
      <c r="B61">
        <v>691</v>
      </c>
      <c r="C61">
        <f t="shared" si="3"/>
        <v>752.66666666666663</v>
      </c>
      <c r="D61">
        <f t="shared" si="6"/>
        <v>11.320699999999999</v>
      </c>
      <c r="F61">
        <f t="shared" si="2"/>
        <v>6.5381398237676702</v>
      </c>
      <c r="H61">
        <f t="shared" si="4"/>
        <v>0.4615417306316969</v>
      </c>
    </row>
    <row r="62" spans="1:12" x14ac:dyDescent="0.3">
      <c r="A62" s="7">
        <f t="shared" si="7"/>
        <v>115.12599999999999</v>
      </c>
      <c r="B62">
        <v>597.66700000000003</v>
      </c>
      <c r="C62">
        <f t="shared" si="3"/>
        <v>659.22233333333327</v>
      </c>
      <c r="D62">
        <f t="shared" si="6"/>
        <v>11.512599999999999</v>
      </c>
      <c r="F62">
        <f t="shared" si="2"/>
        <v>6.3930337426613519</v>
      </c>
      <c r="H62">
        <f t="shared" si="4"/>
        <v>0.4087463695861428</v>
      </c>
    </row>
    <row r="63" spans="1:12" x14ac:dyDescent="0.3">
      <c r="A63" s="7">
        <f t="shared" si="7"/>
        <v>117.04499999999999</v>
      </c>
      <c r="B63">
        <v>689</v>
      </c>
      <c r="C63">
        <f t="shared" si="3"/>
        <v>747.44466666666665</v>
      </c>
      <c r="D63">
        <f t="shared" si="6"/>
        <v>11.704499999999999</v>
      </c>
      <c r="F63">
        <f t="shared" si="2"/>
        <v>6.5352412710136587</v>
      </c>
      <c r="H63">
        <f t="shared" si="4"/>
        <v>0.45841911951020226</v>
      </c>
    </row>
    <row r="64" spans="1:12" x14ac:dyDescent="0.3">
      <c r="A64" s="7">
        <f t="shared" si="7"/>
        <v>118.96399999999998</v>
      </c>
      <c r="B64">
        <v>955.66700000000003</v>
      </c>
      <c r="C64">
        <f t="shared" si="3"/>
        <v>799.55566666666664</v>
      </c>
      <c r="D64">
        <f t="shared" si="6"/>
        <v>11.896399999999998</v>
      </c>
      <c r="F64">
        <f t="shared" si="2"/>
        <v>6.8624095260118505</v>
      </c>
      <c r="H64">
        <f t="shared" si="4"/>
        <v>0.49055047247322175</v>
      </c>
      <c r="I64">
        <v>2005</v>
      </c>
      <c r="J64">
        <f>AVERAGE(H64:H70)</f>
        <v>0.56286604342852198</v>
      </c>
      <c r="K64">
        <f>D70-D64</f>
        <v>1.1514000000000006</v>
      </c>
      <c r="L64">
        <f>J64*K64</f>
        <v>0.64808396240360056</v>
      </c>
    </row>
    <row r="65" spans="1:12" x14ac:dyDescent="0.3">
      <c r="A65" s="7">
        <f t="shared" si="7"/>
        <v>120.88299999999998</v>
      </c>
      <c r="B65">
        <v>754</v>
      </c>
      <c r="C65">
        <f t="shared" si="3"/>
        <v>741.11133333333328</v>
      </c>
      <c r="D65">
        <f t="shared" si="6"/>
        <v>12.088299999999998</v>
      </c>
      <c r="F65">
        <f t="shared" si="2"/>
        <v>6.6253923680079563</v>
      </c>
      <c r="H65">
        <f t="shared" si="4"/>
        <v>0.45466029714513168</v>
      </c>
    </row>
    <row r="66" spans="1:12" x14ac:dyDescent="0.3">
      <c r="A66" s="7">
        <f t="shared" si="7"/>
        <v>122.80199999999998</v>
      </c>
      <c r="B66">
        <v>513.66700000000003</v>
      </c>
      <c r="C66">
        <f t="shared" si="3"/>
        <v>643.88900000000001</v>
      </c>
      <c r="D66">
        <f t="shared" ref="D66:D97" si="8">A66/10</f>
        <v>12.280199999999997</v>
      </c>
      <c r="F66">
        <f t="shared" si="2"/>
        <v>6.2415751955810626</v>
      </c>
      <c r="H66">
        <f t="shared" si="4"/>
        <v>0.40067936025426137</v>
      </c>
    </row>
    <row r="67" spans="1:12" x14ac:dyDescent="0.3">
      <c r="A67" s="7">
        <f t="shared" si="7"/>
        <v>124.72099999999998</v>
      </c>
      <c r="B67">
        <v>664</v>
      </c>
      <c r="C67">
        <f t="shared" si="3"/>
        <v>730</v>
      </c>
      <c r="D67">
        <f t="shared" si="8"/>
        <v>12.472099999999998</v>
      </c>
      <c r="F67">
        <f t="shared" ref="F67:F130" si="9">LN(B67)</f>
        <v>6.4982821494764336</v>
      </c>
      <c r="H67">
        <f t="shared" si="4"/>
        <v>0.44814005534314993</v>
      </c>
    </row>
    <row r="68" spans="1:12" x14ac:dyDescent="0.3">
      <c r="A68" s="7">
        <f t="shared" si="7"/>
        <v>126.63999999999997</v>
      </c>
      <c r="B68">
        <v>1012.333</v>
      </c>
      <c r="C68">
        <f t="shared" ref="C68:C131" si="10">AVERAGE(B67:B69)</f>
        <v>952.44433333333336</v>
      </c>
      <c r="D68">
        <f t="shared" si="8"/>
        <v>12.663999999999998</v>
      </c>
      <c r="F68">
        <f t="shared" si="9"/>
        <v>6.9200128471052764</v>
      </c>
      <c r="H68">
        <f t="shared" si="4"/>
        <v>0.59841437000970177</v>
      </c>
    </row>
    <row r="69" spans="1:12" x14ac:dyDescent="0.3">
      <c r="A69" s="7">
        <f t="shared" si="7"/>
        <v>128.55899999999997</v>
      </c>
      <c r="B69">
        <v>1181</v>
      </c>
      <c r="C69">
        <f t="shared" si="10"/>
        <v>1133.8886666666667</v>
      </c>
      <c r="D69">
        <f t="shared" si="8"/>
        <v>12.855899999999997</v>
      </c>
      <c r="F69">
        <f t="shared" si="9"/>
        <v>7.0741168161973622</v>
      </c>
      <c r="H69">
        <f t="shared" si="4"/>
        <v>0.75760419096921772</v>
      </c>
    </row>
    <row r="70" spans="1:12" x14ac:dyDescent="0.3">
      <c r="A70" s="7">
        <f t="shared" si="7"/>
        <v>130.47799999999998</v>
      </c>
      <c r="B70">
        <v>1208.3330000000001</v>
      </c>
      <c r="C70">
        <f t="shared" si="10"/>
        <v>1166.1110000000001</v>
      </c>
      <c r="D70">
        <f t="shared" si="8"/>
        <v>13.047799999999999</v>
      </c>
      <c r="F70">
        <f t="shared" si="9"/>
        <v>7.0969970027585587</v>
      </c>
      <c r="H70">
        <f t="shared" si="4"/>
        <v>0.79001355780496918</v>
      </c>
      <c r="I70">
        <v>2004</v>
      </c>
      <c r="J70">
        <f>AVERAGE(H70:H73)</f>
        <v>0.74976510446606337</v>
      </c>
      <c r="K70">
        <f>D73-D70</f>
        <v>0.57570000000000299</v>
      </c>
      <c r="L70">
        <f>J70*K70</f>
        <v>0.43163977064111492</v>
      </c>
    </row>
    <row r="71" spans="1:12" x14ac:dyDescent="0.3">
      <c r="A71" s="7">
        <f t="shared" si="7"/>
        <v>132.39699999999999</v>
      </c>
      <c r="B71">
        <v>1109</v>
      </c>
      <c r="C71">
        <f t="shared" si="10"/>
        <v>1131.1110000000001</v>
      </c>
      <c r="D71">
        <f t="shared" si="8"/>
        <v>13.239699999999999</v>
      </c>
      <c r="F71">
        <f t="shared" si="9"/>
        <v>7.0112139873503674</v>
      </c>
      <c r="H71">
        <f t="shared" si="4"/>
        <v>0.75487344078025975</v>
      </c>
    </row>
    <row r="72" spans="1:12" x14ac:dyDescent="0.3">
      <c r="A72" s="7">
        <f t="shared" si="7"/>
        <v>134.316</v>
      </c>
      <c r="B72">
        <v>1076</v>
      </c>
      <c r="C72">
        <f t="shared" si="10"/>
        <v>1110</v>
      </c>
      <c r="D72">
        <f t="shared" si="8"/>
        <v>13.4316</v>
      </c>
      <c r="F72">
        <f t="shared" si="9"/>
        <v>6.9810057407217299</v>
      </c>
      <c r="H72">
        <f t="shared" ref="H72:H135" si="11">(0.0975*EXP(0.0013*C72))/E$2</f>
        <v>0.73443816613370994</v>
      </c>
    </row>
    <row r="73" spans="1:12" x14ac:dyDescent="0.3">
      <c r="A73" s="7">
        <f t="shared" si="7"/>
        <v>136.23500000000001</v>
      </c>
      <c r="B73">
        <v>1145</v>
      </c>
      <c r="C73">
        <f t="shared" si="10"/>
        <v>1094.4443333333334</v>
      </c>
      <c r="D73">
        <f t="shared" si="8"/>
        <v>13.623500000000002</v>
      </c>
      <c r="F73">
        <f t="shared" si="9"/>
        <v>7.0431599159883405</v>
      </c>
      <c r="H73">
        <f t="shared" si="11"/>
        <v>0.71973525314531461</v>
      </c>
      <c r="I73">
        <v>2003</v>
      </c>
      <c r="J73">
        <f>AVERAGE(H73:H80)</f>
        <v>0.64604760150007734</v>
      </c>
      <c r="K73">
        <f>D80-D73</f>
        <v>1.3433000000000082</v>
      </c>
      <c r="L73">
        <f>J73*K73</f>
        <v>0.86783574309505918</v>
      </c>
    </row>
    <row r="74" spans="1:12" x14ac:dyDescent="0.3">
      <c r="A74" s="7">
        <f t="shared" si="7"/>
        <v>138.15400000000002</v>
      </c>
      <c r="B74">
        <v>1062.3330000000001</v>
      </c>
      <c r="C74">
        <f t="shared" si="10"/>
        <v>1073.1110000000001</v>
      </c>
      <c r="D74">
        <f t="shared" si="8"/>
        <v>13.815400000000002</v>
      </c>
      <c r="F74">
        <f t="shared" si="9"/>
        <v>6.9682227119744677</v>
      </c>
      <c r="H74">
        <f t="shared" si="11"/>
        <v>0.70004884213807828</v>
      </c>
    </row>
    <row r="75" spans="1:12" x14ac:dyDescent="0.3">
      <c r="A75" s="7">
        <f t="shared" si="7"/>
        <v>140.07300000000004</v>
      </c>
      <c r="B75">
        <v>1012</v>
      </c>
      <c r="C75">
        <f t="shared" si="10"/>
        <v>985.55533333333335</v>
      </c>
      <c r="D75">
        <f t="shared" si="8"/>
        <v>14.007300000000004</v>
      </c>
      <c r="F75">
        <f t="shared" si="9"/>
        <v>6.9196838498474111</v>
      </c>
      <c r="H75">
        <f t="shared" si="11"/>
        <v>0.6247351128287727</v>
      </c>
    </row>
    <row r="76" spans="1:12" x14ac:dyDescent="0.3">
      <c r="A76" s="7">
        <f t="shared" si="7"/>
        <v>141.99200000000005</v>
      </c>
      <c r="B76">
        <v>882.33299999999997</v>
      </c>
      <c r="C76">
        <f t="shared" si="10"/>
        <v>933.44433333333336</v>
      </c>
      <c r="D76">
        <f t="shared" si="8"/>
        <v>14.199200000000005</v>
      </c>
      <c r="F76">
        <f t="shared" si="9"/>
        <v>6.7825695357727476</v>
      </c>
      <c r="H76">
        <f t="shared" si="11"/>
        <v>0.58381458467702607</v>
      </c>
    </row>
    <row r="77" spans="1:12" x14ac:dyDescent="0.3">
      <c r="A77" s="7">
        <f t="shared" si="7"/>
        <v>143.91100000000006</v>
      </c>
      <c r="B77">
        <v>906</v>
      </c>
      <c r="C77">
        <f t="shared" si="10"/>
        <v>896.88866666666672</v>
      </c>
      <c r="D77">
        <f t="shared" si="8"/>
        <v>14.391100000000005</v>
      </c>
      <c r="F77">
        <f t="shared" si="9"/>
        <v>6.8090393060429797</v>
      </c>
      <c r="H77">
        <f t="shared" si="11"/>
        <v>0.55671925022243451</v>
      </c>
    </row>
    <row r="78" spans="1:12" x14ac:dyDescent="0.3">
      <c r="A78" s="7">
        <f t="shared" si="7"/>
        <v>145.83000000000007</v>
      </c>
      <c r="B78">
        <v>902.33299999999997</v>
      </c>
      <c r="C78">
        <f t="shared" si="10"/>
        <v>958.55533333333335</v>
      </c>
      <c r="D78">
        <f t="shared" si="8"/>
        <v>14.583000000000007</v>
      </c>
      <c r="F78">
        <f t="shared" si="9"/>
        <v>6.8049836315334895</v>
      </c>
      <c r="H78">
        <f t="shared" si="11"/>
        <v>0.60318728692901502</v>
      </c>
    </row>
    <row r="79" spans="1:12" x14ac:dyDescent="0.3">
      <c r="A79" s="7">
        <f t="shared" si="7"/>
        <v>147.74900000000008</v>
      </c>
      <c r="B79">
        <v>1067.3330000000001</v>
      </c>
      <c r="C79">
        <f t="shared" si="10"/>
        <v>1035.1110000000001</v>
      </c>
      <c r="D79">
        <f t="shared" si="8"/>
        <v>14.774900000000008</v>
      </c>
      <c r="F79">
        <f t="shared" si="9"/>
        <v>6.9729182925836923</v>
      </c>
      <c r="H79">
        <f t="shared" si="11"/>
        <v>0.66630672135097946</v>
      </c>
    </row>
    <row r="80" spans="1:12" x14ac:dyDescent="0.3">
      <c r="A80" s="7">
        <f t="shared" si="7"/>
        <v>149.66800000000009</v>
      </c>
      <c r="B80">
        <v>1135.6669999999999</v>
      </c>
      <c r="C80">
        <f t="shared" si="10"/>
        <v>1088.1110000000001</v>
      </c>
      <c r="D80">
        <f t="shared" si="8"/>
        <v>14.96680000000001</v>
      </c>
      <c r="F80">
        <f t="shared" si="9"/>
        <v>7.0349754225061689</v>
      </c>
      <c r="H80">
        <f t="shared" si="11"/>
        <v>0.71383376070899818</v>
      </c>
      <c r="I80">
        <v>2002</v>
      </c>
      <c r="J80">
        <f>AVERAGE(H80:H87)</f>
        <v>0.6346740729401148</v>
      </c>
      <c r="K80">
        <f>D87-D80</f>
        <v>1.3433000000000064</v>
      </c>
      <c r="L80">
        <f>J80*K80</f>
        <v>0.85255768218046024</v>
      </c>
    </row>
    <row r="81" spans="1:12" x14ac:dyDescent="0.3">
      <c r="A81" s="7">
        <f t="shared" si="7"/>
        <v>151.5870000000001</v>
      </c>
      <c r="B81">
        <v>1061.3330000000001</v>
      </c>
      <c r="C81">
        <f t="shared" si="10"/>
        <v>1035.3333333333333</v>
      </c>
      <c r="D81">
        <f t="shared" si="8"/>
        <v>15.15870000000001</v>
      </c>
      <c r="F81">
        <f t="shared" si="9"/>
        <v>6.9672809442257631</v>
      </c>
      <c r="H81">
        <f t="shared" si="11"/>
        <v>0.66649933403807637</v>
      </c>
    </row>
    <row r="82" spans="1:12" x14ac:dyDescent="0.3">
      <c r="A82" s="7">
        <f t="shared" si="7"/>
        <v>153.50600000000011</v>
      </c>
      <c r="B82">
        <v>909</v>
      </c>
      <c r="C82">
        <f t="shared" si="10"/>
        <v>951.88866666666672</v>
      </c>
      <c r="D82">
        <f t="shared" si="8"/>
        <v>15.350600000000011</v>
      </c>
      <c r="F82">
        <f t="shared" si="9"/>
        <v>6.8123450941774788</v>
      </c>
      <c r="H82">
        <f t="shared" si="11"/>
        <v>0.59798225150874351</v>
      </c>
    </row>
    <row r="83" spans="1:12" x14ac:dyDescent="0.3">
      <c r="A83" s="7">
        <f t="shared" si="7"/>
        <v>155.42500000000013</v>
      </c>
      <c r="B83">
        <v>885.33299999999997</v>
      </c>
      <c r="C83">
        <f t="shared" si="10"/>
        <v>915</v>
      </c>
      <c r="D83">
        <f t="shared" si="8"/>
        <v>15.542500000000013</v>
      </c>
      <c r="F83">
        <f t="shared" si="9"/>
        <v>6.7859638454221196</v>
      </c>
      <c r="H83">
        <f t="shared" si="11"/>
        <v>0.569982584636335</v>
      </c>
    </row>
    <row r="84" spans="1:12" x14ac:dyDescent="0.3">
      <c r="A84" s="7">
        <f t="shared" si="7"/>
        <v>157.34400000000014</v>
      </c>
      <c r="B84">
        <v>950.66700000000003</v>
      </c>
      <c r="C84">
        <f t="shared" si="10"/>
        <v>927.66666666666663</v>
      </c>
      <c r="D84">
        <f t="shared" si="8"/>
        <v>15.734400000000013</v>
      </c>
      <c r="F84">
        <f t="shared" si="9"/>
        <v>6.8571638434971511</v>
      </c>
      <c r="H84">
        <f t="shared" si="11"/>
        <v>0.5794459994785599</v>
      </c>
    </row>
    <row r="85" spans="1:12" x14ac:dyDescent="0.3">
      <c r="A85" s="7">
        <f t="shared" si="7"/>
        <v>159.26300000000015</v>
      </c>
      <c r="B85">
        <v>947</v>
      </c>
      <c r="C85">
        <f t="shared" si="10"/>
        <v>982.44466666666665</v>
      </c>
      <c r="D85">
        <f t="shared" si="8"/>
        <v>15.926300000000015</v>
      </c>
      <c r="F85">
        <f t="shared" si="9"/>
        <v>6.8532990931860782</v>
      </c>
      <c r="H85">
        <f t="shared" si="11"/>
        <v>0.6222138685541434</v>
      </c>
    </row>
    <row r="86" spans="1:12" x14ac:dyDescent="0.3">
      <c r="A86" s="7">
        <f t="shared" si="7"/>
        <v>161.18200000000016</v>
      </c>
      <c r="B86">
        <v>1049.6669999999999</v>
      </c>
      <c r="C86">
        <f t="shared" si="10"/>
        <v>1022.4446666666666</v>
      </c>
      <c r="D86">
        <f t="shared" si="8"/>
        <v>16.118200000000016</v>
      </c>
      <c r="F86">
        <f t="shared" si="9"/>
        <v>6.9562282499939947</v>
      </c>
      <c r="H86">
        <f t="shared" si="11"/>
        <v>0.65542499579033386</v>
      </c>
    </row>
    <row r="87" spans="1:12" x14ac:dyDescent="0.3">
      <c r="A87" s="7">
        <f t="shared" si="7"/>
        <v>163.10100000000017</v>
      </c>
      <c r="B87">
        <v>1070.6669999999999</v>
      </c>
      <c r="C87">
        <f t="shared" si="10"/>
        <v>1041.6669999999999</v>
      </c>
      <c r="D87">
        <f t="shared" si="8"/>
        <v>16.310100000000016</v>
      </c>
      <c r="F87">
        <f t="shared" si="9"/>
        <v>6.9760370977309973</v>
      </c>
      <c r="H87">
        <f t="shared" si="11"/>
        <v>0.67200978880572804</v>
      </c>
      <c r="I87">
        <v>2001</v>
      </c>
      <c r="J87">
        <f>AVERAGE(H87:H91)</f>
        <v>0.70755842622250387</v>
      </c>
      <c r="K87">
        <f>D91-D87</f>
        <v>0.76760000000000517</v>
      </c>
      <c r="L87">
        <f>J87*K87</f>
        <v>0.54312184796839758</v>
      </c>
    </row>
    <row r="88" spans="1:12" x14ac:dyDescent="0.3">
      <c r="A88" s="7">
        <f t="shared" si="7"/>
        <v>165.02000000000018</v>
      </c>
      <c r="B88">
        <v>1004.667</v>
      </c>
      <c r="C88">
        <f t="shared" si="10"/>
        <v>1029.3336666666667</v>
      </c>
      <c r="D88">
        <f t="shared" si="8"/>
        <v>16.502000000000017</v>
      </c>
      <c r="F88">
        <f t="shared" si="9"/>
        <v>6.9124114223032791</v>
      </c>
      <c r="H88">
        <f t="shared" si="11"/>
        <v>0.66132114810262466</v>
      </c>
    </row>
    <row r="89" spans="1:12" x14ac:dyDescent="0.3">
      <c r="A89" s="7">
        <f t="shared" si="7"/>
        <v>166.93900000000019</v>
      </c>
      <c r="B89">
        <v>1012.667</v>
      </c>
      <c r="C89">
        <f t="shared" si="10"/>
        <v>1028.0003333333334</v>
      </c>
      <c r="D89">
        <f t="shared" si="8"/>
        <v>16.693900000000021</v>
      </c>
      <c r="F89">
        <f t="shared" si="9"/>
        <v>6.9203427236514781</v>
      </c>
      <c r="H89">
        <f t="shared" si="11"/>
        <v>0.66017585099015941</v>
      </c>
    </row>
    <row r="90" spans="1:12" x14ac:dyDescent="0.3">
      <c r="A90" s="7">
        <f t="shared" si="7"/>
        <v>168.8580000000002</v>
      </c>
      <c r="B90">
        <v>1066.6669999999999</v>
      </c>
      <c r="C90">
        <f t="shared" si="10"/>
        <v>1109.2223333333334</v>
      </c>
      <c r="D90">
        <f t="shared" si="8"/>
        <v>16.885800000000021</v>
      </c>
      <c r="F90">
        <f t="shared" si="9"/>
        <v>6.9722941126196591</v>
      </c>
      <c r="H90">
        <f t="shared" si="11"/>
        <v>0.73369604882016148</v>
      </c>
    </row>
    <row r="91" spans="1:12" x14ac:dyDescent="0.3">
      <c r="A91" s="7">
        <f t="shared" si="7"/>
        <v>170.77700000000021</v>
      </c>
      <c r="B91">
        <v>1248.3330000000001</v>
      </c>
      <c r="C91">
        <f t="shared" si="10"/>
        <v>1185.8889999999999</v>
      </c>
      <c r="D91">
        <f t="shared" si="8"/>
        <v>17.077700000000021</v>
      </c>
      <c r="F91">
        <f t="shared" si="9"/>
        <v>7.1295643402604778</v>
      </c>
      <c r="H91">
        <f t="shared" si="11"/>
        <v>0.81058929439384553</v>
      </c>
      <c r="I91">
        <v>2000</v>
      </c>
      <c r="J91">
        <f>AVERAGE(H91:H98)</f>
        <v>0.74024443535141726</v>
      </c>
      <c r="K91">
        <f>D98-D91</f>
        <v>1.3433000000000064</v>
      </c>
      <c r="L91">
        <f>J91*K91</f>
        <v>0.99437035000756357</v>
      </c>
    </row>
    <row r="92" spans="1:12" x14ac:dyDescent="0.3">
      <c r="A92" s="7">
        <f t="shared" si="7"/>
        <v>172.69600000000023</v>
      </c>
      <c r="B92">
        <v>1242.6669999999999</v>
      </c>
      <c r="C92">
        <f t="shared" si="10"/>
        <v>1217.1110000000001</v>
      </c>
      <c r="D92">
        <f t="shared" si="8"/>
        <v>17.269600000000022</v>
      </c>
      <c r="F92">
        <f t="shared" si="9"/>
        <v>7.125015155377679</v>
      </c>
      <c r="H92">
        <f t="shared" si="11"/>
        <v>0.84416680142734957</v>
      </c>
    </row>
    <row r="93" spans="1:12" x14ac:dyDescent="0.3">
      <c r="A93" s="7">
        <f t="shared" si="7"/>
        <v>174.61500000000024</v>
      </c>
      <c r="B93">
        <v>1160.3330000000001</v>
      </c>
      <c r="C93">
        <f t="shared" si="10"/>
        <v>1174.7776666666666</v>
      </c>
      <c r="D93">
        <f t="shared" si="8"/>
        <v>17.461500000000022</v>
      </c>
      <c r="F93">
        <f t="shared" si="9"/>
        <v>7.0564623118695158</v>
      </c>
      <c r="H93">
        <f t="shared" si="11"/>
        <v>0.79896470734559821</v>
      </c>
    </row>
    <row r="94" spans="1:12" x14ac:dyDescent="0.3">
      <c r="A94" s="7">
        <f t="shared" si="7"/>
        <v>176.53400000000025</v>
      </c>
      <c r="B94">
        <v>1121.3330000000001</v>
      </c>
      <c r="C94">
        <f t="shared" si="10"/>
        <v>1097.3330000000001</v>
      </c>
      <c r="D94">
        <f t="shared" si="8"/>
        <v>17.653400000000026</v>
      </c>
      <c r="F94">
        <f t="shared" si="9"/>
        <v>7.0222734351595246</v>
      </c>
      <c r="H94">
        <f t="shared" si="11"/>
        <v>0.72244313217198464</v>
      </c>
    </row>
    <row r="95" spans="1:12" x14ac:dyDescent="0.3">
      <c r="A95" s="7">
        <f t="shared" si="7"/>
        <v>178.45300000000026</v>
      </c>
      <c r="B95">
        <v>1010.333</v>
      </c>
      <c r="C95">
        <f t="shared" si="10"/>
        <v>1039.4443333333334</v>
      </c>
      <c r="D95">
        <f t="shared" si="8"/>
        <v>17.845300000000027</v>
      </c>
      <c r="F95">
        <f t="shared" si="9"/>
        <v>6.9180352584655216</v>
      </c>
      <c r="H95">
        <f t="shared" si="11"/>
        <v>0.67007084153208341</v>
      </c>
    </row>
    <row r="96" spans="1:12" x14ac:dyDescent="0.3">
      <c r="A96" s="7">
        <f t="shared" si="7"/>
        <v>180.37200000000027</v>
      </c>
      <c r="B96">
        <v>986.66700000000003</v>
      </c>
      <c r="C96">
        <f t="shared" si="10"/>
        <v>1013.111</v>
      </c>
      <c r="D96">
        <f t="shared" si="8"/>
        <v>18.037200000000027</v>
      </c>
      <c r="F96">
        <f t="shared" si="9"/>
        <v>6.8943325964877769</v>
      </c>
      <c r="H96">
        <f t="shared" si="11"/>
        <v>0.64752027582071592</v>
      </c>
    </row>
    <row r="97" spans="1:12" x14ac:dyDescent="0.3">
      <c r="A97" s="7">
        <f t="shared" si="7"/>
        <v>182.29100000000028</v>
      </c>
      <c r="B97">
        <v>1042.3330000000001</v>
      </c>
      <c r="C97">
        <f t="shared" si="10"/>
        <v>1074.6666666666667</v>
      </c>
      <c r="D97">
        <f t="shared" si="8"/>
        <v>18.229100000000027</v>
      </c>
      <c r="F97">
        <f t="shared" si="9"/>
        <v>6.9492167489943499</v>
      </c>
      <c r="H97">
        <f t="shared" si="11"/>
        <v>0.70146603013531883</v>
      </c>
    </row>
    <row r="98" spans="1:12" x14ac:dyDescent="0.3">
      <c r="A98" s="6">
        <f t="shared" si="7"/>
        <v>184.21000000000029</v>
      </c>
      <c r="B98" s="6">
        <v>1195</v>
      </c>
      <c r="C98">
        <f t="shared" si="10"/>
        <v>1101.8886666666667</v>
      </c>
      <c r="D98">
        <f t="shared" ref="D98:D129" si="12">A98/10</f>
        <v>18.421000000000028</v>
      </c>
      <c r="F98">
        <f t="shared" si="9"/>
        <v>7.0859014643656106</v>
      </c>
      <c r="H98">
        <f t="shared" si="11"/>
        <v>0.72673439998444134</v>
      </c>
      <c r="I98">
        <v>1999</v>
      </c>
      <c r="J98">
        <f>AVERAGE(H98:H105)</f>
        <v>0.67830227743162808</v>
      </c>
      <c r="K98">
        <f>D105-D98</f>
        <v>1.3433000000000099</v>
      </c>
      <c r="L98">
        <f>J98*K98</f>
        <v>0.91116344927391268</v>
      </c>
    </row>
    <row r="99" spans="1:12" x14ac:dyDescent="0.3">
      <c r="A99" s="8">
        <f t="shared" si="7"/>
        <v>186.1290000000003</v>
      </c>
      <c r="B99" s="8">
        <v>1068.3330000000001</v>
      </c>
      <c r="C99">
        <f t="shared" si="10"/>
        <v>1109.6666666666667</v>
      </c>
      <c r="D99">
        <f t="shared" si="12"/>
        <v>18.612900000000032</v>
      </c>
      <c r="F99">
        <f t="shared" si="9"/>
        <v>6.9738547686741317</v>
      </c>
      <c r="H99">
        <f t="shared" si="11"/>
        <v>0.73411997854067645</v>
      </c>
    </row>
    <row r="100" spans="1:12" x14ac:dyDescent="0.3">
      <c r="A100" s="7">
        <f t="shared" si="7"/>
        <v>188.04800000000031</v>
      </c>
      <c r="B100">
        <v>1065.6669999999999</v>
      </c>
      <c r="C100">
        <f t="shared" si="10"/>
        <v>1009.111</v>
      </c>
      <c r="D100">
        <f t="shared" si="12"/>
        <v>18.804800000000032</v>
      </c>
      <c r="F100">
        <f t="shared" si="9"/>
        <v>6.9713561731849261</v>
      </c>
      <c r="H100">
        <f t="shared" si="11"/>
        <v>0.64416190970586185</v>
      </c>
    </row>
    <row r="101" spans="1:12" x14ac:dyDescent="0.3">
      <c r="A101" s="7">
        <f t="shared" si="7"/>
        <v>189.96700000000033</v>
      </c>
      <c r="B101">
        <v>893.33299999999997</v>
      </c>
      <c r="C101">
        <f t="shared" si="10"/>
        <v>922.55566666666664</v>
      </c>
      <c r="D101">
        <f t="shared" si="12"/>
        <v>18.996700000000033</v>
      </c>
      <c r="F101">
        <f t="shared" si="9"/>
        <v>6.7949594117023944</v>
      </c>
      <c r="H101">
        <f t="shared" si="11"/>
        <v>0.57560874846450827</v>
      </c>
    </row>
    <row r="102" spans="1:12" x14ac:dyDescent="0.3">
      <c r="A102" s="7">
        <f t="shared" si="7"/>
        <v>191.88600000000034</v>
      </c>
      <c r="B102">
        <v>808.66700000000003</v>
      </c>
      <c r="C102">
        <f t="shared" si="10"/>
        <v>888.77766666666673</v>
      </c>
      <c r="D102">
        <f t="shared" si="12"/>
        <v>19.188600000000033</v>
      </c>
      <c r="F102">
        <f t="shared" si="9"/>
        <v>6.6953872130369554</v>
      </c>
      <c r="H102">
        <f t="shared" si="11"/>
        <v>0.55087987559406781</v>
      </c>
    </row>
    <row r="103" spans="1:12" x14ac:dyDescent="0.3">
      <c r="A103" s="7">
        <f t="shared" si="7"/>
        <v>193.80500000000035</v>
      </c>
      <c r="B103">
        <v>964.33299999999997</v>
      </c>
      <c r="C103">
        <f t="shared" si="10"/>
        <v>986.44433333333336</v>
      </c>
      <c r="D103">
        <f t="shared" si="12"/>
        <v>19.380500000000033</v>
      </c>
      <c r="F103">
        <f t="shared" si="9"/>
        <v>6.8714366706460233</v>
      </c>
      <c r="H103">
        <f t="shared" si="11"/>
        <v>0.62545753657081993</v>
      </c>
    </row>
    <row r="104" spans="1:12" x14ac:dyDescent="0.3">
      <c r="A104" s="7">
        <f t="shared" si="7"/>
        <v>195.72400000000036</v>
      </c>
      <c r="B104">
        <v>1186.3330000000001</v>
      </c>
      <c r="C104">
        <f t="shared" si="10"/>
        <v>1139.8886666666667</v>
      </c>
      <c r="D104">
        <f t="shared" si="12"/>
        <v>19.572400000000037</v>
      </c>
      <c r="F104">
        <f t="shared" si="9"/>
        <v>7.0786223158642407</v>
      </c>
      <c r="H104">
        <f t="shared" si="11"/>
        <v>0.76353661001572493</v>
      </c>
    </row>
    <row r="105" spans="1:12" x14ac:dyDescent="0.3">
      <c r="A105" s="7">
        <f t="shared" si="7"/>
        <v>197.64300000000037</v>
      </c>
      <c r="B105">
        <v>1269</v>
      </c>
      <c r="C105">
        <f t="shared" si="10"/>
        <v>1181.4443333333334</v>
      </c>
      <c r="D105">
        <f t="shared" si="12"/>
        <v>19.764300000000038</v>
      </c>
      <c r="F105">
        <f t="shared" si="9"/>
        <v>7.1459844677143876</v>
      </c>
      <c r="H105">
        <f t="shared" si="11"/>
        <v>0.80591916057692459</v>
      </c>
      <c r="I105">
        <v>1998</v>
      </c>
      <c r="J105">
        <f>AVERAGE(H105:H111)</f>
        <v>0.69287015798260732</v>
      </c>
      <c r="K105">
        <f>D111-D105</f>
        <v>1.151400000000006</v>
      </c>
      <c r="L105">
        <f>J105*K105</f>
        <v>0.79777069990117822</v>
      </c>
    </row>
    <row r="106" spans="1:12" x14ac:dyDescent="0.3">
      <c r="A106" s="7">
        <f t="shared" si="7"/>
        <v>199.56200000000038</v>
      </c>
      <c r="B106">
        <v>1089</v>
      </c>
      <c r="C106">
        <f t="shared" si="10"/>
        <v>1129</v>
      </c>
      <c r="D106">
        <f t="shared" si="12"/>
        <v>19.956200000000038</v>
      </c>
      <c r="F106">
        <f t="shared" si="9"/>
        <v>6.9930151229329605</v>
      </c>
      <c r="H106">
        <f t="shared" si="11"/>
        <v>0.75280468154306401</v>
      </c>
    </row>
    <row r="107" spans="1:12" x14ac:dyDescent="0.3">
      <c r="A107" s="7">
        <f t="shared" si="7"/>
        <v>201.48100000000039</v>
      </c>
      <c r="B107">
        <v>1029</v>
      </c>
      <c r="C107">
        <f t="shared" si="10"/>
        <v>1031.8889999999999</v>
      </c>
      <c r="D107">
        <f t="shared" si="12"/>
        <v>20.148100000000039</v>
      </c>
      <c r="F107">
        <f t="shared" si="9"/>
        <v>6.9363427358340495</v>
      </c>
      <c r="H107">
        <f t="shared" si="11"/>
        <v>0.66352166583153871</v>
      </c>
    </row>
    <row r="108" spans="1:12" x14ac:dyDescent="0.3">
      <c r="A108" s="7">
        <f t="shared" si="7"/>
        <v>203.4000000000004</v>
      </c>
      <c r="B108">
        <v>977.66700000000003</v>
      </c>
      <c r="C108">
        <f t="shared" si="10"/>
        <v>979.44466666666665</v>
      </c>
      <c r="D108">
        <f t="shared" si="12"/>
        <v>20.340000000000039</v>
      </c>
      <c r="F108">
        <f t="shared" si="9"/>
        <v>6.8851691212571184</v>
      </c>
      <c r="H108">
        <f t="shared" si="11"/>
        <v>0.6197919602577282</v>
      </c>
    </row>
    <row r="109" spans="1:12" x14ac:dyDescent="0.3">
      <c r="A109" s="7">
        <f t="shared" si="7"/>
        <v>205.31900000000041</v>
      </c>
      <c r="B109">
        <v>931.66700000000003</v>
      </c>
      <c r="C109">
        <f t="shared" si="10"/>
        <v>990.22233333333349</v>
      </c>
      <c r="D109">
        <f t="shared" si="12"/>
        <v>20.531900000000043</v>
      </c>
      <c r="F109">
        <f t="shared" si="9"/>
        <v>6.8369754547027792</v>
      </c>
      <c r="H109">
        <f t="shared" si="11"/>
        <v>0.6285369646774126</v>
      </c>
    </row>
    <row r="110" spans="1:12" x14ac:dyDescent="0.3">
      <c r="A110" s="7">
        <f t="shared" si="7"/>
        <v>207.23800000000043</v>
      </c>
      <c r="B110">
        <v>1061.3330000000001</v>
      </c>
      <c r="C110">
        <f t="shared" si="10"/>
        <v>1043.1110000000001</v>
      </c>
      <c r="D110">
        <f t="shared" si="12"/>
        <v>20.723800000000043</v>
      </c>
      <c r="F110">
        <f t="shared" si="9"/>
        <v>6.9672809442257631</v>
      </c>
      <c r="H110">
        <f t="shared" si="11"/>
        <v>0.67327247036338955</v>
      </c>
    </row>
    <row r="111" spans="1:12" x14ac:dyDescent="0.3">
      <c r="A111" s="7">
        <f t="shared" si="7"/>
        <v>209.15700000000044</v>
      </c>
      <c r="B111">
        <v>1136.3330000000001</v>
      </c>
      <c r="C111">
        <f t="shared" si="10"/>
        <v>1079.8886666666667</v>
      </c>
      <c r="D111">
        <f t="shared" si="12"/>
        <v>20.915700000000044</v>
      </c>
      <c r="F111">
        <f t="shared" si="9"/>
        <v>7.0355616901285947</v>
      </c>
      <c r="H111">
        <f t="shared" si="11"/>
        <v>0.70624420262819299</v>
      </c>
      <c r="I111">
        <v>1997</v>
      </c>
      <c r="J111">
        <f>AVERAGE(H111:H119)</f>
        <v>0.70266843430390225</v>
      </c>
      <c r="K111">
        <f>D119-D111</f>
        <v>1.5352000000000103</v>
      </c>
      <c r="L111">
        <f>J111*K111</f>
        <v>1.078736580343358</v>
      </c>
    </row>
    <row r="112" spans="1:12" x14ac:dyDescent="0.3">
      <c r="A112" s="7">
        <f t="shared" si="7"/>
        <v>211.07600000000045</v>
      </c>
      <c r="B112">
        <v>1042</v>
      </c>
      <c r="C112">
        <f t="shared" si="10"/>
        <v>1064.8886666666667</v>
      </c>
      <c r="D112">
        <f t="shared" si="12"/>
        <v>21.107600000000044</v>
      </c>
      <c r="F112">
        <f t="shared" si="9"/>
        <v>6.9488972223133123</v>
      </c>
      <c r="H112">
        <f t="shared" si="11"/>
        <v>0.69260584680884318</v>
      </c>
    </row>
    <row r="113" spans="1:12" x14ac:dyDescent="0.3">
      <c r="A113" s="7">
        <f t="shared" si="7"/>
        <v>212.99500000000046</v>
      </c>
      <c r="B113">
        <v>1016.333</v>
      </c>
      <c r="C113">
        <f t="shared" si="10"/>
        <v>1005.111</v>
      </c>
      <c r="D113">
        <f t="shared" si="12"/>
        <v>21.299500000000045</v>
      </c>
      <c r="F113">
        <f t="shared" si="9"/>
        <v>6.9239563303437057</v>
      </c>
      <c r="H113">
        <f t="shared" si="11"/>
        <v>0.64082096176829495</v>
      </c>
    </row>
    <row r="114" spans="1:12" x14ac:dyDescent="0.3">
      <c r="A114" s="7">
        <f t="shared" si="7"/>
        <v>214.91400000000047</v>
      </c>
      <c r="B114">
        <v>957</v>
      </c>
      <c r="C114">
        <f t="shared" si="10"/>
        <v>967.77766666666673</v>
      </c>
      <c r="D114">
        <f t="shared" si="12"/>
        <v>21.491400000000048</v>
      </c>
      <c r="F114">
        <f t="shared" si="9"/>
        <v>6.8638033914529544</v>
      </c>
      <c r="H114">
        <f t="shared" si="11"/>
        <v>0.61046244332232991</v>
      </c>
    </row>
    <row r="115" spans="1:12" x14ac:dyDescent="0.3">
      <c r="A115" s="7">
        <f t="shared" si="7"/>
        <v>216.83300000000048</v>
      </c>
      <c r="B115">
        <v>930</v>
      </c>
      <c r="C115">
        <f t="shared" si="10"/>
        <v>961.33333333333337</v>
      </c>
      <c r="D115">
        <f t="shared" si="12"/>
        <v>21.683300000000049</v>
      </c>
      <c r="F115">
        <f t="shared" si="9"/>
        <v>6.8351845861473013</v>
      </c>
      <c r="H115">
        <f t="shared" si="11"/>
        <v>0.60536957568401362</v>
      </c>
    </row>
    <row r="116" spans="1:12" x14ac:dyDescent="0.3">
      <c r="A116" s="7">
        <f t="shared" si="7"/>
        <v>218.75200000000049</v>
      </c>
      <c r="B116">
        <v>997</v>
      </c>
      <c r="C116">
        <f t="shared" si="10"/>
        <v>1029.5556666666666</v>
      </c>
      <c r="D116">
        <f t="shared" si="12"/>
        <v>21.875200000000049</v>
      </c>
      <c r="F116">
        <f t="shared" si="9"/>
        <v>6.9047507699618382</v>
      </c>
      <c r="H116">
        <f t="shared" si="11"/>
        <v>0.66151203292932259</v>
      </c>
    </row>
    <row r="117" spans="1:12" x14ac:dyDescent="0.3">
      <c r="A117" s="7">
        <f t="shared" si="7"/>
        <v>220.6710000000005</v>
      </c>
      <c r="B117">
        <v>1161.6669999999999</v>
      </c>
      <c r="C117">
        <f t="shared" si="10"/>
        <v>1137.1113333333333</v>
      </c>
      <c r="D117">
        <f t="shared" si="12"/>
        <v>22.06710000000005</v>
      </c>
      <c r="F117">
        <f t="shared" si="9"/>
        <v>7.0576113214705192</v>
      </c>
      <c r="H117">
        <f t="shared" si="11"/>
        <v>0.76078480636281476</v>
      </c>
    </row>
    <row r="118" spans="1:12" x14ac:dyDescent="0.3">
      <c r="A118" s="7">
        <f t="shared" si="7"/>
        <v>222.59000000000052</v>
      </c>
      <c r="B118">
        <v>1252.6669999999999</v>
      </c>
      <c r="C118">
        <f t="shared" si="10"/>
        <v>1225.2223333333334</v>
      </c>
      <c r="D118">
        <f t="shared" si="12"/>
        <v>22.25900000000005</v>
      </c>
      <c r="F118">
        <f t="shared" si="9"/>
        <v>7.1330301574042547</v>
      </c>
      <c r="H118">
        <f t="shared" si="11"/>
        <v>0.85311541267970192</v>
      </c>
    </row>
    <row r="119" spans="1:12" x14ac:dyDescent="0.3">
      <c r="A119" s="7">
        <f t="shared" si="7"/>
        <v>224.50900000000053</v>
      </c>
      <c r="B119">
        <v>1261.3330000000001</v>
      </c>
      <c r="C119">
        <f t="shared" si="10"/>
        <v>1169.1110000000001</v>
      </c>
      <c r="D119">
        <f t="shared" si="12"/>
        <v>22.450900000000054</v>
      </c>
      <c r="F119">
        <f t="shared" si="9"/>
        <v>7.1399243772330117</v>
      </c>
      <c r="H119">
        <f t="shared" si="11"/>
        <v>0.79310062655160596</v>
      </c>
      <c r="I119">
        <v>1996</v>
      </c>
      <c r="J119">
        <f>AVERAGE(H119:H125)</f>
        <v>0.63195145839880851</v>
      </c>
      <c r="K119">
        <f>D125-D119</f>
        <v>1.151400000000006</v>
      </c>
      <c r="L119">
        <f>J119*K119</f>
        <v>0.72762890920039192</v>
      </c>
    </row>
    <row r="120" spans="1:12" x14ac:dyDescent="0.3">
      <c r="A120" s="7">
        <f t="shared" si="7"/>
        <v>226.42800000000054</v>
      </c>
      <c r="B120">
        <v>993.33299999999997</v>
      </c>
      <c r="C120">
        <f t="shared" si="10"/>
        <v>1066.6663333333333</v>
      </c>
      <c r="D120">
        <f t="shared" si="12"/>
        <v>22.642800000000054</v>
      </c>
      <c r="F120">
        <f t="shared" si="9"/>
        <v>6.9010659552608145</v>
      </c>
      <c r="H120">
        <f t="shared" si="11"/>
        <v>0.69420828671339774</v>
      </c>
    </row>
    <row r="121" spans="1:12" x14ac:dyDescent="0.3">
      <c r="A121" s="6">
        <f t="shared" si="7"/>
        <v>228.34700000000055</v>
      </c>
      <c r="B121" s="6">
        <v>945.33299999999997</v>
      </c>
      <c r="C121">
        <f t="shared" si="10"/>
        <v>840.44433333333336</v>
      </c>
      <c r="D121">
        <f t="shared" si="12"/>
        <v>22.834700000000055</v>
      </c>
      <c r="F121">
        <f t="shared" si="9"/>
        <v>6.8515372463745372</v>
      </c>
      <c r="H121">
        <f t="shared" si="11"/>
        <v>0.51733127867075246</v>
      </c>
    </row>
    <row r="122" spans="1:12" x14ac:dyDescent="0.3">
      <c r="A122" s="8">
        <f t="shared" si="7"/>
        <v>230.26600000000056</v>
      </c>
      <c r="B122" s="8">
        <v>582.66700000000003</v>
      </c>
      <c r="C122">
        <f t="shared" si="10"/>
        <v>791.88900000000001</v>
      </c>
      <c r="D122">
        <f t="shared" si="12"/>
        <v>23.026600000000055</v>
      </c>
      <c r="F122">
        <f t="shared" si="9"/>
        <v>6.367615839629587</v>
      </c>
      <c r="H122">
        <f t="shared" si="11"/>
        <v>0.48568560296796559</v>
      </c>
    </row>
    <row r="123" spans="1:12" x14ac:dyDescent="0.3">
      <c r="A123" s="7">
        <f t="shared" si="7"/>
        <v>232.18500000000057</v>
      </c>
      <c r="B123">
        <v>847.66700000000003</v>
      </c>
      <c r="C123">
        <f t="shared" si="10"/>
        <v>841.77799999999991</v>
      </c>
      <c r="D123">
        <f t="shared" si="12"/>
        <v>23.218500000000056</v>
      </c>
      <c r="F123">
        <f t="shared" si="9"/>
        <v>6.7424878699902679</v>
      </c>
      <c r="H123">
        <f t="shared" si="11"/>
        <v>0.51822898838205045</v>
      </c>
    </row>
    <row r="124" spans="1:12" x14ac:dyDescent="0.3">
      <c r="A124" s="7">
        <f t="shared" si="7"/>
        <v>234.10400000000058</v>
      </c>
      <c r="B124">
        <v>1095</v>
      </c>
      <c r="C124">
        <f t="shared" si="10"/>
        <v>1037.1113333333333</v>
      </c>
      <c r="D124">
        <f t="shared" si="12"/>
        <v>23.41040000000006</v>
      </c>
      <c r="F124">
        <f t="shared" si="9"/>
        <v>6.9985096422506015</v>
      </c>
      <c r="H124">
        <f t="shared" si="11"/>
        <v>0.66804166238097151</v>
      </c>
    </row>
    <row r="125" spans="1:12" x14ac:dyDescent="0.3">
      <c r="A125" s="7">
        <f t="shared" ref="A125:A188" si="13">A124+1.919</f>
        <v>236.02300000000059</v>
      </c>
      <c r="B125">
        <v>1168.6669999999999</v>
      </c>
      <c r="C125">
        <f t="shared" si="10"/>
        <v>1123.1113333333333</v>
      </c>
      <c r="D125">
        <f t="shared" si="12"/>
        <v>23.60230000000006</v>
      </c>
      <c r="F125">
        <f t="shared" si="9"/>
        <v>7.0636190620383577</v>
      </c>
      <c r="H125">
        <f t="shared" si="11"/>
        <v>0.74706376312491551</v>
      </c>
      <c r="I125">
        <v>1995</v>
      </c>
      <c r="J125">
        <f>AVERAGE(H125:H131)</f>
        <v>0.679813010748202</v>
      </c>
      <c r="K125">
        <f>D131-D125</f>
        <v>1.151400000000006</v>
      </c>
      <c r="L125">
        <f>J125*K125</f>
        <v>0.78273670057548383</v>
      </c>
    </row>
    <row r="126" spans="1:12" x14ac:dyDescent="0.3">
      <c r="A126" s="7">
        <f t="shared" si="13"/>
        <v>237.9420000000006</v>
      </c>
      <c r="B126">
        <v>1105.6669999999999</v>
      </c>
      <c r="C126">
        <f t="shared" si="10"/>
        <v>1093.4446666666665</v>
      </c>
      <c r="D126">
        <f t="shared" si="12"/>
        <v>23.79420000000006</v>
      </c>
      <c r="F126">
        <f t="shared" si="9"/>
        <v>7.0082040517561355</v>
      </c>
      <c r="H126">
        <f t="shared" si="11"/>
        <v>0.71880051670921352</v>
      </c>
    </row>
    <row r="127" spans="1:12" x14ac:dyDescent="0.3">
      <c r="A127" s="7">
        <f t="shared" si="13"/>
        <v>239.86100000000062</v>
      </c>
      <c r="B127">
        <v>1006</v>
      </c>
      <c r="C127">
        <f t="shared" si="10"/>
        <v>1025.778</v>
      </c>
      <c r="D127">
        <f t="shared" si="12"/>
        <v>23.986100000000061</v>
      </c>
      <c r="F127">
        <f t="shared" si="9"/>
        <v>6.9137373506596846</v>
      </c>
      <c r="H127">
        <f t="shared" si="11"/>
        <v>0.65827133338288613</v>
      </c>
    </row>
    <row r="128" spans="1:12" x14ac:dyDescent="0.3">
      <c r="A128" s="7">
        <f t="shared" si="13"/>
        <v>241.78000000000063</v>
      </c>
      <c r="B128">
        <v>965.66700000000003</v>
      </c>
      <c r="C128">
        <f t="shared" si="10"/>
        <v>980.22233333333327</v>
      </c>
      <c r="D128">
        <f t="shared" si="12"/>
        <v>24.178000000000061</v>
      </c>
      <c r="F128">
        <f t="shared" si="9"/>
        <v>6.8728190542858547</v>
      </c>
      <c r="H128">
        <f t="shared" si="11"/>
        <v>0.62041886610688068</v>
      </c>
    </row>
    <row r="129" spans="1:12" x14ac:dyDescent="0.3">
      <c r="A129" s="7">
        <f t="shared" si="13"/>
        <v>243.69900000000064</v>
      </c>
      <c r="B129">
        <v>969</v>
      </c>
      <c r="C129">
        <f t="shared" si="10"/>
        <v>992.66666666666663</v>
      </c>
      <c r="D129">
        <f t="shared" si="12"/>
        <v>24.369900000000065</v>
      </c>
      <c r="F129">
        <f t="shared" si="9"/>
        <v>6.8762646118907664</v>
      </c>
      <c r="H129">
        <f t="shared" si="11"/>
        <v>0.63053740133144076</v>
      </c>
    </row>
    <row r="130" spans="1:12" x14ac:dyDescent="0.3">
      <c r="A130" s="7">
        <f t="shared" si="13"/>
        <v>245.61800000000065</v>
      </c>
      <c r="B130">
        <v>1043.3330000000001</v>
      </c>
      <c r="C130">
        <f t="shared" si="10"/>
        <v>1055.3333333333333</v>
      </c>
      <c r="D130">
        <f t="shared" ref="D130:D161" si="14">A130/10</f>
        <v>24.561800000000066</v>
      </c>
      <c r="F130">
        <f t="shared" si="9"/>
        <v>6.9501756753772206</v>
      </c>
      <c r="H130">
        <f t="shared" si="11"/>
        <v>0.68405555865355683</v>
      </c>
    </row>
    <row r="131" spans="1:12" x14ac:dyDescent="0.3">
      <c r="A131" s="7">
        <f t="shared" si="13"/>
        <v>247.53700000000066</v>
      </c>
      <c r="B131">
        <v>1153.6669999999999</v>
      </c>
      <c r="C131">
        <f t="shared" si="10"/>
        <v>1072.5556666666666</v>
      </c>
      <c r="D131">
        <f t="shared" si="14"/>
        <v>24.753700000000066</v>
      </c>
      <c r="F131">
        <f t="shared" ref="F131:F194" si="15">LN(B131)</f>
        <v>7.0507008439010272</v>
      </c>
      <c r="H131">
        <f t="shared" si="11"/>
        <v>0.69954363592852087</v>
      </c>
      <c r="I131">
        <v>1994</v>
      </c>
      <c r="J131">
        <f>AVERAGE(H131:H138)</f>
        <v>0.6032488792870242</v>
      </c>
      <c r="K131">
        <f>D138-D131</f>
        <v>1.3432999999999993</v>
      </c>
      <c r="L131">
        <f>J131*K131</f>
        <v>0.81034421954625913</v>
      </c>
    </row>
    <row r="132" spans="1:12" x14ac:dyDescent="0.3">
      <c r="A132" s="7">
        <f t="shared" si="13"/>
        <v>249.45600000000067</v>
      </c>
      <c r="B132">
        <v>1020.667</v>
      </c>
      <c r="C132">
        <f t="shared" ref="C132:C195" si="16">AVERAGE(B131:B133)</f>
        <v>1008.4446666666666</v>
      </c>
      <c r="D132">
        <f t="shared" si="14"/>
        <v>24.945600000000066</v>
      </c>
      <c r="F132">
        <f t="shared" si="15"/>
        <v>6.9282116141333985</v>
      </c>
      <c r="H132">
        <f t="shared" si="11"/>
        <v>0.64360415679456906</v>
      </c>
    </row>
    <row r="133" spans="1:12" x14ac:dyDescent="0.3">
      <c r="A133" s="7">
        <f t="shared" si="13"/>
        <v>251.37500000000068</v>
      </c>
      <c r="B133">
        <v>851</v>
      </c>
      <c r="C133">
        <f t="shared" si="16"/>
        <v>917.44466666666665</v>
      </c>
      <c r="D133">
        <f t="shared" si="14"/>
        <v>25.137500000000067</v>
      </c>
      <c r="F133">
        <f t="shared" si="15"/>
        <v>6.7464121285733745</v>
      </c>
      <c r="H133">
        <f t="shared" si="11"/>
        <v>0.57179690878362344</v>
      </c>
    </row>
    <row r="134" spans="1:12" x14ac:dyDescent="0.3">
      <c r="A134" s="7">
        <f t="shared" si="13"/>
        <v>253.29400000000069</v>
      </c>
      <c r="B134">
        <v>880.66700000000003</v>
      </c>
      <c r="C134">
        <f t="shared" si="16"/>
        <v>885.88900000000001</v>
      </c>
      <c r="D134">
        <f t="shared" si="14"/>
        <v>25.329400000000071</v>
      </c>
      <c r="F134">
        <f t="shared" si="15"/>
        <v>6.7806795749152249</v>
      </c>
      <c r="H134">
        <f t="shared" si="11"/>
        <v>0.54881505416396992</v>
      </c>
    </row>
    <row r="135" spans="1:12" x14ac:dyDescent="0.3">
      <c r="A135" s="7">
        <f t="shared" si="13"/>
        <v>255.2130000000007</v>
      </c>
      <c r="B135">
        <v>926</v>
      </c>
      <c r="C135">
        <f t="shared" si="16"/>
        <v>904.77799999999991</v>
      </c>
      <c r="D135">
        <f t="shared" si="14"/>
        <v>25.521300000000071</v>
      </c>
      <c r="F135">
        <f t="shared" si="15"/>
        <v>6.8308742346461795</v>
      </c>
      <c r="H135">
        <f t="shared" si="11"/>
        <v>0.56245841760724002</v>
      </c>
    </row>
    <row r="136" spans="1:12" x14ac:dyDescent="0.3">
      <c r="A136" s="7">
        <f t="shared" si="13"/>
        <v>257.13200000000069</v>
      </c>
      <c r="B136">
        <v>907.66700000000003</v>
      </c>
      <c r="C136">
        <f t="shared" si="16"/>
        <v>932.33333333333337</v>
      </c>
      <c r="D136">
        <f t="shared" si="14"/>
        <v>25.713200000000068</v>
      </c>
      <c r="F136">
        <f t="shared" si="15"/>
        <v>6.8108775712475946</v>
      </c>
      <c r="H136">
        <f t="shared" ref="H136:H199" si="17">(0.0975*EXP(0.0013*C136))/E$2</f>
        <v>0.5829719898986675</v>
      </c>
    </row>
    <row r="137" spans="1:12" x14ac:dyDescent="0.3">
      <c r="A137" s="7">
        <f t="shared" si="13"/>
        <v>259.05100000000067</v>
      </c>
      <c r="B137">
        <v>963.33299999999997</v>
      </c>
      <c r="C137">
        <f t="shared" si="16"/>
        <v>968.77766666666673</v>
      </c>
      <c r="D137">
        <f t="shared" si="14"/>
        <v>25.905100000000068</v>
      </c>
      <c r="F137">
        <f t="shared" si="15"/>
        <v>6.8703991464175473</v>
      </c>
      <c r="H137">
        <f t="shared" si="17"/>
        <v>0.61125656056301703</v>
      </c>
    </row>
    <row r="138" spans="1:12" x14ac:dyDescent="0.3">
      <c r="A138" s="7">
        <f t="shared" si="13"/>
        <v>260.97000000000065</v>
      </c>
      <c r="B138">
        <v>1035.3330000000001</v>
      </c>
      <c r="C138">
        <f t="shared" si="16"/>
        <v>961.55533333333335</v>
      </c>
      <c r="D138">
        <f t="shared" si="14"/>
        <v>26.097000000000065</v>
      </c>
      <c r="F138">
        <f t="shared" si="15"/>
        <v>6.9424783930829692</v>
      </c>
      <c r="H138">
        <f t="shared" si="17"/>
        <v>0.60554431055658531</v>
      </c>
      <c r="I138">
        <v>1993</v>
      </c>
      <c r="J138">
        <f>AVERAGE(H138:H144)</f>
        <v>0.67483121597831208</v>
      </c>
      <c r="K138">
        <f>D144-D138</f>
        <v>1.1513999999999882</v>
      </c>
      <c r="L138">
        <f>J138*K138</f>
        <v>0.77700066207742058</v>
      </c>
    </row>
    <row r="139" spans="1:12" x14ac:dyDescent="0.3">
      <c r="A139" s="7">
        <f t="shared" si="13"/>
        <v>262.88900000000064</v>
      </c>
      <c r="B139">
        <v>886</v>
      </c>
      <c r="C139">
        <f t="shared" si="16"/>
        <v>940.11099999999999</v>
      </c>
      <c r="D139">
        <f t="shared" si="14"/>
        <v>26.288900000000062</v>
      </c>
      <c r="F139">
        <f t="shared" si="15"/>
        <v>6.7867169506050811</v>
      </c>
      <c r="H139">
        <f t="shared" si="17"/>
        <v>0.58889630003638338</v>
      </c>
    </row>
    <row r="140" spans="1:12" x14ac:dyDescent="0.3">
      <c r="A140" s="7">
        <f t="shared" si="13"/>
        <v>264.80800000000062</v>
      </c>
      <c r="B140">
        <v>899</v>
      </c>
      <c r="C140">
        <f t="shared" si="16"/>
        <v>911.88900000000001</v>
      </c>
      <c r="D140">
        <f t="shared" si="14"/>
        <v>26.480800000000063</v>
      </c>
      <c r="F140">
        <f t="shared" si="15"/>
        <v>6.80128303447162</v>
      </c>
      <c r="H140">
        <f t="shared" si="17"/>
        <v>0.56768205921246084</v>
      </c>
    </row>
    <row r="141" spans="1:12" x14ac:dyDescent="0.3">
      <c r="A141" s="7">
        <f t="shared" si="13"/>
        <v>266.7270000000006</v>
      </c>
      <c r="B141">
        <v>950.66700000000003</v>
      </c>
      <c r="C141">
        <f t="shared" si="16"/>
        <v>968.33333333333337</v>
      </c>
      <c r="D141">
        <f t="shared" si="14"/>
        <v>26.672700000000059</v>
      </c>
      <c r="F141">
        <f t="shared" si="15"/>
        <v>6.8571638434971511</v>
      </c>
      <c r="H141">
        <f t="shared" si="17"/>
        <v>0.61090358035479886</v>
      </c>
    </row>
    <row r="142" spans="1:12" x14ac:dyDescent="0.3">
      <c r="A142" s="7">
        <f t="shared" si="13"/>
        <v>268.64600000000058</v>
      </c>
      <c r="B142">
        <v>1055.3330000000001</v>
      </c>
      <c r="C142">
        <f t="shared" si="16"/>
        <v>1063.7776666666666</v>
      </c>
      <c r="D142">
        <f t="shared" si="14"/>
        <v>26.86460000000006</v>
      </c>
      <c r="F142">
        <f t="shared" si="15"/>
        <v>6.9616116359168281</v>
      </c>
      <c r="H142">
        <f t="shared" si="17"/>
        <v>0.69160623822540102</v>
      </c>
    </row>
    <row r="143" spans="1:12" x14ac:dyDescent="0.3">
      <c r="A143" s="7">
        <f t="shared" si="13"/>
        <v>270.56500000000057</v>
      </c>
      <c r="B143">
        <v>1185.3330000000001</v>
      </c>
      <c r="C143">
        <f t="shared" si="16"/>
        <v>1177.3330000000001</v>
      </c>
      <c r="D143">
        <f t="shared" si="14"/>
        <v>27.056500000000057</v>
      </c>
      <c r="F143">
        <f t="shared" si="15"/>
        <v>7.0777790267507976</v>
      </c>
      <c r="H143">
        <f t="shared" si="17"/>
        <v>0.80162322810867248</v>
      </c>
    </row>
    <row r="144" spans="1:12" x14ac:dyDescent="0.3">
      <c r="A144" s="7">
        <f t="shared" si="13"/>
        <v>272.48400000000055</v>
      </c>
      <c r="B144">
        <v>1291.3330000000001</v>
      </c>
      <c r="C144">
        <f t="shared" si="16"/>
        <v>1229.222</v>
      </c>
      <c r="D144">
        <f t="shared" si="14"/>
        <v>27.248400000000053</v>
      </c>
      <c r="F144">
        <f t="shared" si="15"/>
        <v>7.1634302971676673</v>
      </c>
      <c r="H144">
        <f t="shared" si="17"/>
        <v>0.85756279535388324</v>
      </c>
      <c r="I144">
        <v>1992</v>
      </c>
      <c r="J144">
        <f>AVERAGE(H144:H149)</f>
        <v>0.77793504182079698</v>
      </c>
      <c r="K144">
        <f>D149-D144</f>
        <v>0.95949999999999136</v>
      </c>
      <c r="L144">
        <f>J144*K144</f>
        <v>0.74642867262704793</v>
      </c>
    </row>
    <row r="145" spans="1:12" x14ac:dyDescent="0.3">
      <c r="A145" s="7">
        <f t="shared" si="13"/>
        <v>274.40300000000053</v>
      </c>
      <c r="B145">
        <v>1211</v>
      </c>
      <c r="C145">
        <f t="shared" si="16"/>
        <v>1190.5553333333335</v>
      </c>
      <c r="D145">
        <f t="shared" si="14"/>
        <v>27.440300000000054</v>
      </c>
      <c r="F145">
        <f t="shared" si="15"/>
        <v>7.0992017435530919</v>
      </c>
      <c r="H145">
        <f t="shared" si="17"/>
        <v>0.81552146290869287</v>
      </c>
    </row>
    <row r="146" spans="1:12" x14ac:dyDescent="0.3">
      <c r="A146" s="7">
        <f t="shared" si="13"/>
        <v>276.32200000000051</v>
      </c>
      <c r="B146">
        <v>1069.3330000000001</v>
      </c>
      <c r="C146">
        <f t="shared" si="16"/>
        <v>1111.7776666666666</v>
      </c>
      <c r="D146">
        <f t="shared" si="14"/>
        <v>27.632200000000051</v>
      </c>
      <c r="F146">
        <f t="shared" si="15"/>
        <v>6.9747903685975485</v>
      </c>
      <c r="H146">
        <f t="shared" si="17"/>
        <v>0.73613739092406238</v>
      </c>
    </row>
    <row r="147" spans="1:12" x14ac:dyDescent="0.3">
      <c r="A147" s="7">
        <f t="shared" si="13"/>
        <v>278.2410000000005</v>
      </c>
      <c r="B147">
        <v>1055</v>
      </c>
      <c r="C147">
        <f t="shared" si="16"/>
        <v>1089.3333333333333</v>
      </c>
      <c r="D147">
        <f t="shared" si="14"/>
        <v>27.824100000000051</v>
      </c>
      <c r="F147">
        <f t="shared" si="15"/>
        <v>6.9612960459101672</v>
      </c>
      <c r="H147">
        <f t="shared" si="17"/>
        <v>0.71496896805150811</v>
      </c>
    </row>
    <row r="148" spans="1:12" x14ac:dyDescent="0.3">
      <c r="A148" s="7">
        <f t="shared" si="13"/>
        <v>280.16000000000048</v>
      </c>
      <c r="B148">
        <v>1143.6669999999999</v>
      </c>
      <c r="C148">
        <f t="shared" si="16"/>
        <v>1133.5556666666666</v>
      </c>
      <c r="D148">
        <f t="shared" si="14"/>
        <v>28.016000000000048</v>
      </c>
      <c r="F148">
        <f t="shared" si="15"/>
        <v>7.0419950456505136</v>
      </c>
      <c r="H148">
        <f t="shared" si="17"/>
        <v>0.7572762950931301</v>
      </c>
    </row>
    <row r="149" spans="1:12" x14ac:dyDescent="0.3">
      <c r="A149" s="7">
        <f t="shared" si="13"/>
        <v>282.07900000000046</v>
      </c>
      <c r="B149">
        <v>1202</v>
      </c>
      <c r="C149">
        <f t="shared" si="16"/>
        <v>1162.3333333333333</v>
      </c>
      <c r="D149">
        <f t="shared" si="14"/>
        <v>28.207900000000045</v>
      </c>
      <c r="F149">
        <f t="shared" si="15"/>
        <v>7.091742115095153</v>
      </c>
      <c r="H149">
        <f t="shared" si="17"/>
        <v>0.78614333859350549</v>
      </c>
      <c r="I149">
        <v>1991</v>
      </c>
      <c r="J149">
        <f>AVERAGE(H149:H154)</f>
        <v>0.81978626193121296</v>
      </c>
      <c r="K149">
        <f>D154-D149</f>
        <v>0.95949999999999136</v>
      </c>
      <c r="L149">
        <f>J149*K149</f>
        <v>0.78658491832299171</v>
      </c>
    </row>
    <row r="150" spans="1:12" x14ac:dyDescent="0.3">
      <c r="A150" s="7">
        <f t="shared" si="13"/>
        <v>283.99800000000045</v>
      </c>
      <c r="B150">
        <v>1141.3330000000001</v>
      </c>
      <c r="C150">
        <f t="shared" si="16"/>
        <v>1138.1110000000001</v>
      </c>
      <c r="D150">
        <f t="shared" si="14"/>
        <v>28.399800000000045</v>
      </c>
      <c r="F150">
        <f t="shared" si="15"/>
        <v>7.0399521565374057</v>
      </c>
      <c r="H150">
        <f t="shared" si="17"/>
        <v>0.76177413965071372</v>
      </c>
    </row>
    <row r="151" spans="1:12" x14ac:dyDescent="0.3">
      <c r="A151" s="7">
        <f t="shared" si="13"/>
        <v>285.91700000000043</v>
      </c>
      <c r="B151">
        <v>1071</v>
      </c>
      <c r="C151">
        <f t="shared" si="16"/>
        <v>1105.4443333333334</v>
      </c>
      <c r="D151">
        <f t="shared" si="14"/>
        <v>28.591700000000042</v>
      </c>
      <c r="F151">
        <f t="shared" si="15"/>
        <v>6.9763480704477487</v>
      </c>
      <c r="H151">
        <f t="shared" si="17"/>
        <v>0.73010140862967987</v>
      </c>
    </row>
    <row r="152" spans="1:12" x14ac:dyDescent="0.3">
      <c r="A152" s="7">
        <f t="shared" si="13"/>
        <v>287.83600000000041</v>
      </c>
      <c r="B152">
        <v>1104</v>
      </c>
      <c r="C152">
        <f t="shared" si="16"/>
        <v>1148</v>
      </c>
      <c r="D152">
        <f t="shared" si="14"/>
        <v>28.783600000000042</v>
      </c>
      <c r="F152">
        <f t="shared" si="15"/>
        <v>7.0066952268370404</v>
      </c>
      <c r="H152">
        <f t="shared" si="17"/>
        <v>0.77163049891116253</v>
      </c>
    </row>
    <row r="153" spans="1:12" x14ac:dyDescent="0.3">
      <c r="A153" s="7">
        <f t="shared" si="13"/>
        <v>289.75500000000039</v>
      </c>
      <c r="B153">
        <v>1269</v>
      </c>
      <c r="C153">
        <f t="shared" si="16"/>
        <v>1261.1110000000001</v>
      </c>
      <c r="D153">
        <f t="shared" si="14"/>
        <v>28.975500000000039</v>
      </c>
      <c r="F153">
        <f t="shared" si="15"/>
        <v>7.1459844677143876</v>
      </c>
      <c r="H153">
        <f t="shared" si="17"/>
        <v>0.89386084356673612</v>
      </c>
    </row>
    <row r="154" spans="1:12" x14ac:dyDescent="0.3">
      <c r="A154" s="7">
        <f t="shared" si="13"/>
        <v>291.67400000000038</v>
      </c>
      <c r="B154">
        <v>1410.3330000000001</v>
      </c>
      <c r="C154">
        <f t="shared" si="16"/>
        <v>1328.1110000000001</v>
      </c>
      <c r="D154">
        <f t="shared" si="14"/>
        <v>29.167400000000036</v>
      </c>
      <c r="F154">
        <f t="shared" si="15"/>
        <v>7.2515811257011853</v>
      </c>
      <c r="H154">
        <f t="shared" si="17"/>
        <v>0.97520734223548056</v>
      </c>
      <c r="I154">
        <v>1990</v>
      </c>
      <c r="J154">
        <f>AVERAGE(H154:H159)</f>
        <v>0.86375944243384062</v>
      </c>
      <c r="K154">
        <f>D159-D154</f>
        <v>0.95949999999999136</v>
      </c>
      <c r="L154">
        <f>J154*K154</f>
        <v>0.82877718501526265</v>
      </c>
    </row>
    <row r="155" spans="1:12" x14ac:dyDescent="0.3">
      <c r="A155" s="7">
        <f t="shared" si="13"/>
        <v>293.59300000000036</v>
      </c>
      <c r="B155">
        <v>1305</v>
      </c>
      <c r="C155">
        <f t="shared" si="16"/>
        <v>1258.1110000000001</v>
      </c>
      <c r="D155">
        <f t="shared" si="14"/>
        <v>29.359300000000037</v>
      </c>
      <c r="F155">
        <f t="shared" si="15"/>
        <v>7.1739583197567942</v>
      </c>
      <c r="H155">
        <f t="shared" si="17"/>
        <v>0.89038157525999551</v>
      </c>
    </row>
    <row r="156" spans="1:12" x14ac:dyDescent="0.3">
      <c r="A156" s="7">
        <f t="shared" si="13"/>
        <v>295.51200000000034</v>
      </c>
      <c r="B156">
        <v>1059</v>
      </c>
      <c r="C156">
        <f t="shared" si="16"/>
        <v>1134.6666666666667</v>
      </c>
      <c r="D156">
        <f t="shared" si="14"/>
        <v>29.551200000000033</v>
      </c>
      <c r="F156">
        <f t="shared" si="15"/>
        <v>6.9650803456014065</v>
      </c>
      <c r="H156">
        <f t="shared" si="17"/>
        <v>0.75837081946664453</v>
      </c>
    </row>
    <row r="157" spans="1:12" x14ac:dyDescent="0.3">
      <c r="A157" s="7">
        <f t="shared" si="13"/>
        <v>297.43100000000032</v>
      </c>
      <c r="B157">
        <v>1040</v>
      </c>
      <c r="C157">
        <f t="shared" si="16"/>
        <v>1121.2223333333334</v>
      </c>
      <c r="D157">
        <f t="shared" si="14"/>
        <v>29.743100000000034</v>
      </c>
      <c r="F157">
        <f t="shared" si="15"/>
        <v>6.9469759921354184</v>
      </c>
      <c r="H157">
        <f t="shared" si="17"/>
        <v>0.74523144936906305</v>
      </c>
    </row>
    <row r="158" spans="1:12" x14ac:dyDescent="0.3">
      <c r="A158" s="7">
        <f t="shared" si="13"/>
        <v>299.35000000000031</v>
      </c>
      <c r="B158">
        <v>1264.6669999999999</v>
      </c>
      <c r="C158">
        <f t="shared" si="16"/>
        <v>1252.8889999999999</v>
      </c>
      <c r="D158">
        <f t="shared" si="14"/>
        <v>29.935000000000031</v>
      </c>
      <c r="F158">
        <f t="shared" si="15"/>
        <v>7.1425641254008791</v>
      </c>
      <c r="H158">
        <f t="shared" si="17"/>
        <v>0.88435760120790785</v>
      </c>
    </row>
    <row r="159" spans="1:12" x14ac:dyDescent="0.3">
      <c r="A159" s="7">
        <f t="shared" si="13"/>
        <v>301.26900000000029</v>
      </c>
      <c r="B159">
        <v>1454</v>
      </c>
      <c r="C159">
        <f t="shared" si="16"/>
        <v>1290.778</v>
      </c>
      <c r="D159">
        <f t="shared" si="14"/>
        <v>30.126900000000028</v>
      </c>
      <c r="F159">
        <f t="shared" si="15"/>
        <v>7.2820736580934646</v>
      </c>
      <c r="H159">
        <f t="shared" si="17"/>
        <v>0.92900786706395211</v>
      </c>
      <c r="I159">
        <v>1989</v>
      </c>
      <c r="J159">
        <f>AVERAGE(H159:H163)</f>
        <v>0.79770616071175604</v>
      </c>
      <c r="K159">
        <f>D163-D159</f>
        <v>0.76759999999999451</v>
      </c>
      <c r="L159">
        <f>J159*K159</f>
        <v>0.61231924896233958</v>
      </c>
    </row>
    <row r="160" spans="1:12" x14ac:dyDescent="0.3">
      <c r="A160" s="7">
        <f t="shared" si="13"/>
        <v>303.18800000000027</v>
      </c>
      <c r="B160">
        <v>1153.6669999999999</v>
      </c>
      <c r="C160">
        <f t="shared" si="16"/>
        <v>1206.6666666666667</v>
      </c>
      <c r="D160">
        <f t="shared" si="14"/>
        <v>30.318800000000028</v>
      </c>
      <c r="F160">
        <f t="shared" si="15"/>
        <v>7.0507008439010272</v>
      </c>
      <c r="H160">
        <f t="shared" si="17"/>
        <v>0.83278247512274473</v>
      </c>
    </row>
    <row r="161" spans="1:12" x14ac:dyDescent="0.3">
      <c r="A161" s="7">
        <f t="shared" si="13"/>
        <v>305.10700000000026</v>
      </c>
      <c r="B161">
        <v>1012.333</v>
      </c>
      <c r="C161">
        <f t="shared" si="16"/>
        <v>1077.7776666666666</v>
      </c>
      <c r="D161">
        <f t="shared" si="14"/>
        <v>30.510700000000025</v>
      </c>
      <c r="F161">
        <f t="shared" si="15"/>
        <v>6.9200128471052764</v>
      </c>
      <c r="H161">
        <f t="shared" si="17"/>
        <v>0.70430871365881953</v>
      </c>
    </row>
    <row r="162" spans="1:12" x14ac:dyDescent="0.3">
      <c r="A162" s="7">
        <f t="shared" si="13"/>
        <v>307.02600000000024</v>
      </c>
      <c r="B162">
        <v>1067.3330000000001</v>
      </c>
      <c r="C162">
        <f t="shared" si="16"/>
        <v>1152.9996666666668</v>
      </c>
      <c r="D162">
        <f t="shared" ref="D162:D225" si="18">A162/10</f>
        <v>30.702600000000025</v>
      </c>
      <c r="F162">
        <f t="shared" si="15"/>
        <v>6.9729182925836923</v>
      </c>
      <c r="H162">
        <f t="shared" si="17"/>
        <v>0.77666209667036434</v>
      </c>
    </row>
    <row r="163" spans="1:12" x14ac:dyDescent="0.3">
      <c r="A163" s="6">
        <f t="shared" si="13"/>
        <v>308.94500000000022</v>
      </c>
      <c r="B163" s="6">
        <v>1379.3330000000001</v>
      </c>
      <c r="C163">
        <f t="shared" si="16"/>
        <v>1121.7776666666666</v>
      </c>
      <c r="D163">
        <f t="shared" si="18"/>
        <v>30.894500000000022</v>
      </c>
      <c r="F163">
        <f t="shared" si="15"/>
        <v>7.2293553279747105</v>
      </c>
      <c r="H163">
        <f t="shared" si="17"/>
        <v>0.74576965104289972</v>
      </c>
      <c r="I163">
        <v>1988</v>
      </c>
      <c r="J163">
        <f>AVERAGE(H163:H166)</f>
        <v>0.6324977239540549</v>
      </c>
      <c r="K163">
        <f>D166-D163</f>
        <v>0.57569999999999411</v>
      </c>
      <c r="L163">
        <f>J163*K163</f>
        <v>0.36412893968034565</v>
      </c>
    </row>
    <row r="164" spans="1:12" x14ac:dyDescent="0.3">
      <c r="A164" s="8">
        <f t="shared" si="13"/>
        <v>310.8640000000002</v>
      </c>
      <c r="B164" s="8">
        <v>918.66700000000003</v>
      </c>
      <c r="C164">
        <f t="shared" si="16"/>
        <v>1044.6666666666667</v>
      </c>
      <c r="D164">
        <f t="shared" si="18"/>
        <v>31.086400000000019</v>
      </c>
      <c r="F164">
        <f t="shared" si="15"/>
        <v>6.8229237063100765</v>
      </c>
      <c r="H164">
        <f t="shared" si="17"/>
        <v>0.67463545192472951</v>
      </c>
    </row>
    <row r="165" spans="1:12" x14ac:dyDescent="0.3">
      <c r="A165" s="7">
        <f t="shared" si="13"/>
        <v>312.78300000000019</v>
      </c>
      <c r="B165">
        <v>836</v>
      </c>
      <c r="C165">
        <f t="shared" si="16"/>
        <v>893.66666666666663</v>
      </c>
      <c r="D165">
        <f t="shared" si="18"/>
        <v>31.278300000000019</v>
      </c>
      <c r="F165">
        <f t="shared" si="15"/>
        <v>6.7286286130847017</v>
      </c>
      <c r="H165">
        <f t="shared" si="17"/>
        <v>0.55439225280378768</v>
      </c>
    </row>
    <row r="166" spans="1:12" x14ac:dyDescent="0.3">
      <c r="A166" s="7">
        <f t="shared" si="13"/>
        <v>314.70200000000017</v>
      </c>
      <c r="B166">
        <v>926.33299999999997</v>
      </c>
      <c r="C166">
        <f t="shared" si="16"/>
        <v>894.77766666666673</v>
      </c>
      <c r="D166">
        <f t="shared" si="18"/>
        <v>31.470200000000016</v>
      </c>
      <c r="F166">
        <f t="shared" si="15"/>
        <v>6.83123378123266</v>
      </c>
      <c r="H166">
        <f t="shared" si="17"/>
        <v>0.55519354004480281</v>
      </c>
      <c r="I166">
        <v>1987</v>
      </c>
      <c r="J166">
        <f>AVERAGE(H166:H171)</f>
        <v>0.54767149972694318</v>
      </c>
      <c r="K166">
        <f>D171-D166</f>
        <v>0.95949999999999491</v>
      </c>
      <c r="L166">
        <f>J166*K166</f>
        <v>0.52549080398799919</v>
      </c>
    </row>
    <row r="167" spans="1:12" x14ac:dyDescent="0.3">
      <c r="A167" s="7">
        <f t="shared" si="13"/>
        <v>316.62100000000015</v>
      </c>
      <c r="B167">
        <v>922</v>
      </c>
      <c r="C167">
        <f t="shared" si="16"/>
        <v>840.66666666666663</v>
      </c>
      <c r="D167">
        <f t="shared" si="18"/>
        <v>31.662100000000017</v>
      </c>
      <c r="F167">
        <f t="shared" si="15"/>
        <v>6.826545223556594</v>
      </c>
      <c r="H167">
        <f t="shared" si="17"/>
        <v>0.51748082626574321</v>
      </c>
    </row>
    <row r="168" spans="1:12" x14ac:dyDescent="0.3">
      <c r="A168" s="7">
        <f t="shared" si="13"/>
        <v>318.54000000000013</v>
      </c>
      <c r="B168">
        <v>673.66700000000003</v>
      </c>
      <c r="C168">
        <f t="shared" si="16"/>
        <v>792.11133333333328</v>
      </c>
      <c r="D168">
        <f t="shared" si="18"/>
        <v>31.854000000000013</v>
      </c>
      <c r="F168">
        <f t="shared" si="15"/>
        <v>6.5127359235399416</v>
      </c>
      <c r="H168">
        <f t="shared" si="17"/>
        <v>0.48582600258585074</v>
      </c>
    </row>
    <row r="169" spans="1:12" x14ac:dyDescent="0.3">
      <c r="A169" s="7">
        <f t="shared" si="13"/>
        <v>320.45900000000012</v>
      </c>
      <c r="B169">
        <v>780.66700000000003</v>
      </c>
      <c r="C169">
        <f t="shared" si="16"/>
        <v>770.88900000000001</v>
      </c>
      <c r="D169">
        <f t="shared" si="18"/>
        <v>32.04590000000001</v>
      </c>
      <c r="F169">
        <f t="shared" si="15"/>
        <v>6.6601486824749445</v>
      </c>
      <c r="H169">
        <f t="shared" si="17"/>
        <v>0.47260573850445858</v>
      </c>
    </row>
    <row r="170" spans="1:12" x14ac:dyDescent="0.3">
      <c r="A170" s="7">
        <f t="shared" si="13"/>
        <v>322.3780000000001</v>
      </c>
      <c r="B170">
        <v>858.33299999999997</v>
      </c>
      <c r="C170">
        <f t="shared" si="16"/>
        <v>932</v>
      </c>
      <c r="D170">
        <f t="shared" si="18"/>
        <v>32.237800000000007</v>
      </c>
      <c r="F170">
        <f t="shared" si="15"/>
        <v>6.754992136080137</v>
      </c>
      <c r="H170">
        <f t="shared" si="17"/>
        <v>0.58271942342973193</v>
      </c>
    </row>
    <row r="171" spans="1:12" x14ac:dyDescent="0.3">
      <c r="A171" s="7">
        <f t="shared" si="13"/>
        <v>324.29700000000008</v>
      </c>
      <c r="B171">
        <v>1157</v>
      </c>
      <c r="C171">
        <f t="shared" si="16"/>
        <v>1041.8886666666667</v>
      </c>
      <c r="D171">
        <f t="shared" si="18"/>
        <v>32.429700000000011</v>
      </c>
      <c r="F171">
        <f t="shared" si="15"/>
        <v>7.0535857271936768</v>
      </c>
      <c r="H171">
        <f t="shared" si="17"/>
        <v>0.67220346753107196</v>
      </c>
      <c r="I171">
        <v>1986</v>
      </c>
      <c r="J171">
        <f>AVERAGE(H171:H176)</f>
        <v>0.70005324947392511</v>
      </c>
      <c r="K171">
        <f>D176-D171</f>
        <v>0.95949999999999136</v>
      </c>
      <c r="L171">
        <f>J171*K171</f>
        <v>0.67170109287022506</v>
      </c>
    </row>
    <row r="172" spans="1:12" x14ac:dyDescent="0.3">
      <c r="A172" s="7">
        <f t="shared" si="13"/>
        <v>326.21600000000007</v>
      </c>
      <c r="B172">
        <v>1110.3330000000001</v>
      </c>
      <c r="C172">
        <f t="shared" si="16"/>
        <v>1089.6666666666667</v>
      </c>
      <c r="D172">
        <f t="shared" si="18"/>
        <v>32.621600000000008</v>
      </c>
      <c r="F172">
        <f t="shared" si="15"/>
        <v>7.012415249315378</v>
      </c>
      <c r="H172">
        <f t="shared" si="17"/>
        <v>0.71527885507500311</v>
      </c>
    </row>
    <row r="173" spans="1:12" x14ac:dyDescent="0.3">
      <c r="A173" s="7">
        <f t="shared" si="13"/>
        <v>328.13500000000005</v>
      </c>
      <c r="B173">
        <v>1001.667</v>
      </c>
      <c r="C173">
        <f t="shared" si="16"/>
        <v>1035.5556666666666</v>
      </c>
      <c r="D173">
        <f t="shared" si="18"/>
        <v>32.813500000000005</v>
      </c>
      <c r="F173">
        <f t="shared" si="15"/>
        <v>6.9094208910798454</v>
      </c>
      <c r="H173">
        <f t="shared" si="17"/>
        <v>0.66669200240470683</v>
      </c>
    </row>
    <row r="174" spans="1:12" x14ac:dyDescent="0.3">
      <c r="A174" s="7">
        <f t="shared" si="13"/>
        <v>330.05400000000003</v>
      </c>
      <c r="B174">
        <v>994.66700000000003</v>
      </c>
      <c r="C174">
        <f t="shared" si="16"/>
        <v>1014.5556666666668</v>
      </c>
      <c r="D174">
        <f t="shared" si="18"/>
        <v>33.005400000000002</v>
      </c>
      <c r="F174">
        <f t="shared" si="15"/>
        <v>6.9024080077761294</v>
      </c>
      <c r="H174">
        <f t="shared" si="17"/>
        <v>0.64873750472746616</v>
      </c>
    </row>
    <row r="175" spans="1:12" x14ac:dyDescent="0.3">
      <c r="A175" s="7">
        <f t="shared" si="13"/>
        <v>331.97300000000001</v>
      </c>
      <c r="B175">
        <v>1047.3330000000001</v>
      </c>
      <c r="C175">
        <f t="shared" si="16"/>
        <v>1094.4443333333334</v>
      </c>
      <c r="D175">
        <f t="shared" si="18"/>
        <v>33.197299999999998</v>
      </c>
      <c r="F175">
        <f t="shared" si="15"/>
        <v>6.9540022118787874</v>
      </c>
      <c r="H175">
        <f t="shared" si="17"/>
        <v>0.71973525314531461</v>
      </c>
    </row>
    <row r="176" spans="1:12" x14ac:dyDescent="0.3">
      <c r="A176" s="7">
        <f t="shared" si="13"/>
        <v>333.892</v>
      </c>
      <c r="B176">
        <v>1241.3330000000001</v>
      </c>
      <c r="C176">
        <f t="shared" si="16"/>
        <v>1153.9996666666668</v>
      </c>
      <c r="D176">
        <f t="shared" si="18"/>
        <v>33.389200000000002</v>
      </c>
      <c r="F176">
        <f t="shared" si="15"/>
        <v>7.1239410812003481</v>
      </c>
      <c r="H176">
        <f t="shared" si="17"/>
        <v>0.77767241395998765</v>
      </c>
      <c r="I176">
        <v>1985</v>
      </c>
      <c r="J176">
        <f>AVERAGE(H176:H182)</f>
        <v>0.72531954560383016</v>
      </c>
      <c r="K176">
        <f>D182-D176</f>
        <v>1.1513999999999882</v>
      </c>
      <c r="L176">
        <f>J176*K176</f>
        <v>0.83513292480824153</v>
      </c>
    </row>
    <row r="177" spans="1:12" x14ac:dyDescent="0.3">
      <c r="A177" s="7">
        <f t="shared" si="13"/>
        <v>335.81099999999998</v>
      </c>
      <c r="B177">
        <v>1173.3330000000001</v>
      </c>
      <c r="C177">
        <f t="shared" si="16"/>
        <v>1133.9996666666668</v>
      </c>
      <c r="D177">
        <f t="shared" si="18"/>
        <v>33.581099999999999</v>
      </c>
      <c r="F177">
        <f t="shared" si="15"/>
        <v>7.0676036958330837</v>
      </c>
      <c r="H177">
        <f t="shared" si="17"/>
        <v>0.75771352114195678</v>
      </c>
    </row>
    <row r="178" spans="1:12" x14ac:dyDescent="0.3">
      <c r="A178" s="7">
        <f t="shared" si="13"/>
        <v>337.72999999999996</v>
      </c>
      <c r="B178">
        <v>987.33299999999997</v>
      </c>
      <c r="C178">
        <f t="shared" si="16"/>
        <v>1035.8886666666667</v>
      </c>
      <c r="D178">
        <f t="shared" si="18"/>
        <v>33.772999999999996</v>
      </c>
      <c r="F178">
        <f t="shared" si="15"/>
        <v>6.8950073685498543</v>
      </c>
      <c r="H178">
        <f t="shared" si="17"/>
        <v>0.66698067585140719</v>
      </c>
    </row>
    <row r="179" spans="1:12" x14ac:dyDescent="0.3">
      <c r="A179" s="7">
        <f t="shared" si="13"/>
        <v>339.64899999999994</v>
      </c>
      <c r="B179">
        <v>947</v>
      </c>
      <c r="C179">
        <f t="shared" si="16"/>
        <v>1022</v>
      </c>
      <c r="D179">
        <f t="shared" si="18"/>
        <v>33.964899999999993</v>
      </c>
      <c r="F179">
        <f t="shared" si="15"/>
        <v>6.8532990931860782</v>
      </c>
      <c r="H179">
        <f t="shared" si="17"/>
        <v>0.65504622593542861</v>
      </c>
    </row>
    <row r="180" spans="1:12" x14ac:dyDescent="0.3">
      <c r="A180" s="7">
        <f t="shared" si="13"/>
        <v>341.56799999999993</v>
      </c>
      <c r="B180">
        <v>1131.6669999999999</v>
      </c>
      <c r="C180">
        <f t="shared" si="16"/>
        <v>1078.2223333333334</v>
      </c>
      <c r="D180">
        <f t="shared" si="18"/>
        <v>34.15679999999999</v>
      </c>
      <c r="F180">
        <f t="shared" si="15"/>
        <v>7.0314470458754537</v>
      </c>
      <c r="H180">
        <f t="shared" si="17"/>
        <v>0.70471596874818387</v>
      </c>
    </row>
    <row r="181" spans="1:12" x14ac:dyDescent="0.3">
      <c r="A181" s="7">
        <f t="shared" si="13"/>
        <v>343.48699999999991</v>
      </c>
      <c r="B181">
        <v>1156</v>
      </c>
      <c r="C181">
        <f t="shared" si="16"/>
        <v>1149.8889999999999</v>
      </c>
      <c r="D181">
        <f t="shared" si="18"/>
        <v>34.348699999999994</v>
      </c>
      <c r="F181">
        <f t="shared" si="15"/>
        <v>7.0527210492323231</v>
      </c>
      <c r="H181">
        <f t="shared" si="17"/>
        <v>0.77352772047741181</v>
      </c>
    </row>
    <row r="182" spans="1:12" x14ac:dyDescent="0.3">
      <c r="A182" s="7">
        <f t="shared" si="13"/>
        <v>345.40599999999989</v>
      </c>
      <c r="B182">
        <v>1162</v>
      </c>
      <c r="C182">
        <f t="shared" si="16"/>
        <v>1117.4443333333334</v>
      </c>
      <c r="D182">
        <f t="shared" si="18"/>
        <v>34.540599999999991</v>
      </c>
      <c r="F182">
        <f t="shared" si="15"/>
        <v>7.0578979374118562</v>
      </c>
      <c r="H182">
        <f t="shared" si="17"/>
        <v>0.74158029311243534</v>
      </c>
      <c r="I182">
        <v>1984</v>
      </c>
      <c r="J182">
        <f>AVERAGE(H182:H186)</f>
        <v>0.67345007651699917</v>
      </c>
      <c r="K182">
        <f>D186-D182</f>
        <v>0.76759999999999451</v>
      </c>
      <c r="L182">
        <f>J182*K182</f>
        <v>0.51694027873444481</v>
      </c>
    </row>
    <row r="183" spans="1:12" x14ac:dyDescent="0.3">
      <c r="A183" s="7">
        <f t="shared" si="13"/>
        <v>347.32499999999987</v>
      </c>
      <c r="B183">
        <v>1034.3330000000001</v>
      </c>
      <c r="C183">
        <f t="shared" si="16"/>
        <v>1034.1110000000001</v>
      </c>
      <c r="D183">
        <f t="shared" si="18"/>
        <v>34.732499999999987</v>
      </c>
      <c r="F183">
        <f t="shared" si="15"/>
        <v>6.9415120535114463</v>
      </c>
      <c r="H183">
        <f t="shared" si="17"/>
        <v>0.66544108539850277</v>
      </c>
    </row>
    <row r="184" spans="1:12" x14ac:dyDescent="0.3">
      <c r="A184" s="7">
        <f t="shared" si="13"/>
        <v>349.24399999999986</v>
      </c>
      <c r="B184">
        <v>906</v>
      </c>
      <c r="C184">
        <f t="shared" si="16"/>
        <v>977.66666666666663</v>
      </c>
      <c r="D184">
        <f t="shared" si="18"/>
        <v>34.924399999999984</v>
      </c>
      <c r="F184">
        <f t="shared" si="15"/>
        <v>6.8090393060429797</v>
      </c>
      <c r="H184">
        <f t="shared" si="17"/>
        <v>0.61836102748686328</v>
      </c>
    </row>
    <row r="185" spans="1:12" x14ac:dyDescent="0.3">
      <c r="A185" s="7">
        <f t="shared" si="13"/>
        <v>351.16299999999984</v>
      </c>
      <c r="B185">
        <v>992.66700000000003</v>
      </c>
      <c r="C185">
        <f t="shared" si="16"/>
        <v>1032</v>
      </c>
      <c r="D185">
        <f t="shared" si="18"/>
        <v>35.116299999999981</v>
      </c>
      <c r="F185">
        <f t="shared" si="15"/>
        <v>6.9003952603716243</v>
      </c>
      <c r="H185">
        <f t="shared" si="17"/>
        <v>0.66361741891633719</v>
      </c>
    </row>
    <row r="186" spans="1:12" x14ac:dyDescent="0.3">
      <c r="A186" s="7">
        <f t="shared" si="13"/>
        <v>353.08199999999982</v>
      </c>
      <c r="B186">
        <v>1197.3330000000001</v>
      </c>
      <c r="C186">
        <f t="shared" si="16"/>
        <v>1048.7776666666666</v>
      </c>
      <c r="D186">
        <f t="shared" si="18"/>
        <v>35.308199999999985</v>
      </c>
      <c r="F186">
        <f t="shared" si="15"/>
        <v>7.0878518623575051</v>
      </c>
      <c r="H186">
        <f t="shared" si="17"/>
        <v>0.67825055767085796</v>
      </c>
      <c r="I186">
        <v>1983</v>
      </c>
      <c r="J186">
        <f>AVERAGE(H186:H191)</f>
        <v>0.59951488111980744</v>
      </c>
      <c r="K186">
        <f>D191-D186</f>
        <v>0.95949999999999136</v>
      </c>
      <c r="L186">
        <f>J186*K186</f>
        <v>0.57523452843445011</v>
      </c>
    </row>
    <row r="187" spans="1:12" x14ac:dyDescent="0.3">
      <c r="A187" s="7">
        <f t="shared" si="13"/>
        <v>355.00099999999981</v>
      </c>
      <c r="B187">
        <v>956.33299999999997</v>
      </c>
      <c r="C187">
        <f t="shared" si="16"/>
        <v>941.22200000000009</v>
      </c>
      <c r="D187">
        <f t="shared" si="18"/>
        <v>35.500099999999982</v>
      </c>
      <c r="F187">
        <f t="shared" si="15"/>
        <v>6.8631061787596916</v>
      </c>
      <c r="H187">
        <f t="shared" si="17"/>
        <v>0.5897474574779128</v>
      </c>
    </row>
    <row r="188" spans="1:12" x14ac:dyDescent="0.3">
      <c r="A188" s="7">
        <f t="shared" si="13"/>
        <v>356.91999999999979</v>
      </c>
      <c r="B188">
        <v>670</v>
      </c>
      <c r="C188">
        <f t="shared" si="16"/>
        <v>858.11099999999999</v>
      </c>
      <c r="D188">
        <f t="shared" si="18"/>
        <v>35.691999999999979</v>
      </c>
      <c r="F188">
        <f t="shared" si="15"/>
        <v>6.5072777123850116</v>
      </c>
      <c r="H188">
        <f t="shared" si="17"/>
        <v>0.52935014202613728</v>
      </c>
    </row>
    <row r="189" spans="1:12" x14ac:dyDescent="0.3">
      <c r="A189" s="7">
        <f t="shared" ref="A189:A252" si="19">A188+1.919</f>
        <v>358.83899999999977</v>
      </c>
      <c r="B189">
        <v>948</v>
      </c>
      <c r="C189">
        <f t="shared" si="16"/>
        <v>876.22233333333327</v>
      </c>
      <c r="D189">
        <f t="shared" si="18"/>
        <v>35.883899999999976</v>
      </c>
      <c r="F189">
        <f t="shared" si="15"/>
        <v>6.8543545022550214</v>
      </c>
      <c r="H189">
        <f t="shared" si="17"/>
        <v>0.54196143210265801</v>
      </c>
    </row>
    <row r="190" spans="1:12" x14ac:dyDescent="0.3">
      <c r="A190" s="7">
        <f t="shared" si="19"/>
        <v>360.75799999999975</v>
      </c>
      <c r="B190">
        <v>1010.667</v>
      </c>
      <c r="C190">
        <f t="shared" si="16"/>
        <v>1005.889</v>
      </c>
      <c r="D190">
        <f t="shared" si="18"/>
        <v>36.075799999999973</v>
      </c>
      <c r="F190">
        <f t="shared" si="15"/>
        <v>6.9183657879094014</v>
      </c>
      <c r="H190">
        <f t="shared" si="17"/>
        <v>0.64146941595703377</v>
      </c>
    </row>
    <row r="191" spans="1:12" x14ac:dyDescent="0.3">
      <c r="A191" s="7">
        <f t="shared" si="19"/>
        <v>362.67699999999974</v>
      </c>
      <c r="B191">
        <v>1059</v>
      </c>
      <c r="C191">
        <f t="shared" si="16"/>
        <v>975.11133333333328</v>
      </c>
      <c r="D191">
        <f t="shared" si="18"/>
        <v>36.267699999999977</v>
      </c>
      <c r="F191">
        <f t="shared" si="15"/>
        <v>6.9650803456014065</v>
      </c>
      <c r="H191">
        <f t="shared" si="17"/>
        <v>0.61631028148424516</v>
      </c>
      <c r="I191">
        <v>1982</v>
      </c>
      <c r="J191">
        <f>AVERAGE(H191:H195)</f>
        <v>0.62875418618099632</v>
      </c>
      <c r="K191">
        <f>D195-D191</f>
        <v>0.7675999999999874</v>
      </c>
      <c r="L191">
        <f>J191*K191</f>
        <v>0.48263171331252486</v>
      </c>
    </row>
    <row r="192" spans="1:12" x14ac:dyDescent="0.3">
      <c r="A192" s="7">
        <f t="shared" si="19"/>
        <v>364.59599999999972</v>
      </c>
      <c r="B192">
        <v>855.66700000000003</v>
      </c>
      <c r="C192">
        <f t="shared" si="16"/>
        <v>924.88900000000001</v>
      </c>
      <c r="D192">
        <f t="shared" si="18"/>
        <v>36.459599999999973</v>
      </c>
      <c r="F192">
        <f t="shared" si="15"/>
        <v>6.7518812817627527</v>
      </c>
      <c r="H192">
        <f t="shared" si="17"/>
        <v>0.57735741246778494</v>
      </c>
    </row>
    <row r="193" spans="1:12" x14ac:dyDescent="0.3">
      <c r="A193" s="7">
        <f t="shared" si="19"/>
        <v>366.5149999999997</v>
      </c>
      <c r="B193">
        <v>860</v>
      </c>
      <c r="C193">
        <f t="shared" si="16"/>
        <v>918.77799999999991</v>
      </c>
      <c r="D193">
        <f t="shared" si="18"/>
        <v>36.65149999999997</v>
      </c>
      <c r="F193">
        <f t="shared" si="15"/>
        <v>6.7569323892475532</v>
      </c>
      <c r="H193">
        <f t="shared" si="17"/>
        <v>0.57278888288804464</v>
      </c>
    </row>
    <row r="194" spans="1:12" x14ac:dyDescent="0.3">
      <c r="A194" s="7">
        <f t="shared" si="19"/>
        <v>368.43399999999968</v>
      </c>
      <c r="B194">
        <v>1040.6669999999999</v>
      </c>
      <c r="C194">
        <f t="shared" si="16"/>
        <v>1025.3333333333333</v>
      </c>
      <c r="D194">
        <f t="shared" si="18"/>
        <v>36.843399999999967</v>
      </c>
      <c r="F194">
        <f t="shared" si="15"/>
        <v>6.9476171327147114</v>
      </c>
      <c r="H194">
        <f t="shared" si="17"/>
        <v>0.65789091863057236</v>
      </c>
    </row>
    <row r="195" spans="1:12" x14ac:dyDescent="0.3">
      <c r="A195" s="7">
        <f t="shared" si="19"/>
        <v>370.35299999999967</v>
      </c>
      <c r="B195">
        <v>1175.3330000000001</v>
      </c>
      <c r="C195">
        <f t="shared" si="16"/>
        <v>1094.1110000000001</v>
      </c>
      <c r="D195">
        <f t="shared" si="18"/>
        <v>37.035299999999964</v>
      </c>
      <c r="F195">
        <f t="shared" ref="F195:F258" si="20">LN(B195)</f>
        <v>7.0693067906821785</v>
      </c>
      <c r="H195">
        <f t="shared" si="17"/>
        <v>0.71942343543433496</v>
      </c>
      <c r="I195">
        <v>1981</v>
      </c>
      <c r="J195">
        <f>AVERAGE(H195:H200)</f>
        <v>0.70327893593912671</v>
      </c>
      <c r="K195">
        <f>D200-D195</f>
        <v>0.95949999999999136</v>
      </c>
      <c r="L195">
        <f>J195*K195</f>
        <v>0.67479613903358604</v>
      </c>
    </row>
    <row r="196" spans="1:12" x14ac:dyDescent="0.3">
      <c r="A196" s="7">
        <f t="shared" si="19"/>
        <v>372.27199999999965</v>
      </c>
      <c r="B196">
        <v>1066.3330000000001</v>
      </c>
      <c r="C196">
        <f t="shared" ref="C196:C259" si="21">AVERAGE(B195:B197)</f>
        <v>1056.7776666666666</v>
      </c>
      <c r="D196">
        <f t="shared" si="18"/>
        <v>37.227199999999968</v>
      </c>
      <c r="F196">
        <f t="shared" si="20"/>
        <v>6.9719809386836724</v>
      </c>
      <c r="H196">
        <f t="shared" si="17"/>
        <v>0.68534117074869561</v>
      </c>
    </row>
    <row r="197" spans="1:12" x14ac:dyDescent="0.3">
      <c r="A197" s="7">
        <f t="shared" si="19"/>
        <v>374.19099999999963</v>
      </c>
      <c r="B197">
        <v>928.66700000000003</v>
      </c>
      <c r="C197">
        <f t="shared" si="21"/>
        <v>1030.8889999999999</v>
      </c>
      <c r="D197">
        <f t="shared" si="18"/>
        <v>37.419099999999965</v>
      </c>
      <c r="F197">
        <f t="shared" si="20"/>
        <v>6.8337502246091217</v>
      </c>
      <c r="H197">
        <f t="shared" si="17"/>
        <v>0.66265964809888478</v>
      </c>
    </row>
    <row r="198" spans="1:12" x14ac:dyDescent="0.3">
      <c r="A198" s="7">
        <f t="shared" si="19"/>
        <v>376.10999999999962</v>
      </c>
      <c r="B198">
        <v>1097.6669999999999</v>
      </c>
      <c r="C198">
        <f t="shared" si="21"/>
        <v>1043.2223333333334</v>
      </c>
      <c r="D198">
        <f t="shared" si="18"/>
        <v>37.610999999999962</v>
      </c>
      <c r="F198">
        <f t="shared" si="20"/>
        <v>7.0009422973826698</v>
      </c>
      <c r="H198">
        <f t="shared" si="17"/>
        <v>0.67336992238437465</v>
      </c>
    </row>
    <row r="199" spans="1:12" x14ac:dyDescent="0.3">
      <c r="A199" s="7">
        <f t="shared" si="19"/>
        <v>378.0289999999996</v>
      </c>
      <c r="B199">
        <v>1103.3330000000001</v>
      </c>
      <c r="C199">
        <f t="shared" si="21"/>
        <v>1131</v>
      </c>
      <c r="D199">
        <f t="shared" si="18"/>
        <v>37.802899999999958</v>
      </c>
      <c r="F199">
        <f t="shared" si="20"/>
        <v>7.0060908775881501</v>
      </c>
      <c r="H199">
        <f t="shared" si="17"/>
        <v>0.75476452040154951</v>
      </c>
    </row>
    <row r="200" spans="1:12" x14ac:dyDescent="0.3">
      <c r="A200" s="7">
        <f t="shared" si="19"/>
        <v>379.94799999999958</v>
      </c>
      <c r="B200">
        <v>1192</v>
      </c>
      <c r="C200">
        <f t="shared" si="21"/>
        <v>1099.1110000000001</v>
      </c>
      <c r="D200">
        <f t="shared" si="18"/>
        <v>37.994799999999955</v>
      </c>
      <c r="F200">
        <f t="shared" si="20"/>
        <v>7.0833878476252954</v>
      </c>
      <c r="H200">
        <f t="shared" ref="H200:H263" si="22">(0.0975*EXP(0.0013*C200))/E$2</f>
        <v>0.72411491856692078</v>
      </c>
      <c r="I200">
        <v>1980</v>
      </c>
      <c r="J200">
        <f>AVERAGE(H200:H204)</f>
        <v>0.77148421868735684</v>
      </c>
      <c r="K200">
        <f>D204-D200</f>
        <v>0.76759999999999451</v>
      </c>
      <c r="L200">
        <f>J200*K200</f>
        <v>0.59219128626441087</v>
      </c>
    </row>
    <row r="201" spans="1:12" x14ac:dyDescent="0.3">
      <c r="A201" s="7">
        <f t="shared" si="19"/>
        <v>381.86699999999956</v>
      </c>
      <c r="B201">
        <v>1002</v>
      </c>
      <c r="C201">
        <f t="shared" si="21"/>
        <v>1042.5556666666666</v>
      </c>
      <c r="D201">
        <f t="shared" si="18"/>
        <v>38.186699999999959</v>
      </c>
      <c r="F201">
        <f t="shared" si="20"/>
        <v>6.90975328164481</v>
      </c>
      <c r="H201">
        <f t="shared" si="22"/>
        <v>0.67278658793308266</v>
      </c>
    </row>
    <row r="202" spans="1:12" x14ac:dyDescent="0.3">
      <c r="A202" s="7">
        <f t="shared" si="19"/>
        <v>383.78599999999955</v>
      </c>
      <c r="B202">
        <v>933.66700000000003</v>
      </c>
      <c r="C202">
        <f t="shared" si="21"/>
        <v>1054.6666666666667</v>
      </c>
      <c r="D202">
        <f t="shared" si="18"/>
        <v>38.378599999999956</v>
      </c>
      <c r="F202">
        <f t="shared" si="20"/>
        <v>6.8391198436072864</v>
      </c>
      <c r="H202">
        <f t="shared" si="22"/>
        <v>0.68346296732938949</v>
      </c>
    </row>
    <row r="203" spans="1:12" x14ac:dyDescent="0.3">
      <c r="A203" s="6">
        <f t="shared" si="19"/>
        <v>385.70499999999953</v>
      </c>
      <c r="B203" s="6">
        <v>1228.3330000000001</v>
      </c>
      <c r="C203">
        <f t="shared" si="21"/>
        <v>1186.1110000000001</v>
      </c>
      <c r="D203">
        <f t="shared" si="18"/>
        <v>38.570499999999953</v>
      </c>
      <c r="F203">
        <f t="shared" si="20"/>
        <v>7.1134132445848701</v>
      </c>
      <c r="H203">
        <f t="shared" si="22"/>
        <v>0.81082326422443052</v>
      </c>
    </row>
    <row r="204" spans="1:12" x14ac:dyDescent="0.3">
      <c r="A204" s="8">
        <f t="shared" si="19"/>
        <v>387.62399999999951</v>
      </c>
      <c r="B204" s="8">
        <v>1396.3330000000001</v>
      </c>
      <c r="C204">
        <f t="shared" si="21"/>
        <v>1320.9996666666668</v>
      </c>
      <c r="D204">
        <f t="shared" si="18"/>
        <v>38.76239999999995</v>
      </c>
      <c r="F204">
        <f t="shared" si="20"/>
        <v>7.2416047935584382</v>
      </c>
      <c r="H204">
        <f t="shared" si="22"/>
        <v>0.96623335538296085</v>
      </c>
      <c r="I204">
        <v>1979</v>
      </c>
      <c r="J204">
        <f>AVERAGE(H204:H209)</f>
        <v>0.97740776254075301</v>
      </c>
      <c r="K204">
        <f>D209-D204</f>
        <v>0.95949999999999136</v>
      </c>
      <c r="L204">
        <f>J204*K204</f>
        <v>0.93782274815784405</v>
      </c>
    </row>
    <row r="205" spans="1:12" x14ac:dyDescent="0.3">
      <c r="A205" s="7">
        <f t="shared" si="19"/>
        <v>389.54299999999949</v>
      </c>
      <c r="B205">
        <v>1338.3330000000001</v>
      </c>
      <c r="C205">
        <f t="shared" si="21"/>
        <v>1356.9996666666668</v>
      </c>
      <c r="D205">
        <f t="shared" si="18"/>
        <v>38.954299999999947</v>
      </c>
      <c r="F205">
        <f t="shared" si="20"/>
        <v>7.1991800886467185</v>
      </c>
      <c r="H205">
        <f t="shared" si="22"/>
        <v>1.0125279198478878</v>
      </c>
    </row>
    <row r="206" spans="1:12" x14ac:dyDescent="0.3">
      <c r="A206" s="7">
        <f t="shared" si="19"/>
        <v>391.46199999999948</v>
      </c>
      <c r="B206">
        <v>1336.3330000000001</v>
      </c>
      <c r="C206">
        <f t="shared" si="21"/>
        <v>1306.5553333333335</v>
      </c>
      <c r="D206">
        <f t="shared" si="18"/>
        <v>39.146199999999951</v>
      </c>
      <c r="F206">
        <f t="shared" si="20"/>
        <v>7.1976845745356037</v>
      </c>
      <c r="H206">
        <f t="shared" si="22"/>
        <v>0.94825906517732583</v>
      </c>
    </row>
    <row r="207" spans="1:12" x14ac:dyDescent="0.3">
      <c r="A207" s="7">
        <f t="shared" si="19"/>
        <v>393.38099999999946</v>
      </c>
      <c r="B207">
        <v>1245</v>
      </c>
      <c r="C207">
        <f t="shared" si="21"/>
        <v>1317.7776666666666</v>
      </c>
      <c r="D207">
        <f t="shared" si="18"/>
        <v>39.338099999999947</v>
      </c>
      <c r="F207">
        <f t="shared" si="20"/>
        <v>7.1268908088988079</v>
      </c>
      <c r="H207">
        <f t="shared" si="22"/>
        <v>0.9621946545065525</v>
      </c>
    </row>
    <row r="208" spans="1:12" x14ac:dyDescent="0.3">
      <c r="A208" s="7">
        <f t="shared" si="19"/>
        <v>395.29999999999944</v>
      </c>
      <c r="B208">
        <v>1372</v>
      </c>
      <c r="C208">
        <f t="shared" si="21"/>
        <v>1335.4443333333334</v>
      </c>
      <c r="D208">
        <f t="shared" si="18"/>
        <v>39.529999999999944</v>
      </c>
      <c r="F208">
        <f t="shared" si="20"/>
        <v>7.2240248082858303</v>
      </c>
      <c r="H208">
        <f t="shared" si="22"/>
        <v>0.98454877564825127</v>
      </c>
    </row>
    <row r="209" spans="1:12" x14ac:dyDescent="0.3">
      <c r="A209" s="7">
        <f t="shared" si="19"/>
        <v>397.21899999999943</v>
      </c>
      <c r="B209">
        <v>1389.3330000000001</v>
      </c>
      <c r="C209">
        <f t="shared" si="21"/>
        <v>1340.222</v>
      </c>
      <c r="D209">
        <f t="shared" si="18"/>
        <v>39.721899999999941</v>
      </c>
      <c r="F209">
        <f t="shared" si="20"/>
        <v>7.2365790548418403</v>
      </c>
      <c r="H209">
        <f t="shared" si="22"/>
        <v>0.99068280468153858</v>
      </c>
      <c r="I209">
        <v>1978</v>
      </c>
      <c r="J209">
        <f>AVERAGE(H209:H212)</f>
        <v>0.89743824385371929</v>
      </c>
      <c r="K209">
        <f>D212-D209</f>
        <v>0.57569999999999766</v>
      </c>
      <c r="L209">
        <f>J209*K209</f>
        <v>0.51665519698658413</v>
      </c>
    </row>
    <row r="210" spans="1:12" x14ac:dyDescent="0.3">
      <c r="A210" s="7">
        <f t="shared" si="19"/>
        <v>399.13799999999941</v>
      </c>
      <c r="B210">
        <v>1259.3330000000001</v>
      </c>
      <c r="C210">
        <f t="shared" si="21"/>
        <v>1289.3330000000001</v>
      </c>
      <c r="D210">
        <f t="shared" si="18"/>
        <v>39.913799999999938</v>
      </c>
      <c r="F210">
        <f t="shared" si="20"/>
        <v>7.1383374947029976</v>
      </c>
      <c r="H210">
        <f t="shared" si="22"/>
        <v>0.92726436388373501</v>
      </c>
    </row>
    <row r="211" spans="1:12" x14ac:dyDescent="0.3">
      <c r="A211" s="7">
        <f t="shared" si="19"/>
        <v>401.05699999999939</v>
      </c>
      <c r="B211">
        <v>1219.3330000000001</v>
      </c>
      <c r="C211">
        <f t="shared" si="21"/>
        <v>1227.3330000000001</v>
      </c>
      <c r="D211">
        <f t="shared" si="18"/>
        <v>40.105699999999942</v>
      </c>
      <c r="F211">
        <f t="shared" si="20"/>
        <v>7.1060592669092362</v>
      </c>
      <c r="H211">
        <f t="shared" si="22"/>
        <v>0.85545946203215795</v>
      </c>
    </row>
    <row r="212" spans="1:12" x14ac:dyDescent="0.3">
      <c r="A212" s="7">
        <f t="shared" si="19"/>
        <v>402.97599999999937</v>
      </c>
      <c r="B212">
        <v>1203.3330000000001</v>
      </c>
      <c r="C212">
        <f t="shared" si="21"/>
        <v>1191.3330000000001</v>
      </c>
      <c r="D212">
        <f t="shared" si="18"/>
        <v>40.297599999999939</v>
      </c>
      <c r="F212">
        <f t="shared" si="20"/>
        <v>7.0928504856504686</v>
      </c>
      <c r="H212">
        <f t="shared" si="22"/>
        <v>0.8163463448174455</v>
      </c>
      <c r="I212">
        <v>1977</v>
      </c>
      <c r="J212">
        <f>AVERAGE(H212:H217)</f>
        <v>0.81934641315872347</v>
      </c>
      <c r="K212">
        <f>D217-D212</f>
        <v>0.95949999999999136</v>
      </c>
      <c r="L212">
        <f>J212*K212</f>
        <v>0.78616288342578811</v>
      </c>
    </row>
    <row r="213" spans="1:12" x14ac:dyDescent="0.3">
      <c r="A213" s="7">
        <f t="shared" si="19"/>
        <v>404.89499999999936</v>
      </c>
      <c r="B213">
        <v>1151.3330000000001</v>
      </c>
      <c r="C213">
        <f t="shared" si="21"/>
        <v>1160.9996666666668</v>
      </c>
      <c r="D213">
        <f t="shared" si="18"/>
        <v>40.489499999999936</v>
      </c>
      <c r="F213">
        <f t="shared" si="20"/>
        <v>7.0486756805190742</v>
      </c>
      <c r="H213">
        <f t="shared" si="22"/>
        <v>0.7847815303478286</v>
      </c>
    </row>
    <row r="214" spans="1:12" x14ac:dyDescent="0.3">
      <c r="A214" s="7">
        <f t="shared" si="19"/>
        <v>406.81399999999934</v>
      </c>
      <c r="B214">
        <v>1128.3330000000001</v>
      </c>
      <c r="C214">
        <f t="shared" si="21"/>
        <v>1131.1110000000001</v>
      </c>
      <c r="D214">
        <f t="shared" si="18"/>
        <v>40.681399999999933</v>
      </c>
      <c r="F214">
        <f t="shared" si="20"/>
        <v>7.0284966012572472</v>
      </c>
      <c r="H214">
        <f t="shared" si="22"/>
        <v>0.75487344078025975</v>
      </c>
    </row>
    <row r="215" spans="1:12" x14ac:dyDescent="0.3">
      <c r="A215" s="7">
        <f t="shared" si="19"/>
        <v>408.73299999999932</v>
      </c>
      <c r="B215">
        <v>1113.6669999999999</v>
      </c>
      <c r="C215">
        <f t="shared" si="21"/>
        <v>1153.5556666666666</v>
      </c>
      <c r="D215">
        <f t="shared" si="18"/>
        <v>40.873299999999929</v>
      </c>
      <c r="F215">
        <f t="shared" si="20"/>
        <v>7.0154134530001855</v>
      </c>
      <c r="H215">
        <f t="shared" si="22"/>
        <v>0.77722367096233735</v>
      </c>
    </row>
    <row r="216" spans="1:12" x14ac:dyDescent="0.3">
      <c r="A216" s="7">
        <f t="shared" si="19"/>
        <v>410.6519999999993</v>
      </c>
      <c r="B216">
        <v>1218.6669999999999</v>
      </c>
      <c r="C216">
        <f t="shared" si="21"/>
        <v>1223.3336666666667</v>
      </c>
      <c r="D216">
        <f t="shared" si="18"/>
        <v>41.065199999999933</v>
      </c>
      <c r="F216">
        <f t="shared" si="20"/>
        <v>7.1055129174288698</v>
      </c>
      <c r="H216">
        <f t="shared" si="22"/>
        <v>0.85102335617340019</v>
      </c>
    </row>
    <row r="217" spans="1:12" x14ac:dyDescent="0.3">
      <c r="A217" s="7">
        <f t="shared" si="19"/>
        <v>412.57099999999929</v>
      </c>
      <c r="B217">
        <v>1337.6669999999999</v>
      </c>
      <c r="C217">
        <f t="shared" si="21"/>
        <v>1293.1113333333333</v>
      </c>
      <c r="D217">
        <f t="shared" si="18"/>
        <v>41.25709999999993</v>
      </c>
      <c r="F217">
        <f t="shared" si="20"/>
        <v>7.1986823307889081</v>
      </c>
      <c r="H217">
        <f t="shared" si="22"/>
        <v>0.93183013587106955</v>
      </c>
      <c r="I217">
        <v>1976</v>
      </c>
      <c r="J217">
        <f>AVERAGE(H217:H222)</f>
        <v>0.90543015149003747</v>
      </c>
      <c r="K217">
        <f>D222-D217</f>
        <v>0.95949999999999136</v>
      </c>
      <c r="L217">
        <f>J217*K217</f>
        <v>0.86876023035468308</v>
      </c>
    </row>
    <row r="218" spans="1:12" x14ac:dyDescent="0.3">
      <c r="A218" s="7">
        <f t="shared" si="19"/>
        <v>414.48999999999927</v>
      </c>
      <c r="B218">
        <v>1323</v>
      </c>
      <c r="C218">
        <f t="shared" si="21"/>
        <v>1280.778</v>
      </c>
      <c r="D218">
        <f t="shared" si="18"/>
        <v>41.448999999999927</v>
      </c>
      <c r="F218">
        <f t="shared" si="20"/>
        <v>7.187657164114956</v>
      </c>
      <c r="H218">
        <f t="shared" si="22"/>
        <v>0.9170089268878634</v>
      </c>
    </row>
    <row r="219" spans="1:12" x14ac:dyDescent="0.3">
      <c r="A219" s="7">
        <f t="shared" si="19"/>
        <v>416.40899999999925</v>
      </c>
      <c r="B219">
        <v>1181.6669999999999</v>
      </c>
      <c r="C219">
        <f t="shared" si="21"/>
        <v>1237</v>
      </c>
      <c r="D219">
        <f t="shared" si="18"/>
        <v>41.640899999999924</v>
      </c>
      <c r="F219">
        <f t="shared" si="20"/>
        <v>7.0746814323855256</v>
      </c>
      <c r="H219">
        <f t="shared" si="22"/>
        <v>0.86627794272013736</v>
      </c>
    </row>
    <row r="220" spans="1:12" x14ac:dyDescent="0.3">
      <c r="A220" s="7">
        <f t="shared" si="19"/>
        <v>418.32799999999924</v>
      </c>
      <c r="B220">
        <v>1206.3330000000001</v>
      </c>
      <c r="C220">
        <f t="shared" si="21"/>
        <v>1226.7776666666666</v>
      </c>
      <c r="D220">
        <f t="shared" si="18"/>
        <v>41.832799999999921</v>
      </c>
      <c r="F220">
        <f t="shared" si="20"/>
        <v>7.0953404585761692</v>
      </c>
      <c r="H220">
        <f t="shared" si="22"/>
        <v>0.85484210020505558</v>
      </c>
    </row>
    <row r="221" spans="1:12" x14ac:dyDescent="0.3">
      <c r="A221" s="7">
        <f t="shared" si="19"/>
        <v>420.24699999999922</v>
      </c>
      <c r="B221">
        <v>1292.3330000000001</v>
      </c>
      <c r="C221">
        <f t="shared" si="21"/>
        <v>1297.6663333333333</v>
      </c>
      <c r="D221">
        <f t="shared" si="18"/>
        <v>42.024699999999925</v>
      </c>
      <c r="F221">
        <f t="shared" si="20"/>
        <v>7.1642043910713964</v>
      </c>
      <c r="H221">
        <f t="shared" si="22"/>
        <v>0.93736433723632062</v>
      </c>
    </row>
    <row r="222" spans="1:12" x14ac:dyDescent="0.3">
      <c r="A222" s="7">
        <f t="shared" si="19"/>
        <v>422.1659999999992</v>
      </c>
      <c r="B222">
        <v>1394.3330000000001</v>
      </c>
      <c r="C222">
        <f t="shared" si="21"/>
        <v>1287.6663333333333</v>
      </c>
      <c r="D222">
        <f t="shared" si="18"/>
        <v>42.216599999999922</v>
      </c>
      <c r="F222">
        <f t="shared" si="20"/>
        <v>7.240171443711187</v>
      </c>
      <c r="H222">
        <f t="shared" si="22"/>
        <v>0.92525746601977865</v>
      </c>
      <c r="I222">
        <v>1975</v>
      </c>
      <c r="J222">
        <f>AVERAGE(H222:H225)</f>
        <v>0.83922165070882215</v>
      </c>
      <c r="K222">
        <f>D225-D222</f>
        <v>0.57569999999999055</v>
      </c>
      <c r="L222">
        <f>J222*K222</f>
        <v>0.48313990431306097</v>
      </c>
    </row>
    <row r="223" spans="1:12" x14ac:dyDescent="0.3">
      <c r="A223" s="7">
        <f t="shared" si="19"/>
        <v>424.08499999999918</v>
      </c>
      <c r="B223">
        <v>1176.3330000000001</v>
      </c>
      <c r="C223">
        <f t="shared" si="21"/>
        <v>1217.5553333333335</v>
      </c>
      <c r="D223">
        <f t="shared" si="18"/>
        <v>42.408499999999918</v>
      </c>
      <c r="F223">
        <f t="shared" si="20"/>
        <v>7.0701572516407278</v>
      </c>
      <c r="H223">
        <f t="shared" si="22"/>
        <v>0.84465456117032833</v>
      </c>
    </row>
    <row r="224" spans="1:12" x14ac:dyDescent="0.3">
      <c r="A224" s="7">
        <f t="shared" si="19"/>
        <v>426.00399999999917</v>
      </c>
      <c r="B224">
        <v>1082</v>
      </c>
      <c r="C224">
        <f t="shared" si="21"/>
        <v>1161.4443333333334</v>
      </c>
      <c r="D224">
        <f t="shared" si="18"/>
        <v>42.600399999999915</v>
      </c>
      <c r="F224">
        <f t="shared" si="20"/>
        <v>6.9865664594064265</v>
      </c>
      <c r="H224">
        <f t="shared" si="22"/>
        <v>0.78523531753812592</v>
      </c>
    </row>
    <row r="225" spans="1:12" x14ac:dyDescent="0.3">
      <c r="A225" s="7">
        <f t="shared" si="19"/>
        <v>427.92299999999915</v>
      </c>
      <c r="B225">
        <v>1226</v>
      </c>
      <c r="C225">
        <f t="shared" si="21"/>
        <v>1177.4443333333334</v>
      </c>
      <c r="D225">
        <f t="shared" si="18"/>
        <v>42.792299999999912</v>
      </c>
      <c r="F225">
        <f t="shared" si="20"/>
        <v>7.111512116496157</v>
      </c>
      <c r="H225">
        <f t="shared" si="22"/>
        <v>0.8017392581070556</v>
      </c>
      <c r="I225">
        <v>1974</v>
      </c>
      <c r="J225">
        <f>AVERAGE(H225:H234)</f>
        <v>0.78567771077709148</v>
      </c>
      <c r="K225">
        <f>D234-D225</f>
        <v>1.7270999999999859</v>
      </c>
      <c r="L225">
        <f>J225*K225</f>
        <v>1.3569439742831035</v>
      </c>
    </row>
    <row r="226" spans="1:12" x14ac:dyDescent="0.3">
      <c r="A226" s="7">
        <f t="shared" si="19"/>
        <v>429.84199999999913</v>
      </c>
      <c r="B226">
        <v>1224.3330000000001</v>
      </c>
      <c r="C226">
        <f t="shared" si="21"/>
        <v>1181.7776666666666</v>
      </c>
      <c r="D226">
        <f t="shared" ref="D226:D289" si="23">A226/10</f>
        <v>42.984199999999916</v>
      </c>
      <c r="F226">
        <f t="shared" si="20"/>
        <v>7.1101514848945104</v>
      </c>
      <c r="H226">
        <f t="shared" si="22"/>
        <v>0.80626846789095985</v>
      </c>
    </row>
    <row r="227" spans="1:12" x14ac:dyDescent="0.3">
      <c r="A227" s="7">
        <f t="shared" si="19"/>
        <v>431.76099999999911</v>
      </c>
      <c r="B227">
        <v>1095</v>
      </c>
      <c r="C227">
        <f t="shared" si="21"/>
        <v>1109.7776666666666</v>
      </c>
      <c r="D227">
        <f t="shared" si="23"/>
        <v>43.176099999999913</v>
      </c>
      <c r="F227">
        <f t="shared" si="20"/>
        <v>6.9985096422506015</v>
      </c>
      <c r="H227">
        <f t="shared" si="22"/>
        <v>0.73422591969705009</v>
      </c>
    </row>
    <row r="228" spans="1:12" x14ac:dyDescent="0.3">
      <c r="A228" s="7">
        <f t="shared" si="19"/>
        <v>433.6799999999991</v>
      </c>
      <c r="B228">
        <v>1010</v>
      </c>
      <c r="C228">
        <f t="shared" si="21"/>
        <v>1073</v>
      </c>
      <c r="D228">
        <f t="shared" si="23"/>
        <v>43.36799999999991</v>
      </c>
      <c r="F228">
        <f t="shared" si="20"/>
        <v>6.9177056098353047</v>
      </c>
      <c r="H228">
        <f t="shared" si="22"/>
        <v>0.69994783237818703</v>
      </c>
    </row>
    <row r="229" spans="1:12" x14ac:dyDescent="0.3">
      <c r="A229" s="7">
        <f t="shared" si="19"/>
        <v>435.59899999999908</v>
      </c>
      <c r="B229">
        <v>1114</v>
      </c>
      <c r="C229">
        <f t="shared" si="21"/>
        <v>1094.5556666666666</v>
      </c>
      <c r="D229">
        <f t="shared" si="23"/>
        <v>43.559899999999907</v>
      </c>
      <c r="F229">
        <f t="shared" si="20"/>
        <v>7.0157124204872297</v>
      </c>
      <c r="H229">
        <f t="shared" si="22"/>
        <v>0.7198394303663963</v>
      </c>
    </row>
    <row r="230" spans="1:12" x14ac:dyDescent="0.3">
      <c r="A230" s="7">
        <f t="shared" si="19"/>
        <v>437.51799999999906</v>
      </c>
      <c r="B230">
        <v>1159.6669999999999</v>
      </c>
      <c r="C230">
        <f t="shared" si="21"/>
        <v>1154</v>
      </c>
      <c r="D230">
        <f t="shared" si="23"/>
        <v>43.751799999999903</v>
      </c>
      <c r="F230">
        <f t="shared" si="20"/>
        <v>7.0558881739227104</v>
      </c>
      <c r="H230">
        <f t="shared" si="22"/>
        <v>0.77767275095143984</v>
      </c>
    </row>
    <row r="231" spans="1:12" x14ac:dyDescent="0.3">
      <c r="A231" s="7">
        <f t="shared" si="19"/>
        <v>439.43699999999905</v>
      </c>
      <c r="B231">
        <v>1188.3330000000001</v>
      </c>
      <c r="C231">
        <f t="shared" si="21"/>
        <v>1183.5556666666666</v>
      </c>
      <c r="D231">
        <f t="shared" si="23"/>
        <v>43.943699999999907</v>
      </c>
      <c r="F231">
        <f t="shared" si="20"/>
        <v>7.0803067636753383</v>
      </c>
      <c r="H231">
        <f t="shared" si="22"/>
        <v>0.80813423226086067</v>
      </c>
    </row>
    <row r="232" spans="1:12" x14ac:dyDescent="0.3">
      <c r="A232" s="7">
        <f t="shared" si="19"/>
        <v>441.35599999999903</v>
      </c>
      <c r="B232">
        <v>1202.6669999999999</v>
      </c>
      <c r="C232">
        <f t="shared" si="21"/>
        <v>1203.6666666666667</v>
      </c>
      <c r="D232">
        <f t="shared" si="23"/>
        <v>44.135599999999904</v>
      </c>
      <c r="F232">
        <f t="shared" si="20"/>
        <v>7.092296869676229</v>
      </c>
      <c r="H232">
        <f t="shared" si="22"/>
        <v>0.82954094855520677</v>
      </c>
    </row>
    <row r="233" spans="1:12" x14ac:dyDescent="0.3">
      <c r="A233" s="7">
        <f t="shared" si="19"/>
        <v>443.27499999999901</v>
      </c>
      <c r="B233">
        <v>1220</v>
      </c>
      <c r="C233">
        <f t="shared" si="21"/>
        <v>1242.5556666666666</v>
      </c>
      <c r="D233">
        <f t="shared" si="23"/>
        <v>44.327499999999901</v>
      </c>
      <c r="F233">
        <f t="shared" si="20"/>
        <v>7.1066061377273027</v>
      </c>
      <c r="H233">
        <f t="shared" si="22"/>
        <v>0.87255716779562187</v>
      </c>
    </row>
    <row r="234" spans="1:12" x14ac:dyDescent="0.3">
      <c r="A234" s="7">
        <f t="shared" si="19"/>
        <v>445.19399999999899</v>
      </c>
      <c r="B234">
        <v>1305</v>
      </c>
      <c r="C234">
        <f t="shared" si="21"/>
        <v>1182.3333333333333</v>
      </c>
      <c r="D234">
        <f t="shared" si="23"/>
        <v>44.519399999999898</v>
      </c>
      <c r="F234">
        <f t="shared" si="20"/>
        <v>7.1739583197567942</v>
      </c>
      <c r="H234">
        <f t="shared" si="22"/>
        <v>0.80685109976813674</v>
      </c>
      <c r="I234">
        <v>1973</v>
      </c>
      <c r="J234">
        <f>AVERAGE(H234:H237)</f>
        <v>0.67406239339198815</v>
      </c>
      <c r="K234">
        <f>D237-D234</f>
        <v>0.57569999999999766</v>
      </c>
      <c r="L234">
        <f>J234*K234</f>
        <v>0.38805771987576598</v>
      </c>
    </row>
    <row r="235" spans="1:12" x14ac:dyDescent="0.3">
      <c r="A235" s="7">
        <f t="shared" si="19"/>
        <v>447.11299999999898</v>
      </c>
      <c r="B235">
        <v>1022</v>
      </c>
      <c r="C235">
        <f t="shared" si="21"/>
        <v>1071.4443333333334</v>
      </c>
      <c r="D235">
        <f t="shared" si="23"/>
        <v>44.711299999999895</v>
      </c>
      <c r="F235">
        <f t="shared" si="20"/>
        <v>6.9295167707636498</v>
      </c>
      <c r="H235">
        <f t="shared" si="22"/>
        <v>0.6985337116308864</v>
      </c>
    </row>
    <row r="236" spans="1:12" x14ac:dyDescent="0.3">
      <c r="A236" s="7">
        <f t="shared" si="19"/>
        <v>449.03199999999896</v>
      </c>
      <c r="B236">
        <v>887.33299999999997</v>
      </c>
      <c r="C236">
        <f t="shared" si="21"/>
        <v>961</v>
      </c>
      <c r="D236">
        <f t="shared" si="23"/>
        <v>44.903199999999899</v>
      </c>
      <c r="F236">
        <f t="shared" si="20"/>
        <v>6.788220334629476</v>
      </c>
      <c r="H236">
        <f t="shared" si="22"/>
        <v>0.60510730569715165</v>
      </c>
    </row>
    <row r="237" spans="1:12" x14ac:dyDescent="0.3">
      <c r="A237" s="7">
        <f t="shared" si="19"/>
        <v>450.95099999999894</v>
      </c>
      <c r="B237">
        <v>973.66700000000003</v>
      </c>
      <c r="C237">
        <f t="shared" si="21"/>
        <v>936</v>
      </c>
      <c r="D237">
        <f t="shared" si="23"/>
        <v>45.095099999999896</v>
      </c>
      <c r="F237">
        <f t="shared" si="20"/>
        <v>6.8810693560680836</v>
      </c>
      <c r="H237">
        <f t="shared" si="22"/>
        <v>0.58575745647177779</v>
      </c>
      <c r="I237">
        <v>1972</v>
      </c>
      <c r="J237">
        <f>AVERAGE(H237:H243)</f>
        <v>0.52363747702929719</v>
      </c>
      <c r="K237">
        <f>D243-D237</f>
        <v>1.1513999999999882</v>
      </c>
      <c r="L237">
        <f>J237*K237</f>
        <v>0.60291619105152661</v>
      </c>
    </row>
    <row r="238" spans="1:12" x14ac:dyDescent="0.3">
      <c r="A238" s="7">
        <f t="shared" si="19"/>
        <v>452.86999999999892</v>
      </c>
      <c r="B238">
        <v>947</v>
      </c>
      <c r="C238">
        <f t="shared" si="21"/>
        <v>848.55566666666664</v>
      </c>
      <c r="D238">
        <f t="shared" si="23"/>
        <v>45.286999999999892</v>
      </c>
      <c r="F238">
        <f t="shared" si="20"/>
        <v>6.8532990931860782</v>
      </c>
      <c r="H238">
        <f t="shared" si="22"/>
        <v>0.5228152618049855</v>
      </c>
    </row>
    <row r="239" spans="1:12" x14ac:dyDescent="0.3">
      <c r="A239" s="7">
        <f t="shared" si="19"/>
        <v>454.78899999999891</v>
      </c>
      <c r="B239">
        <v>625</v>
      </c>
      <c r="C239">
        <f t="shared" si="21"/>
        <v>703.66666666666663</v>
      </c>
      <c r="D239">
        <f t="shared" si="23"/>
        <v>45.478899999999889</v>
      </c>
      <c r="F239">
        <f t="shared" si="20"/>
        <v>6.4377516497364011</v>
      </c>
      <c r="H239">
        <f t="shared" si="22"/>
        <v>0.43305834884357297</v>
      </c>
    </row>
    <row r="240" spans="1:12" x14ac:dyDescent="0.3">
      <c r="A240" s="7">
        <f t="shared" si="19"/>
        <v>456.70799999999889</v>
      </c>
      <c r="B240">
        <v>539</v>
      </c>
      <c r="C240">
        <f t="shared" si="21"/>
        <v>624.44433333333336</v>
      </c>
      <c r="D240">
        <f t="shared" si="23"/>
        <v>45.670799999999886</v>
      </c>
      <c r="F240">
        <f t="shared" si="20"/>
        <v>6.2897155709089976</v>
      </c>
      <c r="H240">
        <f t="shared" si="22"/>
        <v>0.39067790199398755</v>
      </c>
    </row>
    <row r="241" spans="1:12" x14ac:dyDescent="0.3">
      <c r="A241" s="7">
        <f t="shared" si="19"/>
        <v>458.62699999999887</v>
      </c>
      <c r="B241">
        <v>709.33299999999997</v>
      </c>
      <c r="C241">
        <f t="shared" si="21"/>
        <v>740</v>
      </c>
      <c r="D241">
        <f t="shared" si="23"/>
        <v>45.86269999999989</v>
      </c>
      <c r="F241">
        <f t="shared" si="20"/>
        <v>6.5643250918685032</v>
      </c>
      <c r="H241">
        <f t="shared" si="22"/>
        <v>0.45400390852593264</v>
      </c>
    </row>
    <row r="242" spans="1:12" x14ac:dyDescent="0.3">
      <c r="A242" s="7">
        <f t="shared" si="19"/>
        <v>460.54599999999886</v>
      </c>
      <c r="B242">
        <v>971.66700000000003</v>
      </c>
      <c r="C242">
        <f t="shared" si="21"/>
        <v>937.55566666666664</v>
      </c>
      <c r="D242">
        <f t="shared" si="23"/>
        <v>46.054599999999887</v>
      </c>
      <c r="F242">
        <f t="shared" si="20"/>
        <v>6.8790131531695975</v>
      </c>
      <c r="H242">
        <f t="shared" si="22"/>
        <v>0.58694327149872738</v>
      </c>
    </row>
    <row r="243" spans="1:12" x14ac:dyDescent="0.3">
      <c r="A243" s="7">
        <f t="shared" si="19"/>
        <v>462.46499999999884</v>
      </c>
      <c r="B243">
        <v>1131.6669999999999</v>
      </c>
      <c r="C243">
        <f t="shared" si="21"/>
        <v>1064.4446666666665</v>
      </c>
      <c r="D243">
        <f t="shared" si="23"/>
        <v>46.246499999999884</v>
      </c>
      <c r="F243">
        <f t="shared" si="20"/>
        <v>7.0314470458754537</v>
      </c>
      <c r="H243">
        <f t="shared" si="22"/>
        <v>0.69220619006609663</v>
      </c>
      <c r="I243">
        <v>1971</v>
      </c>
      <c r="J243">
        <f>AVERAGE(H243:H248)</f>
        <v>0.72050874938197851</v>
      </c>
      <c r="K243">
        <f>D248-D243</f>
        <v>0.95949999999999136</v>
      </c>
      <c r="L243">
        <f>J243*K243</f>
        <v>0.69132814503200213</v>
      </c>
    </row>
    <row r="244" spans="1:12" x14ac:dyDescent="0.3">
      <c r="A244" s="7">
        <f t="shared" si="19"/>
        <v>464.38399999999882</v>
      </c>
      <c r="B244">
        <v>1090</v>
      </c>
      <c r="C244">
        <f t="shared" si="21"/>
        <v>1087.778</v>
      </c>
      <c r="D244">
        <f t="shared" si="23"/>
        <v>46.438399999999881</v>
      </c>
      <c r="F244">
        <f t="shared" si="20"/>
        <v>6.9939329752231894</v>
      </c>
      <c r="H244">
        <f t="shared" si="22"/>
        <v>0.71352480895142001</v>
      </c>
    </row>
    <row r="245" spans="1:12" x14ac:dyDescent="0.3">
      <c r="A245" s="7">
        <f t="shared" si="19"/>
        <v>466.3029999999988</v>
      </c>
      <c r="B245">
        <v>1041.6669999999999</v>
      </c>
      <c r="C245">
        <f t="shared" si="21"/>
        <v>1066.5556666666666</v>
      </c>
      <c r="D245">
        <f t="shared" si="23"/>
        <v>46.630299999999878</v>
      </c>
      <c r="F245">
        <f t="shared" si="20"/>
        <v>6.9485775935023408</v>
      </c>
      <c r="H245">
        <f t="shared" si="22"/>
        <v>0.69410842046510024</v>
      </c>
    </row>
    <row r="246" spans="1:12" x14ac:dyDescent="0.3">
      <c r="A246" s="7">
        <f t="shared" si="19"/>
        <v>468.22199999999879</v>
      </c>
      <c r="B246">
        <v>1068</v>
      </c>
      <c r="C246">
        <f t="shared" si="21"/>
        <v>1074.1113333333333</v>
      </c>
      <c r="D246">
        <f t="shared" si="23"/>
        <v>46.822199999999881</v>
      </c>
      <c r="F246">
        <f t="shared" si="20"/>
        <v>6.9735430195201404</v>
      </c>
      <c r="H246">
        <f t="shared" si="22"/>
        <v>0.70095980117972845</v>
      </c>
    </row>
    <row r="247" spans="1:12" x14ac:dyDescent="0.3">
      <c r="A247" s="7">
        <f t="shared" si="19"/>
        <v>470.14099999999877</v>
      </c>
      <c r="B247">
        <v>1112.6669999999999</v>
      </c>
      <c r="C247">
        <f t="shared" si="21"/>
        <v>1123.5556666666666</v>
      </c>
      <c r="D247">
        <f t="shared" si="23"/>
        <v>47.014099999999878</v>
      </c>
      <c r="F247">
        <f t="shared" si="20"/>
        <v>7.0145151151342127</v>
      </c>
      <c r="H247">
        <f t="shared" si="22"/>
        <v>0.7474954167133705</v>
      </c>
    </row>
    <row r="248" spans="1:12" x14ac:dyDescent="0.3">
      <c r="A248" s="7">
        <f t="shared" si="19"/>
        <v>472.05999999999875</v>
      </c>
      <c r="B248">
        <v>1190</v>
      </c>
      <c r="C248">
        <f t="shared" si="21"/>
        <v>1151.1113333333333</v>
      </c>
      <c r="D248">
        <f t="shared" si="23"/>
        <v>47.205999999999875</v>
      </c>
      <c r="F248">
        <f t="shared" si="20"/>
        <v>7.0817085861055746</v>
      </c>
      <c r="H248">
        <f t="shared" si="22"/>
        <v>0.77475785891615523</v>
      </c>
      <c r="I248">
        <v>1970</v>
      </c>
      <c r="J248">
        <f>AVERAGE(H248:H252)</f>
        <v>0.79436874084510056</v>
      </c>
      <c r="K248">
        <f>D252-D248</f>
        <v>0.76759999999999451</v>
      </c>
      <c r="L248">
        <f>J248*K248</f>
        <v>0.60975744547269484</v>
      </c>
    </row>
    <row r="249" spans="1:12" x14ac:dyDescent="0.3">
      <c r="A249" s="7">
        <f t="shared" si="19"/>
        <v>473.97899999999873</v>
      </c>
      <c r="B249">
        <v>1150.6669999999999</v>
      </c>
      <c r="C249">
        <f t="shared" si="21"/>
        <v>1159</v>
      </c>
      <c r="D249">
        <f t="shared" si="23"/>
        <v>47.397899999999872</v>
      </c>
      <c r="F249">
        <f t="shared" si="20"/>
        <v>7.0480970532223051</v>
      </c>
      <c r="H249">
        <f t="shared" si="22"/>
        <v>0.78274408782213467</v>
      </c>
    </row>
    <row r="250" spans="1:12" x14ac:dyDescent="0.3">
      <c r="A250" s="7">
        <f t="shared" si="19"/>
        <v>475.89799999999872</v>
      </c>
      <c r="B250">
        <v>1136.3330000000001</v>
      </c>
      <c r="C250">
        <f t="shared" si="21"/>
        <v>1156.6666666666667</v>
      </c>
      <c r="D250">
        <f t="shared" si="23"/>
        <v>47.589799999999869</v>
      </c>
      <c r="F250">
        <f t="shared" si="20"/>
        <v>7.0355616901285947</v>
      </c>
      <c r="H250">
        <f t="shared" si="22"/>
        <v>0.78037336150842607</v>
      </c>
    </row>
    <row r="251" spans="1:12" x14ac:dyDescent="0.3">
      <c r="A251" s="7">
        <f t="shared" si="19"/>
        <v>477.8169999999987</v>
      </c>
      <c r="B251">
        <v>1183</v>
      </c>
      <c r="C251">
        <f t="shared" si="21"/>
        <v>1183.5553333333335</v>
      </c>
      <c r="D251">
        <f t="shared" si="23"/>
        <v>47.781699999999873</v>
      </c>
      <c r="F251">
        <f t="shared" si="20"/>
        <v>7.0758088639783869</v>
      </c>
      <c r="H251">
        <f t="shared" si="22"/>
        <v>0.80813388206943626</v>
      </c>
    </row>
    <row r="252" spans="1:12" x14ac:dyDescent="0.3">
      <c r="A252" s="6">
        <f t="shared" si="19"/>
        <v>479.73599999999868</v>
      </c>
      <c r="B252" s="6">
        <v>1231.3330000000001</v>
      </c>
      <c r="C252">
        <f t="shared" si="21"/>
        <v>1200.222</v>
      </c>
      <c r="D252">
        <f t="shared" si="23"/>
        <v>47.97359999999987</v>
      </c>
      <c r="F252">
        <f t="shared" si="20"/>
        <v>7.1158526013817811</v>
      </c>
      <c r="H252">
        <f t="shared" si="22"/>
        <v>0.82583451390935048</v>
      </c>
      <c r="I252">
        <v>1969</v>
      </c>
      <c r="J252">
        <f>AVERAGE(H252:H259)</f>
        <v>0.6777657676682235</v>
      </c>
      <c r="K252">
        <f>D259-D252</f>
        <v>1.3432999999999851</v>
      </c>
      <c r="L252">
        <f>J252*K252</f>
        <v>0.91044275570871447</v>
      </c>
    </row>
    <row r="253" spans="1:12" x14ac:dyDescent="0.3">
      <c r="A253" s="8">
        <f t="shared" ref="A253:A316" si="24">A252+1.919</f>
        <v>481.65499999999867</v>
      </c>
      <c r="B253" s="8">
        <v>1186.3330000000001</v>
      </c>
      <c r="C253">
        <f t="shared" si="21"/>
        <v>1189.9996666666668</v>
      </c>
      <c r="D253">
        <f t="shared" si="23"/>
        <v>48.165499999999867</v>
      </c>
      <c r="F253">
        <f t="shared" si="20"/>
        <v>7.0786223158642407</v>
      </c>
      <c r="H253">
        <f t="shared" si="22"/>
        <v>0.81493257011180742</v>
      </c>
    </row>
    <row r="254" spans="1:12" x14ac:dyDescent="0.3">
      <c r="A254" s="7">
        <f t="shared" si="24"/>
        <v>483.57399999999865</v>
      </c>
      <c r="B254">
        <v>1152.3330000000001</v>
      </c>
      <c r="C254">
        <f t="shared" si="21"/>
        <v>1081.9996666666668</v>
      </c>
      <c r="D254">
        <f t="shared" si="23"/>
        <v>48.357399999999863</v>
      </c>
      <c r="F254">
        <f t="shared" si="20"/>
        <v>7.0495438619853212</v>
      </c>
      <c r="H254">
        <f t="shared" si="22"/>
        <v>0.70818501045487703</v>
      </c>
    </row>
    <row r="255" spans="1:12" x14ac:dyDescent="0.3">
      <c r="A255" s="7">
        <f t="shared" si="24"/>
        <v>485.49299999999863</v>
      </c>
      <c r="B255">
        <v>907.33299999999997</v>
      </c>
      <c r="C255">
        <f t="shared" si="21"/>
        <v>924.66633333333345</v>
      </c>
      <c r="D255">
        <f t="shared" si="23"/>
        <v>48.54929999999986</v>
      </c>
      <c r="F255">
        <f t="shared" si="20"/>
        <v>6.8105095271663059</v>
      </c>
      <c r="H255">
        <f t="shared" si="22"/>
        <v>0.57719031092845208</v>
      </c>
    </row>
    <row r="256" spans="1:12" x14ac:dyDescent="0.3">
      <c r="A256" s="7">
        <f t="shared" si="24"/>
        <v>487.41199999999861</v>
      </c>
      <c r="B256">
        <v>714.33299999999997</v>
      </c>
      <c r="C256">
        <f t="shared" si="21"/>
        <v>829.44433333333336</v>
      </c>
      <c r="D256">
        <f t="shared" si="23"/>
        <v>48.741199999999864</v>
      </c>
      <c r="F256">
        <f t="shared" si="20"/>
        <v>6.571349240169801</v>
      </c>
      <c r="H256">
        <f t="shared" si="22"/>
        <v>0.5099860846905192</v>
      </c>
    </row>
    <row r="257" spans="1:12" x14ac:dyDescent="0.3">
      <c r="A257" s="7">
        <f t="shared" si="24"/>
        <v>489.3309999999986</v>
      </c>
      <c r="B257">
        <v>866.66700000000003</v>
      </c>
      <c r="C257">
        <f t="shared" si="21"/>
        <v>894.77766666666673</v>
      </c>
      <c r="D257">
        <f t="shared" si="23"/>
        <v>48.933099999999861</v>
      </c>
      <c r="F257">
        <f t="shared" si="20"/>
        <v>6.7646548199567746</v>
      </c>
      <c r="H257">
        <f t="shared" si="22"/>
        <v>0.55519354004480281</v>
      </c>
    </row>
    <row r="258" spans="1:12" x14ac:dyDescent="0.3">
      <c r="A258" s="7">
        <f t="shared" si="24"/>
        <v>491.24999999999858</v>
      </c>
      <c r="B258">
        <v>1103.3330000000001</v>
      </c>
      <c r="C258">
        <f t="shared" si="21"/>
        <v>1043.7776666666666</v>
      </c>
      <c r="D258">
        <f t="shared" si="23"/>
        <v>49.124999999999858</v>
      </c>
      <c r="F258">
        <f t="shared" si="20"/>
        <v>7.0060908775881501</v>
      </c>
      <c r="H258">
        <f t="shared" si="22"/>
        <v>0.67385622609531615</v>
      </c>
    </row>
    <row r="259" spans="1:12" x14ac:dyDescent="0.3">
      <c r="A259" s="7">
        <f t="shared" si="24"/>
        <v>493.16899999999856</v>
      </c>
      <c r="B259">
        <v>1161.3330000000001</v>
      </c>
      <c r="C259">
        <f t="shared" si="21"/>
        <v>1133.222</v>
      </c>
      <c r="D259">
        <f t="shared" si="23"/>
        <v>49.316899999999855</v>
      </c>
      <c r="F259">
        <f t="shared" ref="F259:F322" si="25">LN(B259)</f>
        <v>7.0573237622778358</v>
      </c>
      <c r="H259">
        <f t="shared" si="22"/>
        <v>0.75694788511066291</v>
      </c>
      <c r="I259">
        <v>1968</v>
      </c>
      <c r="J259">
        <f>AVERAGE(H259:H269)</f>
        <v>0.56479418886019106</v>
      </c>
      <c r="K259">
        <f>D269-D259</f>
        <v>1.9189999999999898</v>
      </c>
      <c r="L259">
        <f>J259*K259</f>
        <v>1.0838400484227009</v>
      </c>
    </row>
    <row r="260" spans="1:12" x14ac:dyDescent="0.3">
      <c r="A260" s="7">
        <f t="shared" si="24"/>
        <v>495.08799999999854</v>
      </c>
      <c r="B260">
        <v>1135</v>
      </c>
      <c r="C260">
        <f t="shared" ref="C260:C323" si="26">AVERAGE(B259:B261)</f>
        <v>1148.6666666666667</v>
      </c>
      <c r="D260">
        <f t="shared" si="23"/>
        <v>49.508799999999852</v>
      </c>
      <c r="F260">
        <f t="shared" si="25"/>
        <v>7.0343879299155034</v>
      </c>
      <c r="H260">
        <f t="shared" si="22"/>
        <v>0.77229953521740824</v>
      </c>
    </row>
    <row r="261" spans="1:12" x14ac:dyDescent="0.3">
      <c r="A261" s="7">
        <f t="shared" si="24"/>
        <v>497.00699999999853</v>
      </c>
      <c r="B261">
        <v>1149.6669999999999</v>
      </c>
      <c r="C261">
        <f t="shared" si="26"/>
        <v>1109</v>
      </c>
      <c r="D261">
        <f t="shared" si="23"/>
        <v>49.700699999999856</v>
      </c>
      <c r="F261">
        <f t="shared" si="25"/>
        <v>7.0472276142078023</v>
      </c>
      <c r="H261">
        <f t="shared" si="22"/>
        <v>0.73348401684914721</v>
      </c>
    </row>
    <row r="262" spans="1:12" x14ac:dyDescent="0.3">
      <c r="A262" s="7">
        <f t="shared" si="24"/>
        <v>498.92599999999851</v>
      </c>
      <c r="B262">
        <v>1042.3330000000001</v>
      </c>
      <c r="C262">
        <f t="shared" si="26"/>
        <v>1052.6666666666667</v>
      </c>
      <c r="D262">
        <f t="shared" si="23"/>
        <v>49.892599999999852</v>
      </c>
      <c r="F262">
        <f t="shared" si="25"/>
        <v>6.9492167489943499</v>
      </c>
      <c r="H262">
        <f t="shared" si="22"/>
        <v>0.68168827171837254</v>
      </c>
    </row>
    <row r="263" spans="1:12" x14ac:dyDescent="0.3">
      <c r="A263" s="7">
        <f t="shared" si="24"/>
        <v>500.84499999999849</v>
      </c>
      <c r="B263">
        <v>966</v>
      </c>
      <c r="C263">
        <f t="shared" si="26"/>
        <v>925.66666666666663</v>
      </c>
      <c r="D263">
        <f t="shared" si="23"/>
        <v>50.084499999999849</v>
      </c>
      <c r="F263">
        <f t="shared" si="25"/>
        <v>6.8731638342125176</v>
      </c>
      <c r="H263">
        <f t="shared" si="22"/>
        <v>0.57794139671110589</v>
      </c>
    </row>
    <row r="264" spans="1:12" x14ac:dyDescent="0.3">
      <c r="A264" s="7">
        <f t="shared" si="24"/>
        <v>502.76399999999848</v>
      </c>
      <c r="B264">
        <v>768.66700000000003</v>
      </c>
      <c r="C264">
        <f t="shared" si="26"/>
        <v>712.66666666666663</v>
      </c>
      <c r="D264">
        <f t="shared" si="23"/>
        <v>50.276399999999846</v>
      </c>
      <c r="F264">
        <f t="shared" si="25"/>
        <v>6.6446578458121452</v>
      </c>
      <c r="H264">
        <f t="shared" ref="H264:H327" si="27">(0.0975*EXP(0.0013*C264))/E$2</f>
        <v>0.438154888141295</v>
      </c>
    </row>
    <row r="265" spans="1:12" x14ac:dyDescent="0.3">
      <c r="A265" s="7">
        <f t="shared" si="24"/>
        <v>504.68299999999846</v>
      </c>
      <c r="B265">
        <v>403.33300000000003</v>
      </c>
      <c r="C265">
        <f t="shared" si="26"/>
        <v>570.22233333333327</v>
      </c>
      <c r="D265">
        <f t="shared" si="23"/>
        <v>50.468299999999843</v>
      </c>
      <c r="F265">
        <f t="shared" si="25"/>
        <v>5.999762523476055</v>
      </c>
      <c r="H265">
        <f t="shared" si="27"/>
        <v>0.36408772466434175</v>
      </c>
    </row>
    <row r="266" spans="1:12" x14ac:dyDescent="0.3">
      <c r="A266" s="7">
        <f t="shared" si="24"/>
        <v>506.60199999999844</v>
      </c>
      <c r="B266">
        <v>538.66700000000003</v>
      </c>
      <c r="C266">
        <f t="shared" si="26"/>
        <v>513.44433333333336</v>
      </c>
      <c r="D266">
        <f t="shared" si="23"/>
        <v>50.660199999999847</v>
      </c>
      <c r="F266">
        <f t="shared" si="25"/>
        <v>6.2890975692246212</v>
      </c>
      <c r="H266">
        <f t="shared" si="27"/>
        <v>0.33818173903265869</v>
      </c>
    </row>
    <row r="267" spans="1:12" x14ac:dyDescent="0.3">
      <c r="A267" s="7">
        <f t="shared" si="24"/>
        <v>508.52099999999842</v>
      </c>
      <c r="B267">
        <v>598.33299999999997</v>
      </c>
      <c r="C267">
        <f t="shared" si="26"/>
        <v>682.88900000000001</v>
      </c>
      <c r="D267">
        <f t="shared" si="23"/>
        <v>50.852099999999844</v>
      </c>
      <c r="F267">
        <f t="shared" si="25"/>
        <v>6.3941474551510504</v>
      </c>
      <c r="H267">
        <f t="shared" si="27"/>
        <v>0.42151758941461459</v>
      </c>
    </row>
    <row r="268" spans="1:12" x14ac:dyDescent="0.3">
      <c r="A268" s="7">
        <f t="shared" si="24"/>
        <v>510.43999999999841</v>
      </c>
      <c r="B268">
        <v>911.66700000000003</v>
      </c>
      <c r="C268">
        <f t="shared" si="26"/>
        <v>861.33333333333337</v>
      </c>
      <c r="D268">
        <f t="shared" si="23"/>
        <v>51.043999999999841</v>
      </c>
      <c r="F268">
        <f t="shared" si="25"/>
        <v>6.8152747918186183</v>
      </c>
      <c r="H268">
        <f t="shared" si="27"/>
        <v>0.53157225842645117</v>
      </c>
    </row>
    <row r="269" spans="1:12" x14ac:dyDescent="0.3">
      <c r="A269" s="6">
        <f t="shared" si="24"/>
        <v>512.35899999999845</v>
      </c>
      <c r="B269" s="6">
        <v>1074</v>
      </c>
      <c r="C269">
        <f t="shared" si="26"/>
        <v>950.44466666666665</v>
      </c>
      <c r="D269">
        <f t="shared" si="23"/>
        <v>51.235899999999845</v>
      </c>
      <c r="F269">
        <f t="shared" si="25"/>
        <v>6.9791452750688103</v>
      </c>
      <c r="H269">
        <f t="shared" si="27"/>
        <v>0.59686077217604272</v>
      </c>
      <c r="I269">
        <v>1967</v>
      </c>
      <c r="J269">
        <f>AVERAGE(H269:H274)</f>
        <v>0.43397108207924329</v>
      </c>
      <c r="K269">
        <f>D274-D269</f>
        <v>0.95949999999999136</v>
      </c>
      <c r="L269">
        <f>J269*K269</f>
        <v>0.41639525325503018</v>
      </c>
    </row>
    <row r="270" spans="1:12" x14ac:dyDescent="0.3">
      <c r="A270" s="8">
        <f t="shared" si="24"/>
        <v>514.27799999999843</v>
      </c>
      <c r="B270" s="8">
        <v>865.66700000000003</v>
      </c>
      <c r="C270">
        <f t="shared" si="26"/>
        <v>907.22233333333327</v>
      </c>
      <c r="D270">
        <f t="shared" si="23"/>
        <v>51.427799999999841</v>
      </c>
      <c r="F270">
        <f t="shared" si="25"/>
        <v>6.7635003080542493</v>
      </c>
      <c r="H270">
        <f t="shared" si="27"/>
        <v>0.56424854690460868</v>
      </c>
    </row>
    <row r="271" spans="1:12" x14ac:dyDescent="0.3">
      <c r="A271" s="7">
        <f t="shared" si="24"/>
        <v>516.19699999999841</v>
      </c>
      <c r="B271">
        <v>782</v>
      </c>
      <c r="C271">
        <f t="shared" si="26"/>
        <v>745.66666666666663</v>
      </c>
      <c r="D271">
        <f t="shared" si="23"/>
        <v>51.619699999999838</v>
      </c>
      <c r="F271">
        <f t="shared" si="25"/>
        <v>6.6618547405453112</v>
      </c>
      <c r="H271">
        <f t="shared" si="27"/>
        <v>0.45736075318253089</v>
      </c>
    </row>
    <row r="272" spans="1:12" x14ac:dyDescent="0.3">
      <c r="A272" s="7">
        <f t="shared" si="24"/>
        <v>518.11599999999839</v>
      </c>
      <c r="B272">
        <v>589.33299999999997</v>
      </c>
      <c r="C272">
        <f t="shared" si="26"/>
        <v>581</v>
      </c>
      <c r="D272">
        <f t="shared" si="23"/>
        <v>51.811599999999842</v>
      </c>
      <c r="F272">
        <f t="shared" si="25"/>
        <v>6.3789913889184593</v>
      </c>
      <c r="H272">
        <f t="shared" si="27"/>
        <v>0.36922484964417934</v>
      </c>
    </row>
    <row r="273" spans="1:12" x14ac:dyDescent="0.3">
      <c r="A273" s="7">
        <f t="shared" si="24"/>
        <v>520.03499999999838</v>
      </c>
      <c r="B273">
        <v>371.66699999999997</v>
      </c>
      <c r="C273">
        <f t="shared" si="26"/>
        <v>475</v>
      </c>
      <c r="D273">
        <f t="shared" si="23"/>
        <v>52.003499999999839</v>
      </c>
      <c r="F273">
        <f t="shared" si="25"/>
        <v>5.9179982920866934</v>
      </c>
      <c r="H273">
        <f t="shared" si="27"/>
        <v>0.32169561617483527</v>
      </c>
    </row>
    <row r="274" spans="1:12" x14ac:dyDescent="0.3">
      <c r="A274" s="7">
        <f t="shared" si="24"/>
        <v>521.95399999999836</v>
      </c>
      <c r="B274">
        <v>464</v>
      </c>
      <c r="C274">
        <f t="shared" si="26"/>
        <v>406.88899999999995</v>
      </c>
      <c r="D274">
        <f t="shared" si="23"/>
        <v>52.195399999999836</v>
      </c>
      <c r="F274">
        <f t="shared" si="25"/>
        <v>6.1398845522262553</v>
      </c>
      <c r="H274">
        <f t="shared" si="27"/>
        <v>0.29443595439326253</v>
      </c>
      <c r="I274">
        <v>1966</v>
      </c>
      <c r="J274">
        <f>AVERAGE(H274:H283)</f>
        <v>0.33030828624867248</v>
      </c>
      <c r="K274">
        <f>D283-D274</f>
        <v>1.7270999999999859</v>
      </c>
      <c r="L274">
        <f>J274*K274</f>
        <v>0.57047544118007754</v>
      </c>
    </row>
    <row r="275" spans="1:12" x14ac:dyDescent="0.3">
      <c r="A275" s="7">
        <f t="shared" si="24"/>
        <v>523.87299999999834</v>
      </c>
      <c r="B275">
        <v>385</v>
      </c>
      <c r="C275">
        <f t="shared" si="26"/>
        <v>416.77766666666668</v>
      </c>
      <c r="D275">
        <f t="shared" si="23"/>
        <v>52.387299999999833</v>
      </c>
      <c r="F275">
        <f t="shared" si="25"/>
        <v>5.9532433342877846</v>
      </c>
      <c r="H275">
        <f t="shared" si="27"/>
        <v>0.29824544062175018</v>
      </c>
    </row>
    <row r="276" spans="1:12" x14ac:dyDescent="0.3">
      <c r="A276" s="7">
        <f t="shared" si="24"/>
        <v>525.79199999999832</v>
      </c>
      <c r="B276">
        <v>401.33300000000003</v>
      </c>
      <c r="C276">
        <f t="shared" si="26"/>
        <v>397.55533333333341</v>
      </c>
      <c r="D276">
        <f t="shared" si="23"/>
        <v>52.57919999999983</v>
      </c>
      <c r="F276">
        <f t="shared" si="25"/>
        <v>5.9947915066355275</v>
      </c>
      <c r="H276">
        <f t="shared" si="27"/>
        <v>0.29088492447616365</v>
      </c>
    </row>
    <row r="277" spans="1:12" x14ac:dyDescent="0.3">
      <c r="A277" s="7">
        <f t="shared" si="24"/>
        <v>527.71099999999831</v>
      </c>
      <c r="B277">
        <v>406.33300000000003</v>
      </c>
      <c r="C277">
        <f t="shared" si="26"/>
        <v>313.33300000000003</v>
      </c>
      <c r="D277">
        <f t="shared" si="23"/>
        <v>52.771099999999834</v>
      </c>
      <c r="F277">
        <f t="shared" si="25"/>
        <v>6.0071730204682803</v>
      </c>
      <c r="H277">
        <f t="shared" si="27"/>
        <v>0.26071782887965</v>
      </c>
    </row>
    <row r="278" spans="1:12" x14ac:dyDescent="0.3">
      <c r="A278" s="7">
        <f t="shared" si="24"/>
        <v>529.62999999999829</v>
      </c>
      <c r="B278">
        <v>132.333</v>
      </c>
      <c r="C278">
        <f t="shared" si="26"/>
        <v>191.22200000000001</v>
      </c>
      <c r="D278">
        <f t="shared" si="23"/>
        <v>52.96299999999983</v>
      </c>
      <c r="F278">
        <f t="shared" si="25"/>
        <v>4.8853214731242209</v>
      </c>
      <c r="H278">
        <f t="shared" si="27"/>
        <v>0.22244823149398171</v>
      </c>
    </row>
    <row r="279" spans="1:12" x14ac:dyDescent="0.3">
      <c r="A279" s="7">
        <f t="shared" si="24"/>
        <v>531.54899999999827</v>
      </c>
      <c r="B279">
        <v>35</v>
      </c>
      <c r="C279">
        <f t="shared" si="26"/>
        <v>201.11099999999999</v>
      </c>
      <c r="D279">
        <f t="shared" si="23"/>
        <v>53.154899999999827</v>
      </c>
      <c r="F279">
        <f t="shared" si="25"/>
        <v>3.5553480614894135</v>
      </c>
      <c r="H279">
        <f t="shared" si="27"/>
        <v>0.22532642014903564</v>
      </c>
    </row>
    <row r="280" spans="1:12" x14ac:dyDescent="0.3">
      <c r="A280" s="7">
        <f t="shared" si="24"/>
        <v>533.46799999999826</v>
      </c>
      <c r="B280">
        <v>436</v>
      </c>
      <c r="C280">
        <f t="shared" si="26"/>
        <v>395.11100000000005</v>
      </c>
      <c r="D280">
        <f t="shared" si="23"/>
        <v>53.346799999999824</v>
      </c>
      <c r="F280">
        <f t="shared" si="25"/>
        <v>6.0776422433490342</v>
      </c>
      <c r="H280">
        <f t="shared" si="27"/>
        <v>0.28996206587364837</v>
      </c>
    </row>
    <row r="281" spans="1:12" x14ac:dyDescent="0.3">
      <c r="A281" s="7">
        <f t="shared" si="24"/>
        <v>535.38699999999824</v>
      </c>
      <c r="B281">
        <v>714.33299999999997</v>
      </c>
      <c r="C281">
        <f t="shared" si="26"/>
        <v>641.11099999999999</v>
      </c>
      <c r="D281">
        <f t="shared" si="23"/>
        <v>53.538699999999821</v>
      </c>
      <c r="F281">
        <f t="shared" si="25"/>
        <v>6.571349240169801</v>
      </c>
      <c r="H281">
        <f t="shared" si="27"/>
        <v>0.39923495654227287</v>
      </c>
    </row>
    <row r="282" spans="1:12" x14ac:dyDescent="0.3">
      <c r="A282" s="7">
        <f t="shared" si="24"/>
        <v>537.30599999999822</v>
      </c>
      <c r="B282">
        <v>773</v>
      </c>
      <c r="C282">
        <f t="shared" si="26"/>
        <v>809.55533333333335</v>
      </c>
      <c r="D282">
        <f t="shared" si="23"/>
        <v>53.730599999999825</v>
      </c>
      <c r="F282">
        <f t="shared" si="25"/>
        <v>6.6502790485874224</v>
      </c>
      <c r="H282">
        <f t="shared" si="27"/>
        <v>0.49696904498552608</v>
      </c>
    </row>
    <row r="283" spans="1:12" x14ac:dyDescent="0.3">
      <c r="A283" s="7">
        <f t="shared" si="24"/>
        <v>539.2249999999982</v>
      </c>
      <c r="B283">
        <v>941.33299999999997</v>
      </c>
      <c r="C283">
        <f t="shared" si="26"/>
        <v>851.55533333333335</v>
      </c>
      <c r="D283">
        <f t="shared" si="23"/>
        <v>53.922499999999822</v>
      </c>
      <c r="F283">
        <f t="shared" si="25"/>
        <v>6.8472969558373116</v>
      </c>
      <c r="H283">
        <f t="shared" si="27"/>
        <v>0.52485799507143394</v>
      </c>
      <c r="I283">
        <v>1965</v>
      </c>
      <c r="J283">
        <f>AVERAGE(H283:H288)</f>
        <v>0.43042179411725034</v>
      </c>
      <c r="K283">
        <f>D288-D283</f>
        <v>0.95949999999999136</v>
      </c>
      <c r="L283">
        <f>J283*K283</f>
        <v>0.41298971145549801</v>
      </c>
    </row>
    <row r="284" spans="1:12" x14ac:dyDescent="0.3">
      <c r="A284" s="7">
        <f t="shared" si="24"/>
        <v>541.14399999999819</v>
      </c>
      <c r="B284">
        <v>840.33299999999997</v>
      </c>
      <c r="C284">
        <f t="shared" si="26"/>
        <v>784.11099999999999</v>
      </c>
      <c r="D284">
        <f t="shared" si="23"/>
        <v>54.114399999999819</v>
      </c>
      <c r="F284">
        <f t="shared" si="25"/>
        <v>6.7337982418517424</v>
      </c>
      <c r="H284">
        <f t="shared" si="27"/>
        <v>0.48079938643768827</v>
      </c>
    </row>
    <row r="285" spans="1:12" x14ac:dyDescent="0.3">
      <c r="A285" s="7">
        <f t="shared" si="24"/>
        <v>543.06299999999817</v>
      </c>
      <c r="B285">
        <v>570.66700000000003</v>
      </c>
      <c r="C285">
        <f t="shared" si="26"/>
        <v>601.11099999999999</v>
      </c>
      <c r="D285">
        <f t="shared" si="23"/>
        <v>54.306299999999815</v>
      </c>
      <c r="F285">
        <f t="shared" si="25"/>
        <v>6.3468058521455566</v>
      </c>
      <c r="H285">
        <f t="shared" si="27"/>
        <v>0.37900526889834624</v>
      </c>
    </row>
    <row r="286" spans="1:12" x14ac:dyDescent="0.3">
      <c r="A286" s="7">
        <f t="shared" si="24"/>
        <v>544.98199999999815</v>
      </c>
      <c r="B286">
        <v>392.33300000000003</v>
      </c>
      <c r="C286">
        <f t="shared" si="26"/>
        <v>516.33333333333337</v>
      </c>
      <c r="D286">
        <f t="shared" si="23"/>
        <v>54.498199999999812</v>
      </c>
      <c r="F286">
        <f t="shared" si="25"/>
        <v>5.9721109689741345</v>
      </c>
      <c r="H286">
        <f t="shared" si="27"/>
        <v>0.33945423625310506</v>
      </c>
    </row>
    <row r="287" spans="1:12" x14ac:dyDescent="0.3">
      <c r="A287" s="7">
        <f t="shared" si="24"/>
        <v>546.90099999999813</v>
      </c>
      <c r="B287">
        <v>586</v>
      </c>
      <c r="C287">
        <f t="shared" si="26"/>
        <v>610.55533333333335</v>
      </c>
      <c r="D287">
        <f t="shared" si="23"/>
        <v>54.690099999999816</v>
      </c>
      <c r="F287">
        <f t="shared" si="25"/>
        <v>6.3733197895770122</v>
      </c>
      <c r="H287">
        <f t="shared" si="27"/>
        <v>0.38368723956754197</v>
      </c>
    </row>
    <row r="288" spans="1:12" x14ac:dyDescent="0.3">
      <c r="A288" s="7">
        <f t="shared" si="24"/>
        <v>548.81999999999812</v>
      </c>
      <c r="B288">
        <v>853.33299999999997</v>
      </c>
      <c r="C288">
        <f t="shared" si="26"/>
        <v>774.33333333333337</v>
      </c>
      <c r="D288">
        <f t="shared" si="23"/>
        <v>54.881999999999813</v>
      </c>
      <c r="F288">
        <f t="shared" si="25"/>
        <v>6.7491498581804219</v>
      </c>
      <c r="H288">
        <f t="shared" si="27"/>
        <v>0.47472663847538626</v>
      </c>
      <c r="I288">
        <v>1964</v>
      </c>
      <c r="J288">
        <f>AVERAGE(H288:H294)</f>
        <v>0.59572461748798278</v>
      </c>
      <c r="K288">
        <f>D294-D288</f>
        <v>1.1513999999999882</v>
      </c>
      <c r="L288">
        <f>J288*K288</f>
        <v>0.68591732457565635</v>
      </c>
    </row>
    <row r="289" spans="1:12" x14ac:dyDescent="0.3">
      <c r="A289" s="7">
        <f t="shared" si="24"/>
        <v>550.7389999999981</v>
      </c>
      <c r="B289">
        <v>883.66700000000003</v>
      </c>
      <c r="C289">
        <f t="shared" si="26"/>
        <v>888.66666666666663</v>
      </c>
      <c r="D289">
        <f t="shared" si="23"/>
        <v>55.07389999999981</v>
      </c>
      <c r="F289">
        <f t="shared" si="25"/>
        <v>6.7840802948369898</v>
      </c>
      <c r="H289">
        <f t="shared" si="27"/>
        <v>0.55080038936308906</v>
      </c>
    </row>
    <row r="290" spans="1:12" x14ac:dyDescent="0.3">
      <c r="A290" s="7">
        <f t="shared" si="24"/>
        <v>552.65799999999808</v>
      </c>
      <c r="B290">
        <v>929</v>
      </c>
      <c r="C290">
        <f t="shared" si="26"/>
        <v>928.77799999999991</v>
      </c>
      <c r="D290">
        <f t="shared" ref="D290:D353" si="28">A290/10</f>
        <v>55.265799999999807</v>
      </c>
      <c r="F290">
        <f t="shared" si="25"/>
        <v>6.8341087388138382</v>
      </c>
      <c r="H290">
        <f t="shared" si="27"/>
        <v>0.58028374944580796</v>
      </c>
    </row>
    <row r="291" spans="1:12" x14ac:dyDescent="0.3">
      <c r="A291" s="7">
        <f t="shared" si="24"/>
        <v>554.57699999999807</v>
      </c>
      <c r="B291">
        <v>973.66700000000003</v>
      </c>
      <c r="C291">
        <f t="shared" si="26"/>
        <v>949.88900000000001</v>
      </c>
      <c r="D291">
        <f t="shared" si="28"/>
        <v>55.457699999999804</v>
      </c>
      <c r="F291">
        <f t="shared" si="25"/>
        <v>6.8810693560680836</v>
      </c>
      <c r="H291">
        <f t="shared" si="27"/>
        <v>0.59642977553712617</v>
      </c>
    </row>
    <row r="292" spans="1:12" x14ac:dyDescent="0.3">
      <c r="A292" s="7">
        <f t="shared" si="24"/>
        <v>556.49599999999805</v>
      </c>
      <c r="B292">
        <v>947</v>
      </c>
      <c r="C292">
        <f t="shared" si="26"/>
        <v>990.66666666666663</v>
      </c>
      <c r="D292">
        <f t="shared" si="28"/>
        <v>55.649599999999808</v>
      </c>
      <c r="F292">
        <f t="shared" si="25"/>
        <v>6.8532990931860782</v>
      </c>
      <c r="H292">
        <f t="shared" si="27"/>
        <v>0.62890013345854112</v>
      </c>
    </row>
    <row r="293" spans="1:12" x14ac:dyDescent="0.3">
      <c r="A293" s="7">
        <f t="shared" si="24"/>
        <v>558.41499999999803</v>
      </c>
      <c r="B293">
        <v>1051.3330000000001</v>
      </c>
      <c r="C293">
        <f t="shared" si="26"/>
        <v>1032.222</v>
      </c>
      <c r="D293">
        <f t="shared" si="28"/>
        <v>55.841499999999805</v>
      </c>
      <c r="F293">
        <f t="shared" si="25"/>
        <v>6.9578141617971196</v>
      </c>
      <c r="H293">
        <f t="shared" si="27"/>
        <v>0.66380896654242949</v>
      </c>
    </row>
    <row r="294" spans="1:12" x14ac:dyDescent="0.3">
      <c r="A294" s="7">
        <f t="shared" si="24"/>
        <v>560.33399999999801</v>
      </c>
      <c r="B294">
        <v>1098.3330000000001</v>
      </c>
      <c r="C294">
        <f t="shared" si="26"/>
        <v>1045.222</v>
      </c>
      <c r="D294">
        <f t="shared" si="28"/>
        <v>56.033399999999801</v>
      </c>
      <c r="F294">
        <f t="shared" si="25"/>
        <v>7.0015488547783153</v>
      </c>
      <c r="H294">
        <f t="shared" si="27"/>
        <v>0.6751226695934992</v>
      </c>
      <c r="I294">
        <v>1963</v>
      </c>
      <c r="J294">
        <f>AVERAGE(H294:H305)</f>
        <v>0.57901621785210411</v>
      </c>
      <c r="K294">
        <f>D305-D294</f>
        <v>2.1108999999999796</v>
      </c>
      <c r="L294">
        <f>J294*K294</f>
        <v>1.2222453342639947</v>
      </c>
    </row>
    <row r="295" spans="1:12" x14ac:dyDescent="0.3">
      <c r="A295" s="7">
        <f t="shared" si="24"/>
        <v>562.252999999998</v>
      </c>
      <c r="B295">
        <v>986</v>
      </c>
      <c r="C295">
        <f t="shared" si="26"/>
        <v>1014.4443333333334</v>
      </c>
      <c r="D295">
        <f t="shared" si="28"/>
        <v>56.225299999999798</v>
      </c>
      <c r="F295">
        <f t="shared" si="25"/>
        <v>6.8936563546026353</v>
      </c>
      <c r="H295">
        <f t="shared" si="27"/>
        <v>0.64864361758041211</v>
      </c>
    </row>
    <row r="296" spans="1:12" x14ac:dyDescent="0.3">
      <c r="A296" s="7">
        <f t="shared" si="24"/>
        <v>564.17199999999798</v>
      </c>
      <c r="B296">
        <v>959</v>
      </c>
      <c r="C296">
        <f t="shared" si="26"/>
        <v>956.33333333333337</v>
      </c>
      <c r="D296">
        <f t="shared" si="28"/>
        <v>56.417199999999795</v>
      </c>
      <c r="F296">
        <f t="shared" si="25"/>
        <v>6.8658910748834385</v>
      </c>
      <c r="H296">
        <f t="shared" si="27"/>
        <v>0.6014474342110514</v>
      </c>
    </row>
    <row r="297" spans="1:12" x14ac:dyDescent="0.3">
      <c r="A297" s="7">
        <f t="shared" si="24"/>
        <v>566.09099999999796</v>
      </c>
      <c r="B297">
        <v>924</v>
      </c>
      <c r="C297">
        <f t="shared" si="26"/>
        <v>913.44433333333336</v>
      </c>
      <c r="D297">
        <f t="shared" si="28"/>
        <v>56.609099999999799</v>
      </c>
      <c r="F297">
        <f t="shared" si="25"/>
        <v>6.828712071641684</v>
      </c>
      <c r="H297">
        <f t="shared" si="27"/>
        <v>0.56883103567618498</v>
      </c>
    </row>
    <row r="298" spans="1:12" x14ac:dyDescent="0.3">
      <c r="A298" s="7">
        <f t="shared" si="24"/>
        <v>568.00999999999794</v>
      </c>
      <c r="B298">
        <v>857.33299999999997</v>
      </c>
      <c r="C298">
        <f t="shared" si="26"/>
        <v>847.66666666666663</v>
      </c>
      <c r="D298">
        <f t="shared" si="28"/>
        <v>56.800999999999796</v>
      </c>
      <c r="F298">
        <f t="shared" si="25"/>
        <v>6.7538264078868364</v>
      </c>
      <c r="H298">
        <f t="shared" si="27"/>
        <v>0.52221139321959231</v>
      </c>
    </row>
    <row r="299" spans="1:12" x14ac:dyDescent="0.3">
      <c r="A299" s="7">
        <f t="shared" si="24"/>
        <v>569.92899999999793</v>
      </c>
      <c r="B299">
        <v>761.66700000000003</v>
      </c>
      <c r="C299">
        <f t="shared" si="26"/>
        <v>793.77766666666673</v>
      </c>
      <c r="D299">
        <f t="shared" si="28"/>
        <v>56.992899999999793</v>
      </c>
      <c r="F299">
        <f t="shared" si="25"/>
        <v>6.6355094522968612</v>
      </c>
      <c r="H299">
        <f t="shared" si="27"/>
        <v>0.48687955577588266</v>
      </c>
    </row>
    <row r="300" spans="1:12" x14ac:dyDescent="0.3">
      <c r="A300" s="7">
        <f t="shared" si="24"/>
        <v>571.84799999999791</v>
      </c>
      <c r="B300">
        <v>762.33299999999997</v>
      </c>
      <c r="C300">
        <f t="shared" si="26"/>
        <v>795.33333333333337</v>
      </c>
      <c r="D300">
        <f t="shared" si="28"/>
        <v>57.18479999999979</v>
      </c>
      <c r="F300">
        <f t="shared" si="25"/>
        <v>6.6363834681005311</v>
      </c>
      <c r="H300">
        <f t="shared" si="27"/>
        <v>0.48786520109234383</v>
      </c>
    </row>
    <row r="301" spans="1:12" x14ac:dyDescent="0.3">
      <c r="A301" s="7">
        <f t="shared" si="24"/>
        <v>573.76699999999789</v>
      </c>
      <c r="B301">
        <v>862</v>
      </c>
      <c r="C301">
        <f t="shared" si="26"/>
        <v>852.55533333333335</v>
      </c>
      <c r="D301">
        <f t="shared" si="28"/>
        <v>57.376699999999786</v>
      </c>
      <c r="F301">
        <f t="shared" si="25"/>
        <v>6.7592552706636928</v>
      </c>
      <c r="H301">
        <f t="shared" si="27"/>
        <v>0.52554075416228063</v>
      </c>
    </row>
    <row r="302" spans="1:12" x14ac:dyDescent="0.3">
      <c r="A302" s="7">
        <f t="shared" si="24"/>
        <v>575.68599999999788</v>
      </c>
      <c r="B302">
        <v>933.33299999999997</v>
      </c>
      <c r="C302">
        <f t="shared" si="26"/>
        <v>910.11099999999999</v>
      </c>
      <c r="D302">
        <f t="shared" si="28"/>
        <v>57.56859999999979</v>
      </c>
      <c r="F302">
        <f t="shared" si="25"/>
        <v>6.8387620503522646</v>
      </c>
      <c r="H302">
        <f t="shared" si="27"/>
        <v>0.56637143417366331</v>
      </c>
    </row>
    <row r="303" spans="1:12" x14ac:dyDescent="0.3">
      <c r="A303" s="7">
        <f t="shared" si="24"/>
        <v>577.60499999999786</v>
      </c>
      <c r="B303">
        <v>935</v>
      </c>
      <c r="C303">
        <f t="shared" si="26"/>
        <v>953.22200000000009</v>
      </c>
      <c r="D303">
        <f t="shared" si="28"/>
        <v>57.760499999999787</v>
      </c>
      <c r="F303">
        <f t="shared" si="25"/>
        <v>6.8405465292886873</v>
      </c>
      <c r="H303">
        <f t="shared" si="27"/>
        <v>0.59901965289949599</v>
      </c>
    </row>
    <row r="304" spans="1:12" x14ac:dyDescent="0.3">
      <c r="A304" s="7">
        <f t="shared" si="24"/>
        <v>579.52399999999784</v>
      </c>
      <c r="B304">
        <v>991.33299999999997</v>
      </c>
      <c r="C304">
        <f t="shared" si="26"/>
        <v>987.33333333333337</v>
      </c>
      <c r="D304">
        <f t="shared" si="28"/>
        <v>57.952399999999784</v>
      </c>
      <c r="F304">
        <f t="shared" si="25"/>
        <v>6.8990505021044557</v>
      </c>
      <c r="H304">
        <f t="shared" si="27"/>
        <v>0.62618079570062191</v>
      </c>
    </row>
    <row r="305" spans="1:12" x14ac:dyDescent="0.3">
      <c r="A305" s="7">
        <f t="shared" si="24"/>
        <v>581.44299999999782</v>
      </c>
      <c r="B305">
        <v>1035.6669999999999</v>
      </c>
      <c r="C305">
        <f t="shared" si="26"/>
        <v>1004.2223333333333</v>
      </c>
      <c r="D305">
        <f t="shared" si="28"/>
        <v>58.144299999999781</v>
      </c>
      <c r="F305">
        <f t="shared" si="25"/>
        <v>6.9428009425787645</v>
      </c>
      <c r="H305">
        <f t="shared" si="27"/>
        <v>0.64008107014022086</v>
      </c>
      <c r="I305">
        <v>1962</v>
      </c>
      <c r="J305">
        <f>AVERAGE(H305:H310)</f>
        <v>0.67587892184841092</v>
      </c>
      <c r="K305">
        <f>D310-D305</f>
        <v>0.95949999999999136</v>
      </c>
      <c r="L305">
        <f>J305*K305</f>
        <v>0.64850582551354441</v>
      </c>
    </row>
    <row r="306" spans="1:12" x14ac:dyDescent="0.3">
      <c r="A306" s="7">
        <f t="shared" si="24"/>
        <v>583.36199999999781</v>
      </c>
      <c r="B306">
        <v>985.66700000000003</v>
      </c>
      <c r="C306">
        <f t="shared" si="26"/>
        <v>1011.3336666666665</v>
      </c>
      <c r="D306">
        <f t="shared" si="28"/>
        <v>58.336199999999778</v>
      </c>
      <c r="F306">
        <f t="shared" si="25"/>
        <v>6.8933185693648991</v>
      </c>
      <c r="H306">
        <f t="shared" si="27"/>
        <v>0.64602588572331432</v>
      </c>
    </row>
    <row r="307" spans="1:12" x14ac:dyDescent="0.3">
      <c r="A307" s="7">
        <f t="shared" si="24"/>
        <v>585.28099999999779</v>
      </c>
      <c r="B307">
        <v>1012.667</v>
      </c>
      <c r="C307">
        <f t="shared" si="26"/>
        <v>1014.0003333333334</v>
      </c>
      <c r="D307">
        <f t="shared" si="28"/>
        <v>58.528099999999782</v>
      </c>
      <c r="F307">
        <f t="shared" si="25"/>
        <v>6.9203427236514781</v>
      </c>
      <c r="H307">
        <f t="shared" si="27"/>
        <v>0.64826932851456065</v>
      </c>
    </row>
    <row r="308" spans="1:12" x14ac:dyDescent="0.3">
      <c r="A308" s="7">
        <f t="shared" si="24"/>
        <v>587.19999999999777</v>
      </c>
      <c r="B308">
        <v>1043.6669999999999</v>
      </c>
      <c r="C308">
        <f t="shared" si="26"/>
        <v>1036.3336666666667</v>
      </c>
      <c r="D308">
        <f t="shared" si="28"/>
        <v>58.719999999999779</v>
      </c>
      <c r="F308">
        <f t="shared" si="25"/>
        <v>6.9504957520450219</v>
      </c>
      <c r="H308">
        <f t="shared" si="27"/>
        <v>0.66736663580053857</v>
      </c>
    </row>
    <row r="309" spans="1:12" x14ac:dyDescent="0.3">
      <c r="A309" s="7">
        <f t="shared" si="24"/>
        <v>589.11899999999775</v>
      </c>
      <c r="B309">
        <v>1052.6669999999999</v>
      </c>
      <c r="C309">
        <f t="shared" si="26"/>
        <v>1084.2223333333334</v>
      </c>
      <c r="D309">
        <f t="shared" si="28"/>
        <v>58.911899999999775</v>
      </c>
      <c r="F309">
        <f t="shared" si="25"/>
        <v>6.9590822228035387</v>
      </c>
      <c r="H309">
        <f t="shared" si="27"/>
        <v>0.71023424661044221</v>
      </c>
    </row>
    <row r="310" spans="1:12" x14ac:dyDescent="0.3">
      <c r="A310" s="7">
        <f t="shared" si="24"/>
        <v>591.03799999999774</v>
      </c>
      <c r="B310">
        <v>1156.3330000000001</v>
      </c>
      <c r="C310">
        <f t="shared" si="26"/>
        <v>1119.2223333333334</v>
      </c>
      <c r="D310">
        <f t="shared" si="28"/>
        <v>59.103799999999772</v>
      </c>
      <c r="F310">
        <f t="shared" si="25"/>
        <v>7.0530090700340864</v>
      </c>
      <c r="H310">
        <f t="shared" si="27"/>
        <v>0.74329636430138935</v>
      </c>
      <c r="I310">
        <v>1961</v>
      </c>
      <c r="J310">
        <f>AVERAGE(H310:H315)</f>
        <v>0.68593380938317061</v>
      </c>
      <c r="K310">
        <f>D315-D310</f>
        <v>0.95949999999999136</v>
      </c>
      <c r="L310">
        <f>J310*K310</f>
        <v>0.65815349010314628</v>
      </c>
    </row>
    <row r="311" spans="1:12" x14ac:dyDescent="0.3">
      <c r="A311" s="7">
        <f t="shared" si="24"/>
        <v>592.95699999999772</v>
      </c>
      <c r="B311">
        <v>1148.6669999999999</v>
      </c>
      <c r="C311">
        <f t="shared" si="26"/>
        <v>1125.7776666666666</v>
      </c>
      <c r="D311">
        <f t="shared" si="28"/>
        <v>59.295699999999769</v>
      </c>
      <c r="F311">
        <f t="shared" si="25"/>
        <v>7.0463574186112492</v>
      </c>
      <c r="H311">
        <f t="shared" si="27"/>
        <v>0.74965775353361164</v>
      </c>
    </row>
    <row r="312" spans="1:12" x14ac:dyDescent="0.3">
      <c r="A312" s="7">
        <f t="shared" si="24"/>
        <v>594.8759999999977</v>
      </c>
      <c r="B312">
        <v>1072.3330000000001</v>
      </c>
      <c r="C312">
        <f t="shared" si="26"/>
        <v>1067.5556666666666</v>
      </c>
      <c r="D312">
        <f t="shared" si="28"/>
        <v>59.487599999999773</v>
      </c>
      <c r="F312">
        <f t="shared" si="25"/>
        <v>6.9775919277222513</v>
      </c>
      <c r="H312">
        <f t="shared" si="27"/>
        <v>0.69501134818756194</v>
      </c>
    </row>
    <row r="313" spans="1:12" x14ac:dyDescent="0.3">
      <c r="A313" s="7">
        <f t="shared" si="24"/>
        <v>596.79499999999769</v>
      </c>
      <c r="B313">
        <v>981.66700000000003</v>
      </c>
      <c r="C313">
        <f t="shared" si="26"/>
        <v>993</v>
      </c>
      <c r="D313">
        <f t="shared" si="28"/>
        <v>59.67949999999977</v>
      </c>
      <c r="F313">
        <f t="shared" si="25"/>
        <v>6.8892521469760934</v>
      </c>
      <c r="H313">
        <f t="shared" si="27"/>
        <v>0.63081069341435914</v>
      </c>
    </row>
    <row r="314" spans="1:12" x14ac:dyDescent="0.3">
      <c r="A314" s="7">
        <f t="shared" si="24"/>
        <v>598.71399999999767</v>
      </c>
      <c r="B314">
        <v>925</v>
      </c>
      <c r="C314">
        <f t="shared" si="26"/>
        <v>997.77799999999991</v>
      </c>
      <c r="D314">
        <f t="shared" si="28"/>
        <v>59.871399999999767</v>
      </c>
      <c r="F314">
        <f t="shared" si="25"/>
        <v>6.8297937375124249</v>
      </c>
      <c r="H314">
        <f t="shared" si="27"/>
        <v>0.63474110499793512</v>
      </c>
    </row>
    <row r="315" spans="1:12" x14ac:dyDescent="0.3">
      <c r="A315" s="7">
        <f t="shared" si="24"/>
        <v>600.63299999999765</v>
      </c>
      <c r="B315">
        <v>1086.6669999999999</v>
      </c>
      <c r="C315">
        <f t="shared" si="26"/>
        <v>1030.2223333333334</v>
      </c>
      <c r="D315">
        <f t="shared" si="28"/>
        <v>60.063299999999764</v>
      </c>
      <c r="F315">
        <f t="shared" si="25"/>
        <v>6.9908704924410632</v>
      </c>
      <c r="H315">
        <f t="shared" si="27"/>
        <v>0.66208559186416605</v>
      </c>
      <c r="I315">
        <v>1960</v>
      </c>
      <c r="J315">
        <f>AVERAGE(H315:H322)</f>
        <v>0.69641987412078199</v>
      </c>
      <c r="K315">
        <f>D322-D315</f>
        <v>1.3432999999999922</v>
      </c>
      <c r="L315">
        <f>J315*K315</f>
        <v>0.93550081690644105</v>
      </c>
    </row>
    <row r="316" spans="1:12" x14ac:dyDescent="0.3">
      <c r="A316" s="7">
        <f t="shared" si="24"/>
        <v>602.55199999999763</v>
      </c>
      <c r="B316">
        <v>1079</v>
      </c>
      <c r="C316">
        <f t="shared" si="26"/>
        <v>1055.1113333333333</v>
      </c>
      <c r="D316">
        <f t="shared" si="28"/>
        <v>60.255199999999761</v>
      </c>
      <c r="F316">
        <f t="shared" si="25"/>
        <v>6.9837899652581346</v>
      </c>
      <c r="H316">
        <f t="shared" si="27"/>
        <v>0.68385816870406924</v>
      </c>
    </row>
    <row r="317" spans="1:12" x14ac:dyDescent="0.3">
      <c r="A317" s="7">
        <f t="shared" ref="A317:A380" si="29">A316+1.919</f>
        <v>604.47099999999762</v>
      </c>
      <c r="B317">
        <v>999.66700000000003</v>
      </c>
      <c r="C317">
        <f t="shared" si="26"/>
        <v>1032.2223333333334</v>
      </c>
      <c r="D317">
        <f t="shared" si="28"/>
        <v>60.447099999999764</v>
      </c>
      <c r="F317">
        <f t="shared" si="25"/>
        <v>6.9074222235253258</v>
      </c>
      <c r="H317">
        <f t="shared" si="27"/>
        <v>0.66380925419304404</v>
      </c>
    </row>
    <row r="318" spans="1:12" x14ac:dyDescent="0.3">
      <c r="A318" s="7">
        <f t="shared" si="29"/>
        <v>606.3899999999976</v>
      </c>
      <c r="B318">
        <v>1018</v>
      </c>
      <c r="C318">
        <f t="shared" si="26"/>
        <v>1019</v>
      </c>
      <c r="D318">
        <f t="shared" si="28"/>
        <v>60.638999999999761</v>
      </c>
      <c r="F318">
        <f t="shared" si="25"/>
        <v>6.9255951971104679</v>
      </c>
      <c r="H318">
        <f t="shared" si="27"/>
        <v>0.65249652081102349</v>
      </c>
    </row>
    <row r="319" spans="1:12" x14ac:dyDescent="0.3">
      <c r="A319" s="7">
        <f t="shared" si="29"/>
        <v>608.30899999999758</v>
      </c>
      <c r="B319">
        <v>1039.3330000000001</v>
      </c>
      <c r="C319">
        <f t="shared" si="26"/>
        <v>1040.1110000000001</v>
      </c>
      <c r="D319">
        <f t="shared" si="28"/>
        <v>60.830899999999758</v>
      </c>
      <c r="F319">
        <f t="shared" si="25"/>
        <v>6.9463344402311513</v>
      </c>
      <c r="H319">
        <f t="shared" si="27"/>
        <v>0.67065182131628609</v>
      </c>
    </row>
    <row r="320" spans="1:12" x14ac:dyDescent="0.3">
      <c r="A320" s="7">
        <f t="shared" si="29"/>
        <v>610.22799999999756</v>
      </c>
      <c r="B320">
        <v>1063</v>
      </c>
      <c r="C320">
        <f t="shared" si="26"/>
        <v>1093.222</v>
      </c>
      <c r="D320">
        <f t="shared" si="28"/>
        <v>61.022799999999755</v>
      </c>
      <c r="F320">
        <f t="shared" si="25"/>
        <v>6.9688503783419478</v>
      </c>
      <c r="H320">
        <f t="shared" si="27"/>
        <v>0.71859247803122728</v>
      </c>
    </row>
    <row r="321" spans="1:12" x14ac:dyDescent="0.3">
      <c r="A321" s="7">
        <f t="shared" si="29"/>
        <v>612.14699999999755</v>
      </c>
      <c r="B321">
        <v>1177.3330000000001</v>
      </c>
      <c r="C321">
        <f t="shared" si="26"/>
        <v>1129.7776666666666</v>
      </c>
      <c r="D321">
        <f t="shared" si="28"/>
        <v>61.214699999999752</v>
      </c>
      <c r="F321">
        <f t="shared" si="25"/>
        <v>7.0710069899299928</v>
      </c>
      <c r="H321">
        <f t="shared" si="27"/>
        <v>0.75356612681565593</v>
      </c>
    </row>
    <row r="322" spans="1:12" x14ac:dyDescent="0.3">
      <c r="A322" s="7">
        <f t="shared" si="29"/>
        <v>614.06599999999753</v>
      </c>
      <c r="B322">
        <v>1149</v>
      </c>
      <c r="C322">
        <f t="shared" si="26"/>
        <v>1142.6666666666667</v>
      </c>
      <c r="D322">
        <f t="shared" si="28"/>
        <v>61.406599999999756</v>
      </c>
      <c r="F322">
        <f t="shared" si="25"/>
        <v>7.0466472778487557</v>
      </c>
      <c r="H322">
        <f t="shared" si="27"/>
        <v>0.76629903123078458</v>
      </c>
      <c r="I322">
        <v>1959</v>
      </c>
      <c r="J322">
        <f>AVERAGE(H322:H327)</f>
        <v>0.72133229785005748</v>
      </c>
      <c r="K322">
        <f>D327-D322</f>
        <v>0.95949999999999136</v>
      </c>
      <c r="L322">
        <f>J322*K322</f>
        <v>0.69211833978712389</v>
      </c>
    </row>
    <row r="323" spans="1:12" x14ac:dyDescent="0.3">
      <c r="A323" s="7">
        <f t="shared" si="29"/>
        <v>615.98499999999751</v>
      </c>
      <c r="B323">
        <v>1101.6669999999999</v>
      </c>
      <c r="C323">
        <f t="shared" si="26"/>
        <v>1078.4446666666665</v>
      </c>
      <c r="D323">
        <f t="shared" si="28"/>
        <v>61.598499999999753</v>
      </c>
      <c r="F323">
        <f t="shared" ref="F323:F384" si="30">LN(B323)</f>
        <v>7.004579766189492</v>
      </c>
      <c r="H323">
        <f t="shared" si="27"/>
        <v>0.7049196845926009</v>
      </c>
    </row>
    <row r="324" spans="1:12" x14ac:dyDescent="0.3">
      <c r="A324" s="7">
        <f t="shared" si="29"/>
        <v>617.9039999999975</v>
      </c>
      <c r="B324">
        <v>984.66700000000003</v>
      </c>
      <c r="C324">
        <f t="shared" ref="C324:C384" si="31">AVERAGE(B323:B325)</f>
        <v>1014.889</v>
      </c>
      <c r="D324">
        <f t="shared" si="28"/>
        <v>61.79039999999975</v>
      </c>
      <c r="F324">
        <f t="shared" si="30"/>
        <v>6.8923035129471932</v>
      </c>
      <c r="H324">
        <f t="shared" si="27"/>
        <v>0.64901868523089035</v>
      </c>
    </row>
    <row r="325" spans="1:12" x14ac:dyDescent="0.3">
      <c r="A325" s="7">
        <f t="shared" si="29"/>
        <v>619.82299999999748</v>
      </c>
      <c r="B325">
        <v>958.33299999999997</v>
      </c>
      <c r="C325">
        <f t="shared" si="31"/>
        <v>1043</v>
      </c>
      <c r="D325">
        <f t="shared" si="28"/>
        <v>61.982299999999746</v>
      </c>
      <c r="F325">
        <f t="shared" si="30"/>
        <v>6.8651953167371937</v>
      </c>
      <c r="H325">
        <f t="shared" si="27"/>
        <v>0.67317532415518355</v>
      </c>
    </row>
    <row r="326" spans="1:12" x14ac:dyDescent="0.3">
      <c r="A326" s="7">
        <f t="shared" si="29"/>
        <v>621.74199999999746</v>
      </c>
      <c r="B326">
        <v>1186</v>
      </c>
      <c r="C326">
        <f t="shared" si="31"/>
        <v>1117.222</v>
      </c>
      <c r="D326">
        <f t="shared" si="28"/>
        <v>62.174199999999743</v>
      </c>
      <c r="F326">
        <f t="shared" si="30"/>
        <v>7.0783415795576712</v>
      </c>
      <c r="H326">
        <f t="shared" si="27"/>
        <v>0.7413659826613066</v>
      </c>
    </row>
    <row r="327" spans="1:12" x14ac:dyDescent="0.3">
      <c r="A327" s="7">
        <f t="shared" si="29"/>
        <v>623.66099999999744</v>
      </c>
      <c r="B327">
        <v>1207.3330000000001</v>
      </c>
      <c r="C327">
        <f t="shared" si="31"/>
        <v>1169.222</v>
      </c>
      <c r="D327">
        <f t="shared" si="28"/>
        <v>62.366099999999747</v>
      </c>
      <c r="F327">
        <f t="shared" si="30"/>
        <v>7.0961690736846537</v>
      </c>
      <c r="H327">
        <f t="shared" si="27"/>
        <v>0.79321507922957912</v>
      </c>
      <c r="I327">
        <v>1958</v>
      </c>
      <c r="J327">
        <f>AVERAGE(H327:H332)</f>
        <v>0.72195246533408886</v>
      </c>
      <c r="K327">
        <f>D332-D327</f>
        <v>0.95949999999999136</v>
      </c>
      <c r="L327">
        <f>J327*K327</f>
        <v>0.69271339048805203</v>
      </c>
    </row>
    <row r="328" spans="1:12" x14ac:dyDescent="0.3">
      <c r="A328" s="7">
        <f t="shared" si="29"/>
        <v>625.57999999999743</v>
      </c>
      <c r="B328">
        <v>1114.3330000000001</v>
      </c>
      <c r="C328">
        <f t="shared" si="31"/>
        <v>1129.5553333333335</v>
      </c>
      <c r="D328">
        <f t="shared" si="28"/>
        <v>62.557999999999744</v>
      </c>
      <c r="F328">
        <f t="shared" si="30"/>
        <v>7.0160112986194285</v>
      </c>
      <c r="H328">
        <f t="shared" ref="H328:H384" si="32">(0.0975*EXP(0.0013*C328))/E$2</f>
        <v>0.75334835255966104</v>
      </c>
    </row>
    <row r="329" spans="1:12" x14ac:dyDescent="0.3">
      <c r="A329" s="7">
        <f t="shared" si="29"/>
        <v>627.49899999999741</v>
      </c>
      <c r="B329">
        <v>1067</v>
      </c>
      <c r="C329">
        <f t="shared" si="31"/>
        <v>1057.8886666666667</v>
      </c>
      <c r="D329">
        <f t="shared" si="28"/>
        <v>62.749899999999741</v>
      </c>
      <c r="F329">
        <f t="shared" si="30"/>
        <v>6.9726062513017535</v>
      </c>
      <c r="H329">
        <f t="shared" si="32"/>
        <v>0.68633172415756094</v>
      </c>
    </row>
    <row r="330" spans="1:12" x14ac:dyDescent="0.3">
      <c r="A330" s="7">
        <f t="shared" si="29"/>
        <v>629.41799999999739</v>
      </c>
      <c r="B330">
        <v>992.33299999999997</v>
      </c>
      <c r="C330">
        <f t="shared" si="31"/>
        <v>1039</v>
      </c>
      <c r="D330">
        <f t="shared" si="28"/>
        <v>62.941799999999738</v>
      </c>
      <c r="F330">
        <f t="shared" si="30"/>
        <v>6.9000587364389778</v>
      </c>
      <c r="H330">
        <f t="shared" si="32"/>
        <v>0.66968389804480688</v>
      </c>
    </row>
    <row r="331" spans="1:12" x14ac:dyDescent="0.3">
      <c r="A331" s="7">
        <f t="shared" si="29"/>
        <v>631.33699999999737</v>
      </c>
      <c r="B331">
        <v>1057.6669999999999</v>
      </c>
      <c r="C331">
        <f t="shared" si="31"/>
        <v>1055.8889999999999</v>
      </c>
      <c r="D331">
        <f t="shared" si="28"/>
        <v>63.133699999999735</v>
      </c>
      <c r="F331">
        <f t="shared" si="30"/>
        <v>6.9638208180741916</v>
      </c>
      <c r="H331">
        <f t="shared" si="32"/>
        <v>0.68454987610500584</v>
      </c>
    </row>
    <row r="332" spans="1:12" x14ac:dyDescent="0.3">
      <c r="A332" s="7">
        <f t="shared" si="29"/>
        <v>633.25599999999736</v>
      </c>
      <c r="B332">
        <v>1117.6669999999999</v>
      </c>
      <c r="C332">
        <f t="shared" si="31"/>
        <v>1120.5556666666666</v>
      </c>
      <c r="D332">
        <f t="shared" si="28"/>
        <v>63.325599999999739</v>
      </c>
      <c r="F332">
        <f t="shared" si="30"/>
        <v>7.0189987560384557</v>
      </c>
      <c r="H332">
        <f t="shared" si="32"/>
        <v>0.74458586190791876</v>
      </c>
      <c r="I332">
        <v>1957</v>
      </c>
      <c r="J332">
        <f>AVERAGE(H332:H338)</f>
        <v>0.80837620374129604</v>
      </c>
      <c r="K332">
        <f>D338-D332</f>
        <v>1.1513999999999811</v>
      </c>
      <c r="L332">
        <f>J332*K332</f>
        <v>0.93076436098771298</v>
      </c>
    </row>
    <row r="333" spans="1:12" x14ac:dyDescent="0.3">
      <c r="A333" s="7">
        <f t="shared" si="29"/>
        <v>635.17499999999734</v>
      </c>
      <c r="B333">
        <v>1186.3330000000001</v>
      </c>
      <c r="C333">
        <f t="shared" si="31"/>
        <v>1163.7776666666666</v>
      </c>
      <c r="D333">
        <f t="shared" si="28"/>
        <v>63.517499999999735</v>
      </c>
      <c r="F333">
        <f t="shared" si="30"/>
        <v>7.0786223158642407</v>
      </c>
      <c r="H333">
        <f t="shared" si="32"/>
        <v>0.78762081417545671</v>
      </c>
    </row>
    <row r="334" spans="1:12" x14ac:dyDescent="0.3">
      <c r="A334" s="7">
        <f t="shared" si="29"/>
        <v>637.09399999999732</v>
      </c>
      <c r="B334">
        <v>1187.3330000000001</v>
      </c>
      <c r="C334">
        <f t="shared" si="31"/>
        <v>1187.9996666666668</v>
      </c>
      <c r="D334">
        <f t="shared" si="28"/>
        <v>63.709399999999732</v>
      </c>
      <c r="F334">
        <f t="shared" si="30"/>
        <v>7.0794648944403011</v>
      </c>
      <c r="H334">
        <f t="shared" si="32"/>
        <v>0.81281649751594542</v>
      </c>
    </row>
    <row r="335" spans="1:12" x14ac:dyDescent="0.3">
      <c r="A335" s="7">
        <f t="shared" si="29"/>
        <v>639.01299999999731</v>
      </c>
      <c r="B335">
        <v>1190.3330000000001</v>
      </c>
      <c r="C335">
        <f t="shared" si="31"/>
        <v>1189.7776666666666</v>
      </c>
      <c r="D335">
        <f t="shared" si="28"/>
        <v>63.901299999999729</v>
      </c>
      <c r="F335">
        <f t="shared" si="30"/>
        <v>7.0819883788926958</v>
      </c>
      <c r="H335">
        <f t="shared" si="32"/>
        <v>0.814697414506659</v>
      </c>
    </row>
    <row r="336" spans="1:12" x14ac:dyDescent="0.3">
      <c r="A336" s="7">
        <f t="shared" si="29"/>
        <v>640.93199999999729</v>
      </c>
      <c r="B336">
        <v>1191.6669999999999</v>
      </c>
      <c r="C336">
        <f t="shared" si="31"/>
        <v>1199.8889999999999</v>
      </c>
      <c r="D336">
        <f t="shared" si="28"/>
        <v>64.093199999999726</v>
      </c>
      <c r="F336">
        <f t="shared" si="30"/>
        <v>7.0831084461802387</v>
      </c>
      <c r="H336">
        <f t="shared" si="32"/>
        <v>0.825477087518803</v>
      </c>
    </row>
    <row r="337" spans="1:12" x14ac:dyDescent="0.3">
      <c r="A337" s="7">
        <f t="shared" si="29"/>
        <v>642.85099999999727</v>
      </c>
      <c r="B337">
        <v>1217.6669999999999</v>
      </c>
      <c r="C337">
        <f t="shared" si="31"/>
        <v>1215.1113333333333</v>
      </c>
      <c r="D337">
        <f t="shared" si="28"/>
        <v>64.28509999999973</v>
      </c>
      <c r="F337">
        <f t="shared" si="30"/>
        <v>7.1046920118747403</v>
      </c>
      <c r="H337">
        <f t="shared" si="32"/>
        <v>0.84197518341202127</v>
      </c>
    </row>
    <row r="338" spans="1:12" x14ac:dyDescent="0.3">
      <c r="A338" s="7">
        <f t="shared" si="29"/>
        <v>644.76999999999725</v>
      </c>
      <c r="B338">
        <v>1236</v>
      </c>
      <c r="C338">
        <f t="shared" si="31"/>
        <v>1205.4446666666665</v>
      </c>
      <c r="D338">
        <f t="shared" si="28"/>
        <v>64.47699999999972</v>
      </c>
      <c r="F338">
        <f t="shared" si="30"/>
        <v>7.1196356380176358</v>
      </c>
      <c r="H338">
        <f t="shared" si="32"/>
        <v>0.83146056715226824</v>
      </c>
      <c r="I338">
        <v>1956</v>
      </c>
      <c r="J338">
        <f>AVERAGE(H338:H349)</f>
        <v>0.71242586666127561</v>
      </c>
      <c r="K338">
        <f>D349-D338</f>
        <v>2.1108999999999867</v>
      </c>
      <c r="L338">
        <f>J338*K338</f>
        <v>1.5038597619352772</v>
      </c>
    </row>
    <row r="339" spans="1:12" x14ac:dyDescent="0.3">
      <c r="A339" s="7">
        <f t="shared" si="29"/>
        <v>646.68899999999724</v>
      </c>
      <c r="B339">
        <v>1162.6669999999999</v>
      </c>
      <c r="C339">
        <f t="shared" si="31"/>
        <v>1170.1113333333333</v>
      </c>
      <c r="D339">
        <f t="shared" si="28"/>
        <v>64.668899999999724</v>
      </c>
      <c r="F339">
        <f t="shared" si="30"/>
        <v>7.0584717830579669</v>
      </c>
      <c r="H339">
        <f t="shared" si="32"/>
        <v>0.79413267195073689</v>
      </c>
    </row>
    <row r="340" spans="1:12" x14ac:dyDescent="0.3">
      <c r="A340" s="7">
        <f t="shared" si="29"/>
        <v>648.60799999999722</v>
      </c>
      <c r="B340">
        <v>1111.6669999999999</v>
      </c>
      <c r="C340">
        <f t="shared" si="31"/>
        <v>1101.6669999999999</v>
      </c>
      <c r="D340">
        <f t="shared" si="28"/>
        <v>64.860799999999728</v>
      </c>
      <c r="F340">
        <f t="shared" si="30"/>
        <v>7.013615969531644</v>
      </c>
      <c r="H340">
        <f t="shared" si="32"/>
        <v>0.72652500952596977</v>
      </c>
    </row>
    <row r="341" spans="1:12" x14ac:dyDescent="0.3">
      <c r="A341" s="7">
        <f t="shared" si="29"/>
        <v>650.5269999999972</v>
      </c>
      <c r="B341">
        <v>1030.6669999999999</v>
      </c>
      <c r="C341">
        <f t="shared" si="31"/>
        <v>1047.778</v>
      </c>
      <c r="D341">
        <f t="shared" si="28"/>
        <v>65.052699999999717</v>
      </c>
      <c r="F341">
        <f t="shared" si="30"/>
        <v>6.937961444454416</v>
      </c>
      <c r="H341">
        <f t="shared" si="32"/>
        <v>0.6773696983461408</v>
      </c>
    </row>
    <row r="342" spans="1:12" x14ac:dyDescent="0.3">
      <c r="A342" s="7">
        <f t="shared" si="29"/>
        <v>652.44599999999718</v>
      </c>
      <c r="B342">
        <v>1001</v>
      </c>
      <c r="C342">
        <f t="shared" si="31"/>
        <v>1012.5556666666666</v>
      </c>
      <c r="D342">
        <f t="shared" si="28"/>
        <v>65.244599999999721</v>
      </c>
      <c r="F342">
        <f t="shared" si="30"/>
        <v>6.9087547793152204</v>
      </c>
      <c r="H342">
        <f t="shared" si="32"/>
        <v>0.64705297804880679</v>
      </c>
    </row>
    <row r="343" spans="1:12" x14ac:dyDescent="0.3">
      <c r="A343" s="7">
        <f t="shared" si="29"/>
        <v>654.36499999999717</v>
      </c>
      <c r="B343">
        <v>1006</v>
      </c>
      <c r="C343">
        <f t="shared" si="31"/>
        <v>973.33333333333337</v>
      </c>
      <c r="D343">
        <f t="shared" si="28"/>
        <v>65.436499999999711</v>
      </c>
      <c r="F343">
        <f t="shared" si="30"/>
        <v>6.9137373506596846</v>
      </c>
      <c r="H343">
        <f t="shared" si="32"/>
        <v>0.61488738697230283</v>
      </c>
    </row>
    <row r="344" spans="1:12" x14ac:dyDescent="0.3">
      <c r="A344" s="7">
        <f t="shared" si="29"/>
        <v>656.28399999999715</v>
      </c>
      <c r="B344">
        <v>913</v>
      </c>
      <c r="C344">
        <f t="shared" si="31"/>
        <v>969.44433333333336</v>
      </c>
      <c r="D344">
        <f t="shared" si="28"/>
        <v>65.628399999999715</v>
      </c>
      <c r="F344">
        <f t="shared" si="30"/>
        <v>6.816735880594968</v>
      </c>
      <c r="H344">
        <f t="shared" si="32"/>
        <v>0.61178654587596748</v>
      </c>
    </row>
    <row r="345" spans="1:12" x14ac:dyDescent="0.3">
      <c r="A345" s="7">
        <f t="shared" si="29"/>
        <v>658.20299999999713</v>
      </c>
      <c r="B345">
        <v>989.33299999999997</v>
      </c>
      <c r="C345">
        <f t="shared" si="31"/>
        <v>1000.3333333333334</v>
      </c>
      <c r="D345">
        <f t="shared" si="28"/>
        <v>65.820299999999719</v>
      </c>
      <c r="F345">
        <f t="shared" si="30"/>
        <v>6.8970309786918813</v>
      </c>
      <c r="H345">
        <f t="shared" si="32"/>
        <v>0.63685317877453518</v>
      </c>
    </row>
    <row r="346" spans="1:12" x14ac:dyDescent="0.3">
      <c r="A346" s="7">
        <f t="shared" si="29"/>
        <v>660.12199999999712</v>
      </c>
      <c r="B346">
        <v>1098.6669999999999</v>
      </c>
      <c r="C346">
        <f t="shared" si="31"/>
        <v>1075.8889999999999</v>
      </c>
      <c r="D346">
        <f t="shared" si="28"/>
        <v>66.012199999999709</v>
      </c>
      <c r="F346">
        <f t="shared" si="30"/>
        <v>7.0018529057592644</v>
      </c>
      <c r="H346">
        <f t="shared" si="32"/>
        <v>0.70258156911898895</v>
      </c>
    </row>
    <row r="347" spans="1:12" x14ac:dyDescent="0.3">
      <c r="A347" s="7">
        <f t="shared" si="29"/>
        <v>662.0409999999971</v>
      </c>
      <c r="B347">
        <v>1139.6669999999999</v>
      </c>
      <c r="C347">
        <f t="shared" si="31"/>
        <v>1128.5556666666666</v>
      </c>
      <c r="D347">
        <f t="shared" si="28"/>
        <v>66.204099999999713</v>
      </c>
      <c r="F347">
        <f t="shared" si="30"/>
        <v>7.0384913934543309</v>
      </c>
      <c r="H347">
        <f t="shared" si="32"/>
        <v>0.75236996203184292</v>
      </c>
    </row>
    <row r="348" spans="1:12" x14ac:dyDescent="0.3">
      <c r="A348" s="7">
        <f t="shared" si="29"/>
        <v>663.95999999999708</v>
      </c>
      <c r="B348">
        <v>1147.3330000000001</v>
      </c>
      <c r="C348">
        <f t="shared" si="31"/>
        <v>1165.7776666666666</v>
      </c>
      <c r="D348">
        <f t="shared" si="28"/>
        <v>66.395999999999702</v>
      </c>
      <c r="F348">
        <f t="shared" si="30"/>
        <v>7.0451953975745703</v>
      </c>
      <c r="H348">
        <f t="shared" si="32"/>
        <v>0.7896712927593692</v>
      </c>
    </row>
    <row r="349" spans="1:12" x14ac:dyDescent="0.3">
      <c r="A349" s="7">
        <f t="shared" si="29"/>
        <v>665.87899999999706</v>
      </c>
      <c r="B349">
        <v>1210.3330000000001</v>
      </c>
      <c r="C349">
        <f t="shared" si="31"/>
        <v>1140.7776666666666</v>
      </c>
      <c r="D349">
        <f t="shared" si="28"/>
        <v>66.587899999999706</v>
      </c>
      <c r="F349">
        <f t="shared" si="30"/>
        <v>7.0986508073399639</v>
      </c>
      <c r="H349">
        <f t="shared" si="32"/>
        <v>0.76441953937837892</v>
      </c>
      <c r="I349">
        <v>1955</v>
      </c>
      <c r="J349">
        <f>AVERAGE(H349:H356)</f>
        <v>0.56625886399685577</v>
      </c>
      <c r="K349">
        <f>D356-D349</f>
        <v>1.3432999999999851</v>
      </c>
      <c r="L349">
        <f>J349*K349</f>
        <v>0.76065553200696789</v>
      </c>
    </row>
    <row r="350" spans="1:12" x14ac:dyDescent="0.3">
      <c r="A350" s="7">
        <f t="shared" si="29"/>
        <v>667.79799999999705</v>
      </c>
      <c r="B350">
        <v>1064.6669999999999</v>
      </c>
      <c r="C350">
        <f t="shared" si="31"/>
        <v>1033.8889999999999</v>
      </c>
      <c r="D350">
        <f t="shared" si="28"/>
        <v>66.77979999999971</v>
      </c>
      <c r="F350">
        <f t="shared" si="30"/>
        <v>6.9704173531938372</v>
      </c>
      <c r="H350">
        <f t="shared" si="32"/>
        <v>0.66524906681087148</v>
      </c>
    </row>
    <row r="351" spans="1:12" x14ac:dyDescent="0.3">
      <c r="A351" s="7">
        <f t="shared" si="29"/>
        <v>669.71699999999703</v>
      </c>
      <c r="B351">
        <v>826.66700000000003</v>
      </c>
      <c r="C351">
        <f t="shared" si="31"/>
        <v>850.55566666666664</v>
      </c>
      <c r="D351">
        <f t="shared" si="28"/>
        <v>66.9716999999997</v>
      </c>
      <c r="F351">
        <f t="shared" si="30"/>
        <v>6.7174019537166432</v>
      </c>
      <c r="H351">
        <f t="shared" si="32"/>
        <v>0.52417635013375963</v>
      </c>
    </row>
    <row r="352" spans="1:12" x14ac:dyDescent="0.3">
      <c r="A352" s="7">
        <f t="shared" si="29"/>
        <v>671.63599999999701</v>
      </c>
      <c r="B352">
        <v>660.33299999999997</v>
      </c>
      <c r="C352">
        <f t="shared" si="31"/>
        <v>727.55566666666664</v>
      </c>
      <c r="D352">
        <f t="shared" si="28"/>
        <v>67.163599999999704</v>
      </c>
      <c r="F352">
        <f t="shared" si="30"/>
        <v>6.4927442532347559</v>
      </c>
      <c r="H352">
        <f t="shared" si="32"/>
        <v>0.44671829068501284</v>
      </c>
    </row>
    <row r="353" spans="1:12" x14ac:dyDescent="0.3">
      <c r="A353" s="7">
        <f t="shared" si="29"/>
        <v>673.55499999999699</v>
      </c>
      <c r="B353">
        <v>695.66700000000003</v>
      </c>
      <c r="C353">
        <f t="shared" si="31"/>
        <v>767.33333333333337</v>
      </c>
      <c r="D353">
        <f t="shared" si="28"/>
        <v>67.355499999999694</v>
      </c>
      <c r="F353">
        <f t="shared" si="30"/>
        <v>6.5448710975656601</v>
      </c>
      <c r="H353">
        <f t="shared" si="32"/>
        <v>0.47042622263375172</v>
      </c>
    </row>
    <row r="354" spans="1:12" x14ac:dyDescent="0.3">
      <c r="A354" s="7">
        <f t="shared" si="29"/>
        <v>675.47399999999698</v>
      </c>
      <c r="B354">
        <v>946</v>
      </c>
      <c r="C354">
        <f t="shared" si="31"/>
        <v>847.88900000000001</v>
      </c>
      <c r="D354">
        <f t="shared" ref="D354:D384" si="33">A354/10</f>
        <v>67.547399999999698</v>
      </c>
      <c r="F354">
        <f t="shared" si="30"/>
        <v>6.852242569051878</v>
      </c>
      <c r="H354">
        <f t="shared" si="32"/>
        <v>0.52236235153422073</v>
      </c>
    </row>
    <row r="355" spans="1:12" x14ac:dyDescent="0.3">
      <c r="A355" s="7">
        <f t="shared" si="29"/>
        <v>677.39299999999696</v>
      </c>
      <c r="B355">
        <v>902</v>
      </c>
      <c r="C355">
        <f t="shared" si="31"/>
        <v>924.11099999999999</v>
      </c>
      <c r="D355">
        <f t="shared" si="33"/>
        <v>67.739299999999702</v>
      </c>
      <c r="F355">
        <f t="shared" si="30"/>
        <v>6.804614520062624</v>
      </c>
      <c r="H355">
        <f t="shared" si="32"/>
        <v>0.57677376837938266</v>
      </c>
    </row>
    <row r="356" spans="1:12" x14ac:dyDescent="0.3">
      <c r="A356" s="6">
        <f t="shared" si="29"/>
        <v>679.31199999999694</v>
      </c>
      <c r="B356" s="6">
        <v>924.33299999999997</v>
      </c>
      <c r="C356">
        <f t="shared" si="31"/>
        <v>901.33333333333337</v>
      </c>
      <c r="D356">
        <f t="shared" si="33"/>
        <v>67.931199999999691</v>
      </c>
      <c r="F356">
        <f t="shared" si="30"/>
        <v>6.8290723963273363</v>
      </c>
      <c r="H356">
        <f t="shared" si="32"/>
        <v>0.55994532241946926</v>
      </c>
      <c r="I356">
        <v>1954</v>
      </c>
      <c r="J356">
        <f>AVERAGE(H356:H362)</f>
        <v>0.53918623010475974</v>
      </c>
      <c r="K356">
        <f>D362-D356</f>
        <v>1.1513999999999953</v>
      </c>
      <c r="L356">
        <f>J356*K356</f>
        <v>0.62081902534261779</v>
      </c>
    </row>
    <row r="357" spans="1:12" x14ac:dyDescent="0.3">
      <c r="A357" s="8">
        <f t="shared" si="29"/>
        <v>681.23099999999692</v>
      </c>
      <c r="B357" s="8">
        <v>877.66700000000003</v>
      </c>
      <c r="C357">
        <f t="shared" si="31"/>
        <v>873.11099999999999</v>
      </c>
      <c r="D357">
        <f t="shared" si="33"/>
        <v>68.123099999999695</v>
      </c>
      <c r="F357">
        <f t="shared" si="30"/>
        <v>6.777267250623038</v>
      </c>
      <c r="H357">
        <f t="shared" si="32"/>
        <v>0.53977376987051551</v>
      </c>
    </row>
    <row r="358" spans="1:12" x14ac:dyDescent="0.3">
      <c r="A358" s="7">
        <f t="shared" si="29"/>
        <v>683.14999999999691</v>
      </c>
      <c r="B358">
        <v>817.33299999999997</v>
      </c>
      <c r="C358">
        <f t="shared" si="31"/>
        <v>854.22233333333327</v>
      </c>
      <c r="D358">
        <f t="shared" si="33"/>
        <v>68.314999999999685</v>
      </c>
      <c r="F358">
        <f t="shared" si="30"/>
        <v>6.706046600557567</v>
      </c>
      <c r="H358">
        <f t="shared" si="32"/>
        <v>0.52668088847695904</v>
      </c>
    </row>
    <row r="359" spans="1:12" x14ac:dyDescent="0.3">
      <c r="A359" s="7">
        <f t="shared" si="29"/>
        <v>685.06899999999689</v>
      </c>
      <c r="B359">
        <v>867.66700000000003</v>
      </c>
      <c r="C359">
        <f t="shared" si="31"/>
        <v>845.55566666666664</v>
      </c>
      <c r="D359">
        <f t="shared" si="33"/>
        <v>68.506899999999689</v>
      </c>
      <c r="F359">
        <f t="shared" si="30"/>
        <v>6.7658080004984908</v>
      </c>
      <c r="H359">
        <f t="shared" si="32"/>
        <v>0.52078025313023479</v>
      </c>
    </row>
    <row r="360" spans="1:12" x14ac:dyDescent="0.3">
      <c r="A360" s="7">
        <f t="shared" si="29"/>
        <v>686.98799999999687</v>
      </c>
      <c r="B360">
        <v>851.66700000000003</v>
      </c>
      <c r="C360">
        <f t="shared" si="31"/>
        <v>863.33366666666677</v>
      </c>
      <c r="D360">
        <f t="shared" si="33"/>
        <v>68.698799999999693</v>
      </c>
      <c r="F360">
        <f t="shared" si="30"/>
        <v>6.7471956053590514</v>
      </c>
      <c r="H360">
        <f t="shared" si="32"/>
        <v>0.5329563755184713</v>
      </c>
    </row>
    <row r="361" spans="1:12" x14ac:dyDescent="0.3">
      <c r="A361" s="7">
        <f t="shared" si="29"/>
        <v>688.90699999999686</v>
      </c>
      <c r="B361">
        <v>870.66700000000003</v>
      </c>
      <c r="C361">
        <f t="shared" si="31"/>
        <v>904.33366666666677</v>
      </c>
      <c r="D361">
        <f t="shared" si="33"/>
        <v>68.890699999999683</v>
      </c>
      <c r="F361">
        <f t="shared" si="30"/>
        <v>6.7692595845765311</v>
      </c>
      <c r="H361">
        <f t="shared" si="32"/>
        <v>0.56213361669356454</v>
      </c>
    </row>
    <row r="362" spans="1:12" x14ac:dyDescent="0.3">
      <c r="A362" s="7">
        <f t="shared" si="29"/>
        <v>690.82599999999684</v>
      </c>
      <c r="B362">
        <v>990.66700000000003</v>
      </c>
      <c r="C362">
        <f t="shared" si="31"/>
        <v>862.0003333333334</v>
      </c>
      <c r="D362">
        <f t="shared" si="33"/>
        <v>69.082599999999687</v>
      </c>
      <c r="F362">
        <f t="shared" si="30"/>
        <v>6.8983784536432387</v>
      </c>
      <c r="H362">
        <f t="shared" si="32"/>
        <v>0.53203338462410388</v>
      </c>
      <c r="I362">
        <v>1953</v>
      </c>
      <c r="J362">
        <f>AVERAGE(H362:H373)</f>
        <v>0.54845692550653313</v>
      </c>
      <c r="K362">
        <f>D373-D362</f>
        <v>2.1108999999999725</v>
      </c>
      <c r="L362">
        <f>J362*K362</f>
        <v>1.1577377240517257</v>
      </c>
    </row>
    <row r="363" spans="1:12" x14ac:dyDescent="0.3">
      <c r="A363" s="7">
        <f t="shared" si="29"/>
        <v>692.74499999999682</v>
      </c>
      <c r="B363">
        <v>724.66700000000003</v>
      </c>
      <c r="C363">
        <f t="shared" si="31"/>
        <v>779.11133333333328</v>
      </c>
      <c r="D363">
        <f t="shared" si="33"/>
        <v>69.274499999999676</v>
      </c>
      <c r="F363">
        <f t="shared" si="30"/>
        <v>6.5857122389945397</v>
      </c>
      <c r="H363">
        <f t="shared" si="32"/>
        <v>0.47768453233859326</v>
      </c>
    </row>
    <row r="364" spans="1:12" x14ac:dyDescent="0.3">
      <c r="A364" s="7">
        <f t="shared" si="29"/>
        <v>694.6639999999968</v>
      </c>
      <c r="B364">
        <v>622</v>
      </c>
      <c r="C364">
        <f t="shared" si="31"/>
        <v>717.88900000000001</v>
      </c>
      <c r="D364">
        <f t="shared" si="33"/>
        <v>69.46639999999968</v>
      </c>
      <c r="F364">
        <f t="shared" si="30"/>
        <v>6.4329400927391793</v>
      </c>
      <c r="H364">
        <f t="shared" si="32"/>
        <v>0.44113965666431493</v>
      </c>
    </row>
    <row r="365" spans="1:12" x14ac:dyDescent="0.3">
      <c r="A365" s="7">
        <f t="shared" si="29"/>
        <v>696.58299999999679</v>
      </c>
      <c r="B365">
        <v>807</v>
      </c>
      <c r="C365">
        <f t="shared" si="31"/>
        <v>770.33333333333337</v>
      </c>
      <c r="D365">
        <f t="shared" si="33"/>
        <v>69.658299999999684</v>
      </c>
      <c r="F365">
        <f t="shared" si="30"/>
        <v>6.6933236682699491</v>
      </c>
      <c r="H365">
        <f t="shared" si="32"/>
        <v>0.47226446714885356</v>
      </c>
    </row>
    <row r="366" spans="1:12" x14ac:dyDescent="0.3">
      <c r="A366" s="7">
        <f t="shared" si="29"/>
        <v>698.50199999999677</v>
      </c>
      <c r="B366">
        <v>882</v>
      </c>
      <c r="C366">
        <f t="shared" si="31"/>
        <v>772</v>
      </c>
      <c r="D366">
        <f t="shared" si="33"/>
        <v>69.850199999999674</v>
      </c>
      <c r="F366">
        <f t="shared" si="30"/>
        <v>6.7821920560067914</v>
      </c>
      <c r="H366">
        <f t="shared" si="32"/>
        <v>0.47328881613835211</v>
      </c>
    </row>
    <row r="367" spans="1:12" x14ac:dyDescent="0.3">
      <c r="A367" s="7">
        <f t="shared" si="29"/>
        <v>700.42099999999675</v>
      </c>
      <c r="B367">
        <v>627</v>
      </c>
      <c r="C367">
        <f t="shared" si="31"/>
        <v>754.88900000000001</v>
      </c>
      <c r="D367">
        <f t="shared" si="33"/>
        <v>70.042099999999678</v>
      </c>
      <c r="F367">
        <f t="shared" si="30"/>
        <v>6.4409465406329209</v>
      </c>
      <c r="H367">
        <f t="shared" si="32"/>
        <v>0.46287706806460949</v>
      </c>
    </row>
    <row r="368" spans="1:12" x14ac:dyDescent="0.3">
      <c r="A368" s="7">
        <f t="shared" si="29"/>
        <v>702.33999999999673</v>
      </c>
      <c r="B368">
        <v>755.66700000000003</v>
      </c>
      <c r="C368">
        <f t="shared" si="31"/>
        <v>779.66666666666663</v>
      </c>
      <c r="D368">
        <f t="shared" si="33"/>
        <v>70.233999999999668</v>
      </c>
      <c r="F368">
        <f t="shared" si="30"/>
        <v>6.6276008029509237</v>
      </c>
      <c r="H368">
        <f t="shared" si="32"/>
        <v>0.47802951323692783</v>
      </c>
    </row>
    <row r="369" spans="1:12" x14ac:dyDescent="0.3">
      <c r="A369" s="7">
        <f t="shared" si="29"/>
        <v>704.25899999999672</v>
      </c>
      <c r="B369">
        <v>956.33299999999997</v>
      </c>
      <c r="C369">
        <f t="shared" si="31"/>
        <v>871.11099999999999</v>
      </c>
      <c r="D369">
        <f t="shared" si="33"/>
        <v>70.425899999999672</v>
      </c>
      <c r="F369">
        <f t="shared" si="30"/>
        <v>6.8631061787596916</v>
      </c>
      <c r="H369">
        <f t="shared" si="32"/>
        <v>0.53837218092404426</v>
      </c>
    </row>
    <row r="370" spans="1:12" x14ac:dyDescent="0.3">
      <c r="A370" s="7">
        <f t="shared" si="29"/>
        <v>706.1779999999967</v>
      </c>
      <c r="B370">
        <v>901.33299999999997</v>
      </c>
      <c r="C370">
        <f t="shared" si="31"/>
        <v>953.55533333333335</v>
      </c>
      <c r="D370">
        <f t="shared" si="33"/>
        <v>70.617799999999676</v>
      </c>
      <c r="F370">
        <f t="shared" si="30"/>
        <v>6.8038747786721911</v>
      </c>
      <c r="H370">
        <f t="shared" si="32"/>
        <v>0.59927928433183342</v>
      </c>
    </row>
    <row r="371" spans="1:12" x14ac:dyDescent="0.3">
      <c r="A371" s="7">
        <f t="shared" si="29"/>
        <v>708.09699999999668</v>
      </c>
      <c r="B371">
        <v>1003</v>
      </c>
      <c r="C371">
        <f t="shared" si="31"/>
        <v>1004.2220000000001</v>
      </c>
      <c r="D371">
        <f t="shared" si="33"/>
        <v>70.809699999999665</v>
      </c>
      <c r="F371">
        <f t="shared" si="30"/>
        <v>6.9107507879619359</v>
      </c>
      <c r="H371">
        <f t="shared" si="32"/>
        <v>0.64008079277181751</v>
      </c>
    </row>
    <row r="372" spans="1:12" x14ac:dyDescent="0.3">
      <c r="A372" s="7">
        <f t="shared" si="29"/>
        <v>710.01599999999667</v>
      </c>
      <c r="B372">
        <v>1108.3330000000001</v>
      </c>
      <c r="C372">
        <f t="shared" si="31"/>
        <v>1090.1110000000001</v>
      </c>
      <c r="D372">
        <f t="shared" si="33"/>
        <v>71.001599999999669</v>
      </c>
      <c r="F372">
        <f t="shared" si="30"/>
        <v>7.01061236366992</v>
      </c>
      <c r="H372">
        <f t="shared" si="32"/>
        <v>0.71569214333736975</v>
      </c>
    </row>
    <row r="373" spans="1:12" x14ac:dyDescent="0.3">
      <c r="A373" s="7">
        <f t="shared" si="29"/>
        <v>711.93499999999665</v>
      </c>
      <c r="B373">
        <v>1159</v>
      </c>
      <c r="C373">
        <f t="shared" si="31"/>
        <v>1126.8886666666667</v>
      </c>
      <c r="D373">
        <f t="shared" si="33"/>
        <v>71.193499999999659</v>
      </c>
      <c r="F373">
        <f t="shared" si="30"/>
        <v>7.0553128433397516</v>
      </c>
      <c r="H373">
        <f t="shared" si="32"/>
        <v>0.75074126649757644</v>
      </c>
      <c r="I373">
        <v>1952</v>
      </c>
      <c r="J373">
        <f>AVERAGE(H373:H381)</f>
        <v>0.70481375164774329</v>
      </c>
      <c r="K373">
        <f>D381-D373</f>
        <v>1.535199999999989</v>
      </c>
      <c r="L373">
        <f>J373*K373</f>
        <v>1.0820300715296078</v>
      </c>
    </row>
    <row r="374" spans="1:12" x14ac:dyDescent="0.3">
      <c r="A374" s="7">
        <f t="shared" si="29"/>
        <v>713.85399999999663</v>
      </c>
      <c r="B374">
        <v>1113.3330000000001</v>
      </c>
      <c r="C374">
        <f t="shared" si="31"/>
        <v>1087.5553333333335</v>
      </c>
      <c r="D374">
        <f t="shared" si="33"/>
        <v>71.385399999999663</v>
      </c>
      <c r="F374">
        <f t="shared" si="30"/>
        <v>7.0151134979013943</v>
      </c>
      <c r="H374">
        <f t="shared" si="32"/>
        <v>0.713318297193966</v>
      </c>
    </row>
    <row r="375" spans="1:12" x14ac:dyDescent="0.3">
      <c r="A375" s="7">
        <f t="shared" si="29"/>
        <v>715.77299999999661</v>
      </c>
      <c r="B375">
        <v>990.33299999999997</v>
      </c>
      <c r="C375">
        <f t="shared" si="31"/>
        <v>1011.9996666666667</v>
      </c>
      <c r="D375">
        <f t="shared" si="33"/>
        <v>71.577299999999667</v>
      </c>
      <c r="F375">
        <f t="shared" si="30"/>
        <v>6.8980412502074335</v>
      </c>
      <c r="H375">
        <f t="shared" si="32"/>
        <v>0.64658545713868432</v>
      </c>
    </row>
    <row r="376" spans="1:12" x14ac:dyDescent="0.3">
      <c r="A376" s="7">
        <f t="shared" si="29"/>
        <v>717.6919999999966</v>
      </c>
      <c r="B376">
        <v>932.33299999999997</v>
      </c>
      <c r="C376">
        <f t="shared" si="31"/>
        <v>940.66633333333323</v>
      </c>
      <c r="D376">
        <f t="shared" si="33"/>
        <v>71.769199999999657</v>
      </c>
      <c r="F376">
        <f t="shared" si="30"/>
        <v>6.8376900470078654</v>
      </c>
      <c r="H376">
        <f t="shared" si="32"/>
        <v>0.58932159740495804</v>
      </c>
    </row>
    <row r="377" spans="1:12" x14ac:dyDescent="0.3">
      <c r="A377" s="7">
        <f t="shared" si="29"/>
        <v>719.61099999999658</v>
      </c>
      <c r="B377">
        <v>899.33299999999997</v>
      </c>
      <c r="C377">
        <f t="shared" si="31"/>
        <v>943.22200000000009</v>
      </c>
      <c r="D377">
        <f t="shared" si="33"/>
        <v>71.961099999999661</v>
      </c>
      <c r="F377">
        <f t="shared" si="30"/>
        <v>6.8016533774546009</v>
      </c>
      <c r="H377">
        <f t="shared" si="32"/>
        <v>0.59128279594245192</v>
      </c>
    </row>
    <row r="378" spans="1:12" x14ac:dyDescent="0.3">
      <c r="A378" s="7">
        <f t="shared" si="29"/>
        <v>721.52999999999656</v>
      </c>
      <c r="B378">
        <v>998</v>
      </c>
      <c r="C378">
        <f t="shared" si="31"/>
        <v>986.44433333333336</v>
      </c>
      <c r="D378">
        <f t="shared" si="33"/>
        <v>72.152999999999651</v>
      </c>
      <c r="F378">
        <f t="shared" si="30"/>
        <v>6.9057532763114642</v>
      </c>
      <c r="H378">
        <f t="shared" si="32"/>
        <v>0.62545753657081993</v>
      </c>
    </row>
    <row r="379" spans="1:12" x14ac:dyDescent="0.3">
      <c r="A379" s="7">
        <f t="shared" si="29"/>
        <v>723.44899999999654</v>
      </c>
      <c r="B379">
        <v>1062</v>
      </c>
      <c r="C379">
        <f t="shared" si="31"/>
        <v>1100.5556666666666</v>
      </c>
      <c r="D379">
        <f t="shared" si="33"/>
        <v>72.344899999999654</v>
      </c>
      <c r="F379">
        <f t="shared" si="30"/>
        <v>6.9679092018018842</v>
      </c>
      <c r="H379">
        <f t="shared" si="32"/>
        <v>0.72547613248345988</v>
      </c>
    </row>
    <row r="380" spans="1:12" x14ac:dyDescent="0.3">
      <c r="A380" s="7">
        <f t="shared" si="29"/>
        <v>725.36799999999653</v>
      </c>
      <c r="B380">
        <v>1241.6669999999999</v>
      </c>
      <c r="C380">
        <f t="shared" si="31"/>
        <v>1205.1113333333333</v>
      </c>
      <c r="D380">
        <f t="shared" si="33"/>
        <v>72.536799999999658</v>
      </c>
      <c r="F380">
        <f t="shared" si="30"/>
        <v>7.12421011060189</v>
      </c>
      <c r="H380">
        <f t="shared" si="32"/>
        <v>0.83110034562680302</v>
      </c>
    </row>
    <row r="381" spans="1:12" x14ac:dyDescent="0.3">
      <c r="A381" s="7">
        <f t="shared" ref="A381:A384" si="34">A380+1.919</f>
        <v>727.28699999999651</v>
      </c>
      <c r="B381">
        <v>1311.6669999999999</v>
      </c>
      <c r="C381">
        <f t="shared" si="31"/>
        <v>1240.3336666666667</v>
      </c>
      <c r="D381">
        <f t="shared" si="33"/>
        <v>72.728699999999648</v>
      </c>
      <c r="F381">
        <f t="shared" si="30"/>
        <v>7.1790541263129679</v>
      </c>
      <c r="H381">
        <f t="shared" si="32"/>
        <v>0.87004033597097075</v>
      </c>
      <c r="I381">
        <v>1951</v>
      </c>
    </row>
    <row r="382" spans="1:12" x14ac:dyDescent="0.3">
      <c r="A382" s="7">
        <f t="shared" si="34"/>
        <v>729.20599999999649</v>
      </c>
      <c r="B382">
        <v>1167.6669999999999</v>
      </c>
      <c r="C382">
        <f t="shared" si="31"/>
        <v>1160.0003333333332</v>
      </c>
      <c r="D382">
        <f t="shared" si="33"/>
        <v>72.920599999999652</v>
      </c>
      <c r="F382">
        <f t="shared" si="30"/>
        <v>7.0627630199989335</v>
      </c>
      <c r="H382">
        <f t="shared" si="32"/>
        <v>0.78376265647217624</v>
      </c>
    </row>
    <row r="383" spans="1:12" x14ac:dyDescent="0.3">
      <c r="A383" s="7">
        <f t="shared" si="34"/>
        <v>731.12499999999648</v>
      </c>
      <c r="B383">
        <v>1000.667</v>
      </c>
      <c r="C383">
        <f t="shared" si="31"/>
        <v>990.00033333333329</v>
      </c>
      <c r="D383">
        <f t="shared" si="33"/>
        <v>73.112499999999642</v>
      </c>
      <c r="F383">
        <f t="shared" si="30"/>
        <v>6.9084220566365016</v>
      </c>
      <c r="H383">
        <f t="shared" si="32"/>
        <v>0.62835559508229799</v>
      </c>
    </row>
    <row r="384" spans="1:12" x14ac:dyDescent="0.3">
      <c r="A384" s="7">
        <f t="shared" si="34"/>
        <v>733.04399999999646</v>
      </c>
      <c r="B384">
        <v>801.66700000000003</v>
      </c>
      <c r="C384">
        <f t="shared" si="31"/>
        <v>901.16700000000003</v>
      </c>
      <c r="D384">
        <f t="shared" si="33"/>
        <v>73.304399999999646</v>
      </c>
      <c r="F384">
        <f t="shared" si="30"/>
        <v>6.6866933096720809</v>
      </c>
      <c r="H384">
        <f t="shared" si="32"/>
        <v>0.55982425666561553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14"/>
  <sheetViews>
    <sheetView topLeftCell="A33" zoomScale="80" zoomScaleNormal="80" workbookViewId="0">
      <selection activeCell="E56" sqref="E56"/>
    </sheetView>
  </sheetViews>
  <sheetFormatPr baseColWidth="10" defaultColWidth="11.44140625" defaultRowHeight="14.4" x14ac:dyDescent="0.3"/>
  <cols>
    <col min="4" max="4" width="17.6640625" customWidth="1"/>
    <col min="5" max="6" width="16.88671875" customWidth="1"/>
    <col min="7" max="7" width="21" customWidth="1"/>
    <col min="13" max="13" width="11.44140625" style="20"/>
  </cols>
  <sheetData>
    <row r="1" spans="1:8" x14ac:dyDescent="0.3">
      <c r="A1" s="1" t="s">
        <v>5</v>
      </c>
      <c r="B1" t="s">
        <v>0</v>
      </c>
      <c r="D1" s="1" t="s">
        <v>6</v>
      </c>
      <c r="E1" t="s">
        <v>8</v>
      </c>
      <c r="F1" t="s">
        <v>2</v>
      </c>
      <c r="G1" t="s">
        <v>7</v>
      </c>
      <c r="H1" t="s">
        <v>1</v>
      </c>
    </row>
    <row r="2" spans="1:8" x14ac:dyDescent="0.3">
      <c r="A2">
        <v>0</v>
      </c>
      <c r="B2">
        <v>-973.41700000000003</v>
      </c>
      <c r="C2">
        <f>AVERAGE(B2:B3)</f>
        <v>-973.125</v>
      </c>
      <c r="D2">
        <f t="shared" ref="D2:D24" si="0">A2/10</f>
        <v>0</v>
      </c>
      <c r="E2">
        <v>0.56200000000000006</v>
      </c>
      <c r="F2" t="e">
        <f>LN(B2)</f>
        <v>#NUM!</v>
      </c>
      <c r="H2" s="18">
        <f t="shared" ref="H2:H6" si="1">(0.0975*EXP(0.0013*C2))/E$2</f>
        <v>4.896194222728787E-2</v>
      </c>
    </row>
    <row r="3" spans="1:8" x14ac:dyDescent="0.3">
      <c r="A3">
        <v>0.48</v>
      </c>
      <c r="B3">
        <v>-972.83299999999997</v>
      </c>
      <c r="C3">
        <f>AVERAGE(B2:B4)</f>
        <v>-973</v>
      </c>
      <c r="D3">
        <f t="shared" si="0"/>
        <v>4.8000000000000001E-2</v>
      </c>
      <c r="F3" t="e">
        <f t="shared" ref="F3:F24" si="2">LN(B3)</f>
        <v>#NUM!</v>
      </c>
      <c r="G3" s="4"/>
      <c r="H3" s="18">
        <f t="shared" si="1"/>
        <v>4.8969899189385477E-2</v>
      </c>
    </row>
    <row r="4" spans="1:8" x14ac:dyDescent="0.3">
      <c r="A4">
        <v>0.95899999999999996</v>
      </c>
      <c r="B4">
        <v>-972.75</v>
      </c>
      <c r="C4">
        <f t="shared" ref="C4:C24" si="3">AVERAGE(B3:B5)</f>
        <v>-972.58333333333337</v>
      </c>
      <c r="D4">
        <f t="shared" si="0"/>
        <v>9.5899999999999999E-2</v>
      </c>
      <c r="F4" t="e">
        <f t="shared" si="2"/>
        <v>#NUM!</v>
      </c>
      <c r="H4" s="18">
        <f t="shared" si="1"/>
        <v>4.8996431736695899E-2</v>
      </c>
    </row>
    <row r="5" spans="1:8" x14ac:dyDescent="0.3">
      <c r="A5">
        <v>1.4390000000000001</v>
      </c>
      <c r="B5">
        <v>-972.16700000000003</v>
      </c>
      <c r="C5">
        <f t="shared" si="3"/>
        <v>-971.91666666666663</v>
      </c>
      <c r="D5">
        <f t="shared" si="0"/>
        <v>0.1439</v>
      </c>
      <c r="F5" t="e">
        <f t="shared" si="2"/>
        <v>#NUM!</v>
      </c>
      <c r="H5" s="18">
        <f t="shared" si="1"/>
        <v>4.9038913717066819E-2</v>
      </c>
    </row>
    <row r="6" spans="1:8" x14ac:dyDescent="0.3">
      <c r="A6">
        <v>1.919</v>
      </c>
      <c r="B6">
        <v>-970.83299999999997</v>
      </c>
      <c r="C6">
        <f t="shared" si="3"/>
        <v>-970.75</v>
      </c>
      <c r="D6">
        <f t="shared" si="0"/>
        <v>0.19190000000000002</v>
      </c>
      <c r="F6" t="e">
        <f t="shared" si="2"/>
        <v>#NUM!</v>
      </c>
      <c r="H6" s="18">
        <f t="shared" si="1"/>
        <v>4.9113345832957692E-2</v>
      </c>
    </row>
    <row r="7" spans="1:8" ht="16.2" x14ac:dyDescent="0.3">
      <c r="A7">
        <v>2.3980000000000001</v>
      </c>
      <c r="B7">
        <v>-969.25</v>
      </c>
      <c r="C7">
        <f t="shared" si="3"/>
        <v>-969.27766666666673</v>
      </c>
      <c r="D7">
        <f t="shared" si="0"/>
        <v>0.23980000000000001</v>
      </c>
      <c r="F7" t="e">
        <f t="shared" si="2"/>
        <v>#NUM!</v>
      </c>
      <c r="G7" t="s">
        <v>22</v>
      </c>
      <c r="H7" s="18">
        <f>(0.0975*EXP(0.0013*C7))/E$2</f>
        <v>4.9207440435369766E-2</v>
      </c>
    </row>
    <row r="8" spans="1:8" x14ac:dyDescent="0.3">
      <c r="A8">
        <v>2.8780000000000001</v>
      </c>
      <c r="B8">
        <v>-967.75</v>
      </c>
      <c r="C8">
        <f t="shared" si="3"/>
        <v>-961.08333333333337</v>
      </c>
      <c r="D8">
        <f t="shared" si="0"/>
        <v>0.2878</v>
      </c>
      <c r="F8" t="e">
        <f t="shared" si="2"/>
        <v>#NUM!</v>
      </c>
      <c r="H8" s="18">
        <f t="shared" ref="H8:H24" si="4">(0.0975*EXP(0.0013*C8))/E$2</f>
        <v>4.9734431191743589E-2</v>
      </c>
    </row>
    <row r="9" spans="1:8" x14ac:dyDescent="0.3">
      <c r="A9">
        <v>3.3580000000000001</v>
      </c>
      <c r="B9">
        <v>-946.25</v>
      </c>
      <c r="C9">
        <f t="shared" si="3"/>
        <v>-917.94433333333336</v>
      </c>
      <c r="D9">
        <f t="shared" si="0"/>
        <v>0.33579999999999999</v>
      </c>
      <c r="F9" t="e">
        <f t="shared" si="2"/>
        <v>#NUM!</v>
      </c>
      <c r="H9" s="18">
        <f t="shared" si="4"/>
        <v>5.2603264142477665E-2</v>
      </c>
    </row>
    <row r="10" spans="1:8" x14ac:dyDescent="0.3">
      <c r="A10">
        <v>3.8370000000000002</v>
      </c>
      <c r="B10">
        <v>-839.83299999999997</v>
      </c>
      <c r="C10">
        <f t="shared" si="3"/>
        <v>-825.13866666666672</v>
      </c>
      <c r="D10">
        <f t="shared" si="0"/>
        <v>0.38370000000000004</v>
      </c>
      <c r="F10" t="e">
        <f t="shared" si="2"/>
        <v>#NUM!</v>
      </c>
      <c r="H10" s="18">
        <f t="shared" si="4"/>
        <v>5.9348422460569872E-2</v>
      </c>
    </row>
    <row r="11" spans="1:8" x14ac:dyDescent="0.3">
      <c r="A11">
        <v>4.3170000000000002</v>
      </c>
      <c r="B11">
        <v>-689.33299999999997</v>
      </c>
      <c r="C11">
        <f t="shared" si="3"/>
        <v>-689.13866666666672</v>
      </c>
      <c r="D11">
        <f t="shared" si="0"/>
        <v>0.43170000000000003</v>
      </c>
      <c r="F11" t="e">
        <f t="shared" si="2"/>
        <v>#NUM!</v>
      </c>
      <c r="H11" s="18">
        <f t="shared" si="4"/>
        <v>7.0825955769213855E-2</v>
      </c>
    </row>
    <row r="12" spans="1:8" x14ac:dyDescent="0.3">
      <c r="A12">
        <v>4.7969999999999997</v>
      </c>
      <c r="B12">
        <v>-538.25</v>
      </c>
      <c r="C12">
        <f t="shared" si="3"/>
        <v>-525.36099999999999</v>
      </c>
      <c r="D12">
        <f t="shared" si="0"/>
        <v>0.47969999999999996</v>
      </c>
      <c r="F12" t="e">
        <f t="shared" si="2"/>
        <v>#NUM!</v>
      </c>
      <c r="H12" s="18">
        <f t="shared" si="4"/>
        <v>8.7631148137927356E-2</v>
      </c>
    </row>
    <row r="13" spans="1:8" x14ac:dyDescent="0.3">
      <c r="A13">
        <v>5.2770000000000001</v>
      </c>
      <c r="B13">
        <v>-348.5</v>
      </c>
      <c r="C13">
        <f t="shared" si="3"/>
        <v>-301.86099999999999</v>
      </c>
      <c r="D13">
        <f t="shared" si="0"/>
        <v>0.52770000000000006</v>
      </c>
      <c r="F13" t="e">
        <f t="shared" si="2"/>
        <v>#NUM!</v>
      </c>
      <c r="H13" s="18">
        <f t="shared" si="4"/>
        <v>0.11717710486664658</v>
      </c>
    </row>
    <row r="14" spans="1:8" x14ac:dyDescent="0.3">
      <c r="A14">
        <v>5.7560000000000002</v>
      </c>
      <c r="B14">
        <v>-18.832999999999998</v>
      </c>
      <c r="C14">
        <f t="shared" si="3"/>
        <v>4.9446666666666674</v>
      </c>
      <c r="D14">
        <f t="shared" si="0"/>
        <v>0.5756</v>
      </c>
      <c r="F14" t="e">
        <f t="shared" si="2"/>
        <v>#NUM!</v>
      </c>
      <c r="H14" s="18">
        <f t="shared" si="4"/>
        <v>0.1746063259343005</v>
      </c>
    </row>
    <row r="15" spans="1:8" x14ac:dyDescent="0.3">
      <c r="A15">
        <v>6.2359999999999998</v>
      </c>
      <c r="B15">
        <v>382.16699999999997</v>
      </c>
      <c r="C15">
        <f t="shared" si="3"/>
        <v>382.19466666666659</v>
      </c>
      <c r="D15">
        <f t="shared" si="0"/>
        <v>0.62359999999999993</v>
      </c>
      <c r="F15">
        <f t="shared" si="2"/>
        <v>5.9458576858492682</v>
      </c>
      <c r="H15" s="18">
        <f t="shared" si="4"/>
        <v>0.28513389408685402</v>
      </c>
    </row>
    <row r="16" spans="1:8" x14ac:dyDescent="0.3">
      <c r="A16">
        <v>6.7160000000000002</v>
      </c>
      <c r="B16">
        <v>783.25</v>
      </c>
      <c r="C16">
        <f t="shared" si="3"/>
        <v>763.44466666666665</v>
      </c>
      <c r="D16">
        <f t="shared" si="0"/>
        <v>0.67159999999999997</v>
      </c>
      <c r="F16">
        <f t="shared" si="2"/>
        <v>6.6634519298323012</v>
      </c>
      <c r="H16" s="18">
        <f t="shared" si="4"/>
        <v>0.46805409355566108</v>
      </c>
    </row>
    <row r="17" spans="1:14" x14ac:dyDescent="0.3">
      <c r="A17">
        <v>7.1950000000000003</v>
      </c>
      <c r="B17">
        <v>1124.9169999999999</v>
      </c>
      <c r="C17">
        <f t="shared" si="3"/>
        <v>1045.8056666666666</v>
      </c>
      <c r="D17">
        <f t="shared" si="0"/>
        <v>0.71950000000000003</v>
      </c>
      <c r="F17">
        <f t="shared" si="2"/>
        <v>7.0254645341390285</v>
      </c>
      <c r="H17" s="18">
        <f t="shared" si="4"/>
        <v>0.67563512456338626</v>
      </c>
    </row>
    <row r="18" spans="1:14" x14ac:dyDescent="0.3">
      <c r="A18">
        <v>7.6749999999999998</v>
      </c>
      <c r="B18">
        <v>1229.25</v>
      </c>
      <c r="C18">
        <f t="shared" si="3"/>
        <v>1187.1946666666665</v>
      </c>
      <c r="D18">
        <f t="shared" si="0"/>
        <v>0.76749999999999996</v>
      </c>
      <c r="F18">
        <f t="shared" si="2"/>
        <v>7.1141595062920491</v>
      </c>
      <c r="H18" s="18">
        <f t="shared" si="4"/>
        <v>0.81196632997904761</v>
      </c>
    </row>
    <row r="19" spans="1:14" x14ac:dyDescent="0.3">
      <c r="A19">
        <v>8.1549999999999994</v>
      </c>
      <c r="B19">
        <v>1207.4169999999999</v>
      </c>
      <c r="C19">
        <f t="shared" si="3"/>
        <v>1207.3333333333333</v>
      </c>
      <c r="D19">
        <f t="shared" si="0"/>
        <v>0.81549999999999989</v>
      </c>
      <c r="F19">
        <f t="shared" si="2"/>
        <v>7.0962386461041866</v>
      </c>
      <c r="H19" s="18">
        <f t="shared" si="4"/>
        <v>0.83350453278097425</v>
      </c>
    </row>
    <row r="20" spans="1:14" x14ac:dyDescent="0.3">
      <c r="A20">
        <v>8.6340000000000003</v>
      </c>
      <c r="B20">
        <v>1185.3330000000001</v>
      </c>
      <c r="C20">
        <f t="shared" si="3"/>
        <v>1188.8333333333333</v>
      </c>
      <c r="D20">
        <f t="shared" si="0"/>
        <v>0.86340000000000006</v>
      </c>
      <c r="F20">
        <f t="shared" si="2"/>
        <v>7.0777790267507976</v>
      </c>
      <c r="H20" s="18">
        <f t="shared" si="4"/>
        <v>0.81369787846144548</v>
      </c>
    </row>
    <row r="21" spans="1:14" x14ac:dyDescent="0.3">
      <c r="A21">
        <v>9.1140000000000008</v>
      </c>
      <c r="B21">
        <v>1173.75</v>
      </c>
      <c r="C21">
        <f t="shared" si="3"/>
        <v>1188.4443333333334</v>
      </c>
      <c r="D21">
        <f t="shared" si="0"/>
        <v>0.9114000000000001</v>
      </c>
      <c r="F21">
        <f t="shared" si="2"/>
        <v>7.0679590305224727</v>
      </c>
      <c r="H21" s="18">
        <f t="shared" si="4"/>
        <v>0.81328649547126386</v>
      </c>
    </row>
    <row r="22" spans="1:14" x14ac:dyDescent="0.3">
      <c r="A22">
        <v>9.5939999999999994</v>
      </c>
      <c r="B22">
        <v>1206.25</v>
      </c>
      <c r="C22">
        <f t="shared" si="3"/>
        <v>1214.2776666666666</v>
      </c>
      <c r="D22">
        <f t="shared" si="0"/>
        <v>0.95939999999999992</v>
      </c>
      <c r="F22">
        <f t="shared" si="2"/>
        <v>7.0952716526531958</v>
      </c>
      <c r="H22" s="18">
        <f t="shared" si="4"/>
        <v>0.84106317306655154</v>
      </c>
    </row>
    <row r="23" spans="1:14" x14ac:dyDescent="0.3">
      <c r="A23">
        <v>10.073</v>
      </c>
      <c r="B23">
        <v>1262.8330000000001</v>
      </c>
      <c r="C23">
        <f t="shared" si="3"/>
        <v>1262.75</v>
      </c>
      <c r="D23">
        <f t="shared" si="0"/>
        <v>1.0073000000000001</v>
      </c>
      <c r="F23">
        <f t="shared" si="2"/>
        <v>7.1411128887465729</v>
      </c>
      <c r="H23" s="18">
        <f t="shared" si="4"/>
        <v>0.8957674233195595</v>
      </c>
    </row>
    <row r="24" spans="1:14" x14ac:dyDescent="0.3">
      <c r="A24">
        <v>10.553000000000001</v>
      </c>
      <c r="B24">
        <v>1319.1669999999999</v>
      </c>
      <c r="C24">
        <f t="shared" si="3"/>
        <v>1314.1389999999999</v>
      </c>
      <c r="D24">
        <f t="shared" si="0"/>
        <v>1.0553000000000001</v>
      </c>
      <c r="F24">
        <f t="shared" si="2"/>
        <v>7.1847557557718016</v>
      </c>
      <c r="H24" s="18">
        <f t="shared" si="4"/>
        <v>0.95765396500823474</v>
      </c>
      <c r="I24" t="s">
        <v>9</v>
      </c>
      <c r="J24" t="s">
        <v>1</v>
      </c>
      <c r="K24" t="s">
        <v>10</v>
      </c>
      <c r="L24" t="s">
        <v>11</v>
      </c>
      <c r="N24">
        <v>2016</v>
      </c>
    </row>
    <row r="25" spans="1:14" x14ac:dyDescent="0.3">
      <c r="A25">
        <v>11.032999999999999</v>
      </c>
      <c r="B25">
        <v>1360.4169999999999</v>
      </c>
      <c r="C25">
        <f t="shared" ref="C25:C88" si="5">AVERAGE(B24:B26)</f>
        <v>1342.4723333333334</v>
      </c>
      <c r="D25">
        <f t="shared" ref="D25:D88" si="6">A25/10</f>
        <v>1.1032999999999999</v>
      </c>
      <c r="F25">
        <f t="shared" ref="F25:F88" si="7">LN(B25)</f>
        <v>7.2155465493795727</v>
      </c>
      <c r="H25" s="18">
        <f t="shared" ref="H25:H88" si="8">(0.0975*EXP(0.0013*C25))/E$2</f>
        <v>0.99358522452905107</v>
      </c>
      <c r="I25">
        <v>2015</v>
      </c>
      <c r="J25">
        <f>AVERAGE(H25:H57)</f>
        <v>0.64856516507296147</v>
      </c>
      <c r="K25">
        <f>D57-D25</f>
        <v>1.5350000000000001</v>
      </c>
      <c r="L25">
        <f>J25*K25</f>
        <v>0.99554752838699589</v>
      </c>
      <c r="M25" s="27">
        <v>42551</v>
      </c>
    </row>
    <row r="26" spans="1:14" x14ac:dyDescent="0.3">
      <c r="A26">
        <v>11.512</v>
      </c>
      <c r="B26">
        <v>1347.8330000000001</v>
      </c>
      <c r="C26">
        <f t="shared" si="5"/>
        <v>1338</v>
      </c>
      <c r="D26">
        <f t="shared" si="6"/>
        <v>1.1512</v>
      </c>
      <c r="F26">
        <f t="shared" si="7"/>
        <v>7.206253396557238</v>
      </c>
      <c r="H26" s="18">
        <f t="shared" si="8"/>
        <v>0.98782524748874578</v>
      </c>
      <c r="M26" s="27">
        <v>42544.526315789401</v>
      </c>
    </row>
    <row r="27" spans="1:14" x14ac:dyDescent="0.3">
      <c r="A27">
        <v>11.992000000000001</v>
      </c>
      <c r="B27">
        <v>1305.75</v>
      </c>
      <c r="C27">
        <f t="shared" si="5"/>
        <v>1305.8610000000001</v>
      </c>
      <c r="D27">
        <f t="shared" si="6"/>
        <v>1.1992</v>
      </c>
      <c r="F27">
        <f t="shared" si="7"/>
        <v>7.1745328673164082</v>
      </c>
      <c r="H27" s="18">
        <f t="shared" si="8"/>
        <v>0.94740352111584281</v>
      </c>
      <c r="M27" s="27">
        <v>42538.052631578903</v>
      </c>
    </row>
    <row r="28" spans="1:14" x14ac:dyDescent="0.3">
      <c r="A28">
        <v>12.472</v>
      </c>
      <c r="B28">
        <v>1264</v>
      </c>
      <c r="C28">
        <f t="shared" si="5"/>
        <v>1265.8333333333333</v>
      </c>
      <c r="D28">
        <f t="shared" si="6"/>
        <v>1.2471999999999999</v>
      </c>
      <c r="F28">
        <f t="shared" si="7"/>
        <v>7.1420365747068031</v>
      </c>
      <c r="H28" s="18">
        <f t="shared" si="8"/>
        <v>0.8993651633951063</v>
      </c>
      <c r="M28" s="27">
        <v>42531.578947368398</v>
      </c>
    </row>
    <row r="29" spans="1:14" x14ac:dyDescent="0.3">
      <c r="A29">
        <v>12.952</v>
      </c>
      <c r="B29">
        <v>1227.75</v>
      </c>
      <c r="C29">
        <f t="shared" si="5"/>
        <v>1233.8333333333333</v>
      </c>
      <c r="D29">
        <f t="shared" si="6"/>
        <v>1.2951999999999999</v>
      </c>
      <c r="F29">
        <f t="shared" si="7"/>
        <v>7.1129385049193541</v>
      </c>
      <c r="H29" s="18">
        <f t="shared" si="8"/>
        <v>0.86271909550907944</v>
      </c>
      <c r="M29" s="27">
        <v>42525.105263157799</v>
      </c>
    </row>
    <row r="30" spans="1:14" x14ac:dyDescent="0.3">
      <c r="A30">
        <v>13.430999999999999</v>
      </c>
      <c r="B30">
        <v>1209.75</v>
      </c>
      <c r="C30">
        <f t="shared" si="5"/>
        <v>1213.2223333333334</v>
      </c>
      <c r="D30">
        <f t="shared" si="6"/>
        <v>1.3431</v>
      </c>
      <c r="F30">
        <f t="shared" si="7"/>
        <v>7.0981690056734283</v>
      </c>
      <c r="H30" s="18">
        <f t="shared" si="8"/>
        <v>0.83991008162713632</v>
      </c>
      <c r="M30" s="27">
        <v>42518.631578947301</v>
      </c>
    </row>
    <row r="31" spans="1:14" x14ac:dyDescent="0.3">
      <c r="A31">
        <v>13.911</v>
      </c>
      <c r="B31">
        <v>1202.1669999999999</v>
      </c>
      <c r="C31">
        <f t="shared" si="5"/>
        <v>1202.1389999999999</v>
      </c>
      <c r="D31">
        <f t="shared" si="6"/>
        <v>1.3911</v>
      </c>
      <c r="F31">
        <f t="shared" si="7"/>
        <v>7.0918810405527175</v>
      </c>
      <c r="H31" s="18">
        <f t="shared" si="8"/>
        <v>0.82789514268147357</v>
      </c>
      <c r="M31" s="27">
        <v>42512.157894736803</v>
      </c>
    </row>
    <row r="32" spans="1:14" x14ac:dyDescent="0.3">
      <c r="A32">
        <v>14.391</v>
      </c>
      <c r="B32">
        <v>1194.5</v>
      </c>
      <c r="C32">
        <f t="shared" si="5"/>
        <v>1193.8613333333333</v>
      </c>
      <c r="D32">
        <f t="shared" si="6"/>
        <v>1.4391</v>
      </c>
      <c r="F32">
        <f t="shared" si="7"/>
        <v>7.0854829667658645</v>
      </c>
      <c r="H32" s="18">
        <f t="shared" si="8"/>
        <v>0.81903395363668252</v>
      </c>
      <c r="M32" s="27">
        <v>42505.684210526299</v>
      </c>
    </row>
    <row r="33" spans="1:13" x14ac:dyDescent="0.3">
      <c r="A33">
        <v>14.87</v>
      </c>
      <c r="B33">
        <v>1184.9169999999999</v>
      </c>
      <c r="C33">
        <f t="shared" si="5"/>
        <v>1180.9166666666667</v>
      </c>
      <c r="D33">
        <f t="shared" si="6"/>
        <v>1.4869999999999999</v>
      </c>
      <c r="F33">
        <f t="shared" si="7"/>
        <v>7.0774280089220696</v>
      </c>
      <c r="H33" s="18">
        <f t="shared" si="8"/>
        <v>0.80536651646613089</v>
      </c>
      <c r="M33" s="27">
        <v>42499.210526315699</v>
      </c>
    </row>
    <row r="34" spans="1:13" x14ac:dyDescent="0.3">
      <c r="A34">
        <v>15.35</v>
      </c>
      <c r="B34">
        <v>1163.3330000000001</v>
      </c>
      <c r="C34">
        <f t="shared" si="5"/>
        <v>1160.6110000000001</v>
      </c>
      <c r="D34">
        <f t="shared" si="6"/>
        <v>1.5349999999999999</v>
      </c>
      <c r="F34">
        <f t="shared" si="7"/>
        <v>7.0590444399953709</v>
      </c>
      <c r="H34" s="18">
        <f t="shared" si="8"/>
        <v>0.78438510655822535</v>
      </c>
      <c r="M34" s="27">
        <v>42492.736842105202</v>
      </c>
    </row>
    <row r="35" spans="1:13" x14ac:dyDescent="0.3">
      <c r="A35">
        <v>15.83</v>
      </c>
      <c r="B35">
        <v>1133.5830000000001</v>
      </c>
      <c r="C35">
        <f t="shared" si="5"/>
        <v>1133.5830000000001</v>
      </c>
      <c r="D35">
        <f t="shared" si="6"/>
        <v>1.583</v>
      </c>
      <c r="F35">
        <f t="shared" si="7"/>
        <v>7.0331386917926038</v>
      </c>
      <c r="H35" s="18">
        <f t="shared" si="8"/>
        <v>0.75730320412223007</v>
      </c>
      <c r="M35" s="27">
        <v>42486.263157894697</v>
      </c>
    </row>
    <row r="36" spans="1:13" x14ac:dyDescent="0.3">
      <c r="A36">
        <v>16.309000000000001</v>
      </c>
      <c r="B36">
        <v>1103.8330000000001</v>
      </c>
      <c r="C36">
        <f t="shared" si="5"/>
        <v>1099.972</v>
      </c>
      <c r="D36">
        <f t="shared" si="6"/>
        <v>1.6309</v>
      </c>
      <c r="F36">
        <f t="shared" si="7"/>
        <v>7.0065439472789235</v>
      </c>
      <c r="H36" s="18">
        <f t="shared" si="8"/>
        <v>0.72492587416190524</v>
      </c>
      <c r="M36" s="27">
        <v>42479.789473684199</v>
      </c>
    </row>
    <row r="37" spans="1:13" x14ac:dyDescent="0.3">
      <c r="A37">
        <v>16.789000000000001</v>
      </c>
      <c r="B37">
        <v>1062.5</v>
      </c>
      <c r="C37">
        <f t="shared" si="5"/>
        <v>1048.6666666666667</v>
      </c>
      <c r="D37">
        <f t="shared" si="6"/>
        <v>1.6789000000000001</v>
      </c>
      <c r="F37">
        <f t="shared" si="7"/>
        <v>6.9683799007985723</v>
      </c>
      <c r="H37" s="18">
        <f t="shared" si="8"/>
        <v>0.6781526931764793</v>
      </c>
      <c r="M37" s="27">
        <v>42473.3157894736</v>
      </c>
    </row>
    <row r="38" spans="1:13" x14ac:dyDescent="0.3">
      <c r="A38">
        <v>17.268999999999998</v>
      </c>
      <c r="B38">
        <v>979.66700000000003</v>
      </c>
      <c r="C38">
        <f t="shared" si="5"/>
        <v>971.77799999999991</v>
      </c>
      <c r="D38">
        <f t="shared" si="6"/>
        <v>1.7268999999999999</v>
      </c>
      <c r="F38">
        <f t="shared" si="7"/>
        <v>6.8872127180025364</v>
      </c>
      <c r="H38" s="18">
        <f t="shared" si="8"/>
        <v>0.6136453817173817</v>
      </c>
      <c r="M38" s="27">
        <v>42466.842105263102</v>
      </c>
    </row>
    <row r="39" spans="1:13" x14ac:dyDescent="0.3">
      <c r="A39">
        <v>17.748000000000001</v>
      </c>
      <c r="B39">
        <v>873.16700000000003</v>
      </c>
      <c r="C39">
        <f t="shared" si="5"/>
        <v>873.19466666666665</v>
      </c>
      <c r="D39">
        <f t="shared" si="6"/>
        <v>1.7748000000000002</v>
      </c>
      <c r="F39">
        <f t="shared" si="7"/>
        <v>6.7721268319323347</v>
      </c>
      <c r="H39" s="18">
        <f t="shared" si="8"/>
        <v>0.53983248245714666</v>
      </c>
      <c r="M39" s="27">
        <v>42460.368421052597</v>
      </c>
    </row>
    <row r="40" spans="1:13" x14ac:dyDescent="0.3">
      <c r="A40">
        <v>18.228000000000002</v>
      </c>
      <c r="B40">
        <v>766.75</v>
      </c>
      <c r="C40">
        <f t="shared" si="5"/>
        <v>769.91666666666663</v>
      </c>
      <c r="D40">
        <f t="shared" si="6"/>
        <v>1.8228000000000002</v>
      </c>
      <c r="F40">
        <f t="shared" si="7"/>
        <v>6.6421608029943613</v>
      </c>
      <c r="H40" s="18">
        <f t="shared" si="8"/>
        <v>0.47200872649849351</v>
      </c>
      <c r="M40" s="27">
        <v>42453.8947368421</v>
      </c>
    </row>
    <row r="41" spans="1:13" x14ac:dyDescent="0.3">
      <c r="A41">
        <v>18.707999999999998</v>
      </c>
      <c r="B41">
        <v>669.83299999999997</v>
      </c>
      <c r="C41">
        <f t="shared" si="5"/>
        <v>683.16666666666663</v>
      </c>
      <c r="D41">
        <f t="shared" si="6"/>
        <v>1.8707999999999998</v>
      </c>
      <c r="F41">
        <f t="shared" si="7"/>
        <v>6.5070284275847943</v>
      </c>
      <c r="H41" s="18">
        <f t="shared" si="8"/>
        <v>0.42166977067833633</v>
      </c>
      <c r="M41" s="27">
        <v>42447.4210526315</v>
      </c>
    </row>
    <row r="42" spans="1:13" x14ac:dyDescent="0.3">
      <c r="A42">
        <v>19.187000000000001</v>
      </c>
      <c r="B42">
        <v>612.91700000000003</v>
      </c>
      <c r="C42">
        <f t="shared" si="5"/>
        <v>621.22233333333327</v>
      </c>
      <c r="D42">
        <f t="shared" si="6"/>
        <v>1.9187000000000001</v>
      </c>
      <c r="F42">
        <f t="shared" si="7"/>
        <v>6.4182295270951126</v>
      </c>
      <c r="H42" s="18">
        <f t="shared" si="8"/>
        <v>0.38904493085261027</v>
      </c>
      <c r="M42" s="27">
        <v>42440.947368421002</v>
      </c>
    </row>
    <row r="43" spans="1:13" x14ac:dyDescent="0.3">
      <c r="A43">
        <v>19.667000000000002</v>
      </c>
      <c r="B43">
        <v>580.91700000000003</v>
      </c>
      <c r="C43">
        <f t="shared" si="5"/>
        <v>581.05566666666664</v>
      </c>
      <c r="D43">
        <f t="shared" si="6"/>
        <v>1.9667000000000001</v>
      </c>
      <c r="F43">
        <f t="shared" si="7"/>
        <v>6.3646078895040006</v>
      </c>
      <c r="H43" s="18">
        <f t="shared" si="8"/>
        <v>0.36925157018262511</v>
      </c>
      <c r="M43" s="27">
        <v>42434.473684210498</v>
      </c>
    </row>
    <row r="44" spans="1:13" x14ac:dyDescent="0.3">
      <c r="A44">
        <v>20.146999999999998</v>
      </c>
      <c r="B44">
        <v>549.33299999999997</v>
      </c>
      <c r="C44">
        <f t="shared" si="5"/>
        <v>556.44433333333336</v>
      </c>
      <c r="D44">
        <f t="shared" si="6"/>
        <v>2.0146999999999999</v>
      </c>
      <c r="F44">
        <f t="shared" si="7"/>
        <v>6.3087048150050062</v>
      </c>
      <c r="H44" s="19">
        <f t="shared" si="8"/>
        <v>0.35762445964881218</v>
      </c>
      <c r="M44" s="27">
        <v>42428</v>
      </c>
    </row>
    <row r="45" spans="1:13" x14ac:dyDescent="0.3">
      <c r="A45">
        <v>20.626999999999999</v>
      </c>
      <c r="B45">
        <v>539.08299999999997</v>
      </c>
      <c r="C45">
        <f t="shared" si="5"/>
        <v>566.66633333333323</v>
      </c>
      <c r="D45">
        <f t="shared" si="6"/>
        <v>2.0627</v>
      </c>
      <c r="F45">
        <f t="shared" si="7"/>
        <v>6.2898695479222031</v>
      </c>
      <c r="H45" s="18">
        <f t="shared" si="8"/>
        <v>0.36240850427122984</v>
      </c>
      <c r="M45" s="27">
        <v>42409.307692307601</v>
      </c>
    </row>
    <row r="46" spans="1:13" x14ac:dyDescent="0.3">
      <c r="A46">
        <v>21.106000000000002</v>
      </c>
      <c r="B46">
        <v>611.58299999999997</v>
      </c>
      <c r="C46">
        <f t="shared" si="5"/>
        <v>628.19433333333336</v>
      </c>
      <c r="D46">
        <f t="shared" si="6"/>
        <v>2.1106000000000003</v>
      </c>
      <c r="F46">
        <f t="shared" si="7"/>
        <v>6.4160506777235309</v>
      </c>
      <c r="H46" s="18">
        <f t="shared" si="8"/>
        <v>0.39258710667149099</v>
      </c>
      <c r="M46" s="27">
        <v>42390.615384615303</v>
      </c>
    </row>
    <row r="47" spans="1:13" x14ac:dyDescent="0.3">
      <c r="A47">
        <v>21.585999999999999</v>
      </c>
      <c r="B47">
        <v>733.91700000000003</v>
      </c>
      <c r="C47">
        <f t="shared" si="5"/>
        <v>733.88900000000001</v>
      </c>
      <c r="D47">
        <f t="shared" si="6"/>
        <v>2.1585999999999999</v>
      </c>
      <c r="E47">
        <f>A48-A47</f>
        <v>0.48000000000000043</v>
      </c>
      <c r="F47">
        <f t="shared" si="7"/>
        <v>6.5983959432015276</v>
      </c>
      <c r="H47" s="18">
        <f t="shared" si="8"/>
        <v>0.45041145393778947</v>
      </c>
      <c r="M47" s="27">
        <v>42371.923076922998</v>
      </c>
    </row>
    <row r="48" spans="1:13" s="28" customFormat="1" x14ac:dyDescent="0.3">
      <c r="A48" s="28">
        <v>22.065999999999999</v>
      </c>
      <c r="B48" s="28">
        <v>856.16700000000003</v>
      </c>
      <c r="C48" s="28">
        <f t="shared" si="5"/>
        <v>850.19466666666665</v>
      </c>
      <c r="D48" s="28">
        <f t="shared" si="6"/>
        <v>2.2065999999999999</v>
      </c>
      <c r="E48">
        <f>A49-A48</f>
        <v>0.47900000000000276</v>
      </c>
      <c r="F48" s="28">
        <f t="shared" si="7"/>
        <v>6.7524654505714325</v>
      </c>
      <c r="H48" s="29">
        <f t="shared" si="8"/>
        <v>0.52393041188656542</v>
      </c>
      <c r="M48" s="30">
        <v>42353.2307692307</v>
      </c>
    </row>
    <row r="49" spans="1:17" x14ac:dyDescent="0.3">
      <c r="A49">
        <v>22.545000000000002</v>
      </c>
      <c r="B49">
        <v>960.5</v>
      </c>
      <c r="C49">
        <f t="shared" si="5"/>
        <v>935.33333333333337</v>
      </c>
      <c r="D49">
        <f t="shared" si="6"/>
        <v>2.2545000000000002</v>
      </c>
      <c r="E49">
        <f>A50-A49</f>
        <v>0.47999999999999687</v>
      </c>
      <c r="F49">
        <f t="shared" si="7"/>
        <v>6.8674539822086116</v>
      </c>
      <c r="H49" s="18">
        <f t="shared" si="8"/>
        <v>0.58525001993043191</v>
      </c>
      <c r="M49" s="27">
        <v>42334.538461538403</v>
      </c>
      <c r="N49" s="17" t="s">
        <v>54</v>
      </c>
      <c r="O49" s="17"/>
      <c r="P49" s="17"/>
      <c r="Q49" s="17"/>
    </row>
    <row r="50" spans="1:17" x14ac:dyDescent="0.3">
      <c r="A50">
        <v>23.024999999999999</v>
      </c>
      <c r="B50">
        <v>989.33299999999997</v>
      </c>
      <c r="C50">
        <f t="shared" si="5"/>
        <v>973.27766666666673</v>
      </c>
      <c r="D50">
        <f t="shared" si="6"/>
        <v>2.3024999999999998</v>
      </c>
      <c r="F50">
        <f t="shared" si="7"/>
        <v>6.8970309786918813</v>
      </c>
      <c r="H50" s="18">
        <f t="shared" si="8"/>
        <v>0.61484289123175584</v>
      </c>
      <c r="M50" s="27">
        <v>42315.846153846098</v>
      </c>
      <c r="O50" t="s">
        <v>1</v>
      </c>
      <c r="P50" t="s">
        <v>10</v>
      </c>
      <c r="Q50" t="s">
        <v>11</v>
      </c>
    </row>
    <row r="51" spans="1:17" x14ac:dyDescent="0.3">
      <c r="A51">
        <v>23.504999999999999</v>
      </c>
      <c r="B51">
        <v>970</v>
      </c>
      <c r="C51">
        <f t="shared" si="5"/>
        <v>970</v>
      </c>
      <c r="D51">
        <f t="shared" si="6"/>
        <v>2.3504999999999998</v>
      </c>
      <c r="F51">
        <f t="shared" si="7"/>
        <v>6.8772960714974287</v>
      </c>
      <c r="H51" s="18">
        <f t="shared" si="8"/>
        <v>0.6122286397415353</v>
      </c>
      <c r="M51" s="27">
        <v>42297.1538461538</v>
      </c>
      <c r="N51">
        <v>2015</v>
      </c>
      <c r="O51" s="18">
        <f>AVERAGE(H48:H67)</f>
        <v>0.54951966941437624</v>
      </c>
      <c r="P51">
        <f>D67-D48</f>
        <v>0.91139999999999999</v>
      </c>
      <c r="Q51">
        <f>O51*P51</f>
        <v>0.50083222670426253</v>
      </c>
    </row>
    <row r="52" spans="1:17" x14ac:dyDescent="0.3">
      <c r="A52">
        <v>23.984000000000002</v>
      </c>
      <c r="B52">
        <v>950.66700000000003</v>
      </c>
      <c r="C52">
        <f t="shared" si="5"/>
        <v>952.63900000000001</v>
      </c>
      <c r="D52">
        <f t="shared" si="6"/>
        <v>2.3984000000000001</v>
      </c>
      <c r="F52">
        <f t="shared" si="7"/>
        <v>6.8571638434971511</v>
      </c>
      <c r="H52" s="18">
        <f t="shared" si="8"/>
        <v>0.59856582790326929</v>
      </c>
      <c r="M52" s="27">
        <v>42278.461538461503</v>
      </c>
    </row>
    <row r="53" spans="1:17" x14ac:dyDescent="0.3">
      <c r="A53">
        <v>24.463999999999999</v>
      </c>
      <c r="B53">
        <v>937.25</v>
      </c>
      <c r="C53">
        <f t="shared" si="5"/>
        <v>947.91666666666663</v>
      </c>
      <c r="D53">
        <f t="shared" si="6"/>
        <v>2.4463999999999997</v>
      </c>
      <c r="F53">
        <f t="shared" si="7"/>
        <v>6.8429500556160212</v>
      </c>
      <c r="H53" s="18">
        <f t="shared" si="8"/>
        <v>0.59490246858137241</v>
      </c>
      <c r="M53" s="27">
        <v>42259.769230769198</v>
      </c>
    </row>
    <row r="54" spans="1:17" x14ac:dyDescent="0.3">
      <c r="A54">
        <v>24.943999999999999</v>
      </c>
      <c r="B54">
        <v>955.83299999999997</v>
      </c>
      <c r="C54">
        <f t="shared" si="5"/>
        <v>962.94433333333336</v>
      </c>
      <c r="D54">
        <f t="shared" si="6"/>
        <v>2.4943999999999997</v>
      </c>
      <c r="F54">
        <f t="shared" si="7"/>
        <v>6.8625832115995227</v>
      </c>
      <c r="H54" s="18">
        <f t="shared" si="8"/>
        <v>0.60663872971712873</v>
      </c>
      <c r="M54" s="27">
        <v>42241.0769230769</v>
      </c>
    </row>
    <row r="55" spans="1:17" x14ac:dyDescent="0.3">
      <c r="A55">
        <v>25.422999999999998</v>
      </c>
      <c r="B55">
        <v>995.75</v>
      </c>
      <c r="C55">
        <f t="shared" si="5"/>
        <v>995.86099999999999</v>
      </c>
      <c r="D55">
        <f t="shared" si="6"/>
        <v>2.5423</v>
      </c>
      <c r="F55">
        <f t="shared" si="7"/>
        <v>6.9034962220617535</v>
      </c>
      <c r="H55" s="18">
        <f t="shared" si="8"/>
        <v>0.63316123610346176</v>
      </c>
      <c r="M55" s="27">
        <v>42222.384615384603</v>
      </c>
    </row>
    <row r="56" spans="1:17" x14ac:dyDescent="0.3">
      <c r="A56">
        <v>25.902999999999999</v>
      </c>
      <c r="B56">
        <v>1036</v>
      </c>
      <c r="C56">
        <f t="shared" si="5"/>
        <v>1031.5</v>
      </c>
      <c r="D56">
        <f t="shared" si="6"/>
        <v>2.5903</v>
      </c>
      <c r="F56">
        <f t="shared" si="7"/>
        <v>6.9431224228194282</v>
      </c>
      <c r="H56" s="18">
        <f t="shared" si="8"/>
        <v>0.66318620775285197</v>
      </c>
      <c r="M56" s="27">
        <v>42203.692307692298</v>
      </c>
    </row>
    <row r="57" spans="1:17" x14ac:dyDescent="0.3">
      <c r="A57">
        <v>26.382999999999999</v>
      </c>
      <c r="B57">
        <v>1062.75</v>
      </c>
      <c r="C57">
        <f t="shared" si="5"/>
        <v>1043.4723333333334</v>
      </c>
      <c r="D57">
        <f t="shared" si="6"/>
        <v>2.6383000000000001</v>
      </c>
      <c r="F57">
        <f t="shared" si="7"/>
        <v>6.9686151672388998</v>
      </c>
      <c r="H57" s="18">
        <f t="shared" si="8"/>
        <v>0.67358880317535152</v>
      </c>
      <c r="I57">
        <v>2014</v>
      </c>
      <c r="J57">
        <f>AVERAGE(H57:H77)</f>
        <v>0.56432628229225268</v>
      </c>
      <c r="K57">
        <f>D77-D57</f>
        <v>0.95939999999999959</v>
      </c>
      <c r="L57">
        <f>J57*K57</f>
        <v>0.54141463523118694</v>
      </c>
      <c r="M57" s="27">
        <v>42185</v>
      </c>
    </row>
    <row r="58" spans="1:17" x14ac:dyDescent="0.3">
      <c r="A58">
        <v>26.861999999999998</v>
      </c>
      <c r="B58">
        <v>1031.6669999999999</v>
      </c>
      <c r="C58">
        <f t="shared" si="5"/>
        <v>1018.9446666666666</v>
      </c>
      <c r="D58">
        <f t="shared" si="6"/>
        <v>2.6861999999999999</v>
      </c>
      <c r="F58">
        <f t="shared" si="7"/>
        <v>6.9389312195523116</v>
      </c>
      <c r="H58" s="18">
        <f t="shared" si="8"/>
        <v>0.65244958624939309</v>
      </c>
      <c r="M58" s="27">
        <v>42169.75</v>
      </c>
    </row>
    <row r="59" spans="1:17" x14ac:dyDescent="0.3">
      <c r="A59">
        <v>27.341999999999999</v>
      </c>
      <c r="B59">
        <v>962.41700000000003</v>
      </c>
      <c r="C59">
        <f t="shared" si="5"/>
        <v>962.41699999999992</v>
      </c>
      <c r="D59">
        <f t="shared" si="6"/>
        <v>2.7342</v>
      </c>
      <c r="F59">
        <f t="shared" si="7"/>
        <v>6.8694478286773606</v>
      </c>
      <c r="H59" s="18">
        <f t="shared" si="8"/>
        <v>0.60622300116078931</v>
      </c>
      <c r="M59" s="27">
        <v>42154.5</v>
      </c>
    </row>
    <row r="60" spans="1:17" x14ac:dyDescent="0.3">
      <c r="A60">
        <v>27.821999999999999</v>
      </c>
      <c r="B60">
        <v>893.16700000000003</v>
      </c>
      <c r="C60">
        <f t="shared" si="5"/>
        <v>894.19466666666665</v>
      </c>
      <c r="D60">
        <f t="shared" si="6"/>
        <v>2.7822</v>
      </c>
      <c r="F60">
        <f t="shared" si="7"/>
        <v>6.7947735734706818</v>
      </c>
      <c r="H60" s="18">
        <f t="shared" si="8"/>
        <v>0.55477291827555641</v>
      </c>
      <c r="M60" s="27">
        <v>42139.25</v>
      </c>
    </row>
    <row r="61" spans="1:17" x14ac:dyDescent="0.3">
      <c r="A61">
        <v>28.302</v>
      </c>
      <c r="B61">
        <v>827</v>
      </c>
      <c r="C61">
        <f t="shared" si="5"/>
        <v>830.61133333333328</v>
      </c>
      <c r="D61">
        <f t="shared" si="6"/>
        <v>2.8302</v>
      </c>
      <c r="F61">
        <f t="shared" si="7"/>
        <v>6.7178046950236912</v>
      </c>
      <c r="H61" s="18">
        <f t="shared" si="8"/>
        <v>0.51076037176655698</v>
      </c>
      <c r="M61" s="27">
        <v>42124</v>
      </c>
    </row>
    <row r="62" spans="1:17" x14ac:dyDescent="0.3">
      <c r="A62">
        <v>28.780999999999999</v>
      </c>
      <c r="B62">
        <v>771.66700000000003</v>
      </c>
      <c r="C62">
        <f t="shared" si="5"/>
        <v>773.77799999999991</v>
      </c>
      <c r="D62">
        <f t="shared" si="6"/>
        <v>2.8780999999999999</v>
      </c>
      <c r="F62">
        <f t="shared" si="7"/>
        <v>6.6485531098175743</v>
      </c>
      <c r="H62" s="18">
        <f t="shared" si="8"/>
        <v>0.47438404117193594</v>
      </c>
      <c r="M62" s="27">
        <v>42108.75</v>
      </c>
    </row>
    <row r="63" spans="1:17" x14ac:dyDescent="0.3">
      <c r="A63">
        <v>29.260999999999999</v>
      </c>
      <c r="B63">
        <v>722.66700000000003</v>
      </c>
      <c r="C63">
        <f t="shared" si="5"/>
        <v>722.63900000000001</v>
      </c>
      <c r="D63">
        <f t="shared" si="6"/>
        <v>2.9260999999999999</v>
      </c>
      <c r="F63">
        <f t="shared" si="7"/>
        <v>6.5829485351459329</v>
      </c>
      <c r="H63" s="18">
        <f t="shared" si="8"/>
        <v>0.44387212184792652</v>
      </c>
      <c r="M63" s="27">
        <v>42093.5</v>
      </c>
    </row>
    <row r="64" spans="1:17" x14ac:dyDescent="0.3">
      <c r="A64">
        <v>29.741</v>
      </c>
      <c r="B64">
        <v>673.58299999999997</v>
      </c>
      <c r="C64">
        <f t="shared" si="5"/>
        <v>676.75</v>
      </c>
      <c r="D64">
        <f t="shared" si="6"/>
        <v>2.9741</v>
      </c>
      <c r="F64">
        <f t="shared" si="7"/>
        <v>6.5126112250799535</v>
      </c>
      <c r="H64" s="18">
        <f t="shared" si="8"/>
        <v>0.41816697190915897</v>
      </c>
      <c r="M64" s="27">
        <v>42078.25</v>
      </c>
    </row>
    <row r="65" spans="1:17" x14ac:dyDescent="0.3">
      <c r="A65">
        <v>30.22</v>
      </c>
      <c r="B65">
        <v>634</v>
      </c>
      <c r="C65">
        <f t="shared" si="5"/>
        <v>648.80533333333335</v>
      </c>
      <c r="D65">
        <f t="shared" si="6"/>
        <v>3.0219999999999998</v>
      </c>
      <c r="F65">
        <f t="shared" si="7"/>
        <v>6.4520489544372257</v>
      </c>
      <c r="H65" s="19">
        <f t="shared" si="8"/>
        <v>0.40324839644740917</v>
      </c>
      <c r="M65" s="27">
        <v>42063</v>
      </c>
    </row>
    <row r="66" spans="1:17" x14ac:dyDescent="0.3">
      <c r="A66">
        <v>30.7</v>
      </c>
      <c r="B66">
        <v>638.83299999999997</v>
      </c>
      <c r="C66">
        <f t="shared" si="5"/>
        <v>649</v>
      </c>
      <c r="D66">
        <f t="shared" si="6"/>
        <v>3.07</v>
      </c>
      <c r="F66">
        <f t="shared" si="7"/>
        <v>6.459643074367861</v>
      </c>
      <c r="H66" s="18">
        <f t="shared" si="8"/>
        <v>0.40335045808859177</v>
      </c>
      <c r="M66" s="27">
        <v>42042.75</v>
      </c>
    </row>
    <row r="67" spans="1:17" x14ac:dyDescent="0.3">
      <c r="A67">
        <v>31.18</v>
      </c>
      <c r="B67">
        <v>674.16700000000003</v>
      </c>
      <c r="C67">
        <f t="shared" si="5"/>
        <v>674.36099999999999</v>
      </c>
      <c r="D67">
        <f t="shared" si="6"/>
        <v>3.1179999999999999</v>
      </c>
      <c r="F67">
        <f t="shared" si="7"/>
        <v>6.5134778547019918</v>
      </c>
      <c r="H67" s="18">
        <f t="shared" si="8"/>
        <v>0.41687028534648135</v>
      </c>
      <c r="M67" s="27">
        <v>42022.5</v>
      </c>
    </row>
    <row r="68" spans="1:17" s="28" customFormat="1" x14ac:dyDescent="0.3">
      <c r="A68" s="28">
        <v>31.658999999999999</v>
      </c>
      <c r="B68" s="28">
        <v>710.08299999999997</v>
      </c>
      <c r="C68" s="28">
        <f t="shared" si="5"/>
        <v>711.69433333333336</v>
      </c>
      <c r="D68" s="28">
        <f t="shared" si="6"/>
        <v>3.1658999999999997</v>
      </c>
      <c r="F68" s="28">
        <f t="shared" si="7"/>
        <v>6.5653818646113749</v>
      </c>
      <c r="H68" s="29">
        <f t="shared" si="8"/>
        <v>0.4376013956476989</v>
      </c>
      <c r="M68" s="30">
        <v>42002.25</v>
      </c>
    </row>
    <row r="69" spans="1:17" x14ac:dyDescent="0.3">
      <c r="A69">
        <v>32.139000000000003</v>
      </c>
      <c r="B69">
        <v>750.83299999999997</v>
      </c>
      <c r="C69">
        <f t="shared" si="5"/>
        <v>757.13866666666672</v>
      </c>
      <c r="D69">
        <f t="shared" si="6"/>
        <v>3.2139000000000002</v>
      </c>
      <c r="F69">
        <f t="shared" si="7"/>
        <v>6.6211832568631195</v>
      </c>
      <c r="H69" s="18">
        <f t="shared" si="8"/>
        <v>0.46423276435444277</v>
      </c>
      <c r="M69" s="27">
        <v>41982</v>
      </c>
    </row>
    <row r="70" spans="1:17" x14ac:dyDescent="0.3">
      <c r="A70">
        <v>32.619</v>
      </c>
      <c r="B70">
        <v>810.5</v>
      </c>
      <c r="C70">
        <f t="shared" si="5"/>
        <v>814.72200000000009</v>
      </c>
      <c r="D70">
        <f t="shared" si="6"/>
        <v>3.2618999999999998</v>
      </c>
      <c r="F70">
        <f t="shared" si="7"/>
        <v>6.6976513411757308</v>
      </c>
      <c r="H70" s="18">
        <f t="shared" si="8"/>
        <v>0.5003182555786817</v>
      </c>
      <c r="M70" s="27">
        <v>41961.75</v>
      </c>
    </row>
    <row r="71" spans="1:17" x14ac:dyDescent="0.3">
      <c r="A71">
        <v>33.097999999999999</v>
      </c>
      <c r="B71">
        <v>882.83299999999997</v>
      </c>
      <c r="C71">
        <f t="shared" si="5"/>
        <v>882.63866666666672</v>
      </c>
      <c r="D71">
        <f t="shared" si="6"/>
        <v>3.3098000000000001</v>
      </c>
      <c r="F71">
        <f t="shared" si="7"/>
        <v>6.7831360547441895</v>
      </c>
      <c r="H71" s="18">
        <f t="shared" si="8"/>
        <v>0.54650096519763069</v>
      </c>
      <c r="M71" s="27">
        <v>41941.5</v>
      </c>
      <c r="N71">
        <v>2014</v>
      </c>
      <c r="O71" s="18">
        <f>AVERAGE(H68:H88)</f>
        <v>0.68097664679134096</v>
      </c>
      <c r="P71">
        <f>D88-D68</f>
        <v>0.95940000000000047</v>
      </c>
      <c r="Q71">
        <f>O71*P71</f>
        <v>0.65332899493161278</v>
      </c>
    </row>
    <row r="72" spans="1:17" x14ac:dyDescent="0.3">
      <c r="A72">
        <v>33.578000000000003</v>
      </c>
      <c r="B72">
        <v>954.58299999999997</v>
      </c>
      <c r="C72">
        <f t="shared" si="5"/>
        <v>953.33299999999997</v>
      </c>
      <c r="D72">
        <f t="shared" si="6"/>
        <v>3.3578000000000001</v>
      </c>
      <c r="F72">
        <f t="shared" si="7"/>
        <v>6.8612745959070418</v>
      </c>
      <c r="H72" s="18">
        <f t="shared" si="8"/>
        <v>0.59910609767224987</v>
      </c>
      <c r="M72" s="27">
        <v>41921.25</v>
      </c>
    </row>
    <row r="73" spans="1:17" x14ac:dyDescent="0.3">
      <c r="A73">
        <v>34.058</v>
      </c>
      <c r="B73">
        <v>1022.583</v>
      </c>
      <c r="C73">
        <f t="shared" si="5"/>
        <v>1018.8609999999999</v>
      </c>
      <c r="D73">
        <f t="shared" si="6"/>
        <v>3.4058000000000002</v>
      </c>
      <c r="F73">
        <f t="shared" si="7"/>
        <v>6.9300870582166905</v>
      </c>
      <c r="H73" s="18">
        <f t="shared" si="8"/>
        <v>0.65237862534188928</v>
      </c>
      <c r="M73" s="27">
        <v>41901</v>
      </c>
    </row>
    <row r="74" spans="1:17" x14ac:dyDescent="0.3">
      <c r="A74">
        <v>34.536999999999999</v>
      </c>
      <c r="B74">
        <v>1079.4169999999999</v>
      </c>
      <c r="C74">
        <f t="shared" si="5"/>
        <v>1077.3889999999999</v>
      </c>
      <c r="D74">
        <f t="shared" si="6"/>
        <v>3.4537</v>
      </c>
      <c r="F74">
        <f t="shared" si="7"/>
        <v>6.984176359550978</v>
      </c>
      <c r="H74" s="18">
        <f t="shared" si="8"/>
        <v>0.70395293983066187</v>
      </c>
      <c r="M74" s="27">
        <v>41880.75</v>
      </c>
    </row>
    <row r="75" spans="1:17" x14ac:dyDescent="0.3">
      <c r="A75">
        <v>35.017000000000003</v>
      </c>
      <c r="B75">
        <v>1130.1669999999999</v>
      </c>
      <c r="C75">
        <f t="shared" si="5"/>
        <v>1130.278</v>
      </c>
      <c r="D75">
        <f t="shared" si="6"/>
        <v>3.5017000000000005</v>
      </c>
      <c r="F75">
        <f t="shared" si="7"/>
        <v>7.0301206883974929</v>
      </c>
      <c r="H75" s="18">
        <f t="shared" si="8"/>
        <v>0.75405643078114315</v>
      </c>
      <c r="M75" s="27">
        <v>41860.5</v>
      </c>
    </row>
    <row r="76" spans="1:17" x14ac:dyDescent="0.3">
      <c r="A76">
        <v>35.497</v>
      </c>
      <c r="B76">
        <v>1181.25</v>
      </c>
      <c r="C76">
        <f t="shared" si="5"/>
        <v>1177.8333333333333</v>
      </c>
      <c r="D76">
        <f t="shared" si="6"/>
        <v>3.5497000000000001</v>
      </c>
      <c r="F76">
        <f t="shared" si="7"/>
        <v>7.0743284788079528</v>
      </c>
      <c r="H76" s="18">
        <f t="shared" si="8"/>
        <v>0.80214480018255141</v>
      </c>
      <c r="M76" s="27">
        <v>41840.25</v>
      </c>
    </row>
    <row r="77" spans="1:17" x14ac:dyDescent="0.3">
      <c r="A77">
        <v>35.976999999999997</v>
      </c>
      <c r="B77">
        <v>1222.0830000000001</v>
      </c>
      <c r="C77">
        <f t="shared" si="5"/>
        <v>1206.75</v>
      </c>
      <c r="D77">
        <f t="shared" si="6"/>
        <v>3.5976999999999997</v>
      </c>
      <c r="F77">
        <f t="shared" si="7"/>
        <v>7.1083120588652458</v>
      </c>
      <c r="H77" s="18">
        <f t="shared" si="8"/>
        <v>0.83287269811120679</v>
      </c>
      <c r="I77">
        <v>2013</v>
      </c>
      <c r="J77">
        <f>AVERAGE(H77:H98)</f>
        <v>0.77747633455448162</v>
      </c>
      <c r="K77">
        <f>D98-D77</f>
        <v>1.0072999999999999</v>
      </c>
      <c r="L77">
        <f>J77*K77</f>
        <v>0.78315191179672927</v>
      </c>
      <c r="M77" s="27">
        <v>41820</v>
      </c>
    </row>
    <row r="78" spans="1:17" x14ac:dyDescent="0.3">
      <c r="A78">
        <v>36.456000000000003</v>
      </c>
      <c r="B78">
        <v>1216.9169999999999</v>
      </c>
      <c r="C78">
        <f t="shared" si="5"/>
        <v>1205.4723333333334</v>
      </c>
      <c r="D78">
        <f t="shared" si="6"/>
        <v>3.6456000000000004</v>
      </c>
      <c r="F78">
        <f t="shared" si="7"/>
        <v>7.104075890168752</v>
      </c>
      <c r="H78" s="18">
        <f t="shared" si="8"/>
        <v>0.83149047255512931</v>
      </c>
      <c r="M78" s="27">
        <v>41806.444444444402</v>
      </c>
    </row>
    <row r="79" spans="1:17" x14ac:dyDescent="0.3">
      <c r="A79">
        <v>36.936</v>
      </c>
      <c r="B79">
        <v>1177.4169999999999</v>
      </c>
      <c r="C79">
        <f t="shared" si="5"/>
        <v>1177.5556666666666</v>
      </c>
      <c r="D79">
        <f t="shared" si="6"/>
        <v>3.6936</v>
      </c>
      <c r="F79">
        <f t="shared" si="7"/>
        <v>7.0710783350834365</v>
      </c>
      <c r="H79" s="18">
        <f t="shared" si="8"/>
        <v>0.8018553049000624</v>
      </c>
      <c r="M79" s="27">
        <v>41792.888888888803</v>
      </c>
    </row>
    <row r="80" spans="1:17" x14ac:dyDescent="0.3">
      <c r="A80">
        <v>37.415999999999997</v>
      </c>
      <c r="B80">
        <v>1138.3330000000001</v>
      </c>
      <c r="C80">
        <f t="shared" si="5"/>
        <v>1139.8610000000001</v>
      </c>
      <c r="D80">
        <f t="shared" si="6"/>
        <v>3.7415999999999996</v>
      </c>
      <c r="F80">
        <f t="shared" si="7"/>
        <v>7.037320190510969</v>
      </c>
      <c r="H80" s="18">
        <f t="shared" si="8"/>
        <v>0.76350914864283492</v>
      </c>
      <c r="M80" s="27">
        <v>41779.333333333299</v>
      </c>
    </row>
    <row r="81" spans="1:17" x14ac:dyDescent="0.3">
      <c r="A81">
        <v>37.895000000000003</v>
      </c>
      <c r="B81">
        <v>1103.8330000000001</v>
      </c>
      <c r="C81">
        <f t="shared" si="5"/>
        <v>1108.972</v>
      </c>
      <c r="D81">
        <f t="shared" si="6"/>
        <v>3.7895000000000003</v>
      </c>
      <c r="F81">
        <f t="shared" si="7"/>
        <v>7.0065439472789235</v>
      </c>
      <c r="H81" s="18">
        <f t="shared" si="8"/>
        <v>0.73345731851684637</v>
      </c>
      <c r="M81" s="27">
        <v>41765.777777777701</v>
      </c>
    </row>
    <row r="82" spans="1:17" x14ac:dyDescent="0.3">
      <c r="A82">
        <v>38.375</v>
      </c>
      <c r="B82">
        <v>1084.75</v>
      </c>
      <c r="C82">
        <f t="shared" si="5"/>
        <v>1088.3333333333333</v>
      </c>
      <c r="D82">
        <f t="shared" si="6"/>
        <v>3.8374999999999999</v>
      </c>
      <c r="F82">
        <f t="shared" si="7"/>
        <v>6.9891048246784599</v>
      </c>
      <c r="H82" s="18">
        <f t="shared" si="8"/>
        <v>0.71404011228010622</v>
      </c>
      <c r="M82" s="27">
        <v>41752.222222222197</v>
      </c>
    </row>
    <row r="83" spans="1:17" x14ac:dyDescent="0.3">
      <c r="A83">
        <v>38.854999999999997</v>
      </c>
      <c r="B83">
        <v>1076.4169999999999</v>
      </c>
      <c r="C83">
        <f t="shared" si="5"/>
        <v>1076.4446666666665</v>
      </c>
      <c r="D83">
        <f t="shared" si="6"/>
        <v>3.8854999999999995</v>
      </c>
      <c r="F83">
        <f t="shared" si="7"/>
        <v>6.981393212113395</v>
      </c>
      <c r="H83" s="18">
        <f t="shared" si="8"/>
        <v>0.7030892739775908</v>
      </c>
      <c r="M83" s="27">
        <v>41738.666666666599</v>
      </c>
    </row>
    <row r="84" spans="1:17" x14ac:dyDescent="0.3">
      <c r="A84">
        <v>39.334000000000003</v>
      </c>
      <c r="B84">
        <v>1068.1669999999999</v>
      </c>
      <c r="C84">
        <f t="shared" si="5"/>
        <v>1068.5556666666666</v>
      </c>
      <c r="D84">
        <f t="shared" si="6"/>
        <v>3.9334000000000002</v>
      </c>
      <c r="F84">
        <f t="shared" si="7"/>
        <v>6.9736993743372873</v>
      </c>
      <c r="H84" s="18">
        <f t="shared" si="8"/>
        <v>0.69591545047936787</v>
      </c>
      <c r="M84" s="27">
        <v>41725.111111111102</v>
      </c>
    </row>
    <row r="85" spans="1:17" x14ac:dyDescent="0.3">
      <c r="A85">
        <v>39.814</v>
      </c>
      <c r="B85">
        <v>1061.0830000000001</v>
      </c>
      <c r="C85">
        <f t="shared" si="5"/>
        <v>1062.9166666666667</v>
      </c>
      <c r="D85">
        <f t="shared" si="6"/>
        <v>3.9813999999999998</v>
      </c>
      <c r="F85">
        <f t="shared" si="7"/>
        <v>6.967045363641037</v>
      </c>
      <c r="H85" s="18">
        <f t="shared" si="8"/>
        <v>0.69083255643474406</v>
      </c>
      <c r="M85" s="27">
        <v>41711.555555555497</v>
      </c>
    </row>
    <row r="86" spans="1:17" x14ac:dyDescent="0.3">
      <c r="A86">
        <v>40.293999999999997</v>
      </c>
      <c r="B86">
        <v>1059.5</v>
      </c>
      <c r="C86">
        <f t="shared" si="5"/>
        <v>1061</v>
      </c>
      <c r="D86">
        <f t="shared" si="6"/>
        <v>4.0293999999999999</v>
      </c>
      <c r="F86">
        <f t="shared" si="7"/>
        <v>6.9655523777083541</v>
      </c>
      <c r="H86" s="19">
        <f t="shared" si="8"/>
        <v>0.689113374685005</v>
      </c>
      <c r="M86" s="27">
        <v>41698</v>
      </c>
    </row>
    <row r="87" spans="1:17" x14ac:dyDescent="0.3">
      <c r="A87">
        <v>40.773000000000003</v>
      </c>
      <c r="B87">
        <v>1062.4169999999999</v>
      </c>
      <c r="C87">
        <f t="shared" si="5"/>
        <v>1062.3613333333333</v>
      </c>
      <c r="D87">
        <f t="shared" si="6"/>
        <v>4.0773000000000001</v>
      </c>
      <c r="F87">
        <f t="shared" si="7"/>
        <v>6.9683017801001705</v>
      </c>
      <c r="H87" s="18">
        <f t="shared" si="8"/>
        <v>0.69033400136791589</v>
      </c>
      <c r="M87" s="27">
        <v>41677.75</v>
      </c>
    </row>
    <row r="88" spans="1:17" x14ac:dyDescent="0.3">
      <c r="A88">
        <v>41.253</v>
      </c>
      <c r="B88">
        <v>1065.1669999999999</v>
      </c>
      <c r="C88">
        <f t="shared" si="5"/>
        <v>1066.1113333333333</v>
      </c>
      <c r="D88">
        <f t="shared" si="6"/>
        <v>4.1253000000000002</v>
      </c>
      <c r="F88">
        <f t="shared" si="7"/>
        <v>6.9708868733622493</v>
      </c>
      <c r="H88" s="18">
        <f t="shared" si="8"/>
        <v>0.69370759608039978</v>
      </c>
      <c r="M88" s="27">
        <v>41657.5</v>
      </c>
    </row>
    <row r="89" spans="1:17" s="28" customFormat="1" x14ac:dyDescent="0.3">
      <c r="A89" s="28">
        <v>41.732999999999997</v>
      </c>
      <c r="B89" s="28">
        <v>1070.75</v>
      </c>
      <c r="C89" s="28">
        <f t="shared" ref="C89:C152" si="9">AVERAGE(B88:B90)</f>
        <v>1075.0833333333333</v>
      </c>
      <c r="D89" s="28">
        <f t="shared" ref="D89:D152" si="10">A89/10</f>
        <v>4.1732999999999993</v>
      </c>
      <c r="F89" s="28">
        <f t="shared" ref="F89:F152" si="11">LN(B89)</f>
        <v>6.9761146164954804</v>
      </c>
      <c r="H89" s="29">
        <f t="shared" ref="H89:H152" si="12">(0.0975*EXP(0.0013*C89))/E$2</f>
        <v>0.70184609382626562</v>
      </c>
      <c r="M89" s="30">
        <v>41637.25</v>
      </c>
    </row>
    <row r="90" spans="1:17" x14ac:dyDescent="0.3">
      <c r="A90">
        <v>42.212000000000003</v>
      </c>
      <c r="B90">
        <v>1089.3330000000001</v>
      </c>
      <c r="C90">
        <f t="shared" si="9"/>
        <v>1092.5</v>
      </c>
      <c r="D90">
        <f t="shared" si="10"/>
        <v>4.2212000000000005</v>
      </c>
      <c r="F90">
        <f t="shared" si="11"/>
        <v>6.9933208613141851</v>
      </c>
      <c r="H90" s="18">
        <f t="shared" si="12"/>
        <v>0.71791832356153251</v>
      </c>
      <c r="M90" s="27">
        <v>41617</v>
      </c>
    </row>
    <row r="91" spans="1:17" x14ac:dyDescent="0.3">
      <c r="A91">
        <v>42.692</v>
      </c>
      <c r="B91">
        <v>1117.4169999999999</v>
      </c>
      <c r="C91">
        <f t="shared" si="9"/>
        <v>1117.6110000000001</v>
      </c>
      <c r="D91">
        <f t="shared" si="10"/>
        <v>4.2691999999999997</v>
      </c>
      <c r="F91">
        <f t="shared" si="11"/>
        <v>7.0187750507987046</v>
      </c>
      <c r="H91" s="18">
        <f t="shared" si="12"/>
        <v>0.74174098625040441</v>
      </c>
      <c r="M91" s="27">
        <v>41596.75</v>
      </c>
    </row>
    <row r="92" spans="1:17" x14ac:dyDescent="0.3">
      <c r="A92">
        <v>43.171999999999997</v>
      </c>
      <c r="B92">
        <v>1146.0830000000001</v>
      </c>
      <c r="C92">
        <f t="shared" si="9"/>
        <v>1146.0556666666666</v>
      </c>
      <c r="D92">
        <f t="shared" si="10"/>
        <v>4.3171999999999997</v>
      </c>
      <c r="F92">
        <f t="shared" si="11"/>
        <v>7.044105320481032</v>
      </c>
      <c r="H92" s="18">
        <f t="shared" si="12"/>
        <v>0.76968256281230762</v>
      </c>
      <c r="M92" s="27">
        <v>41576.5</v>
      </c>
      <c r="N92">
        <v>2013</v>
      </c>
      <c r="O92" s="18">
        <f>AVERAGE(H89:H112)</f>
        <v>0.79034020663040661</v>
      </c>
      <c r="P92">
        <f>D112-D89</f>
        <v>1.1033000000000008</v>
      </c>
      <c r="Q92">
        <f>O92*P92</f>
        <v>0.87198234997532831</v>
      </c>
    </row>
    <row r="93" spans="1:17" x14ac:dyDescent="0.3">
      <c r="A93">
        <v>43.652000000000001</v>
      </c>
      <c r="B93">
        <v>1174.6669999999999</v>
      </c>
      <c r="C93">
        <f t="shared" si="9"/>
        <v>1176</v>
      </c>
      <c r="D93">
        <f t="shared" si="10"/>
        <v>4.3651999999999997</v>
      </c>
      <c r="F93">
        <f t="shared" si="11"/>
        <v>7.068739982156365</v>
      </c>
      <c r="H93" s="18">
        <f t="shared" si="12"/>
        <v>0.80023529813593042</v>
      </c>
      <c r="M93" s="27">
        <v>41556.25</v>
      </c>
    </row>
    <row r="94" spans="1:17" x14ac:dyDescent="0.3">
      <c r="A94">
        <v>44.131</v>
      </c>
      <c r="B94">
        <v>1207.25</v>
      </c>
      <c r="C94">
        <f t="shared" si="9"/>
        <v>1208.3333333333333</v>
      </c>
      <c r="D94">
        <f t="shared" si="10"/>
        <v>4.4131</v>
      </c>
      <c r="F94">
        <f t="shared" si="11"/>
        <v>7.0961003247536514</v>
      </c>
      <c r="H94" s="18">
        <f t="shared" si="12"/>
        <v>0.8345887932902204</v>
      </c>
      <c r="M94" s="27">
        <v>41536</v>
      </c>
    </row>
    <row r="95" spans="1:17" x14ac:dyDescent="0.3">
      <c r="A95">
        <v>44.610999999999997</v>
      </c>
      <c r="B95">
        <v>1243.0830000000001</v>
      </c>
      <c r="C95">
        <f t="shared" si="9"/>
        <v>1243.1943333333334</v>
      </c>
      <c r="D95">
        <f t="shared" si="10"/>
        <v>4.4611000000000001</v>
      </c>
      <c r="F95">
        <f t="shared" si="11"/>
        <v>7.1253498632154617</v>
      </c>
      <c r="H95" s="18">
        <f t="shared" si="12"/>
        <v>0.8732819237555276</v>
      </c>
      <c r="M95" s="27">
        <v>41515.75</v>
      </c>
    </row>
    <row r="96" spans="1:17" x14ac:dyDescent="0.3">
      <c r="A96">
        <v>45.091000000000001</v>
      </c>
      <c r="B96">
        <v>1279.25</v>
      </c>
      <c r="C96">
        <f t="shared" si="9"/>
        <v>1278.1666666666667</v>
      </c>
      <c r="D96">
        <f t="shared" si="10"/>
        <v>4.5091000000000001</v>
      </c>
      <c r="F96">
        <f t="shared" si="11"/>
        <v>7.1540292476852008</v>
      </c>
      <c r="H96" s="18">
        <f t="shared" si="12"/>
        <v>0.91390120404645803</v>
      </c>
      <c r="M96" s="27">
        <v>41495.5</v>
      </c>
    </row>
    <row r="97" spans="1:13" x14ac:dyDescent="0.3">
      <c r="A97">
        <v>45.57</v>
      </c>
      <c r="B97">
        <v>1312.1669999999999</v>
      </c>
      <c r="C97">
        <f t="shared" si="9"/>
        <v>1305.5</v>
      </c>
      <c r="D97">
        <f t="shared" si="10"/>
        <v>4.5570000000000004</v>
      </c>
      <c r="F97">
        <f t="shared" si="11"/>
        <v>7.1794352479891499</v>
      </c>
      <c r="H97" s="18">
        <f t="shared" si="12"/>
        <v>0.94695900895631968</v>
      </c>
      <c r="M97" s="27">
        <v>41475.25</v>
      </c>
    </row>
    <row r="98" spans="1:13" x14ac:dyDescent="0.3">
      <c r="A98">
        <v>46.05</v>
      </c>
      <c r="B98">
        <v>1325.0830000000001</v>
      </c>
      <c r="C98">
        <f t="shared" si="9"/>
        <v>1319.3056666666666</v>
      </c>
      <c r="D98">
        <f t="shared" si="10"/>
        <v>4.6049999999999995</v>
      </c>
      <c r="F98">
        <f t="shared" si="11"/>
        <v>7.189230377967859</v>
      </c>
      <c r="H98" s="18">
        <f t="shared" si="12"/>
        <v>0.96410785753241879</v>
      </c>
      <c r="I98">
        <v>2012</v>
      </c>
      <c r="J98">
        <f>AVERAGE(H98:H122)</f>
        <v>0.76420261285306113</v>
      </c>
      <c r="K98">
        <f>D122-D98</f>
        <v>1.1512000000000002</v>
      </c>
      <c r="L98">
        <f>J98*K98</f>
        <v>0.87975004791644418</v>
      </c>
      <c r="M98" s="27">
        <v>41455</v>
      </c>
    </row>
    <row r="99" spans="1:13" x14ac:dyDescent="0.3">
      <c r="A99">
        <v>46.53</v>
      </c>
      <c r="B99">
        <v>1320.6669999999999</v>
      </c>
      <c r="C99">
        <f t="shared" si="9"/>
        <v>1320.6389999999999</v>
      </c>
      <c r="D99">
        <f t="shared" si="10"/>
        <v>4.6530000000000005</v>
      </c>
      <c r="F99">
        <f t="shared" si="11"/>
        <v>7.1858921909881337</v>
      </c>
      <c r="H99" s="18">
        <f t="shared" si="12"/>
        <v>0.96578042696021749</v>
      </c>
      <c r="M99" s="27">
        <v>41444.833333333299</v>
      </c>
    </row>
    <row r="100" spans="1:13" x14ac:dyDescent="0.3">
      <c r="A100">
        <v>47.009</v>
      </c>
      <c r="B100">
        <v>1316.1669999999999</v>
      </c>
      <c r="C100">
        <f t="shared" si="9"/>
        <v>1314.278</v>
      </c>
      <c r="D100">
        <f t="shared" si="10"/>
        <v>4.7008999999999999</v>
      </c>
      <c r="F100">
        <f t="shared" si="11"/>
        <v>7.1824790035302257</v>
      </c>
      <c r="H100" s="18">
        <f t="shared" si="12"/>
        <v>0.95782702871554692</v>
      </c>
      <c r="M100" s="27">
        <v>41434.666666666599</v>
      </c>
    </row>
    <row r="101" spans="1:13" x14ac:dyDescent="0.3">
      <c r="A101">
        <v>47.488999999999997</v>
      </c>
      <c r="B101">
        <v>1306</v>
      </c>
      <c r="C101">
        <f t="shared" si="9"/>
        <v>1299.7223333333334</v>
      </c>
      <c r="D101">
        <f t="shared" si="10"/>
        <v>4.7488999999999999</v>
      </c>
      <c r="F101">
        <f t="shared" si="11"/>
        <v>7.1747243098363764</v>
      </c>
      <c r="H101" s="18">
        <f t="shared" si="12"/>
        <v>0.93987307582162505</v>
      </c>
      <c r="M101" s="27">
        <v>41424.5</v>
      </c>
    </row>
    <row r="102" spans="1:13" x14ac:dyDescent="0.3">
      <c r="A102">
        <v>47.969000000000001</v>
      </c>
      <c r="B102">
        <v>1277</v>
      </c>
      <c r="C102">
        <f t="shared" si="9"/>
        <v>1272.3610000000001</v>
      </c>
      <c r="D102">
        <f t="shared" si="10"/>
        <v>4.7968999999999999</v>
      </c>
      <c r="F102">
        <f t="shared" si="11"/>
        <v>7.1522688560325394</v>
      </c>
      <c r="H102" s="18">
        <f t="shared" si="12"/>
        <v>0.9070296203618925</v>
      </c>
      <c r="M102" s="27">
        <v>41414.333333333299</v>
      </c>
    </row>
    <row r="103" spans="1:13" x14ac:dyDescent="0.3">
      <c r="A103">
        <v>48.448</v>
      </c>
      <c r="B103">
        <v>1234.0830000000001</v>
      </c>
      <c r="C103">
        <f t="shared" si="9"/>
        <v>1234.222</v>
      </c>
      <c r="D103">
        <f t="shared" si="10"/>
        <v>4.8448000000000002</v>
      </c>
      <c r="F103">
        <f t="shared" si="11"/>
        <v>7.1180834631434502</v>
      </c>
      <c r="H103" s="18">
        <f t="shared" si="12"/>
        <v>0.86315510885296565</v>
      </c>
      <c r="M103" s="27">
        <v>41404.166666666599</v>
      </c>
    </row>
    <row r="104" spans="1:13" x14ac:dyDescent="0.3">
      <c r="A104">
        <v>48.927999999999997</v>
      </c>
      <c r="B104">
        <v>1191.5830000000001</v>
      </c>
      <c r="C104">
        <f t="shared" si="9"/>
        <v>1191.2496666666668</v>
      </c>
      <c r="D104">
        <f t="shared" si="10"/>
        <v>4.8927999999999994</v>
      </c>
      <c r="F104">
        <f t="shared" si="11"/>
        <v>7.0830379542049657</v>
      </c>
      <c r="H104" s="18">
        <f t="shared" si="12"/>
        <v>0.81625791208694964</v>
      </c>
      <c r="M104" s="27">
        <v>41394</v>
      </c>
    </row>
    <row r="105" spans="1:13" x14ac:dyDescent="0.3">
      <c r="A105">
        <v>49.408000000000001</v>
      </c>
      <c r="B105">
        <v>1148.0830000000001</v>
      </c>
      <c r="C105">
        <f t="shared" si="9"/>
        <v>1147.1663333333333</v>
      </c>
      <c r="D105">
        <f t="shared" si="10"/>
        <v>4.9408000000000003</v>
      </c>
      <c r="F105">
        <f t="shared" si="11"/>
        <v>7.0458488739175857</v>
      </c>
      <c r="H105" s="18">
        <f t="shared" si="12"/>
        <v>0.77079468449317079</v>
      </c>
      <c r="M105" s="27">
        <v>41383.833333333299</v>
      </c>
    </row>
    <row r="106" spans="1:13" x14ac:dyDescent="0.3">
      <c r="A106">
        <v>49.887</v>
      </c>
      <c r="B106">
        <v>1101.8330000000001</v>
      </c>
      <c r="C106">
        <f t="shared" si="9"/>
        <v>1100.972</v>
      </c>
      <c r="D106">
        <f t="shared" si="10"/>
        <v>4.9886999999999997</v>
      </c>
      <c r="F106">
        <f t="shared" si="11"/>
        <v>7.0047304355793845</v>
      </c>
      <c r="H106" s="18">
        <f t="shared" si="12"/>
        <v>0.7258688906262093</v>
      </c>
      <c r="M106" s="27">
        <v>41373.666666666599</v>
      </c>
    </row>
    <row r="107" spans="1:13" x14ac:dyDescent="0.3">
      <c r="A107">
        <v>50.366999999999997</v>
      </c>
      <c r="B107">
        <v>1053</v>
      </c>
      <c r="C107">
        <f t="shared" si="9"/>
        <v>1053.0833333333333</v>
      </c>
      <c r="D107">
        <f t="shared" si="10"/>
        <v>5.0366999999999997</v>
      </c>
      <c r="F107">
        <f t="shared" si="11"/>
        <v>6.9593985121339754</v>
      </c>
      <c r="H107" s="18">
        <f t="shared" si="12"/>
        <v>0.68205761955489497</v>
      </c>
      <c r="M107" s="27">
        <v>41363.5</v>
      </c>
    </row>
    <row r="108" spans="1:13" x14ac:dyDescent="0.3">
      <c r="A108">
        <v>50.847000000000001</v>
      </c>
      <c r="B108">
        <v>1004.417</v>
      </c>
      <c r="C108">
        <f t="shared" si="9"/>
        <v>1006.8613333333333</v>
      </c>
      <c r="D108">
        <f t="shared" si="10"/>
        <v>5.0846999999999998</v>
      </c>
      <c r="F108">
        <f t="shared" si="11"/>
        <v>6.9121625526678727</v>
      </c>
      <c r="H108" s="18">
        <f t="shared" si="12"/>
        <v>0.64228076736069672</v>
      </c>
      <c r="M108" s="27">
        <v>41353.333333333299</v>
      </c>
    </row>
    <row r="109" spans="1:13" x14ac:dyDescent="0.3">
      <c r="A109">
        <v>51.326999999999998</v>
      </c>
      <c r="B109">
        <v>963.16700000000003</v>
      </c>
      <c r="C109">
        <f t="shared" si="9"/>
        <v>972.61133333333328</v>
      </c>
      <c r="D109">
        <f t="shared" si="10"/>
        <v>5.1326999999999998</v>
      </c>
      <c r="F109">
        <f t="shared" si="11"/>
        <v>6.8702268131702997</v>
      </c>
      <c r="H109" s="18">
        <f t="shared" si="12"/>
        <v>0.61431052443482925</v>
      </c>
      <c r="M109" s="27">
        <v>41343.166666666599</v>
      </c>
    </row>
    <row r="110" spans="1:13" x14ac:dyDescent="0.3">
      <c r="A110">
        <v>51.805999999999997</v>
      </c>
      <c r="B110">
        <v>950.25</v>
      </c>
      <c r="C110">
        <f t="shared" si="9"/>
        <v>957.72233333333327</v>
      </c>
      <c r="D110">
        <f t="shared" si="10"/>
        <v>5.1806000000000001</v>
      </c>
      <c r="F110">
        <f t="shared" si="11"/>
        <v>6.8567251078693578</v>
      </c>
      <c r="H110" s="19">
        <f t="shared" si="12"/>
        <v>0.6025344489589155</v>
      </c>
      <c r="M110" s="27">
        <v>41333</v>
      </c>
    </row>
    <row r="111" spans="1:13" x14ac:dyDescent="0.3">
      <c r="A111">
        <v>52.286000000000001</v>
      </c>
      <c r="B111">
        <v>959.75</v>
      </c>
      <c r="C111">
        <f t="shared" si="9"/>
        <v>959.69433333333336</v>
      </c>
      <c r="D111">
        <f t="shared" si="10"/>
        <v>5.2286000000000001</v>
      </c>
      <c r="F111">
        <f t="shared" si="11"/>
        <v>6.8666728338809069</v>
      </c>
      <c r="H111" s="18">
        <f t="shared" si="12"/>
        <v>0.60408108790702197</v>
      </c>
      <c r="M111" s="27">
        <v>41312.75</v>
      </c>
    </row>
    <row r="112" spans="1:13" x14ac:dyDescent="0.3">
      <c r="A112">
        <v>52.765999999999998</v>
      </c>
      <c r="B112">
        <v>969.08299999999997</v>
      </c>
      <c r="C112">
        <f t="shared" si="9"/>
        <v>969.77766666666673</v>
      </c>
      <c r="D112">
        <f t="shared" si="10"/>
        <v>5.2766000000000002</v>
      </c>
      <c r="F112">
        <f t="shared" si="11"/>
        <v>6.8763502635373168</v>
      </c>
      <c r="H112" s="18">
        <f t="shared" si="12"/>
        <v>0.61205171082743726</v>
      </c>
      <c r="M112" s="27">
        <v>41292.5</v>
      </c>
    </row>
    <row r="113" spans="1:17" s="28" customFormat="1" x14ac:dyDescent="0.3">
      <c r="A113" s="28">
        <v>53.244999999999997</v>
      </c>
      <c r="B113" s="28">
        <v>980.5</v>
      </c>
      <c r="C113" s="28">
        <f t="shared" si="9"/>
        <v>983.30533333333335</v>
      </c>
      <c r="D113" s="28">
        <f t="shared" si="10"/>
        <v>5.3244999999999996</v>
      </c>
      <c r="F113" s="28">
        <f t="shared" si="11"/>
        <v>6.8880626456364009</v>
      </c>
      <c r="H113" s="29">
        <f t="shared" si="12"/>
        <v>0.62291043251964073</v>
      </c>
      <c r="M113" s="30">
        <v>41272.25</v>
      </c>
    </row>
    <row r="114" spans="1:17" x14ac:dyDescent="0.3">
      <c r="A114">
        <v>53.725000000000001</v>
      </c>
      <c r="B114">
        <v>1000.333</v>
      </c>
      <c r="C114">
        <f t="shared" si="9"/>
        <v>1002.6943333333334</v>
      </c>
      <c r="D114">
        <f t="shared" si="10"/>
        <v>5.3725000000000005</v>
      </c>
      <c r="F114">
        <f t="shared" si="11"/>
        <v>6.9080882235499423</v>
      </c>
      <c r="H114" s="18">
        <f t="shared" si="12"/>
        <v>0.63881087507789014</v>
      </c>
      <c r="M114" s="27">
        <v>41252</v>
      </c>
    </row>
    <row r="115" spans="1:17" x14ac:dyDescent="0.3">
      <c r="A115">
        <v>54.204999999999998</v>
      </c>
      <c r="B115">
        <v>1027.25</v>
      </c>
      <c r="C115">
        <f t="shared" si="9"/>
        <v>1027.1943333333334</v>
      </c>
      <c r="D115">
        <f t="shared" si="10"/>
        <v>5.4204999999999997</v>
      </c>
      <c r="F115">
        <f t="shared" si="11"/>
        <v>6.9346406077635194</v>
      </c>
      <c r="H115" s="18">
        <f t="shared" si="12"/>
        <v>0.65948448100548041</v>
      </c>
      <c r="M115" s="27">
        <v>41231.75</v>
      </c>
    </row>
    <row r="116" spans="1:17" x14ac:dyDescent="0.3">
      <c r="A116">
        <v>54.683999999999997</v>
      </c>
      <c r="B116">
        <v>1054</v>
      </c>
      <c r="C116">
        <f t="shared" si="9"/>
        <v>1054.0833333333333</v>
      </c>
      <c r="D116">
        <f t="shared" si="10"/>
        <v>5.4683999999999999</v>
      </c>
      <c r="F116">
        <f t="shared" si="11"/>
        <v>6.9603477291013078</v>
      </c>
      <c r="H116" s="18">
        <f t="shared" si="12"/>
        <v>0.68294487104883284</v>
      </c>
      <c r="M116" s="27">
        <v>41211.5</v>
      </c>
      <c r="N116">
        <v>2012</v>
      </c>
      <c r="O116" s="18">
        <f>AVERAGE(H113:H130)</f>
        <v>0.77070195236769623</v>
      </c>
      <c r="P116">
        <f>D130-D113</f>
        <v>0.81550000000000011</v>
      </c>
      <c r="Q116">
        <f>O116*P116</f>
        <v>0.62850744215585641</v>
      </c>
    </row>
    <row r="117" spans="1:17" x14ac:dyDescent="0.3">
      <c r="A117">
        <v>55.164000000000001</v>
      </c>
      <c r="B117">
        <v>1081</v>
      </c>
      <c r="C117">
        <f t="shared" si="9"/>
        <v>1084.1389999999999</v>
      </c>
      <c r="D117">
        <f t="shared" si="10"/>
        <v>5.5164</v>
      </c>
      <c r="F117">
        <f t="shared" si="11"/>
        <v>6.9856418176392081</v>
      </c>
      <c r="H117" s="18">
        <f t="shared" si="12"/>
        <v>0.71015730873460292</v>
      </c>
      <c r="M117" s="27">
        <v>41191.25</v>
      </c>
    </row>
    <row r="118" spans="1:17" x14ac:dyDescent="0.3">
      <c r="A118">
        <v>55.643999999999998</v>
      </c>
      <c r="B118">
        <v>1117.4169999999999</v>
      </c>
      <c r="C118">
        <f t="shared" si="9"/>
        <v>1120.6113333333333</v>
      </c>
      <c r="D118">
        <f t="shared" si="10"/>
        <v>5.5644</v>
      </c>
      <c r="F118">
        <f t="shared" si="11"/>
        <v>7.0187750507987046</v>
      </c>
      <c r="H118" s="18">
        <f t="shared" si="12"/>
        <v>0.74463974705451264</v>
      </c>
      <c r="M118" s="27">
        <v>41171</v>
      </c>
    </row>
    <row r="119" spans="1:17" x14ac:dyDescent="0.3">
      <c r="A119">
        <v>56.122999999999998</v>
      </c>
      <c r="B119">
        <v>1163.4169999999999</v>
      </c>
      <c r="C119">
        <f t="shared" si="9"/>
        <v>1163.6669999999999</v>
      </c>
      <c r="D119">
        <f t="shared" si="10"/>
        <v>5.6122999999999994</v>
      </c>
      <c r="F119">
        <f t="shared" si="11"/>
        <v>7.0591166437130344</v>
      </c>
      <c r="H119" s="18">
        <f t="shared" si="12"/>
        <v>0.78750750994487029</v>
      </c>
      <c r="M119" s="27">
        <v>41150.75</v>
      </c>
    </row>
    <row r="120" spans="1:17" x14ac:dyDescent="0.3">
      <c r="A120">
        <v>56.603000000000002</v>
      </c>
      <c r="B120">
        <v>1210.1669999999999</v>
      </c>
      <c r="C120">
        <f t="shared" si="9"/>
        <v>1208.278</v>
      </c>
      <c r="D120">
        <f t="shared" si="10"/>
        <v>5.6603000000000003</v>
      </c>
      <c r="F120">
        <f t="shared" si="11"/>
        <v>7.0985136455963076</v>
      </c>
      <c r="H120" s="18">
        <f t="shared" si="12"/>
        <v>0.83452876069555459</v>
      </c>
      <c r="M120" s="27">
        <v>41130.5</v>
      </c>
    </row>
    <row r="121" spans="1:17" x14ac:dyDescent="0.3">
      <c r="A121">
        <v>57.082999999999998</v>
      </c>
      <c r="B121">
        <v>1251.25</v>
      </c>
      <c r="C121">
        <f t="shared" si="9"/>
        <v>1241.4446666666665</v>
      </c>
      <c r="D121">
        <f t="shared" si="10"/>
        <v>5.7082999999999995</v>
      </c>
      <c r="F121">
        <f t="shared" si="11"/>
        <v>7.1318983306294301</v>
      </c>
      <c r="H121" s="18">
        <f t="shared" si="12"/>
        <v>0.87129784311840297</v>
      </c>
      <c r="M121" s="27">
        <v>41110.25</v>
      </c>
    </row>
    <row r="122" spans="1:17" x14ac:dyDescent="0.3">
      <c r="A122">
        <v>57.561999999999998</v>
      </c>
      <c r="B122">
        <v>1262.9169999999999</v>
      </c>
      <c r="C122">
        <f t="shared" si="9"/>
        <v>1253.25</v>
      </c>
      <c r="D122">
        <f t="shared" si="10"/>
        <v>5.7561999999999998</v>
      </c>
      <c r="F122">
        <f t="shared" si="11"/>
        <v>7.1411794036431626</v>
      </c>
      <c r="H122" s="18">
        <f t="shared" si="12"/>
        <v>0.88477272763195125</v>
      </c>
      <c r="I122">
        <v>2011</v>
      </c>
      <c r="J122">
        <f>AVERAGE(H122:H134)</f>
        <v>0.85491714418709774</v>
      </c>
      <c r="K122">
        <f>D134-D122</f>
        <v>0.57570000000000032</v>
      </c>
      <c r="L122">
        <f>J122*K122</f>
        <v>0.49217579990851246</v>
      </c>
      <c r="M122" s="27">
        <v>41090</v>
      </c>
    </row>
    <row r="123" spans="1:17" x14ac:dyDescent="0.3">
      <c r="A123">
        <v>58.042000000000002</v>
      </c>
      <c r="B123">
        <v>1245.5830000000001</v>
      </c>
      <c r="C123">
        <f t="shared" si="9"/>
        <v>1245.5276666666666</v>
      </c>
      <c r="D123">
        <f t="shared" si="10"/>
        <v>5.8041999999999998</v>
      </c>
      <c r="F123">
        <f t="shared" si="11"/>
        <v>7.1273589723855482</v>
      </c>
      <c r="H123" s="18">
        <f t="shared" si="12"/>
        <v>0.87593490057156254</v>
      </c>
      <c r="M123" s="27">
        <v>41072.4285714285</v>
      </c>
    </row>
    <row r="124" spans="1:17" x14ac:dyDescent="0.3">
      <c r="A124">
        <v>58.521999999999998</v>
      </c>
      <c r="B124">
        <v>1228.0830000000001</v>
      </c>
      <c r="C124">
        <f t="shared" si="9"/>
        <v>1227.8330000000001</v>
      </c>
      <c r="D124">
        <f t="shared" si="10"/>
        <v>5.8521999999999998</v>
      </c>
      <c r="F124">
        <f t="shared" si="11"/>
        <v>7.1132096959995623</v>
      </c>
      <c r="H124" s="18">
        <f t="shared" si="12"/>
        <v>0.8560156914374516</v>
      </c>
      <c r="M124" s="27">
        <v>41054.857142857101</v>
      </c>
    </row>
    <row r="125" spans="1:17" x14ac:dyDescent="0.3">
      <c r="A125">
        <v>59.000999999999998</v>
      </c>
      <c r="B125">
        <v>1209.8330000000001</v>
      </c>
      <c r="C125">
        <f t="shared" si="9"/>
        <v>1208.0553333333335</v>
      </c>
      <c r="D125">
        <f t="shared" si="10"/>
        <v>5.9001000000000001</v>
      </c>
      <c r="F125">
        <f t="shared" si="11"/>
        <v>7.0982376125367033</v>
      </c>
      <c r="H125" s="18">
        <f t="shared" si="12"/>
        <v>0.83428722739656491</v>
      </c>
      <c r="M125" s="27">
        <v>41037.285714285703</v>
      </c>
    </row>
    <row r="126" spans="1:17" x14ac:dyDescent="0.3">
      <c r="A126">
        <v>59.481000000000002</v>
      </c>
      <c r="B126">
        <v>1186.25</v>
      </c>
      <c r="C126">
        <f t="shared" si="9"/>
        <v>1184.3333333333333</v>
      </c>
      <c r="D126">
        <f t="shared" si="10"/>
        <v>5.9481000000000002</v>
      </c>
      <c r="F126">
        <f t="shared" si="11"/>
        <v>7.0785523499241378</v>
      </c>
      <c r="H126" s="18">
        <f t="shared" si="12"/>
        <v>0.80895164214932402</v>
      </c>
      <c r="M126" s="27">
        <v>41019.714285714203</v>
      </c>
    </row>
    <row r="127" spans="1:17" x14ac:dyDescent="0.3">
      <c r="A127">
        <v>59.960999999999999</v>
      </c>
      <c r="B127">
        <v>1156.9169999999999</v>
      </c>
      <c r="C127">
        <f t="shared" si="9"/>
        <v>1156.9723333333334</v>
      </c>
      <c r="D127">
        <f t="shared" si="10"/>
        <v>5.9961000000000002</v>
      </c>
      <c r="F127">
        <f t="shared" si="11"/>
        <v>7.0535139873689241</v>
      </c>
      <c r="H127" s="18">
        <f t="shared" si="12"/>
        <v>0.780683517488587</v>
      </c>
      <c r="M127" s="27">
        <v>41002.142857142797</v>
      </c>
    </row>
    <row r="128" spans="1:17" x14ac:dyDescent="0.3">
      <c r="A128">
        <v>60.441000000000003</v>
      </c>
      <c r="B128">
        <v>1127.75</v>
      </c>
      <c r="C128">
        <f t="shared" si="9"/>
        <v>1130.8613333333333</v>
      </c>
      <c r="D128">
        <f t="shared" si="10"/>
        <v>6.0441000000000003</v>
      </c>
      <c r="F128">
        <f t="shared" si="11"/>
        <v>7.0279797762885057</v>
      </c>
      <c r="H128" s="18">
        <f t="shared" si="12"/>
        <v>0.75462847378004216</v>
      </c>
      <c r="M128" s="27">
        <v>40984.571428571398</v>
      </c>
    </row>
    <row r="129" spans="1:17" x14ac:dyDescent="0.3">
      <c r="A129">
        <v>60.92</v>
      </c>
      <c r="B129">
        <v>1107.9169999999999</v>
      </c>
      <c r="C129">
        <f t="shared" si="9"/>
        <v>1124.4166666666667</v>
      </c>
      <c r="D129">
        <f t="shared" si="10"/>
        <v>6.0920000000000005</v>
      </c>
      <c r="F129">
        <f t="shared" si="11"/>
        <v>7.0102369547540615</v>
      </c>
      <c r="H129" s="19">
        <f t="shared" si="12"/>
        <v>0.74833255675132038</v>
      </c>
      <c r="M129" s="27">
        <v>40967</v>
      </c>
    </row>
    <row r="130" spans="1:17" x14ac:dyDescent="0.3">
      <c r="A130">
        <v>61.4</v>
      </c>
      <c r="B130">
        <v>1137.5830000000001</v>
      </c>
      <c r="C130">
        <f t="shared" si="9"/>
        <v>1153.0833333333333</v>
      </c>
      <c r="D130">
        <f t="shared" si="10"/>
        <v>6.14</v>
      </c>
      <c r="F130">
        <f t="shared" si="11"/>
        <v>7.0366611151961083</v>
      </c>
      <c r="H130" s="18">
        <f t="shared" si="12"/>
        <v>0.77674657621194099</v>
      </c>
      <c r="M130" s="27">
        <v>40918.400000000001</v>
      </c>
    </row>
    <row r="131" spans="1:17" s="28" customFormat="1" x14ac:dyDescent="0.3">
      <c r="A131" s="28">
        <v>61.88</v>
      </c>
      <c r="B131" s="28">
        <v>1213.75</v>
      </c>
      <c r="C131" s="28">
        <f t="shared" si="9"/>
        <v>1213.75</v>
      </c>
      <c r="D131" s="28">
        <f t="shared" si="10"/>
        <v>6.1880000000000006</v>
      </c>
      <c r="F131" s="28">
        <f t="shared" si="11"/>
        <v>7.1014700196055349</v>
      </c>
      <c r="H131" s="29">
        <f t="shared" si="12"/>
        <v>0.84048642960127884</v>
      </c>
      <c r="M131" s="30">
        <v>40869.800000000003</v>
      </c>
    </row>
    <row r="132" spans="1:17" x14ac:dyDescent="0.3">
      <c r="A132">
        <v>62.359000000000002</v>
      </c>
      <c r="B132">
        <v>1289.9169999999999</v>
      </c>
      <c r="C132">
        <f t="shared" si="9"/>
        <v>1287.1666666666667</v>
      </c>
      <c r="D132">
        <f t="shared" si="10"/>
        <v>6.2359</v>
      </c>
      <c r="F132">
        <f t="shared" si="11"/>
        <v>7.1623331542004696</v>
      </c>
      <c r="H132" s="18">
        <f t="shared" si="12"/>
        <v>0.92465664476962195</v>
      </c>
      <c r="M132" s="27">
        <v>40821.199999999997</v>
      </c>
      <c r="N132">
        <v>2011</v>
      </c>
      <c r="O132" s="18">
        <f>AVERAGE(H131:H150)</f>
        <v>0.81470489605825391</v>
      </c>
      <c r="P132">
        <f>D150-D131</f>
        <v>0.91139999999999954</v>
      </c>
      <c r="Q132">
        <f>O132*P132</f>
        <v>0.7425220422674923</v>
      </c>
    </row>
    <row r="133" spans="1:17" x14ac:dyDescent="0.3">
      <c r="A133">
        <v>62.838999999999999</v>
      </c>
      <c r="B133">
        <v>1357.8330000000001</v>
      </c>
      <c r="C133">
        <f t="shared" si="9"/>
        <v>1344.2223333333334</v>
      </c>
      <c r="D133">
        <f t="shared" si="10"/>
        <v>6.2839</v>
      </c>
      <c r="F133">
        <f t="shared" si="11"/>
        <v>7.2136453255934194</v>
      </c>
      <c r="H133" s="18">
        <f t="shared" si="12"/>
        <v>0.99584820407806396</v>
      </c>
      <c r="M133" s="27">
        <v>40772.6</v>
      </c>
    </row>
    <row r="134" spans="1:17" x14ac:dyDescent="0.3">
      <c r="A134">
        <v>63.319000000000003</v>
      </c>
      <c r="B134">
        <v>1384.9169999999999</v>
      </c>
      <c r="C134">
        <f t="shared" si="9"/>
        <v>1372.0833333333333</v>
      </c>
      <c r="D134">
        <f t="shared" si="10"/>
        <v>6.3319000000000001</v>
      </c>
      <c r="F134">
        <f t="shared" si="11"/>
        <v>7.2333954890278624</v>
      </c>
      <c r="H134" s="18">
        <f t="shared" si="12"/>
        <v>1.0325782825645624</v>
      </c>
      <c r="I134">
        <v>2010</v>
      </c>
      <c r="J134">
        <f>AVERAGE(H134:H158)</f>
        <v>0.81552471955110817</v>
      </c>
      <c r="K134">
        <f>D158-D134</f>
        <v>1.1512000000000002</v>
      </c>
      <c r="L134">
        <f>J134*K134</f>
        <v>0.93883205714723594</v>
      </c>
      <c r="M134" s="27">
        <v>40724</v>
      </c>
    </row>
    <row r="135" spans="1:17" x14ac:dyDescent="0.3">
      <c r="A135">
        <v>63.798000000000002</v>
      </c>
      <c r="B135">
        <v>1373.5</v>
      </c>
      <c r="C135">
        <f t="shared" si="9"/>
        <v>1373.6113333333333</v>
      </c>
      <c r="D135">
        <f t="shared" si="10"/>
        <v>6.3798000000000004</v>
      </c>
      <c r="F135">
        <f t="shared" si="11"/>
        <v>7.2251175055353283</v>
      </c>
      <c r="H135" s="18">
        <f t="shared" si="12"/>
        <v>1.034631434580523</v>
      </c>
      <c r="M135" s="27">
        <v>40715.285714285703</v>
      </c>
    </row>
    <row r="136" spans="1:17" x14ac:dyDescent="0.3">
      <c r="A136">
        <v>64.278000000000006</v>
      </c>
      <c r="B136">
        <v>1362.4169999999999</v>
      </c>
      <c r="C136">
        <f t="shared" si="9"/>
        <v>1360.9446666666665</v>
      </c>
      <c r="D136">
        <f t="shared" si="10"/>
        <v>6.4278000000000004</v>
      </c>
      <c r="F136">
        <f t="shared" si="11"/>
        <v>7.2170156072506639</v>
      </c>
      <c r="H136" s="18">
        <f t="shared" si="12"/>
        <v>1.0177340075846464</v>
      </c>
      <c r="M136" s="27">
        <v>40706.571428571398</v>
      </c>
    </row>
    <row r="137" spans="1:17" x14ac:dyDescent="0.3">
      <c r="A137">
        <v>64.757999999999996</v>
      </c>
      <c r="B137">
        <v>1346.9169999999999</v>
      </c>
      <c r="C137">
        <f t="shared" si="9"/>
        <v>1339.6669999999999</v>
      </c>
      <c r="D137">
        <f t="shared" si="10"/>
        <v>6.4757999999999996</v>
      </c>
      <c r="F137">
        <f t="shared" si="11"/>
        <v>7.2055735561005871</v>
      </c>
      <c r="H137" s="18">
        <f t="shared" si="12"/>
        <v>0.98996828483199228</v>
      </c>
      <c r="M137" s="27">
        <v>40697.857142857101</v>
      </c>
    </row>
    <row r="138" spans="1:17" x14ac:dyDescent="0.3">
      <c r="A138">
        <v>65.236999999999995</v>
      </c>
      <c r="B138">
        <v>1309.6669999999999</v>
      </c>
      <c r="C138">
        <f t="shared" si="9"/>
        <v>1302.4723333333334</v>
      </c>
      <c r="D138">
        <f t="shared" si="10"/>
        <v>6.5236999999999998</v>
      </c>
      <c r="F138">
        <f t="shared" si="11"/>
        <v>7.1775281854080069</v>
      </c>
      <c r="H138" s="18">
        <f t="shared" si="12"/>
        <v>0.94323913531400227</v>
      </c>
      <c r="M138" s="27">
        <v>40689.142857142797</v>
      </c>
    </row>
    <row r="139" spans="1:17" x14ac:dyDescent="0.3">
      <c r="A139">
        <v>65.716999999999999</v>
      </c>
      <c r="B139">
        <v>1250.8330000000001</v>
      </c>
      <c r="C139">
        <f t="shared" si="9"/>
        <v>1250.8333333333333</v>
      </c>
      <c r="D139">
        <f t="shared" si="10"/>
        <v>6.5716999999999999</v>
      </c>
      <c r="F139">
        <f t="shared" si="11"/>
        <v>7.1315650083504645</v>
      </c>
      <c r="H139" s="18">
        <f t="shared" si="12"/>
        <v>0.88199742846112095</v>
      </c>
      <c r="M139" s="27">
        <v>40680.4285714285</v>
      </c>
    </row>
    <row r="140" spans="1:17" x14ac:dyDescent="0.3">
      <c r="A140">
        <v>66.197000000000003</v>
      </c>
      <c r="B140">
        <v>1192</v>
      </c>
      <c r="C140">
        <f t="shared" si="9"/>
        <v>1192.8886666666667</v>
      </c>
      <c r="D140">
        <f t="shared" si="10"/>
        <v>6.6196999999999999</v>
      </c>
      <c r="F140">
        <f t="shared" si="11"/>
        <v>7.0833878476252954</v>
      </c>
      <c r="H140" s="18">
        <f t="shared" si="12"/>
        <v>0.81799896699439678</v>
      </c>
      <c r="M140" s="27">
        <v>40671.714285714203</v>
      </c>
    </row>
    <row r="141" spans="1:17" x14ac:dyDescent="0.3">
      <c r="A141">
        <v>66.676000000000002</v>
      </c>
      <c r="B141">
        <v>1135.8330000000001</v>
      </c>
      <c r="C141">
        <f t="shared" si="9"/>
        <v>1141.472</v>
      </c>
      <c r="D141">
        <f t="shared" si="10"/>
        <v>6.6676000000000002</v>
      </c>
      <c r="F141">
        <f t="shared" si="11"/>
        <v>7.0351215814322492</v>
      </c>
      <c r="H141" s="18">
        <f t="shared" si="12"/>
        <v>0.76510984143322724</v>
      </c>
      <c r="M141" s="27">
        <v>40663</v>
      </c>
    </row>
    <row r="142" spans="1:17" x14ac:dyDescent="0.3">
      <c r="A142">
        <v>67.156000000000006</v>
      </c>
      <c r="B142">
        <v>1096.5830000000001</v>
      </c>
      <c r="C142">
        <f t="shared" si="9"/>
        <v>1102.6110000000001</v>
      </c>
      <c r="D142">
        <f t="shared" si="10"/>
        <v>6.7156000000000002</v>
      </c>
      <c r="F142">
        <f t="shared" si="11"/>
        <v>6.9999542603876277</v>
      </c>
      <c r="H142" s="18">
        <f t="shared" si="12"/>
        <v>0.72741714832206061</v>
      </c>
      <c r="M142" s="27">
        <v>40654.285714285703</v>
      </c>
    </row>
    <row r="143" spans="1:17" x14ac:dyDescent="0.3">
      <c r="A143">
        <v>67.635999999999996</v>
      </c>
      <c r="B143">
        <v>1075.4169999999999</v>
      </c>
      <c r="C143">
        <f t="shared" si="9"/>
        <v>1075.4443333333334</v>
      </c>
      <c r="D143">
        <f t="shared" si="10"/>
        <v>6.7635999999999994</v>
      </c>
      <c r="F143">
        <f t="shared" si="11"/>
        <v>6.9804637723220466</v>
      </c>
      <c r="H143" s="18">
        <f t="shared" si="12"/>
        <v>0.70217554749835587</v>
      </c>
      <c r="M143" s="27">
        <v>40645.571428571398</v>
      </c>
    </row>
    <row r="144" spans="1:17" x14ac:dyDescent="0.3">
      <c r="A144">
        <v>68.116</v>
      </c>
      <c r="B144">
        <v>1054.3330000000001</v>
      </c>
      <c r="C144">
        <f t="shared" si="9"/>
        <v>1055.0833333333333</v>
      </c>
      <c r="D144">
        <f t="shared" si="10"/>
        <v>6.8116000000000003</v>
      </c>
      <c r="F144">
        <f t="shared" si="11"/>
        <v>6.9606636184819406</v>
      </c>
      <c r="H144" s="18">
        <f t="shared" si="12"/>
        <v>0.68383327671976513</v>
      </c>
      <c r="M144" s="27">
        <v>40636.857142857101</v>
      </c>
    </row>
    <row r="145" spans="1:17" x14ac:dyDescent="0.3">
      <c r="A145">
        <v>68.594999999999999</v>
      </c>
      <c r="B145">
        <v>1035.5</v>
      </c>
      <c r="C145">
        <f t="shared" si="9"/>
        <v>1037.9443333333334</v>
      </c>
      <c r="D145">
        <f t="shared" si="10"/>
        <v>6.8594999999999997</v>
      </c>
      <c r="F145">
        <f t="shared" si="11"/>
        <v>6.9426396808356392</v>
      </c>
      <c r="H145" s="18">
        <f t="shared" si="12"/>
        <v>0.66876547653560492</v>
      </c>
      <c r="M145" s="27">
        <v>40628.142857142797</v>
      </c>
    </row>
    <row r="146" spans="1:17" x14ac:dyDescent="0.3">
      <c r="A146">
        <v>69.075000000000003</v>
      </c>
      <c r="B146">
        <v>1024</v>
      </c>
      <c r="C146">
        <f t="shared" si="9"/>
        <v>1025.8333333333333</v>
      </c>
      <c r="D146">
        <f t="shared" si="10"/>
        <v>6.9075000000000006</v>
      </c>
      <c r="F146">
        <f t="shared" si="11"/>
        <v>6.9314718055994531</v>
      </c>
      <c r="H146" s="18">
        <f t="shared" si="12"/>
        <v>0.6583186867372558</v>
      </c>
      <c r="M146" s="27">
        <v>40619.4285714285</v>
      </c>
    </row>
    <row r="147" spans="1:17" x14ac:dyDescent="0.3">
      <c r="A147">
        <v>69.555000000000007</v>
      </c>
      <c r="B147">
        <v>1018</v>
      </c>
      <c r="C147">
        <f t="shared" si="9"/>
        <v>1018.0276666666667</v>
      </c>
      <c r="D147">
        <f t="shared" si="10"/>
        <v>6.9555000000000007</v>
      </c>
      <c r="F147">
        <f t="shared" si="11"/>
        <v>6.9255951971104679</v>
      </c>
      <c r="H147" s="18">
        <f t="shared" si="12"/>
        <v>0.65167226451230109</v>
      </c>
      <c r="M147" s="27">
        <v>40610.714285714203</v>
      </c>
    </row>
    <row r="148" spans="1:17" x14ac:dyDescent="0.3">
      <c r="A148">
        <v>70.034000000000006</v>
      </c>
      <c r="B148">
        <v>1012.083</v>
      </c>
      <c r="C148">
        <f t="shared" si="9"/>
        <v>1013.1666666666666</v>
      </c>
      <c r="D148">
        <f t="shared" si="10"/>
        <v>7.003400000000001</v>
      </c>
      <c r="F148">
        <f t="shared" si="11"/>
        <v>6.9197658622945752</v>
      </c>
      <c r="H148" s="19">
        <f t="shared" si="12"/>
        <v>0.64756713640022767</v>
      </c>
      <c r="M148" s="27">
        <v>40602</v>
      </c>
    </row>
    <row r="149" spans="1:17" x14ac:dyDescent="0.3">
      <c r="A149">
        <v>70.513999999999996</v>
      </c>
      <c r="B149">
        <v>1009.417</v>
      </c>
      <c r="C149">
        <f t="shared" si="9"/>
        <v>1014.9443333333334</v>
      </c>
      <c r="D149">
        <f t="shared" si="10"/>
        <v>7.0513999999999992</v>
      </c>
      <c r="F149">
        <f t="shared" si="11"/>
        <v>6.9171282154524736</v>
      </c>
      <c r="H149" s="18">
        <f t="shared" si="12"/>
        <v>0.64906537298749745</v>
      </c>
      <c r="M149" s="27">
        <v>40577.699999999997</v>
      </c>
    </row>
    <row r="150" spans="1:17" x14ac:dyDescent="0.3">
      <c r="A150">
        <v>70.994</v>
      </c>
      <c r="B150">
        <v>1023.333</v>
      </c>
      <c r="C150">
        <f t="shared" si="9"/>
        <v>1029</v>
      </c>
      <c r="D150">
        <f t="shared" si="10"/>
        <v>7.0994000000000002</v>
      </c>
      <c r="F150">
        <f t="shared" si="11"/>
        <v>6.930820226180181</v>
      </c>
      <c r="H150" s="18">
        <f t="shared" si="12"/>
        <v>0.66103435123857257</v>
      </c>
      <c r="M150" s="27">
        <v>40553.4</v>
      </c>
    </row>
    <row r="151" spans="1:17" s="28" customFormat="1" x14ac:dyDescent="0.3">
      <c r="A151" s="28">
        <v>71.472999999999999</v>
      </c>
      <c r="B151" s="28">
        <v>1054.25</v>
      </c>
      <c r="C151" s="28">
        <f t="shared" si="9"/>
        <v>1054.3333333333333</v>
      </c>
      <c r="D151" s="28">
        <f t="shared" si="10"/>
        <v>7.1472999999999995</v>
      </c>
      <c r="F151" s="28">
        <f t="shared" si="11"/>
        <v>6.9605848926266694</v>
      </c>
      <c r="H151" s="29">
        <f t="shared" si="12"/>
        <v>0.6831668642038573</v>
      </c>
      <c r="M151" s="30">
        <v>40529.1</v>
      </c>
    </row>
    <row r="152" spans="1:17" x14ac:dyDescent="0.3">
      <c r="A152">
        <v>71.953000000000003</v>
      </c>
      <c r="B152">
        <v>1085.4169999999999</v>
      </c>
      <c r="C152">
        <f t="shared" si="9"/>
        <v>1086.4723333333334</v>
      </c>
      <c r="D152">
        <f t="shared" si="10"/>
        <v>7.1953000000000005</v>
      </c>
      <c r="F152">
        <f t="shared" si="11"/>
        <v>6.9897195239352472</v>
      </c>
      <c r="H152" s="18">
        <f t="shared" si="12"/>
        <v>0.71231472299517595</v>
      </c>
      <c r="M152" s="27">
        <v>40504.800000000003</v>
      </c>
    </row>
    <row r="153" spans="1:17" x14ac:dyDescent="0.3">
      <c r="A153">
        <v>72.433000000000007</v>
      </c>
      <c r="B153">
        <v>1119.75</v>
      </c>
      <c r="C153">
        <f t="shared" ref="C153:C216" si="13">AVERAGE(B152:B154)</f>
        <v>1126.1946666666665</v>
      </c>
      <c r="D153">
        <f t="shared" ref="D153:D216" si="14">A153/10</f>
        <v>7.2433000000000005</v>
      </c>
      <c r="F153">
        <f t="shared" ref="F153:F216" si="15">LN(B153)</f>
        <v>7.0208607250874095</v>
      </c>
      <c r="H153" s="18">
        <f t="shared" ref="H153:H216" si="16">(0.0975*EXP(0.0013*C153))/E$2</f>
        <v>0.75006425317357472</v>
      </c>
      <c r="M153" s="27">
        <v>40480.5</v>
      </c>
      <c r="N153">
        <v>2010</v>
      </c>
      <c r="O153" s="18">
        <f>AVERAGE(H151:H167)</f>
        <v>0.82461213078290707</v>
      </c>
      <c r="P153">
        <f>D167-D151</f>
        <v>0.76750000000000007</v>
      </c>
      <c r="Q153">
        <f>O153*P153</f>
        <v>0.63288981037588121</v>
      </c>
    </row>
    <row r="154" spans="1:17" x14ac:dyDescent="0.3">
      <c r="A154">
        <v>72.912000000000006</v>
      </c>
      <c r="B154">
        <v>1173.4169999999999</v>
      </c>
      <c r="C154">
        <f t="shared" si="13"/>
        <v>1180.4446666666665</v>
      </c>
      <c r="D154">
        <f t="shared" si="14"/>
        <v>7.2912000000000008</v>
      </c>
      <c r="F154">
        <f t="shared" si="15"/>
        <v>7.0676752842000043</v>
      </c>
      <c r="H154" s="18">
        <f t="shared" si="16"/>
        <v>0.80487249515286596</v>
      </c>
      <c r="M154" s="27">
        <v>40456.199999999997</v>
      </c>
    </row>
    <row r="155" spans="1:17" x14ac:dyDescent="0.3">
      <c r="A155">
        <v>73.391999999999996</v>
      </c>
      <c r="B155">
        <v>1248.1669999999999</v>
      </c>
      <c r="C155">
        <f t="shared" si="13"/>
        <v>1248.1389999999999</v>
      </c>
      <c r="D155">
        <f t="shared" si="14"/>
        <v>7.3391999999999999</v>
      </c>
      <c r="F155">
        <f t="shared" si="15"/>
        <v>7.129431354079629</v>
      </c>
      <c r="H155" s="18">
        <f t="shared" si="16"/>
        <v>0.87891351892334668</v>
      </c>
      <c r="M155" s="27">
        <v>40431.9</v>
      </c>
    </row>
    <row r="156" spans="1:17" x14ac:dyDescent="0.3">
      <c r="A156">
        <v>73.872</v>
      </c>
      <c r="B156">
        <v>1322.8330000000001</v>
      </c>
      <c r="C156">
        <f t="shared" si="13"/>
        <v>1319.1666666666667</v>
      </c>
      <c r="D156">
        <f t="shared" si="14"/>
        <v>7.3872</v>
      </c>
      <c r="F156">
        <f t="shared" si="15"/>
        <v>7.1875309278784121</v>
      </c>
      <c r="H156" s="18">
        <f t="shared" si="16"/>
        <v>0.96393365898187611</v>
      </c>
      <c r="M156" s="27">
        <v>40407.599999999999</v>
      </c>
    </row>
    <row r="157" spans="1:17" x14ac:dyDescent="0.3">
      <c r="A157">
        <v>74.350999999999999</v>
      </c>
      <c r="B157">
        <v>1386.5</v>
      </c>
      <c r="C157">
        <f t="shared" si="13"/>
        <v>1367.6386666666667</v>
      </c>
      <c r="D157">
        <f t="shared" si="14"/>
        <v>7.4351000000000003</v>
      </c>
      <c r="F157">
        <f t="shared" si="15"/>
        <v>7.2345378650558327</v>
      </c>
      <c r="H157" s="18">
        <f t="shared" si="16"/>
        <v>1.0266291801160419</v>
      </c>
      <c r="M157" s="27">
        <v>40383.300000000003</v>
      </c>
    </row>
    <row r="158" spans="1:17" x14ac:dyDescent="0.3">
      <c r="A158">
        <v>74.831000000000003</v>
      </c>
      <c r="B158">
        <v>1393.5830000000001</v>
      </c>
      <c r="C158">
        <f t="shared" si="13"/>
        <v>1373.972</v>
      </c>
      <c r="D158">
        <f t="shared" si="14"/>
        <v>7.4831000000000003</v>
      </c>
      <c r="F158">
        <f t="shared" si="15"/>
        <v>7.2396334074015618</v>
      </c>
      <c r="H158" s="18">
        <f t="shared" si="16"/>
        <v>1.0351166525148519</v>
      </c>
      <c r="I158">
        <v>2009</v>
      </c>
      <c r="J158">
        <f>AVERAGE(H158:H174)</f>
        <v>0.80042988478100352</v>
      </c>
      <c r="K158">
        <f>D174-D158</f>
        <v>0.76750000000000007</v>
      </c>
      <c r="L158">
        <f>J158*K158</f>
        <v>0.61432993656942025</v>
      </c>
      <c r="M158" s="27">
        <v>40359</v>
      </c>
    </row>
    <row r="159" spans="1:17" x14ac:dyDescent="0.3">
      <c r="A159">
        <v>75.311000000000007</v>
      </c>
      <c r="B159">
        <v>1341.8330000000001</v>
      </c>
      <c r="C159">
        <f t="shared" si="13"/>
        <v>1341.9443333333334</v>
      </c>
      <c r="D159">
        <f t="shared" si="14"/>
        <v>7.5311000000000003</v>
      </c>
      <c r="F159">
        <f t="shared" si="15"/>
        <v>7.2017918686555493</v>
      </c>
      <c r="H159" s="18">
        <f t="shared" si="16"/>
        <v>0.99290346163872567</v>
      </c>
      <c r="M159" s="27">
        <v>40343.75</v>
      </c>
    </row>
    <row r="160" spans="1:17" x14ac:dyDescent="0.3">
      <c r="A160">
        <v>75.790999999999997</v>
      </c>
      <c r="B160">
        <v>1290.4169999999999</v>
      </c>
      <c r="C160">
        <f t="shared" si="13"/>
        <v>1290.9723333333334</v>
      </c>
      <c r="D160">
        <f t="shared" si="14"/>
        <v>7.5790999999999995</v>
      </c>
      <c r="F160">
        <f t="shared" si="15"/>
        <v>7.1627207009337672</v>
      </c>
      <c r="H160" s="18">
        <f t="shared" si="16"/>
        <v>0.92924259506691176</v>
      </c>
      <c r="M160" s="27">
        <v>40328.5</v>
      </c>
    </row>
    <row r="161" spans="1:17" x14ac:dyDescent="0.3">
      <c r="A161">
        <v>76.27</v>
      </c>
      <c r="B161">
        <v>1240.6669999999999</v>
      </c>
      <c r="C161">
        <f t="shared" si="13"/>
        <v>1241.3889999999999</v>
      </c>
      <c r="D161">
        <f t="shared" si="14"/>
        <v>7.6269999999999998</v>
      </c>
      <c r="F161">
        <f t="shared" si="15"/>
        <v>7.1234044172068067</v>
      </c>
      <c r="H161" s="18">
        <f t="shared" si="16"/>
        <v>0.87123479247923263</v>
      </c>
      <c r="M161" s="27">
        <v>40313.25</v>
      </c>
    </row>
    <row r="162" spans="1:17" x14ac:dyDescent="0.3">
      <c r="A162">
        <v>76.75</v>
      </c>
      <c r="B162">
        <v>1193.0830000000001</v>
      </c>
      <c r="C162">
        <f t="shared" si="13"/>
        <v>1193.0833333333333</v>
      </c>
      <c r="D162">
        <f t="shared" si="14"/>
        <v>7.6749999999999998</v>
      </c>
      <c r="F162">
        <f t="shared" si="15"/>
        <v>7.0842959921841482</v>
      </c>
      <c r="H162" s="18">
        <f t="shared" si="16"/>
        <v>0.81820600146196709</v>
      </c>
      <c r="M162" s="27">
        <v>40298</v>
      </c>
    </row>
    <row r="163" spans="1:17" x14ac:dyDescent="0.3">
      <c r="A163">
        <v>77.23</v>
      </c>
      <c r="B163">
        <v>1145.5</v>
      </c>
      <c r="C163">
        <f t="shared" si="13"/>
        <v>1145.3610000000001</v>
      </c>
      <c r="D163">
        <f t="shared" si="14"/>
        <v>7.7230000000000008</v>
      </c>
      <c r="F163">
        <f t="shared" si="15"/>
        <v>7.0435965018935498</v>
      </c>
      <c r="H163" s="18">
        <f t="shared" si="16"/>
        <v>0.76898780190084415</v>
      </c>
      <c r="M163" s="27">
        <v>40282.75</v>
      </c>
    </row>
    <row r="164" spans="1:17" x14ac:dyDescent="0.3">
      <c r="A164">
        <v>77.709000000000003</v>
      </c>
      <c r="B164">
        <v>1097.5</v>
      </c>
      <c r="C164">
        <f t="shared" si="13"/>
        <v>1099.2223333333334</v>
      </c>
      <c r="D164">
        <f t="shared" si="14"/>
        <v>7.7709000000000001</v>
      </c>
      <c r="F164">
        <f t="shared" si="15"/>
        <v>7.0007901449493266</v>
      </c>
      <c r="H164" s="18">
        <f t="shared" si="16"/>
        <v>0.72421972971745185</v>
      </c>
      <c r="M164" s="27">
        <v>40267.5</v>
      </c>
    </row>
    <row r="165" spans="1:17" x14ac:dyDescent="0.3">
      <c r="A165">
        <v>78.188999999999993</v>
      </c>
      <c r="B165">
        <v>1054.6669999999999</v>
      </c>
      <c r="C165">
        <f t="shared" si="13"/>
        <v>1064.2223333333334</v>
      </c>
      <c r="D165">
        <f t="shared" si="14"/>
        <v>7.8188999999999993</v>
      </c>
      <c r="F165">
        <f t="shared" si="15"/>
        <v>6.9609803562750105</v>
      </c>
      <c r="H165" s="18">
        <f t="shared" si="16"/>
        <v>0.69200614831438789</v>
      </c>
      <c r="M165" s="27">
        <v>40252.25</v>
      </c>
    </row>
    <row r="166" spans="1:17" x14ac:dyDescent="0.3">
      <c r="A166">
        <v>78.668999999999997</v>
      </c>
      <c r="B166">
        <v>1040.5</v>
      </c>
      <c r="C166">
        <f t="shared" si="13"/>
        <v>1051.028</v>
      </c>
      <c r="D166">
        <f t="shared" si="14"/>
        <v>7.8668999999999993</v>
      </c>
      <c r="F166">
        <f t="shared" si="15"/>
        <v>6.9474566458336895</v>
      </c>
      <c r="H166" s="19">
        <f t="shared" si="16"/>
        <v>0.6802376395813019</v>
      </c>
      <c r="M166" s="27">
        <v>40237</v>
      </c>
    </row>
    <row r="167" spans="1:17" x14ac:dyDescent="0.3">
      <c r="A167">
        <v>79.147999999999996</v>
      </c>
      <c r="B167">
        <v>1057.9169999999999</v>
      </c>
      <c r="C167">
        <f t="shared" si="13"/>
        <v>1057.9166666666667</v>
      </c>
      <c r="D167">
        <f t="shared" si="14"/>
        <v>7.9147999999999996</v>
      </c>
      <c r="F167">
        <f t="shared" si="15"/>
        <v>6.9640571594354075</v>
      </c>
      <c r="H167" s="18">
        <f t="shared" si="16"/>
        <v>0.68635670708700691</v>
      </c>
      <c r="M167" s="27">
        <v>40206.625</v>
      </c>
    </row>
    <row r="168" spans="1:17" s="28" customFormat="1" x14ac:dyDescent="0.3">
      <c r="A168" s="28">
        <v>79.628</v>
      </c>
      <c r="B168" s="28">
        <v>1075.3330000000001</v>
      </c>
      <c r="C168" s="28">
        <f t="shared" si="13"/>
        <v>1075.6110000000001</v>
      </c>
      <c r="D168" s="28">
        <f t="shared" si="14"/>
        <v>7.9627999999999997</v>
      </c>
      <c r="F168" s="28">
        <f t="shared" si="15"/>
        <v>6.9803856600355951</v>
      </c>
      <c r="H168" s="29">
        <f t="shared" si="16"/>
        <v>0.70232770201645822</v>
      </c>
      <c r="M168" s="30">
        <v>40176.25</v>
      </c>
    </row>
    <row r="169" spans="1:17" x14ac:dyDescent="0.3">
      <c r="A169">
        <v>80.108000000000004</v>
      </c>
      <c r="B169">
        <v>1093.5830000000001</v>
      </c>
      <c r="C169">
        <f t="shared" si="13"/>
        <v>1095.7776666666666</v>
      </c>
      <c r="D169">
        <f t="shared" si="14"/>
        <v>8.0107999999999997</v>
      </c>
      <c r="F169">
        <f t="shared" si="15"/>
        <v>6.9972147402998885</v>
      </c>
      <c r="H169" s="18">
        <f t="shared" si="16"/>
        <v>0.72098387607802306</v>
      </c>
      <c r="M169" s="27">
        <v>40145.875</v>
      </c>
    </row>
    <row r="170" spans="1:17" x14ac:dyDescent="0.3">
      <c r="A170">
        <v>80.587000000000003</v>
      </c>
      <c r="B170">
        <v>1118.4169999999999</v>
      </c>
      <c r="C170">
        <f t="shared" si="13"/>
        <v>1120.3889999999999</v>
      </c>
      <c r="D170">
        <f t="shared" si="14"/>
        <v>8.0587</v>
      </c>
      <c r="F170">
        <f t="shared" si="15"/>
        <v>7.0196695716501454</v>
      </c>
      <c r="H170" s="18">
        <f t="shared" si="16"/>
        <v>0.74442455244699457</v>
      </c>
      <c r="M170" s="27">
        <v>40115.5</v>
      </c>
      <c r="N170">
        <v>2009</v>
      </c>
      <c r="O170" s="18">
        <f>AVERAGE(H168:H189)</f>
        <v>0.6670064174908753</v>
      </c>
      <c r="P170">
        <f>D189-D168</f>
        <v>1.007299999999999</v>
      </c>
      <c r="Q170">
        <f>O170*P170</f>
        <v>0.671875564338558</v>
      </c>
    </row>
    <row r="171" spans="1:17" x14ac:dyDescent="0.3">
      <c r="A171">
        <v>81.066999999999993</v>
      </c>
      <c r="B171">
        <v>1149.1669999999999</v>
      </c>
      <c r="C171">
        <f t="shared" si="13"/>
        <v>1149.2503333333332</v>
      </c>
      <c r="D171">
        <f t="shared" si="14"/>
        <v>8.1067</v>
      </c>
      <c r="F171">
        <f t="shared" si="15"/>
        <v>7.0467926110645696</v>
      </c>
      <c r="H171" s="18">
        <f t="shared" si="16"/>
        <v>0.77288575273444371</v>
      </c>
      <c r="M171" s="27">
        <v>40085.125</v>
      </c>
    </row>
    <row r="172" spans="1:17" x14ac:dyDescent="0.3">
      <c r="A172">
        <v>81.546999999999997</v>
      </c>
      <c r="B172">
        <v>1180.1669999999999</v>
      </c>
      <c r="C172">
        <f t="shared" si="13"/>
        <v>1179.0003333333332</v>
      </c>
      <c r="D172">
        <f t="shared" si="14"/>
        <v>8.1547000000000001</v>
      </c>
      <c r="F172">
        <f t="shared" si="15"/>
        <v>7.0734112328696614</v>
      </c>
      <c r="H172" s="18">
        <f t="shared" si="16"/>
        <v>0.8033626576310916</v>
      </c>
      <c r="M172" s="27">
        <v>40054.75</v>
      </c>
    </row>
    <row r="173" spans="1:17" x14ac:dyDescent="0.3">
      <c r="A173">
        <v>82.025999999999996</v>
      </c>
      <c r="B173">
        <v>1207.6669999999999</v>
      </c>
      <c r="C173">
        <f t="shared" si="13"/>
        <v>1201.8056666666666</v>
      </c>
      <c r="D173">
        <f t="shared" si="14"/>
        <v>8.2026000000000003</v>
      </c>
      <c r="F173">
        <f t="shared" si="15"/>
        <v>7.0964456782412819</v>
      </c>
      <c r="H173" s="18">
        <f t="shared" si="16"/>
        <v>0.82753646583857365</v>
      </c>
      <c r="M173" s="27">
        <v>40024.375</v>
      </c>
    </row>
    <row r="174" spans="1:17" x14ac:dyDescent="0.3">
      <c r="A174">
        <v>82.506</v>
      </c>
      <c r="B174">
        <v>1217.5830000000001</v>
      </c>
      <c r="C174">
        <f t="shared" si="13"/>
        <v>1210.8056666666666</v>
      </c>
      <c r="D174">
        <f t="shared" si="14"/>
        <v>8.2506000000000004</v>
      </c>
      <c r="F174">
        <f t="shared" si="15"/>
        <v>7.1046230251177063</v>
      </c>
      <c r="H174" s="18">
        <f t="shared" si="16"/>
        <v>0.83727550476879353</v>
      </c>
      <c r="I174">
        <v>2008</v>
      </c>
      <c r="J174">
        <f>AVERAGE(H174:H201)</f>
        <v>0.64343626436773937</v>
      </c>
      <c r="K174">
        <f>D201-D174</f>
        <v>1.2951999999999995</v>
      </c>
      <c r="L174">
        <f>J174*K174</f>
        <v>0.83337864960909569</v>
      </c>
      <c r="M174" s="27">
        <v>39994</v>
      </c>
    </row>
    <row r="175" spans="1:17" x14ac:dyDescent="0.3">
      <c r="A175">
        <v>82.986000000000004</v>
      </c>
      <c r="B175">
        <v>1207.1669999999999</v>
      </c>
      <c r="C175">
        <f t="shared" si="13"/>
        <v>1207.1389999999999</v>
      </c>
      <c r="D175">
        <f t="shared" si="14"/>
        <v>8.2986000000000004</v>
      </c>
      <c r="F175">
        <f t="shared" si="15"/>
        <v>7.0960315710959092</v>
      </c>
      <c r="H175" s="18">
        <f t="shared" si="16"/>
        <v>0.83329398834889989</v>
      </c>
      <c r="M175" s="27">
        <v>39983.833333333299</v>
      </c>
    </row>
    <row r="176" spans="1:17" x14ac:dyDescent="0.3">
      <c r="A176">
        <v>83.465999999999994</v>
      </c>
      <c r="B176">
        <v>1196.6669999999999</v>
      </c>
      <c r="C176">
        <f t="shared" si="13"/>
        <v>1195.028</v>
      </c>
      <c r="D176">
        <f t="shared" si="14"/>
        <v>8.3465999999999987</v>
      </c>
      <c r="F176">
        <f t="shared" si="15"/>
        <v>7.0872954713657084</v>
      </c>
      <c r="H176" s="18">
        <f t="shared" si="16"/>
        <v>0.82027709761224843</v>
      </c>
      <c r="M176" s="27">
        <v>39973.666666666599</v>
      </c>
    </row>
    <row r="177" spans="1:13" x14ac:dyDescent="0.3">
      <c r="A177">
        <v>83.944999999999993</v>
      </c>
      <c r="B177">
        <v>1181.25</v>
      </c>
      <c r="C177">
        <f t="shared" si="13"/>
        <v>1172.5833333333333</v>
      </c>
      <c r="D177">
        <f t="shared" si="14"/>
        <v>8.394499999999999</v>
      </c>
      <c r="F177">
        <f t="shared" si="15"/>
        <v>7.0743284788079528</v>
      </c>
      <c r="H177" s="18">
        <f t="shared" si="16"/>
        <v>0.7966888016947804</v>
      </c>
      <c r="M177" s="27">
        <v>39963.5</v>
      </c>
    </row>
    <row r="178" spans="1:13" x14ac:dyDescent="0.3">
      <c r="A178">
        <v>84.424999999999997</v>
      </c>
      <c r="B178">
        <v>1139.8330000000001</v>
      </c>
      <c r="C178">
        <f t="shared" si="13"/>
        <v>1130.25</v>
      </c>
      <c r="D178">
        <f t="shared" si="14"/>
        <v>8.442499999999999</v>
      </c>
      <c r="F178">
        <f t="shared" si="15"/>
        <v>7.0386370394295827</v>
      </c>
      <c r="H178" s="18">
        <f t="shared" si="16"/>
        <v>0.7540289836266042</v>
      </c>
      <c r="M178" s="27">
        <v>39953.333333333299</v>
      </c>
    </row>
    <row r="179" spans="1:13" x14ac:dyDescent="0.3">
      <c r="A179">
        <v>84.905000000000001</v>
      </c>
      <c r="B179">
        <v>1069.6669999999999</v>
      </c>
      <c r="C179">
        <f t="shared" si="13"/>
        <v>1069.5276666666666</v>
      </c>
      <c r="D179">
        <f t="shared" si="14"/>
        <v>8.4905000000000008</v>
      </c>
      <c r="F179">
        <f t="shared" si="15"/>
        <v>6.9751026640652576</v>
      </c>
      <c r="H179" s="18">
        <f t="shared" si="16"/>
        <v>0.69679536505554396</v>
      </c>
      <c r="M179" s="27">
        <v>39943.166666666599</v>
      </c>
    </row>
    <row r="180" spans="1:13" x14ac:dyDescent="0.3">
      <c r="A180">
        <v>85.384</v>
      </c>
      <c r="B180">
        <v>999.08299999999997</v>
      </c>
      <c r="C180">
        <f t="shared" si="13"/>
        <v>1000.3056666666666</v>
      </c>
      <c r="D180">
        <f t="shared" si="14"/>
        <v>8.5383999999999993</v>
      </c>
      <c r="F180">
        <f t="shared" si="15"/>
        <v>6.9068378582804284</v>
      </c>
      <c r="H180" s="18">
        <f t="shared" si="16"/>
        <v>0.63683027370045064</v>
      </c>
      <c r="M180" s="27">
        <v>39933</v>
      </c>
    </row>
    <row r="181" spans="1:13" x14ac:dyDescent="0.3">
      <c r="A181">
        <v>85.864000000000004</v>
      </c>
      <c r="B181">
        <v>932.16700000000003</v>
      </c>
      <c r="C181">
        <f t="shared" si="13"/>
        <v>938.52766666666673</v>
      </c>
      <c r="D181">
        <f t="shared" si="14"/>
        <v>8.5864000000000011</v>
      </c>
      <c r="F181">
        <f t="shared" si="15"/>
        <v>6.8375119831833135</v>
      </c>
      <c r="H181" s="18">
        <f t="shared" si="16"/>
        <v>0.58768540179576934</v>
      </c>
      <c r="M181" s="27">
        <v>39922.833333333299</v>
      </c>
    </row>
    <row r="182" spans="1:13" x14ac:dyDescent="0.3">
      <c r="A182">
        <v>86.343999999999994</v>
      </c>
      <c r="B182">
        <v>884.33299999999997</v>
      </c>
      <c r="C182">
        <f t="shared" si="13"/>
        <v>891.33333333333337</v>
      </c>
      <c r="D182">
        <f t="shared" si="14"/>
        <v>8.6343999999999994</v>
      </c>
      <c r="F182">
        <f t="shared" si="15"/>
        <v>6.7848336885377831</v>
      </c>
      <c r="H182" s="18">
        <f t="shared" si="16"/>
        <v>0.55271314423907791</v>
      </c>
      <c r="M182" s="27">
        <v>39912.666666666599</v>
      </c>
    </row>
    <row r="183" spans="1:13" x14ac:dyDescent="0.3">
      <c r="A183">
        <v>86.822999999999993</v>
      </c>
      <c r="B183">
        <v>857.5</v>
      </c>
      <c r="C183">
        <f t="shared" si="13"/>
        <v>857.63866666666672</v>
      </c>
      <c r="D183">
        <f t="shared" si="14"/>
        <v>8.6822999999999997</v>
      </c>
      <c r="F183">
        <f t="shared" si="15"/>
        <v>6.7540211790400946</v>
      </c>
      <c r="H183" s="18">
        <f t="shared" si="16"/>
        <v>0.52902520316578372</v>
      </c>
      <c r="M183" s="27">
        <v>39902.5</v>
      </c>
    </row>
    <row r="184" spans="1:13" x14ac:dyDescent="0.3">
      <c r="A184">
        <v>87.302999999999997</v>
      </c>
      <c r="B184">
        <v>831.08299999999997</v>
      </c>
      <c r="C184">
        <f t="shared" si="13"/>
        <v>831.94433333333336</v>
      </c>
      <c r="D184">
        <f t="shared" si="14"/>
        <v>8.7302999999999997</v>
      </c>
      <c r="F184">
        <f t="shared" si="15"/>
        <v>6.7227296695308629</v>
      </c>
      <c r="H184" s="18">
        <f t="shared" si="16"/>
        <v>0.51164623574995638</v>
      </c>
      <c r="M184" s="27">
        <v>39892.333333333299</v>
      </c>
    </row>
    <row r="185" spans="1:13" x14ac:dyDescent="0.3">
      <c r="A185">
        <v>87.783000000000001</v>
      </c>
      <c r="B185">
        <v>807.25</v>
      </c>
      <c r="C185">
        <f t="shared" si="13"/>
        <v>813.58333333333337</v>
      </c>
      <c r="D185">
        <f t="shared" si="14"/>
        <v>8.7782999999999998</v>
      </c>
      <c r="F185">
        <f t="shared" si="15"/>
        <v>6.6936334096383847</v>
      </c>
      <c r="H185" s="18">
        <f t="shared" si="16"/>
        <v>0.49957819901788658</v>
      </c>
      <c r="M185" s="27">
        <v>39882.166666666599</v>
      </c>
    </row>
    <row r="186" spans="1:13" x14ac:dyDescent="0.3">
      <c r="A186">
        <v>88.262</v>
      </c>
      <c r="B186">
        <v>802.41700000000003</v>
      </c>
      <c r="C186">
        <f t="shared" si="13"/>
        <v>810.05566666666664</v>
      </c>
      <c r="D186">
        <f t="shared" si="14"/>
        <v>8.8262</v>
      </c>
      <c r="F186">
        <f t="shared" si="15"/>
        <v>6.6876284228639742</v>
      </c>
      <c r="H186" s="19">
        <f t="shared" si="16"/>
        <v>0.49729239536555242</v>
      </c>
      <c r="M186" s="27">
        <v>39872</v>
      </c>
    </row>
    <row r="187" spans="1:13" x14ac:dyDescent="0.3">
      <c r="A187">
        <v>88.742000000000004</v>
      </c>
      <c r="B187">
        <v>820.5</v>
      </c>
      <c r="C187">
        <f t="shared" si="13"/>
        <v>820.38900000000001</v>
      </c>
      <c r="D187">
        <f t="shared" si="14"/>
        <v>8.8742000000000001</v>
      </c>
      <c r="F187">
        <f t="shared" si="15"/>
        <v>6.7099139105301457</v>
      </c>
      <c r="H187" s="18">
        <f t="shared" si="16"/>
        <v>0.50401776077945737</v>
      </c>
      <c r="M187" s="27">
        <v>39855.800000000003</v>
      </c>
    </row>
    <row r="188" spans="1:13" x14ac:dyDescent="0.3">
      <c r="A188">
        <v>89.221999999999994</v>
      </c>
      <c r="B188">
        <v>838.25</v>
      </c>
      <c r="C188">
        <f t="shared" si="13"/>
        <v>838.47233333333327</v>
      </c>
      <c r="D188">
        <f t="shared" si="14"/>
        <v>8.9222000000000001</v>
      </c>
      <c r="F188">
        <f t="shared" si="15"/>
        <v>6.7313163853463376</v>
      </c>
      <c r="H188" s="18">
        <f t="shared" si="16"/>
        <v>0.51600674671521962</v>
      </c>
      <c r="M188" s="27">
        <v>39839.599999999999</v>
      </c>
    </row>
    <row r="189" spans="1:13" x14ac:dyDescent="0.3">
      <c r="A189">
        <v>89.700999999999993</v>
      </c>
      <c r="B189">
        <v>856.66700000000003</v>
      </c>
      <c r="C189">
        <f t="shared" si="13"/>
        <v>858.27799999999991</v>
      </c>
      <c r="D189">
        <f t="shared" si="14"/>
        <v>8.9700999999999986</v>
      </c>
      <c r="F189">
        <f t="shared" si="15"/>
        <v>6.7530492783261389</v>
      </c>
      <c r="H189" s="18">
        <f t="shared" si="16"/>
        <v>0.52946507641764773</v>
      </c>
      <c r="M189" s="27">
        <v>39823.4</v>
      </c>
    </row>
    <row r="190" spans="1:13" s="28" customFormat="1" x14ac:dyDescent="0.3">
      <c r="A190" s="28">
        <v>90.180999999999997</v>
      </c>
      <c r="B190" s="28">
        <v>879.91700000000003</v>
      </c>
      <c r="C190" s="28">
        <f t="shared" si="13"/>
        <v>881.94466666666665</v>
      </c>
      <c r="D190" s="28">
        <f t="shared" si="14"/>
        <v>9.0181000000000004</v>
      </c>
      <c r="F190" s="28">
        <f t="shared" si="15"/>
        <v>6.7798275848421943</v>
      </c>
      <c r="H190" s="29">
        <f t="shared" si="16"/>
        <v>0.54600813437624185</v>
      </c>
      <c r="M190" s="30">
        <v>39807.199999999997</v>
      </c>
    </row>
    <row r="191" spans="1:13" x14ac:dyDescent="0.3">
      <c r="A191">
        <v>90.661000000000001</v>
      </c>
      <c r="B191">
        <v>909.25</v>
      </c>
      <c r="C191">
        <f t="shared" si="13"/>
        <v>909.19466666666665</v>
      </c>
      <c r="D191">
        <f t="shared" si="14"/>
        <v>9.0661000000000005</v>
      </c>
      <c r="F191">
        <f t="shared" si="15"/>
        <v>6.8126200838670981</v>
      </c>
      <c r="H191" s="18">
        <f t="shared" si="16"/>
        <v>0.56569715533367848</v>
      </c>
      <c r="M191" s="27">
        <v>39791</v>
      </c>
    </row>
    <row r="192" spans="1:13" x14ac:dyDescent="0.3">
      <c r="A192">
        <v>91.141000000000005</v>
      </c>
      <c r="B192">
        <v>938.41700000000003</v>
      </c>
      <c r="C192">
        <f t="shared" si="13"/>
        <v>938.13900000000001</v>
      </c>
      <c r="D192">
        <f t="shared" si="14"/>
        <v>9.1141000000000005</v>
      </c>
      <c r="F192">
        <f t="shared" si="15"/>
        <v>6.8441944131172034</v>
      </c>
      <c r="H192" s="18">
        <f t="shared" si="16"/>
        <v>0.58738853895551957</v>
      </c>
      <c r="M192" s="27">
        <v>39774.800000000003</v>
      </c>
    </row>
    <row r="193" spans="1:17" x14ac:dyDescent="0.3">
      <c r="A193">
        <v>91.62</v>
      </c>
      <c r="B193">
        <v>966.75</v>
      </c>
      <c r="C193">
        <f t="shared" si="13"/>
        <v>963.72233333333327</v>
      </c>
      <c r="D193">
        <f t="shared" si="14"/>
        <v>9.1620000000000008</v>
      </c>
      <c r="F193">
        <f t="shared" si="15"/>
        <v>6.8739399304874063</v>
      </c>
      <c r="H193" s="18">
        <f t="shared" si="16"/>
        <v>0.60725259450746072</v>
      </c>
      <c r="M193" s="27">
        <v>39758.6</v>
      </c>
    </row>
    <row r="194" spans="1:17" x14ac:dyDescent="0.3">
      <c r="A194">
        <v>92.1</v>
      </c>
      <c r="B194">
        <v>986</v>
      </c>
      <c r="C194">
        <f t="shared" si="13"/>
        <v>982.22233333333327</v>
      </c>
      <c r="D194">
        <f t="shared" si="14"/>
        <v>9.2099999999999991</v>
      </c>
      <c r="F194">
        <f t="shared" si="15"/>
        <v>6.8936563546026353</v>
      </c>
      <c r="H194" s="18">
        <f t="shared" si="16"/>
        <v>0.62203405399312162</v>
      </c>
      <c r="M194" s="27">
        <v>39742.400000000001</v>
      </c>
      <c r="N194">
        <v>2008</v>
      </c>
      <c r="O194" s="18">
        <f>AVERAGE(H190:H216)</f>
        <v>0.596310209833116</v>
      </c>
      <c r="P194">
        <f>D216-D190</f>
        <v>1.2471999999999994</v>
      </c>
      <c r="Q194">
        <f>O194*P194</f>
        <v>0.74371809370386188</v>
      </c>
    </row>
    <row r="195" spans="1:17" x14ac:dyDescent="0.3">
      <c r="A195">
        <v>92.58</v>
      </c>
      <c r="B195">
        <v>993.91700000000003</v>
      </c>
      <c r="C195">
        <f t="shared" si="13"/>
        <v>994</v>
      </c>
      <c r="D195">
        <f t="shared" si="14"/>
        <v>9.2579999999999991</v>
      </c>
      <c r="F195">
        <f t="shared" si="15"/>
        <v>6.9016537021641344</v>
      </c>
      <c r="H195" s="18">
        <f t="shared" si="16"/>
        <v>0.63163128058189077</v>
      </c>
      <c r="M195" s="27">
        <v>39726.199999999997</v>
      </c>
    </row>
    <row r="196" spans="1:17" x14ac:dyDescent="0.3">
      <c r="A196">
        <v>93.058999999999997</v>
      </c>
      <c r="B196">
        <v>1002.083</v>
      </c>
      <c r="C196">
        <f t="shared" si="13"/>
        <v>1003.4443333333334</v>
      </c>
      <c r="D196">
        <f t="shared" si="14"/>
        <v>9.3058999999999994</v>
      </c>
      <c r="F196">
        <f t="shared" si="15"/>
        <v>6.9098361125455741</v>
      </c>
      <c r="H196" s="18">
        <f t="shared" si="16"/>
        <v>0.63943401941459044</v>
      </c>
      <c r="M196" s="27">
        <v>39710</v>
      </c>
    </row>
    <row r="197" spans="1:17" x14ac:dyDescent="0.3">
      <c r="A197">
        <v>93.539000000000001</v>
      </c>
      <c r="B197">
        <v>1014.333</v>
      </c>
      <c r="C197">
        <f t="shared" si="13"/>
        <v>1022.0553333333334</v>
      </c>
      <c r="D197">
        <f t="shared" si="14"/>
        <v>9.3538999999999994</v>
      </c>
      <c r="F197">
        <f t="shared" si="15"/>
        <v>6.9219865326057377</v>
      </c>
      <c r="H197" s="18">
        <f t="shared" si="16"/>
        <v>0.65509334728872526</v>
      </c>
      <c r="M197" s="27">
        <v>39693.800000000003</v>
      </c>
    </row>
    <row r="198" spans="1:17" x14ac:dyDescent="0.3">
      <c r="A198">
        <v>94.019000000000005</v>
      </c>
      <c r="B198">
        <v>1049.75</v>
      </c>
      <c r="C198">
        <f t="shared" si="13"/>
        <v>1059.0553333333335</v>
      </c>
      <c r="D198">
        <f t="shared" si="14"/>
        <v>9.4019000000000013</v>
      </c>
      <c r="F198">
        <f t="shared" si="15"/>
        <v>6.9563073195643028</v>
      </c>
      <c r="H198" s="18">
        <f t="shared" si="16"/>
        <v>0.68737345038189845</v>
      </c>
      <c r="M198" s="27">
        <v>39677.599999999999</v>
      </c>
    </row>
    <row r="199" spans="1:17" x14ac:dyDescent="0.3">
      <c r="A199">
        <v>94.498000000000005</v>
      </c>
      <c r="B199">
        <v>1113.0830000000001</v>
      </c>
      <c r="C199">
        <f t="shared" si="13"/>
        <v>1113</v>
      </c>
      <c r="D199">
        <f t="shared" si="14"/>
        <v>9.4497999999999998</v>
      </c>
      <c r="F199">
        <f t="shared" si="15"/>
        <v>7.0148889217206172</v>
      </c>
      <c r="H199" s="18">
        <f t="shared" si="16"/>
        <v>0.73730806765199275</v>
      </c>
      <c r="M199" s="27">
        <v>39661.4</v>
      </c>
    </row>
    <row r="200" spans="1:17" x14ac:dyDescent="0.3">
      <c r="A200">
        <v>94.977999999999994</v>
      </c>
      <c r="B200">
        <v>1176.1669999999999</v>
      </c>
      <c r="C200">
        <f t="shared" si="13"/>
        <v>1172.8333333333333</v>
      </c>
      <c r="D200">
        <f t="shared" si="14"/>
        <v>9.4977999999999998</v>
      </c>
      <c r="F200">
        <f t="shared" si="15"/>
        <v>7.0700161251792819</v>
      </c>
      <c r="H200" s="18">
        <f t="shared" si="16"/>
        <v>0.79694776763501696</v>
      </c>
      <c r="M200" s="27">
        <v>39645.199999999997</v>
      </c>
    </row>
    <row r="201" spans="1:17" x14ac:dyDescent="0.3">
      <c r="A201">
        <v>95.457999999999998</v>
      </c>
      <c r="B201">
        <v>1229.25</v>
      </c>
      <c r="C201">
        <f t="shared" si="13"/>
        <v>1210.9446666666665</v>
      </c>
      <c r="D201">
        <f t="shared" si="14"/>
        <v>9.5457999999999998</v>
      </c>
      <c r="F201">
        <f t="shared" si="15"/>
        <v>7.1141595062920491</v>
      </c>
      <c r="H201" s="18">
        <f t="shared" si="16"/>
        <v>0.83742681412289355</v>
      </c>
      <c r="I201">
        <v>2007</v>
      </c>
      <c r="J201">
        <f>AVERAGE(H201:H226)</f>
        <v>0.63104943252895562</v>
      </c>
      <c r="K201">
        <f>D226-D201</f>
        <v>1.1992000000000012</v>
      </c>
      <c r="L201">
        <f>J201*K201</f>
        <v>0.75675447948872432</v>
      </c>
      <c r="M201" s="27">
        <v>39629</v>
      </c>
    </row>
    <row r="202" spans="1:17" x14ac:dyDescent="0.3">
      <c r="A202">
        <v>95.936999999999998</v>
      </c>
      <c r="B202">
        <v>1227.4169999999999</v>
      </c>
      <c r="C202">
        <f t="shared" si="13"/>
        <v>1204.6389999999999</v>
      </c>
      <c r="D202">
        <f t="shared" si="14"/>
        <v>9.5937000000000001</v>
      </c>
      <c r="F202">
        <f t="shared" si="15"/>
        <v>7.1126672402745932</v>
      </c>
      <c r="H202" s="18">
        <f t="shared" si="16"/>
        <v>0.83059017895694309</v>
      </c>
      <c r="M202" s="27">
        <v>39618.75</v>
      </c>
    </row>
    <row r="203" spans="1:17" x14ac:dyDescent="0.3">
      <c r="A203">
        <v>96.417000000000002</v>
      </c>
      <c r="B203">
        <v>1157.25</v>
      </c>
      <c r="C203">
        <f t="shared" si="13"/>
        <v>1157.3333333333333</v>
      </c>
      <c r="D203">
        <f t="shared" si="14"/>
        <v>9.6417000000000002</v>
      </c>
      <c r="F203">
        <f t="shared" si="15"/>
        <v>7.0538017799113799</v>
      </c>
      <c r="H203" s="18">
        <f t="shared" si="16"/>
        <v>0.78104997824663525</v>
      </c>
      <c r="M203" s="27">
        <v>39608.5</v>
      </c>
    </row>
    <row r="204" spans="1:17" x14ac:dyDescent="0.3">
      <c r="A204">
        <v>96.897000000000006</v>
      </c>
      <c r="B204">
        <v>1087.3330000000001</v>
      </c>
      <c r="C204">
        <f t="shared" si="13"/>
        <v>1088.0276666666666</v>
      </c>
      <c r="D204">
        <f t="shared" si="14"/>
        <v>9.6897000000000002</v>
      </c>
      <c r="F204">
        <f t="shared" si="15"/>
        <v>6.9914831879524098</v>
      </c>
      <c r="H204" s="18">
        <f t="shared" si="16"/>
        <v>0.71375643290691959</v>
      </c>
      <c r="M204" s="27">
        <v>39598.25</v>
      </c>
    </row>
    <row r="205" spans="1:17" x14ac:dyDescent="0.3">
      <c r="A205">
        <v>97.376000000000005</v>
      </c>
      <c r="B205">
        <v>1019.5</v>
      </c>
      <c r="C205">
        <f t="shared" si="13"/>
        <v>1021.5833333333334</v>
      </c>
      <c r="D205">
        <f t="shared" si="14"/>
        <v>9.7376000000000005</v>
      </c>
      <c r="F205">
        <f t="shared" si="15"/>
        <v>6.9270675900145102</v>
      </c>
      <c r="H205" s="18">
        <f t="shared" si="16"/>
        <v>0.65469150530855647</v>
      </c>
      <c r="M205" s="27">
        <v>39588</v>
      </c>
    </row>
    <row r="206" spans="1:17" x14ac:dyDescent="0.3">
      <c r="A206">
        <v>97.855999999999995</v>
      </c>
      <c r="B206">
        <v>957.91700000000003</v>
      </c>
      <c r="C206">
        <f t="shared" si="13"/>
        <v>959.80566666666664</v>
      </c>
      <c r="D206">
        <f t="shared" si="14"/>
        <v>9.7855999999999987</v>
      </c>
      <c r="F206">
        <f t="shared" si="15"/>
        <v>6.8647611353866029</v>
      </c>
      <c r="H206" s="18">
        <f t="shared" si="16"/>
        <v>0.60416852490384976</v>
      </c>
      <c r="M206" s="27">
        <v>39577.75</v>
      </c>
    </row>
    <row r="207" spans="1:17" x14ac:dyDescent="0.3">
      <c r="A207">
        <v>98.335999999999999</v>
      </c>
      <c r="B207">
        <v>902</v>
      </c>
      <c r="C207">
        <f t="shared" si="13"/>
        <v>902.02799999999991</v>
      </c>
      <c r="D207">
        <f t="shared" si="14"/>
        <v>9.8336000000000006</v>
      </c>
      <c r="F207">
        <f t="shared" si="15"/>
        <v>6.804614520062624</v>
      </c>
      <c r="H207" s="18">
        <f t="shared" si="16"/>
        <v>0.56045121876998649</v>
      </c>
      <c r="M207" s="27">
        <v>39567.5</v>
      </c>
    </row>
    <row r="208" spans="1:17" x14ac:dyDescent="0.3">
      <c r="A208">
        <v>98.816000000000003</v>
      </c>
      <c r="B208">
        <v>846.16700000000003</v>
      </c>
      <c r="C208">
        <f t="shared" si="13"/>
        <v>846.25</v>
      </c>
      <c r="D208">
        <f t="shared" si="14"/>
        <v>9.8816000000000006</v>
      </c>
      <c r="F208">
        <f t="shared" si="15"/>
        <v>6.7407167396526866</v>
      </c>
      <c r="H208" s="18">
        <f t="shared" si="16"/>
        <v>0.52125053896195561</v>
      </c>
      <c r="M208" s="27">
        <v>39557.25</v>
      </c>
    </row>
    <row r="209" spans="1:17" x14ac:dyDescent="0.3">
      <c r="A209">
        <v>99.295000000000002</v>
      </c>
      <c r="B209">
        <v>790.58299999999997</v>
      </c>
      <c r="C209">
        <f t="shared" si="13"/>
        <v>792.16666666666663</v>
      </c>
      <c r="D209">
        <f t="shared" si="14"/>
        <v>9.9295000000000009</v>
      </c>
      <c r="F209">
        <f t="shared" si="15"/>
        <v>6.6727706479751889</v>
      </c>
      <c r="H209" s="18">
        <f t="shared" si="16"/>
        <v>0.48586095092659709</v>
      </c>
      <c r="M209" s="27">
        <v>39547</v>
      </c>
    </row>
    <row r="210" spans="1:17" x14ac:dyDescent="0.3">
      <c r="A210">
        <v>99.775000000000006</v>
      </c>
      <c r="B210">
        <v>739.75</v>
      </c>
      <c r="C210">
        <f t="shared" si="13"/>
        <v>742.27766666666673</v>
      </c>
      <c r="D210">
        <f t="shared" si="14"/>
        <v>9.9775000000000009</v>
      </c>
      <c r="F210">
        <f t="shared" si="15"/>
        <v>6.6063122912803189</v>
      </c>
      <c r="H210" s="18">
        <f t="shared" si="16"/>
        <v>0.45535019113096525</v>
      </c>
      <c r="M210" s="27">
        <v>39536.75</v>
      </c>
    </row>
    <row r="211" spans="1:17" x14ac:dyDescent="0.3">
      <c r="A211">
        <v>100.255</v>
      </c>
      <c r="B211">
        <v>696.5</v>
      </c>
      <c r="C211">
        <f t="shared" si="13"/>
        <v>696.58333333333337</v>
      </c>
      <c r="D211">
        <f t="shared" si="14"/>
        <v>10.025499999999999</v>
      </c>
      <c r="F211">
        <f t="shared" si="15"/>
        <v>6.5460677932198603</v>
      </c>
      <c r="H211" s="18">
        <f t="shared" si="16"/>
        <v>0.42908890723388177</v>
      </c>
      <c r="M211" s="27">
        <v>39526.5</v>
      </c>
    </row>
    <row r="212" spans="1:17" x14ac:dyDescent="0.3">
      <c r="A212">
        <v>100.73399999999999</v>
      </c>
      <c r="B212">
        <v>653.5</v>
      </c>
      <c r="C212">
        <f t="shared" si="13"/>
        <v>656.47233333333327</v>
      </c>
      <c r="D212">
        <f t="shared" si="14"/>
        <v>10.073399999999999</v>
      </c>
      <c r="F212">
        <f t="shared" si="15"/>
        <v>6.4823425330642763</v>
      </c>
      <c r="H212" s="18">
        <f t="shared" si="16"/>
        <v>0.40728771022203353</v>
      </c>
      <c r="M212" s="27">
        <v>39516.25</v>
      </c>
    </row>
    <row r="213" spans="1:17" x14ac:dyDescent="0.3">
      <c r="A213">
        <v>101.214</v>
      </c>
      <c r="B213">
        <v>619.41700000000003</v>
      </c>
      <c r="C213">
        <f t="shared" si="13"/>
        <v>636.58333333333337</v>
      </c>
      <c r="D213">
        <f t="shared" si="14"/>
        <v>10.1214</v>
      </c>
      <c r="F213">
        <f t="shared" si="15"/>
        <v>6.4287787130778726</v>
      </c>
      <c r="H213" s="19">
        <f t="shared" si="16"/>
        <v>0.39689197501578144</v>
      </c>
      <c r="M213" s="27">
        <v>39506</v>
      </c>
    </row>
    <row r="214" spans="1:17" x14ac:dyDescent="0.3">
      <c r="A214">
        <v>101.694</v>
      </c>
      <c r="B214">
        <v>636.83299999999997</v>
      </c>
      <c r="C214">
        <f t="shared" si="13"/>
        <v>659.33333333333337</v>
      </c>
      <c r="D214">
        <f t="shared" si="14"/>
        <v>10.1694</v>
      </c>
      <c r="F214">
        <f t="shared" si="15"/>
        <v>6.4565074547955206</v>
      </c>
      <c r="H214" s="18">
        <f t="shared" si="16"/>
        <v>0.40880535594303746</v>
      </c>
      <c r="M214" s="27">
        <v>39487.307692307601</v>
      </c>
    </row>
    <row r="215" spans="1:17" x14ac:dyDescent="0.3">
      <c r="A215">
        <v>102.173</v>
      </c>
      <c r="B215">
        <v>721.75</v>
      </c>
      <c r="C215">
        <f t="shared" si="13"/>
        <v>721.75</v>
      </c>
      <c r="D215">
        <f t="shared" si="14"/>
        <v>10.2173</v>
      </c>
      <c r="F215">
        <f t="shared" si="15"/>
        <v>6.5816788185430442</v>
      </c>
      <c r="H215" s="18">
        <f t="shared" si="16"/>
        <v>0.44335943514977927</v>
      </c>
      <c r="M215" s="27">
        <v>39468.615384615303</v>
      </c>
    </row>
    <row r="216" spans="1:17" x14ac:dyDescent="0.3">
      <c r="A216">
        <v>102.65300000000001</v>
      </c>
      <c r="B216">
        <v>806.66700000000003</v>
      </c>
      <c r="C216">
        <f t="shared" si="13"/>
        <v>805.22233333333327</v>
      </c>
      <c r="D216">
        <f t="shared" si="14"/>
        <v>10.2653</v>
      </c>
      <c r="F216">
        <f t="shared" si="15"/>
        <v>6.6929109437056775</v>
      </c>
      <c r="H216" s="18">
        <f t="shared" si="16"/>
        <v>0.49417753757418081</v>
      </c>
      <c r="M216" s="27">
        <v>39449.923076922998</v>
      </c>
    </row>
    <row r="217" spans="1:17" s="28" customFormat="1" x14ac:dyDescent="0.3">
      <c r="A217" s="28">
        <v>103.133</v>
      </c>
      <c r="B217" s="28">
        <v>887.25</v>
      </c>
      <c r="C217" s="28">
        <f t="shared" ref="C217:C280" si="17">AVERAGE(B216:B218)</f>
        <v>880.86133333333328</v>
      </c>
      <c r="D217" s="28">
        <f t="shared" ref="D217:D280" si="18">A217/10</f>
        <v>10.3133</v>
      </c>
      <c r="F217" s="28">
        <f t="shared" ref="F217:F280" si="19">LN(B217)</f>
        <v>6.7881267915266061</v>
      </c>
      <c r="H217" s="29">
        <f t="shared" ref="H217:H280" si="20">(0.0975*EXP(0.0013*C217))/E$2</f>
        <v>0.54523971414324979</v>
      </c>
      <c r="M217" s="30">
        <v>39431.2307692307</v>
      </c>
    </row>
    <row r="218" spans="1:17" x14ac:dyDescent="0.3">
      <c r="A218">
        <v>103.61199999999999</v>
      </c>
      <c r="B218">
        <v>948.66700000000003</v>
      </c>
      <c r="C218">
        <f t="shared" si="17"/>
        <v>940.55566666666664</v>
      </c>
      <c r="D218">
        <f t="shared" si="18"/>
        <v>10.3612</v>
      </c>
      <c r="F218">
        <f t="shared" si="19"/>
        <v>6.8550578413519707</v>
      </c>
      <c r="H218" s="18">
        <f t="shared" si="20"/>
        <v>0.58923681976962905</v>
      </c>
      <c r="M218" s="27">
        <v>39412.538461538403</v>
      </c>
    </row>
    <row r="219" spans="1:17" x14ac:dyDescent="0.3">
      <c r="A219">
        <v>104.092</v>
      </c>
      <c r="B219">
        <v>985.75</v>
      </c>
      <c r="C219">
        <f t="shared" si="17"/>
        <v>985.69466666666665</v>
      </c>
      <c r="D219">
        <f t="shared" si="18"/>
        <v>10.4092</v>
      </c>
      <c r="F219">
        <f t="shared" si="19"/>
        <v>6.8934027727577369</v>
      </c>
      <c r="H219" s="18">
        <f t="shared" si="20"/>
        <v>0.62484828343138454</v>
      </c>
      <c r="M219" s="27">
        <v>39393.846153846098</v>
      </c>
    </row>
    <row r="220" spans="1:17" x14ac:dyDescent="0.3">
      <c r="A220">
        <v>104.572</v>
      </c>
      <c r="B220">
        <v>1022.667</v>
      </c>
      <c r="C220">
        <f t="shared" si="17"/>
        <v>1023.5279999999999</v>
      </c>
      <c r="D220">
        <f t="shared" si="18"/>
        <v>10.4572</v>
      </c>
      <c r="F220">
        <f t="shared" si="19"/>
        <v>6.930169199764225</v>
      </c>
      <c r="H220" s="18">
        <f t="shared" si="20"/>
        <v>0.65634870295052361</v>
      </c>
      <c r="M220" s="27">
        <v>39375.1538461538</v>
      </c>
      <c r="N220">
        <v>2007</v>
      </c>
      <c r="O220" s="18">
        <f>AVERAGE(H217:H242)</f>
        <v>0.60855940424930588</v>
      </c>
      <c r="P220">
        <f>D242-D217</f>
        <v>1.1997000000000071</v>
      </c>
      <c r="Q220">
        <f>O220*P220</f>
        <v>0.73008871727789659</v>
      </c>
    </row>
    <row r="221" spans="1:17" x14ac:dyDescent="0.3">
      <c r="A221">
        <v>105.051</v>
      </c>
      <c r="B221">
        <v>1062.1669999999999</v>
      </c>
      <c r="C221">
        <f t="shared" si="17"/>
        <v>1066.3336666666667</v>
      </c>
      <c r="D221">
        <f t="shared" si="18"/>
        <v>10.505100000000001</v>
      </c>
      <c r="F221">
        <f t="shared" si="19"/>
        <v>6.9680664399101344</v>
      </c>
      <c r="H221" s="18">
        <f t="shared" si="20"/>
        <v>0.69390812967830473</v>
      </c>
      <c r="M221" s="27">
        <v>39356.461538461503</v>
      </c>
    </row>
    <row r="222" spans="1:17" x14ac:dyDescent="0.3">
      <c r="A222">
        <v>105.53100000000001</v>
      </c>
      <c r="B222">
        <v>1114.1669999999999</v>
      </c>
      <c r="C222">
        <f t="shared" si="17"/>
        <v>1120.5556666666666</v>
      </c>
      <c r="D222">
        <f t="shared" si="18"/>
        <v>10.553100000000001</v>
      </c>
      <c r="F222">
        <f t="shared" si="19"/>
        <v>7.0158623194852066</v>
      </c>
      <c r="H222" s="18">
        <f t="shared" si="20"/>
        <v>0.74458586190791876</v>
      </c>
      <c r="M222" s="27">
        <v>39337.769230769198</v>
      </c>
    </row>
    <row r="223" spans="1:17" x14ac:dyDescent="0.3">
      <c r="A223">
        <v>106.011</v>
      </c>
      <c r="B223">
        <v>1185.3330000000001</v>
      </c>
      <c r="C223">
        <f t="shared" si="17"/>
        <v>1185.3333333333333</v>
      </c>
      <c r="D223">
        <f t="shared" si="18"/>
        <v>10.601099999999999</v>
      </c>
      <c r="F223">
        <f t="shared" si="19"/>
        <v>7.0777790267507976</v>
      </c>
      <c r="H223" s="18">
        <f t="shared" si="20"/>
        <v>0.81000396314456324</v>
      </c>
      <c r="M223" s="27">
        <v>39319.0769230769</v>
      </c>
    </row>
    <row r="224" spans="1:17" x14ac:dyDescent="0.3">
      <c r="A224">
        <v>106.491</v>
      </c>
      <c r="B224">
        <v>1256.5</v>
      </c>
      <c r="C224">
        <f t="shared" si="17"/>
        <v>1253.4443333333334</v>
      </c>
      <c r="D224">
        <f t="shared" si="18"/>
        <v>10.649100000000001</v>
      </c>
      <c r="F224">
        <f t="shared" si="19"/>
        <v>7.1360853569836467</v>
      </c>
      <c r="H224" s="18">
        <f t="shared" si="20"/>
        <v>0.88499627895244404</v>
      </c>
      <c r="M224" s="27">
        <v>39300.384615384603</v>
      </c>
    </row>
    <row r="225" spans="1:13" x14ac:dyDescent="0.3">
      <c r="A225">
        <v>106.97</v>
      </c>
      <c r="B225">
        <v>1318.5</v>
      </c>
      <c r="C225">
        <f t="shared" si="17"/>
        <v>1300.5</v>
      </c>
      <c r="D225">
        <f t="shared" si="18"/>
        <v>10.696999999999999</v>
      </c>
      <c r="F225">
        <f t="shared" si="19"/>
        <v>7.1842500057933414</v>
      </c>
      <c r="H225" s="18">
        <f t="shared" si="20"/>
        <v>0.94082373663440588</v>
      </c>
      <c r="M225" s="27">
        <v>39281.692307692298</v>
      </c>
    </row>
    <row r="226" spans="1:13" x14ac:dyDescent="0.3">
      <c r="A226" s="6">
        <v>107.45</v>
      </c>
      <c r="B226" s="6">
        <v>1326.5</v>
      </c>
      <c r="C226">
        <f t="shared" si="17"/>
        <v>1260.4443333333334</v>
      </c>
      <c r="D226" s="6">
        <f t="shared" si="18"/>
        <v>10.745000000000001</v>
      </c>
      <c r="F226">
        <f t="shared" si="19"/>
        <v>7.1902991735777944</v>
      </c>
      <c r="H226" s="18">
        <f t="shared" si="20"/>
        <v>0.89308649976642651</v>
      </c>
      <c r="I226">
        <v>2006</v>
      </c>
      <c r="J226">
        <f>AVERAGE(H226:H249)</f>
        <v>0.53351010140995825</v>
      </c>
      <c r="K226">
        <f>D249-D226</f>
        <v>1.1040000000000081</v>
      </c>
      <c r="L226">
        <f>J226*K226</f>
        <v>0.58899515195659824</v>
      </c>
      <c r="M226" s="27">
        <v>39263</v>
      </c>
    </row>
    <row r="227" spans="1:13" x14ac:dyDescent="0.3">
      <c r="A227" s="8">
        <v>107.93</v>
      </c>
      <c r="B227" s="8">
        <v>1136.3330000000001</v>
      </c>
      <c r="C227">
        <f t="shared" si="17"/>
        <v>1195.6943333333334</v>
      </c>
      <c r="D227">
        <f t="shared" si="18"/>
        <v>10.793000000000001</v>
      </c>
      <c r="F227">
        <f t="shared" si="19"/>
        <v>7.0355616901285947</v>
      </c>
      <c r="H227" s="18">
        <f t="shared" si="20"/>
        <v>0.82098795681728942</v>
      </c>
      <c r="M227" s="27">
        <v>39254.285714285703</v>
      </c>
    </row>
    <row r="228" spans="1:13" x14ac:dyDescent="0.3">
      <c r="A228">
        <v>108.41000000000001</v>
      </c>
      <c r="B228">
        <v>1124.25</v>
      </c>
      <c r="C228">
        <f t="shared" si="17"/>
        <v>1121.5</v>
      </c>
      <c r="D228">
        <f t="shared" si="18"/>
        <v>10.841000000000001</v>
      </c>
      <c r="F228">
        <f t="shared" si="19"/>
        <v>7.0248714256508169</v>
      </c>
      <c r="H228" s="18">
        <f t="shared" si="20"/>
        <v>0.74550050163776593</v>
      </c>
      <c r="M228" s="27">
        <v>39245.571428571398</v>
      </c>
    </row>
    <row r="229" spans="1:13" x14ac:dyDescent="0.3">
      <c r="A229">
        <v>108.89000000000001</v>
      </c>
      <c r="B229">
        <v>1103.9169999999999</v>
      </c>
      <c r="C229">
        <f t="shared" si="17"/>
        <v>1100.0556666666666</v>
      </c>
      <c r="D229">
        <f t="shared" si="18"/>
        <v>10.889000000000001</v>
      </c>
      <c r="F229">
        <f t="shared" si="19"/>
        <v>7.0066200428513756</v>
      </c>
      <c r="H229" s="18">
        <f t="shared" si="20"/>
        <v>0.72500472622097833</v>
      </c>
      <c r="M229" s="27">
        <v>39236.857142857101</v>
      </c>
    </row>
    <row r="230" spans="1:13" x14ac:dyDescent="0.3">
      <c r="A230">
        <v>109.37000000000002</v>
      </c>
      <c r="B230">
        <v>1072</v>
      </c>
      <c r="C230">
        <f t="shared" si="17"/>
        <v>1065.3889999999999</v>
      </c>
      <c r="D230">
        <f t="shared" si="18"/>
        <v>10.937000000000001</v>
      </c>
      <c r="F230">
        <f t="shared" si="19"/>
        <v>6.9772813416307473</v>
      </c>
      <c r="H230" s="18">
        <f t="shared" si="20"/>
        <v>0.69305648727837288</v>
      </c>
      <c r="M230" s="27">
        <v>39228.142857142797</v>
      </c>
    </row>
    <row r="231" spans="1:13" x14ac:dyDescent="0.3">
      <c r="A231">
        <v>109.85000000000002</v>
      </c>
      <c r="B231">
        <v>1020.25</v>
      </c>
      <c r="C231">
        <f t="shared" si="17"/>
        <v>1014.7223333333333</v>
      </c>
      <c r="D231">
        <f t="shared" si="18"/>
        <v>10.985000000000003</v>
      </c>
      <c r="F231">
        <f t="shared" si="19"/>
        <v>6.9278029742859148</v>
      </c>
      <c r="H231" s="18">
        <f t="shared" si="20"/>
        <v>0.64887807974856759</v>
      </c>
      <c r="M231" s="27">
        <v>39219.4285714285</v>
      </c>
    </row>
    <row r="232" spans="1:13" x14ac:dyDescent="0.3">
      <c r="A232">
        <v>110.33000000000003</v>
      </c>
      <c r="B232">
        <v>951.91700000000003</v>
      </c>
      <c r="C232">
        <f t="shared" si="17"/>
        <v>947.88900000000001</v>
      </c>
      <c r="D232">
        <f t="shared" si="18"/>
        <v>11.033000000000003</v>
      </c>
      <c r="F232">
        <f t="shared" si="19"/>
        <v>6.8584778461165934</v>
      </c>
      <c r="H232" s="18">
        <f t="shared" si="20"/>
        <v>0.59488107230736453</v>
      </c>
      <c r="M232" s="27">
        <v>39210.714285714203</v>
      </c>
    </row>
    <row r="233" spans="1:13" x14ac:dyDescent="0.3">
      <c r="A233">
        <v>110.81000000000003</v>
      </c>
      <c r="B233">
        <v>871.5</v>
      </c>
      <c r="C233">
        <f t="shared" si="17"/>
        <v>872.11133333333328</v>
      </c>
      <c r="D233">
        <f t="shared" si="18"/>
        <v>11.081000000000003</v>
      </c>
      <c r="F233">
        <f t="shared" si="19"/>
        <v>6.7702158649600754</v>
      </c>
      <c r="H233" s="18">
        <f t="shared" si="20"/>
        <v>0.53907275347907901</v>
      </c>
      <c r="M233" s="27">
        <v>39202</v>
      </c>
    </row>
    <row r="234" spans="1:13" x14ac:dyDescent="0.3">
      <c r="A234">
        <v>111.29000000000003</v>
      </c>
      <c r="B234">
        <v>792.91700000000003</v>
      </c>
      <c r="C234">
        <f t="shared" si="17"/>
        <v>796.66666666666663</v>
      </c>
      <c r="D234">
        <f t="shared" si="18"/>
        <v>11.129000000000003</v>
      </c>
      <c r="F234">
        <f t="shared" si="19"/>
        <v>6.6757185503310206</v>
      </c>
      <c r="H234" s="18">
        <f t="shared" si="20"/>
        <v>0.48871156741314353</v>
      </c>
      <c r="M234" s="27">
        <v>39193.285714285703</v>
      </c>
    </row>
    <row r="235" spans="1:13" x14ac:dyDescent="0.3">
      <c r="A235">
        <v>111.77000000000004</v>
      </c>
      <c r="B235">
        <v>725.58299999999997</v>
      </c>
      <c r="C235">
        <f t="shared" si="17"/>
        <v>732.41666666666663</v>
      </c>
      <c r="D235">
        <f t="shared" si="18"/>
        <v>11.177000000000003</v>
      </c>
      <c r="F235">
        <f t="shared" si="19"/>
        <v>6.5869754696400271</v>
      </c>
      <c r="H235" s="18">
        <f t="shared" si="20"/>
        <v>0.44955017592159618</v>
      </c>
      <c r="M235" s="27">
        <v>39184.571428571398</v>
      </c>
    </row>
    <row r="236" spans="1:13" x14ac:dyDescent="0.3">
      <c r="A236">
        <v>112.25000000000004</v>
      </c>
      <c r="B236">
        <v>678.75</v>
      </c>
      <c r="C236">
        <f t="shared" si="17"/>
        <v>683.11099999999999</v>
      </c>
      <c r="D236">
        <f t="shared" si="18"/>
        <v>11.225000000000005</v>
      </c>
      <c r="F236">
        <f t="shared" si="19"/>
        <v>6.5202528712481449</v>
      </c>
      <c r="H236" s="18">
        <f t="shared" si="20"/>
        <v>0.42163925694670001</v>
      </c>
      <c r="M236" s="27">
        <v>39175.857142857101</v>
      </c>
    </row>
    <row r="237" spans="1:13" x14ac:dyDescent="0.3">
      <c r="A237">
        <v>112.73000000000005</v>
      </c>
      <c r="B237">
        <v>645</v>
      </c>
      <c r="C237">
        <f t="shared" si="17"/>
        <v>648</v>
      </c>
      <c r="D237">
        <f t="shared" si="18"/>
        <v>11.273000000000005</v>
      </c>
      <c r="F237">
        <f t="shared" si="19"/>
        <v>6.4692503167957724</v>
      </c>
      <c r="H237" s="18">
        <f t="shared" si="20"/>
        <v>0.40282644317656818</v>
      </c>
      <c r="M237" s="27">
        <v>39167.142857142797</v>
      </c>
    </row>
    <row r="238" spans="1:13" x14ac:dyDescent="0.3">
      <c r="A238">
        <v>113.21000000000005</v>
      </c>
      <c r="B238">
        <v>620.25</v>
      </c>
      <c r="C238">
        <f t="shared" si="17"/>
        <v>622.83333333333337</v>
      </c>
      <c r="D238">
        <f t="shared" si="18"/>
        <v>11.321000000000005</v>
      </c>
      <c r="F238">
        <f t="shared" si="19"/>
        <v>6.4301226225719104</v>
      </c>
      <c r="H238" s="18">
        <f t="shared" si="20"/>
        <v>0.3898605614407461</v>
      </c>
      <c r="M238" s="27">
        <v>39158.4285714285</v>
      </c>
    </row>
    <row r="239" spans="1:13" x14ac:dyDescent="0.3">
      <c r="A239">
        <v>113.69000000000005</v>
      </c>
      <c r="B239">
        <v>603.25</v>
      </c>
      <c r="C239">
        <f t="shared" si="17"/>
        <v>605.02766666666673</v>
      </c>
      <c r="D239">
        <f t="shared" si="18"/>
        <v>11.369000000000005</v>
      </c>
      <c r="F239">
        <f t="shared" si="19"/>
        <v>6.4023317045051416</v>
      </c>
      <c r="H239" s="18">
        <f t="shared" si="20"/>
        <v>0.38093995861030006</v>
      </c>
      <c r="M239" s="27">
        <v>39149.714285714203</v>
      </c>
    </row>
    <row r="240" spans="1:13" x14ac:dyDescent="0.3">
      <c r="A240">
        <v>114.17000000000006</v>
      </c>
      <c r="B240">
        <v>591.58299999999997</v>
      </c>
      <c r="C240">
        <f t="shared" si="17"/>
        <v>595.61099999999999</v>
      </c>
      <c r="D240">
        <f t="shared" si="18"/>
        <v>11.417000000000005</v>
      </c>
      <c r="F240">
        <f t="shared" si="19"/>
        <v>6.3828019947915848</v>
      </c>
      <c r="H240" s="19">
        <f t="shared" si="20"/>
        <v>0.37630504602599391</v>
      </c>
      <c r="M240" s="27">
        <v>39141</v>
      </c>
    </row>
    <row r="241" spans="1:17" x14ac:dyDescent="0.3">
      <c r="A241">
        <v>114.65000000000006</v>
      </c>
      <c r="B241">
        <v>592</v>
      </c>
      <c r="C241">
        <f t="shared" si="17"/>
        <v>597.30533333333335</v>
      </c>
      <c r="D241">
        <f t="shared" si="18"/>
        <v>11.465000000000007</v>
      </c>
      <c r="F241">
        <f t="shared" si="19"/>
        <v>6.3835066348840055</v>
      </c>
      <c r="H241" s="18">
        <f t="shared" si="20"/>
        <v>0.37713482157403516</v>
      </c>
      <c r="M241" s="27">
        <v>39114</v>
      </c>
    </row>
    <row r="242" spans="1:17" x14ac:dyDescent="0.3">
      <c r="A242">
        <v>115.13000000000007</v>
      </c>
      <c r="B242">
        <v>608.33299999999997</v>
      </c>
      <c r="C242">
        <f t="shared" si="17"/>
        <v>613.41666666666663</v>
      </c>
      <c r="D242">
        <f t="shared" si="18"/>
        <v>11.513000000000007</v>
      </c>
      <c r="F242">
        <f t="shared" si="19"/>
        <v>6.4107224294031262</v>
      </c>
      <c r="H242" s="18">
        <f t="shared" si="20"/>
        <v>0.38511711150459776</v>
      </c>
      <c r="M242" s="27">
        <v>39087</v>
      </c>
    </row>
    <row r="243" spans="1:17" s="28" customFormat="1" x14ac:dyDescent="0.3">
      <c r="A243" s="28">
        <v>115.61000000000007</v>
      </c>
      <c r="B243" s="28">
        <v>639.91700000000003</v>
      </c>
      <c r="C243" s="28">
        <f t="shared" si="17"/>
        <v>644.83333333333337</v>
      </c>
      <c r="D243" s="28">
        <f t="shared" si="18"/>
        <v>11.561000000000007</v>
      </c>
      <c r="F243" s="28">
        <f t="shared" si="19"/>
        <v>6.4613384804435663</v>
      </c>
      <c r="H243" s="29">
        <f t="shared" si="20"/>
        <v>0.4011715496451253</v>
      </c>
      <c r="M243" s="30">
        <v>39060</v>
      </c>
    </row>
    <row r="244" spans="1:17" x14ac:dyDescent="0.3">
      <c r="A244">
        <v>116.09000000000007</v>
      </c>
      <c r="B244">
        <v>686.25</v>
      </c>
      <c r="C244">
        <f t="shared" si="17"/>
        <v>689.25</v>
      </c>
      <c r="D244">
        <f t="shared" si="18"/>
        <v>11.609000000000007</v>
      </c>
      <c r="F244">
        <f t="shared" si="19"/>
        <v>6.5312419928237402</v>
      </c>
      <c r="H244" s="18">
        <f t="shared" si="20"/>
        <v>0.42501769658975219</v>
      </c>
      <c r="M244" s="27">
        <v>39033</v>
      </c>
    </row>
    <row r="245" spans="1:17" x14ac:dyDescent="0.3">
      <c r="A245">
        <v>116.57000000000008</v>
      </c>
      <c r="B245">
        <v>741.58299999999997</v>
      </c>
      <c r="C245">
        <f t="shared" si="17"/>
        <v>744.58333333333337</v>
      </c>
      <c r="D245">
        <f t="shared" si="18"/>
        <v>11.657000000000007</v>
      </c>
      <c r="F245">
        <f t="shared" si="19"/>
        <v>6.6087870905800541</v>
      </c>
      <c r="H245" s="18">
        <f t="shared" si="20"/>
        <v>0.45671709014091094</v>
      </c>
      <c r="M245" s="27">
        <v>39006</v>
      </c>
      <c r="N245">
        <v>2006</v>
      </c>
      <c r="O245" s="18">
        <f>AVERAGE(H243:H260)</f>
        <v>0.43929660841426177</v>
      </c>
      <c r="P245">
        <f>D260-D243</f>
        <v>0.81600000000000605</v>
      </c>
      <c r="Q245">
        <f>O245*P245</f>
        <v>0.35846603246604025</v>
      </c>
    </row>
    <row r="246" spans="1:17" x14ac:dyDescent="0.3">
      <c r="A246">
        <v>117.05000000000008</v>
      </c>
      <c r="B246">
        <v>805.91700000000003</v>
      </c>
      <c r="C246">
        <f t="shared" si="17"/>
        <v>808.63900000000001</v>
      </c>
      <c r="D246">
        <f t="shared" si="18"/>
        <v>11.705000000000009</v>
      </c>
      <c r="F246">
        <f t="shared" si="19"/>
        <v>6.6919807595365706</v>
      </c>
      <c r="H246" s="18">
        <f t="shared" si="20"/>
        <v>0.49637739136222836</v>
      </c>
      <c r="M246" s="27">
        <v>38979</v>
      </c>
    </row>
    <row r="247" spans="1:17" x14ac:dyDescent="0.3">
      <c r="A247">
        <v>117.53000000000009</v>
      </c>
      <c r="B247">
        <v>878.41700000000003</v>
      </c>
      <c r="C247">
        <f t="shared" si="17"/>
        <v>872.69466666666665</v>
      </c>
      <c r="D247">
        <f t="shared" si="18"/>
        <v>11.753000000000009</v>
      </c>
      <c r="F247">
        <f t="shared" si="19"/>
        <v>6.7781214239377556</v>
      </c>
      <c r="H247" s="18">
        <f t="shared" si="20"/>
        <v>0.53948170535845696</v>
      </c>
      <c r="M247" s="27">
        <v>38952</v>
      </c>
    </row>
    <row r="248" spans="1:17" x14ac:dyDescent="0.3">
      <c r="A248">
        <v>118.01000000000009</v>
      </c>
      <c r="B248">
        <v>933.75</v>
      </c>
      <c r="C248">
        <f t="shared" si="17"/>
        <v>918.97233333333327</v>
      </c>
      <c r="D248">
        <f t="shared" si="18"/>
        <v>11.801000000000009</v>
      </c>
      <c r="F248">
        <f t="shared" si="19"/>
        <v>6.8392087364470271</v>
      </c>
      <c r="H248" s="18">
        <f t="shared" si="20"/>
        <v>0.57293360673308891</v>
      </c>
      <c r="M248" s="27">
        <v>38925</v>
      </c>
    </row>
    <row r="249" spans="1:17" x14ac:dyDescent="0.3">
      <c r="A249">
        <v>118.49000000000009</v>
      </c>
      <c r="B249">
        <v>944.75</v>
      </c>
      <c r="C249">
        <f t="shared" si="17"/>
        <v>928.38900000000001</v>
      </c>
      <c r="D249">
        <f t="shared" si="18"/>
        <v>11.849000000000009</v>
      </c>
      <c r="F249">
        <f t="shared" si="19"/>
        <v>6.8509203422295988</v>
      </c>
      <c r="H249" s="18">
        <f t="shared" si="20"/>
        <v>0.57999037413991139</v>
      </c>
      <c r="I249">
        <v>2005</v>
      </c>
      <c r="J249">
        <f>AVERAGE(H249:H270)</f>
        <v>0.54232294091479283</v>
      </c>
      <c r="K249">
        <f>D270-D249</f>
        <v>1.008000000000008</v>
      </c>
      <c r="L249">
        <f>J249*K249</f>
        <v>0.54666152444211547</v>
      </c>
      <c r="M249" s="27">
        <v>38898</v>
      </c>
    </row>
    <row r="250" spans="1:17" x14ac:dyDescent="0.3">
      <c r="A250">
        <v>118.9700000000001</v>
      </c>
      <c r="B250">
        <v>906.66700000000003</v>
      </c>
      <c r="C250">
        <f t="shared" si="17"/>
        <v>892.5</v>
      </c>
      <c r="D250">
        <f t="shared" si="18"/>
        <v>11.897000000000009</v>
      </c>
      <c r="F250">
        <f t="shared" si="19"/>
        <v>6.8097752382689247</v>
      </c>
      <c r="H250" s="18">
        <f t="shared" si="20"/>
        <v>0.55355206185955741</v>
      </c>
      <c r="M250" s="27">
        <v>38882.75</v>
      </c>
    </row>
    <row r="251" spans="1:17" x14ac:dyDescent="0.3">
      <c r="A251">
        <v>119.4500000000001</v>
      </c>
      <c r="B251">
        <v>826.08299999999997</v>
      </c>
      <c r="C251">
        <f t="shared" si="17"/>
        <v>821.58333333333337</v>
      </c>
      <c r="D251">
        <f t="shared" si="18"/>
        <v>11.945000000000011</v>
      </c>
      <c r="F251">
        <f t="shared" si="19"/>
        <v>6.716695252734274</v>
      </c>
      <c r="H251" s="18">
        <f t="shared" si="20"/>
        <v>0.50480092338028637</v>
      </c>
      <c r="M251" s="27">
        <v>38867.5</v>
      </c>
    </row>
    <row r="252" spans="1:17" x14ac:dyDescent="0.3">
      <c r="A252">
        <v>119.93000000000011</v>
      </c>
      <c r="B252">
        <v>732</v>
      </c>
      <c r="C252">
        <f t="shared" si="17"/>
        <v>734.22200000000009</v>
      </c>
      <c r="D252">
        <f t="shared" si="18"/>
        <v>11.993000000000011</v>
      </c>
      <c r="F252">
        <f t="shared" si="19"/>
        <v>6.5957805139613113</v>
      </c>
      <c r="H252" s="18">
        <f t="shared" si="20"/>
        <v>0.45060647926638592</v>
      </c>
      <c r="M252" s="27">
        <v>38852.25</v>
      </c>
    </row>
    <row r="253" spans="1:17" x14ac:dyDescent="0.3">
      <c r="A253">
        <v>120.41000000000011</v>
      </c>
      <c r="B253">
        <v>644.58299999999997</v>
      </c>
      <c r="C253">
        <f t="shared" si="17"/>
        <v>652.11099999999999</v>
      </c>
      <c r="D253">
        <f t="shared" si="18"/>
        <v>12.041000000000011</v>
      </c>
      <c r="F253">
        <f t="shared" si="19"/>
        <v>6.4686035960891033</v>
      </c>
      <c r="H253" s="18">
        <f t="shared" si="20"/>
        <v>0.40498503147083204</v>
      </c>
      <c r="M253" s="27">
        <v>38837</v>
      </c>
    </row>
    <row r="254" spans="1:17" x14ac:dyDescent="0.3">
      <c r="A254">
        <v>120.89000000000011</v>
      </c>
      <c r="B254">
        <v>579.75</v>
      </c>
      <c r="C254">
        <f t="shared" si="17"/>
        <v>586.11099999999999</v>
      </c>
      <c r="D254">
        <f t="shared" si="18"/>
        <v>12.089000000000011</v>
      </c>
      <c r="F254">
        <f t="shared" si="19"/>
        <v>6.3625969761356407</v>
      </c>
      <c r="H254" s="18">
        <f t="shared" si="20"/>
        <v>0.37168625842660247</v>
      </c>
      <c r="M254" s="27">
        <v>38821.75</v>
      </c>
    </row>
    <row r="255" spans="1:17" x14ac:dyDescent="0.3">
      <c r="A255">
        <v>121.37000000000012</v>
      </c>
      <c r="B255">
        <v>534</v>
      </c>
      <c r="C255">
        <f t="shared" si="17"/>
        <v>539.19433333333336</v>
      </c>
      <c r="D255">
        <f t="shared" si="18"/>
        <v>12.137000000000011</v>
      </c>
      <c r="F255">
        <f t="shared" si="19"/>
        <v>6.280395838960195</v>
      </c>
      <c r="H255" s="18">
        <f t="shared" si="20"/>
        <v>0.3496939839375301</v>
      </c>
      <c r="M255" s="27">
        <v>38806.5</v>
      </c>
    </row>
    <row r="256" spans="1:17" x14ac:dyDescent="0.3">
      <c r="A256">
        <v>121.85000000000012</v>
      </c>
      <c r="B256">
        <v>503.83300000000003</v>
      </c>
      <c r="C256">
        <f t="shared" si="17"/>
        <v>510.91666666666669</v>
      </c>
      <c r="D256">
        <f t="shared" si="18"/>
        <v>12.185000000000013</v>
      </c>
      <c r="F256">
        <f t="shared" si="19"/>
        <v>6.2222448639567416</v>
      </c>
      <c r="H256" s="18">
        <f t="shared" si="20"/>
        <v>0.33707230888442796</v>
      </c>
      <c r="M256" s="27">
        <v>38791.25</v>
      </c>
    </row>
    <row r="257" spans="1:17" x14ac:dyDescent="0.3">
      <c r="A257">
        <v>122.33000000000013</v>
      </c>
      <c r="B257">
        <v>494.91699999999997</v>
      </c>
      <c r="C257">
        <f t="shared" si="17"/>
        <v>506.02766666666668</v>
      </c>
      <c r="D257">
        <f t="shared" si="18"/>
        <v>12.233000000000013</v>
      </c>
      <c r="F257">
        <f t="shared" si="19"/>
        <v>6.2043900717416927</v>
      </c>
      <c r="H257" s="19">
        <f t="shared" si="20"/>
        <v>0.33493677201542271</v>
      </c>
      <c r="M257" s="27">
        <v>38776</v>
      </c>
    </row>
    <row r="258" spans="1:17" x14ac:dyDescent="0.3">
      <c r="A258">
        <v>122.81000000000013</v>
      </c>
      <c r="B258">
        <v>519.33299999999997</v>
      </c>
      <c r="C258">
        <f t="shared" si="17"/>
        <v>530.25</v>
      </c>
      <c r="D258">
        <f t="shared" si="18"/>
        <v>12.281000000000013</v>
      </c>
      <c r="F258">
        <f t="shared" si="19"/>
        <v>6.2525452959138539</v>
      </c>
      <c r="H258" s="18">
        <f t="shared" si="20"/>
        <v>0.34565141879280331</v>
      </c>
      <c r="M258" s="27">
        <v>38757.307692307601</v>
      </c>
    </row>
    <row r="259" spans="1:17" x14ac:dyDescent="0.3">
      <c r="A259">
        <v>123.29000000000013</v>
      </c>
      <c r="B259">
        <v>576.5</v>
      </c>
      <c r="C259">
        <f t="shared" si="17"/>
        <v>585.30533333333335</v>
      </c>
      <c r="D259">
        <f t="shared" si="18"/>
        <v>12.329000000000013</v>
      </c>
      <c r="F259">
        <f t="shared" si="19"/>
        <v>6.3569753397091135</v>
      </c>
      <c r="H259" s="18">
        <f t="shared" si="20"/>
        <v>0.37129717042353927</v>
      </c>
      <c r="M259" s="27">
        <v>38738.615384615303</v>
      </c>
    </row>
    <row r="260" spans="1:17" x14ac:dyDescent="0.3">
      <c r="A260">
        <v>123.77000000000014</v>
      </c>
      <c r="B260">
        <v>660.08299999999997</v>
      </c>
      <c r="C260">
        <f t="shared" si="17"/>
        <v>664.13866666666672</v>
      </c>
      <c r="D260">
        <f t="shared" si="18"/>
        <v>12.377000000000013</v>
      </c>
      <c r="F260">
        <f t="shared" si="19"/>
        <v>6.4923655846894075</v>
      </c>
      <c r="H260" s="18">
        <f t="shared" si="20"/>
        <v>0.41136712902984918</v>
      </c>
      <c r="M260" s="27">
        <v>38719.923076922998</v>
      </c>
    </row>
    <row r="261" spans="1:17" s="28" customFormat="1" x14ac:dyDescent="0.3">
      <c r="A261" s="28">
        <v>124.25000000000014</v>
      </c>
      <c r="B261" s="28">
        <v>755.83299999999997</v>
      </c>
      <c r="C261" s="28">
        <f t="shared" si="17"/>
        <v>756.13866666666672</v>
      </c>
      <c r="D261" s="28">
        <f t="shared" si="18"/>
        <v>12.425000000000015</v>
      </c>
      <c r="F261" s="28">
        <f t="shared" si="19"/>
        <v>6.6278204523067519</v>
      </c>
      <c r="H261" s="29">
        <f t="shared" si="20"/>
        <v>0.46362965386753657</v>
      </c>
      <c r="M261" s="30">
        <v>38701.2307692307</v>
      </c>
    </row>
    <row r="262" spans="1:17" x14ac:dyDescent="0.3">
      <c r="A262">
        <v>124.73000000000015</v>
      </c>
      <c r="B262">
        <v>852.5</v>
      </c>
      <c r="C262">
        <f t="shared" si="17"/>
        <v>848.86099999999999</v>
      </c>
      <c r="D262">
        <f t="shared" si="18"/>
        <v>12.473000000000015</v>
      </c>
      <c r="F262">
        <f t="shared" si="19"/>
        <v>6.748173209157672</v>
      </c>
      <c r="H262" s="18">
        <f t="shared" si="20"/>
        <v>0.5230228258013806</v>
      </c>
      <c r="M262" s="27">
        <v>38682.538461538403</v>
      </c>
    </row>
    <row r="263" spans="1:17" x14ac:dyDescent="0.3">
      <c r="A263">
        <v>125.21000000000015</v>
      </c>
      <c r="B263">
        <v>938.25</v>
      </c>
      <c r="C263">
        <f t="shared" si="17"/>
        <v>932.13900000000001</v>
      </c>
      <c r="D263">
        <f t="shared" si="18"/>
        <v>12.521000000000015</v>
      </c>
      <c r="F263">
        <f t="shared" si="19"/>
        <v>6.8440164380151298</v>
      </c>
      <c r="H263" s="18">
        <f t="shared" si="20"/>
        <v>0.58282473034373872</v>
      </c>
      <c r="M263" s="27">
        <v>38663.846153846098</v>
      </c>
    </row>
    <row r="264" spans="1:17" x14ac:dyDescent="0.3">
      <c r="A264">
        <v>125.69000000000015</v>
      </c>
      <c r="B264">
        <v>1005.667</v>
      </c>
      <c r="C264">
        <f t="shared" si="17"/>
        <v>999.94466666666665</v>
      </c>
      <c r="D264">
        <f t="shared" si="18"/>
        <v>12.569000000000015</v>
      </c>
      <c r="F264">
        <f t="shared" si="19"/>
        <v>6.9134062819459841</v>
      </c>
      <c r="H264" s="18">
        <f t="shared" si="20"/>
        <v>0.63653147937057653</v>
      </c>
      <c r="M264" s="27">
        <v>38645.1538461538</v>
      </c>
      <c r="N264">
        <v>2005</v>
      </c>
      <c r="O264" s="18">
        <f>AVERAGE(H261:H281)</f>
        <v>0.72691760036582631</v>
      </c>
      <c r="P264">
        <f>D281-D261</f>
        <v>0.95999999999999019</v>
      </c>
      <c r="Q264">
        <f>O264*P264</f>
        <v>0.69784089635118618</v>
      </c>
    </row>
    <row r="265" spans="1:17" x14ac:dyDescent="0.3">
      <c r="A265">
        <v>126.17000000000016</v>
      </c>
      <c r="B265">
        <v>1055.9169999999999</v>
      </c>
      <c r="C265">
        <f t="shared" si="17"/>
        <v>1053.778</v>
      </c>
      <c r="D265">
        <f t="shared" si="18"/>
        <v>12.617000000000015</v>
      </c>
      <c r="F265">
        <f t="shared" si="19"/>
        <v>6.9621648626923358</v>
      </c>
      <c r="H265" s="18">
        <f t="shared" si="20"/>
        <v>0.68267384125862207</v>
      </c>
      <c r="M265" s="27">
        <v>38626.461538461503</v>
      </c>
    </row>
    <row r="266" spans="1:17" x14ac:dyDescent="0.3">
      <c r="A266">
        <v>126.65000000000016</v>
      </c>
      <c r="B266">
        <v>1099.75</v>
      </c>
      <c r="C266">
        <f t="shared" si="17"/>
        <v>1099.4446666666665</v>
      </c>
      <c r="D266">
        <f t="shared" si="18"/>
        <v>12.665000000000017</v>
      </c>
      <c r="F266">
        <f t="shared" si="19"/>
        <v>7.002838160228829</v>
      </c>
      <c r="H266" s="18">
        <f t="shared" si="20"/>
        <v>0.72442908361366731</v>
      </c>
      <c r="M266" s="27">
        <v>38607.769230769198</v>
      </c>
    </row>
    <row r="267" spans="1:17" x14ac:dyDescent="0.3">
      <c r="A267">
        <v>127.13000000000017</v>
      </c>
      <c r="B267">
        <v>1142.6669999999999</v>
      </c>
      <c r="C267">
        <f t="shared" si="17"/>
        <v>1144.9723333333334</v>
      </c>
      <c r="D267">
        <f t="shared" si="18"/>
        <v>12.713000000000017</v>
      </c>
      <c r="F267">
        <f t="shared" si="19"/>
        <v>7.0411202827648038</v>
      </c>
      <c r="H267" s="18">
        <f t="shared" si="20"/>
        <v>0.76859935614008168</v>
      </c>
      <c r="M267" s="27">
        <v>38589.0769230769</v>
      </c>
    </row>
    <row r="268" spans="1:17" x14ac:dyDescent="0.3">
      <c r="A268">
        <v>127.61000000000017</v>
      </c>
      <c r="B268">
        <v>1192.5</v>
      </c>
      <c r="C268">
        <f t="shared" si="17"/>
        <v>1189</v>
      </c>
      <c r="D268">
        <f t="shared" si="18"/>
        <v>12.761000000000017</v>
      </c>
      <c r="F268">
        <f t="shared" si="19"/>
        <v>7.0838072227624966</v>
      </c>
      <c r="H268" s="18">
        <f t="shared" si="20"/>
        <v>0.81387419876912237</v>
      </c>
      <c r="M268" s="27">
        <v>38570.384615384603</v>
      </c>
    </row>
    <row r="269" spans="1:17" x14ac:dyDescent="0.3">
      <c r="A269">
        <v>128.09000000000017</v>
      </c>
      <c r="B269">
        <v>1231.8330000000001</v>
      </c>
      <c r="C269">
        <f t="shared" si="17"/>
        <v>1224.3333333333333</v>
      </c>
      <c r="D269">
        <f t="shared" si="18"/>
        <v>12.809000000000017</v>
      </c>
      <c r="F269">
        <f t="shared" si="19"/>
        <v>7.1162585829574176</v>
      </c>
      <c r="H269" s="18">
        <f t="shared" si="20"/>
        <v>0.85213003670645004</v>
      </c>
      <c r="M269" s="27">
        <v>38551.692307692298</v>
      </c>
    </row>
    <row r="270" spans="1:17" x14ac:dyDescent="0.3">
      <c r="A270">
        <v>128.57000000000016</v>
      </c>
      <c r="B270">
        <v>1248.6669999999999</v>
      </c>
      <c r="C270">
        <f t="shared" si="17"/>
        <v>1238.3056666666666</v>
      </c>
      <c r="D270">
        <f t="shared" si="18"/>
        <v>12.857000000000017</v>
      </c>
      <c r="F270">
        <f t="shared" si="19"/>
        <v>7.1298318612873031</v>
      </c>
      <c r="H270" s="18">
        <f t="shared" si="20"/>
        <v>0.86774958262711799</v>
      </c>
      <c r="I270">
        <v>2004</v>
      </c>
      <c r="J270">
        <f>AVERAGE(H270:H285)</f>
        <v>0.76316507089800489</v>
      </c>
      <c r="K270">
        <f>D285-D270</f>
        <v>0.71999999999998465</v>
      </c>
      <c r="L270">
        <f>J270*K270</f>
        <v>0.54947885104655181</v>
      </c>
      <c r="M270" s="27">
        <v>38533</v>
      </c>
    </row>
    <row r="271" spans="1:17" x14ac:dyDescent="0.3">
      <c r="A271">
        <v>129.05000000000015</v>
      </c>
      <c r="B271">
        <v>1234.4169999999999</v>
      </c>
      <c r="C271">
        <f t="shared" si="17"/>
        <v>1230.5003333333332</v>
      </c>
      <c r="D271">
        <f t="shared" si="18"/>
        <v>12.905000000000015</v>
      </c>
      <c r="F271">
        <f t="shared" si="19"/>
        <v>7.1183540728270946</v>
      </c>
      <c r="H271" s="18">
        <f t="shared" si="20"/>
        <v>0.85898910661017103</v>
      </c>
      <c r="M271" s="27">
        <v>38521.909090909001</v>
      </c>
    </row>
    <row r="272" spans="1:17" x14ac:dyDescent="0.3">
      <c r="A272">
        <v>129.53000000000014</v>
      </c>
      <c r="B272">
        <v>1208.4169999999999</v>
      </c>
      <c r="C272">
        <f t="shared" si="17"/>
        <v>1206.3056666666666</v>
      </c>
      <c r="D272">
        <f t="shared" si="18"/>
        <v>12.953000000000014</v>
      </c>
      <c r="F272">
        <f t="shared" si="19"/>
        <v>7.0970665176029017</v>
      </c>
      <c r="H272" s="18">
        <f t="shared" si="20"/>
        <v>0.83239174199986832</v>
      </c>
      <c r="M272" s="27">
        <v>38510.818181818096</v>
      </c>
    </row>
    <row r="273" spans="1:17" x14ac:dyDescent="0.3">
      <c r="A273">
        <v>130.01000000000013</v>
      </c>
      <c r="B273">
        <v>1176.0830000000001</v>
      </c>
      <c r="C273">
        <f t="shared" si="17"/>
        <v>1176.5</v>
      </c>
      <c r="D273">
        <f t="shared" si="18"/>
        <v>13.001000000000014</v>
      </c>
      <c r="F273">
        <f t="shared" si="19"/>
        <v>7.0699447041993384</v>
      </c>
      <c r="H273" s="18">
        <f t="shared" si="20"/>
        <v>0.80075562016605895</v>
      </c>
      <c r="M273" s="27">
        <v>38499.727272727199</v>
      </c>
    </row>
    <row r="274" spans="1:17" x14ac:dyDescent="0.3">
      <c r="A274">
        <v>130.49000000000012</v>
      </c>
      <c r="B274">
        <v>1145</v>
      </c>
      <c r="C274">
        <f t="shared" si="17"/>
        <v>1147.3886666666667</v>
      </c>
      <c r="D274">
        <f t="shared" si="18"/>
        <v>13.049000000000012</v>
      </c>
      <c r="F274">
        <f t="shared" si="19"/>
        <v>7.0431599159883405</v>
      </c>
      <c r="H274" s="18">
        <f t="shared" si="20"/>
        <v>0.77101750204944497</v>
      </c>
      <c r="M274" s="27">
        <v>38488.636363636302</v>
      </c>
    </row>
    <row r="275" spans="1:17" x14ac:dyDescent="0.3">
      <c r="A275">
        <v>130.97000000000011</v>
      </c>
      <c r="B275">
        <v>1121.0830000000001</v>
      </c>
      <c r="C275">
        <f t="shared" si="17"/>
        <v>1125.0833333333333</v>
      </c>
      <c r="D275">
        <f t="shared" si="18"/>
        <v>13.097000000000012</v>
      </c>
      <c r="F275">
        <f t="shared" si="19"/>
        <v>7.0220504613660486</v>
      </c>
      <c r="H275" s="18">
        <f t="shared" si="20"/>
        <v>0.74898139275549402</v>
      </c>
      <c r="M275" s="27">
        <v>38477.545454545398</v>
      </c>
    </row>
    <row r="276" spans="1:17" x14ac:dyDescent="0.3">
      <c r="A276">
        <v>131.4500000000001</v>
      </c>
      <c r="B276">
        <v>1109.1669999999999</v>
      </c>
      <c r="C276">
        <f t="shared" si="17"/>
        <v>1113.4443333333334</v>
      </c>
      <c r="D276">
        <f t="shared" si="18"/>
        <v>13.14500000000001</v>
      </c>
      <c r="F276">
        <f t="shared" si="19"/>
        <v>7.0113645621270324</v>
      </c>
      <c r="H276" s="18">
        <f t="shared" si="20"/>
        <v>0.73773408439769528</v>
      </c>
      <c r="M276" s="27">
        <v>38466.4545454545</v>
      </c>
    </row>
    <row r="277" spans="1:17" x14ac:dyDescent="0.3">
      <c r="A277">
        <v>131.93000000000009</v>
      </c>
      <c r="B277">
        <v>1110.0830000000001</v>
      </c>
      <c r="C277">
        <f t="shared" si="17"/>
        <v>1110.2223333333334</v>
      </c>
      <c r="D277">
        <f t="shared" si="18"/>
        <v>13.193000000000008</v>
      </c>
      <c r="F277">
        <f t="shared" si="19"/>
        <v>7.0121900662856609</v>
      </c>
      <c r="H277" s="18">
        <f t="shared" si="20"/>
        <v>0.73465047392553129</v>
      </c>
      <c r="M277" s="27">
        <v>38455.363636363603</v>
      </c>
    </row>
    <row r="278" spans="1:17" x14ac:dyDescent="0.3">
      <c r="A278">
        <v>132.41000000000008</v>
      </c>
      <c r="B278">
        <v>1111.4169999999999</v>
      </c>
      <c r="C278">
        <f t="shared" si="17"/>
        <v>1107.1666666666667</v>
      </c>
      <c r="D278">
        <f t="shared" si="18"/>
        <v>13.241000000000009</v>
      </c>
      <c r="F278">
        <f t="shared" si="19"/>
        <v>7.013391056751872</v>
      </c>
      <c r="H278" s="18">
        <f t="shared" si="20"/>
        <v>0.73173796148480585</v>
      </c>
      <c r="M278" s="27">
        <v>38444.272727272699</v>
      </c>
    </row>
    <row r="279" spans="1:17" x14ac:dyDescent="0.3">
      <c r="A279">
        <v>132.89000000000007</v>
      </c>
      <c r="B279">
        <v>1100</v>
      </c>
      <c r="C279">
        <f t="shared" si="17"/>
        <v>1097.3056666666666</v>
      </c>
      <c r="D279">
        <f t="shared" si="18"/>
        <v>13.289000000000007</v>
      </c>
      <c r="F279">
        <f t="shared" si="19"/>
        <v>7.0030654587864616</v>
      </c>
      <c r="H279" s="18">
        <f t="shared" si="20"/>
        <v>0.72241746181543387</v>
      </c>
      <c r="M279" s="27">
        <v>38433.181818181802</v>
      </c>
    </row>
    <row r="280" spans="1:17" x14ac:dyDescent="0.3">
      <c r="A280">
        <v>133.37000000000006</v>
      </c>
      <c r="B280">
        <v>1080.5</v>
      </c>
      <c r="C280">
        <f t="shared" si="17"/>
        <v>1082.9443333333334</v>
      </c>
      <c r="D280">
        <f t="shared" si="18"/>
        <v>13.337000000000007</v>
      </c>
      <c r="F280">
        <f t="shared" si="19"/>
        <v>6.985179175946941</v>
      </c>
      <c r="H280" s="18">
        <f t="shared" si="20"/>
        <v>0.70905524310253298</v>
      </c>
      <c r="M280" s="27">
        <v>38422.090909090897</v>
      </c>
    </row>
    <row r="281" spans="1:17" x14ac:dyDescent="0.3">
      <c r="A281">
        <v>133.85000000000005</v>
      </c>
      <c r="B281">
        <v>1068.3330000000001</v>
      </c>
      <c r="C281">
        <f t="shared" ref="C281:C344" si="21">AVERAGE(B280:B282)</f>
        <v>1075.3333333333333</v>
      </c>
      <c r="D281">
        <f t="shared" ref="D281:D344" si="22">A281/10</f>
        <v>13.385000000000005</v>
      </c>
      <c r="F281">
        <f t="shared" ref="F281:F344" si="23">LN(B281)</f>
        <v>6.9738547686741317</v>
      </c>
      <c r="H281" s="19">
        <f t="shared" ref="H281:H344" si="24">(0.0975*EXP(0.0013*C281))/E$2</f>
        <v>0.70207423087702192</v>
      </c>
      <c r="M281" s="27">
        <v>38411</v>
      </c>
    </row>
    <row r="282" spans="1:17" s="28" customFormat="1" x14ac:dyDescent="0.3">
      <c r="A282" s="28">
        <v>134.33000000000004</v>
      </c>
      <c r="B282" s="28">
        <v>1077.1669999999999</v>
      </c>
      <c r="C282" s="28">
        <f t="shared" si="21"/>
        <v>1085.0833333333333</v>
      </c>
      <c r="D282" s="28">
        <f t="shared" si="22"/>
        <v>13.433000000000003</v>
      </c>
      <c r="F282" s="28">
        <f t="shared" si="23"/>
        <v>6.9820897254886063</v>
      </c>
      <c r="H282" s="29">
        <f t="shared" si="24"/>
        <v>0.71102965687098252</v>
      </c>
      <c r="M282" s="30">
        <v>38350.25</v>
      </c>
    </row>
    <row r="283" spans="1:17" x14ac:dyDescent="0.3">
      <c r="A283">
        <v>134.81000000000003</v>
      </c>
      <c r="B283">
        <v>1109.75</v>
      </c>
      <c r="C283">
        <f t="shared" si="21"/>
        <v>1111.1389999999999</v>
      </c>
      <c r="D283">
        <f t="shared" si="22"/>
        <v>13.481000000000003</v>
      </c>
      <c r="F283">
        <f t="shared" si="23"/>
        <v>7.0118900437141445</v>
      </c>
      <c r="H283" s="18">
        <f t="shared" si="24"/>
        <v>0.73552645424156793</v>
      </c>
      <c r="M283" s="27">
        <v>38289.5</v>
      </c>
      <c r="N283">
        <v>2004</v>
      </c>
      <c r="O283" s="18">
        <f>AVERAGE(H282:H304)</f>
        <v>0.63137723208713281</v>
      </c>
      <c r="P283">
        <f>D304-D282</f>
        <v>1.0559999999999778</v>
      </c>
      <c r="Q283">
        <f>O283*P283</f>
        <v>0.66673435708399831</v>
      </c>
    </row>
    <row r="284" spans="1:17" x14ac:dyDescent="0.3">
      <c r="A284">
        <v>135.29000000000002</v>
      </c>
      <c r="B284">
        <v>1146.5</v>
      </c>
      <c r="C284">
        <f t="shared" si="21"/>
        <v>1141.2776666666666</v>
      </c>
      <c r="D284">
        <f t="shared" si="22"/>
        <v>13.529000000000002</v>
      </c>
      <c r="F284">
        <f t="shared" si="23"/>
        <v>7.0444691022979589</v>
      </c>
      <c r="H284" s="18">
        <f t="shared" si="24"/>
        <v>0.76491657359759646</v>
      </c>
      <c r="M284" s="27">
        <v>38228.75</v>
      </c>
    </row>
    <row r="285" spans="1:17" x14ac:dyDescent="0.3">
      <c r="A285">
        <v>135.77000000000001</v>
      </c>
      <c r="B285">
        <v>1167.5830000000001</v>
      </c>
      <c r="C285">
        <f t="shared" si="21"/>
        <v>1157.8886666666667</v>
      </c>
      <c r="D285">
        <f t="shared" si="22"/>
        <v>13.577000000000002</v>
      </c>
      <c r="F285">
        <f t="shared" si="23"/>
        <v>7.0626910790932182</v>
      </c>
      <c r="H285" s="18">
        <f t="shared" si="24"/>
        <v>0.78161404784675537</v>
      </c>
      <c r="I285">
        <v>2003</v>
      </c>
      <c r="J285">
        <f>AVERAGE(H285:H312)</f>
        <v>0.63398296664793841</v>
      </c>
      <c r="K285">
        <f>D312-D285</f>
        <v>1.295999999999971</v>
      </c>
      <c r="L285">
        <f>J285*K285</f>
        <v>0.82164192477570974</v>
      </c>
      <c r="M285" s="27">
        <v>38168</v>
      </c>
    </row>
    <row r="286" spans="1:17" x14ac:dyDescent="0.3">
      <c r="A286">
        <v>136.25</v>
      </c>
      <c r="B286">
        <v>1159.5830000000001</v>
      </c>
      <c r="C286">
        <f t="shared" si="21"/>
        <v>1150.1386666666667</v>
      </c>
      <c r="D286">
        <f t="shared" si="22"/>
        <v>13.625</v>
      </c>
      <c r="F286">
        <f t="shared" si="23"/>
        <v>7.0558157367123737</v>
      </c>
      <c r="H286" s="18">
        <f t="shared" si="24"/>
        <v>0.77377882253869679</v>
      </c>
      <c r="M286" s="27">
        <v>38160.764705882299</v>
      </c>
    </row>
    <row r="287" spans="1:17" x14ac:dyDescent="0.3">
      <c r="A287">
        <v>136.72999999999999</v>
      </c>
      <c r="B287">
        <v>1123.25</v>
      </c>
      <c r="C287">
        <f t="shared" si="21"/>
        <v>1116.9166666666667</v>
      </c>
      <c r="D287">
        <f t="shared" si="22"/>
        <v>13.672999999999998</v>
      </c>
      <c r="F287">
        <f t="shared" si="23"/>
        <v>7.0239815479502692</v>
      </c>
      <c r="H287" s="18">
        <f t="shared" si="24"/>
        <v>0.74107176818621823</v>
      </c>
      <c r="M287" s="27">
        <v>38153.529411764699</v>
      </c>
    </row>
    <row r="288" spans="1:17" x14ac:dyDescent="0.3">
      <c r="A288">
        <v>137.20999999999998</v>
      </c>
      <c r="B288">
        <v>1067.9169999999999</v>
      </c>
      <c r="C288">
        <f t="shared" si="21"/>
        <v>1071.6946666666665</v>
      </c>
      <c r="D288">
        <f t="shared" si="22"/>
        <v>13.720999999999998</v>
      </c>
      <c r="F288">
        <f t="shared" si="23"/>
        <v>6.9734653011443397</v>
      </c>
      <c r="H288" s="18">
        <f t="shared" si="24"/>
        <v>0.69876107477887495</v>
      </c>
      <c r="M288" s="27">
        <v>38146.294117646998</v>
      </c>
    </row>
    <row r="289" spans="1:13" x14ac:dyDescent="0.3">
      <c r="A289">
        <v>137.68999999999997</v>
      </c>
      <c r="B289">
        <v>1023.917</v>
      </c>
      <c r="C289">
        <f t="shared" si="21"/>
        <v>1033.4169999999999</v>
      </c>
      <c r="D289">
        <f t="shared" si="22"/>
        <v>13.768999999999997</v>
      </c>
      <c r="F289">
        <f t="shared" si="23"/>
        <v>6.9313907476268444</v>
      </c>
      <c r="H289" s="18">
        <f t="shared" si="24"/>
        <v>0.66484099519265216</v>
      </c>
      <c r="M289" s="27">
        <v>38139.058823529398</v>
      </c>
    </row>
    <row r="290" spans="1:13" x14ac:dyDescent="0.3">
      <c r="A290">
        <v>138.16999999999996</v>
      </c>
      <c r="B290">
        <v>1008.417</v>
      </c>
      <c r="C290">
        <f t="shared" si="21"/>
        <v>1014.5556666666666</v>
      </c>
      <c r="D290">
        <f t="shared" si="22"/>
        <v>13.816999999999997</v>
      </c>
      <c r="F290">
        <f t="shared" si="23"/>
        <v>6.9161370535611919</v>
      </c>
      <c r="H290" s="18">
        <f t="shared" si="24"/>
        <v>0.64873750472746594</v>
      </c>
      <c r="M290" s="27">
        <v>38131.823529411697</v>
      </c>
    </row>
    <row r="291" spans="1:13" x14ac:dyDescent="0.3">
      <c r="A291">
        <v>138.64999999999995</v>
      </c>
      <c r="B291">
        <v>1011.333</v>
      </c>
      <c r="C291">
        <f t="shared" si="21"/>
        <v>1010.9723333333333</v>
      </c>
      <c r="D291">
        <f t="shared" si="22"/>
        <v>13.864999999999995</v>
      </c>
      <c r="F291">
        <f t="shared" si="23"/>
        <v>6.9190245416424228</v>
      </c>
      <c r="H291" s="18">
        <f t="shared" si="24"/>
        <v>0.64572249709204887</v>
      </c>
      <c r="M291" s="27">
        <v>38124.588235294097</v>
      </c>
    </row>
    <row r="292" spans="1:13" x14ac:dyDescent="0.3">
      <c r="A292">
        <v>139.12999999999994</v>
      </c>
      <c r="B292">
        <v>1013.167</v>
      </c>
      <c r="C292">
        <f t="shared" si="21"/>
        <v>1004.639</v>
      </c>
      <c r="D292">
        <f t="shared" si="22"/>
        <v>13.912999999999993</v>
      </c>
      <c r="F292">
        <f t="shared" si="23"/>
        <v>6.9208363475220942</v>
      </c>
      <c r="H292" s="18">
        <f t="shared" si="24"/>
        <v>0.64042787463761897</v>
      </c>
      <c r="M292" s="27">
        <v>38117.352941176403</v>
      </c>
    </row>
    <row r="293" spans="1:13" x14ac:dyDescent="0.3">
      <c r="A293">
        <v>139.60999999999993</v>
      </c>
      <c r="B293">
        <v>989.41700000000003</v>
      </c>
      <c r="C293">
        <f t="shared" si="21"/>
        <v>981.27799999999991</v>
      </c>
      <c r="D293">
        <f t="shared" si="22"/>
        <v>13.960999999999993</v>
      </c>
      <c r="F293">
        <f t="shared" si="23"/>
        <v>6.8971158807765809</v>
      </c>
      <c r="H293" s="18">
        <f t="shared" si="24"/>
        <v>0.6212708927908821</v>
      </c>
      <c r="M293" s="27">
        <v>38110.117647058803</v>
      </c>
    </row>
    <row r="294" spans="1:13" x14ac:dyDescent="0.3">
      <c r="A294">
        <v>140.08999999999992</v>
      </c>
      <c r="B294">
        <v>941.25</v>
      </c>
      <c r="C294">
        <f t="shared" si="21"/>
        <v>942.66666666666663</v>
      </c>
      <c r="D294">
        <f t="shared" si="22"/>
        <v>14.008999999999991</v>
      </c>
      <c r="F294">
        <f t="shared" si="23"/>
        <v>6.8472087791141032</v>
      </c>
      <c r="H294" s="18">
        <f t="shared" si="24"/>
        <v>0.59085608323023298</v>
      </c>
      <c r="M294" s="27">
        <v>38102.882352941102</v>
      </c>
    </row>
    <row r="295" spans="1:13" x14ac:dyDescent="0.3">
      <c r="A295">
        <v>140.56999999999991</v>
      </c>
      <c r="B295">
        <v>897.33299999999997</v>
      </c>
      <c r="C295">
        <f t="shared" si="21"/>
        <v>903.83333333333337</v>
      </c>
      <c r="D295">
        <f t="shared" si="22"/>
        <v>14.056999999999992</v>
      </c>
      <c r="F295">
        <f t="shared" si="23"/>
        <v>6.7994270306254148</v>
      </c>
      <c r="H295" s="18">
        <f t="shared" si="24"/>
        <v>0.56176810513481668</v>
      </c>
      <c r="M295" s="27">
        <v>38095.647058823502</v>
      </c>
    </row>
    <row r="296" spans="1:13" x14ac:dyDescent="0.3">
      <c r="A296">
        <v>141.0499999999999</v>
      </c>
      <c r="B296">
        <v>872.91700000000003</v>
      </c>
      <c r="C296">
        <f t="shared" si="21"/>
        <v>880.38900000000001</v>
      </c>
      <c r="D296">
        <f t="shared" si="22"/>
        <v>14.10499999999999</v>
      </c>
      <c r="F296">
        <f t="shared" si="23"/>
        <v>6.7718404768638401</v>
      </c>
      <c r="H296" s="18">
        <f t="shared" si="24"/>
        <v>0.54490502155082887</v>
      </c>
      <c r="M296" s="27">
        <v>38088.411764705801</v>
      </c>
    </row>
    <row r="297" spans="1:13" x14ac:dyDescent="0.3">
      <c r="A297">
        <v>141.52999999999989</v>
      </c>
      <c r="B297">
        <v>870.91700000000003</v>
      </c>
      <c r="C297">
        <f t="shared" si="21"/>
        <v>875.77799999999991</v>
      </c>
      <c r="D297">
        <f t="shared" si="22"/>
        <v>14.152999999999988</v>
      </c>
      <c r="F297">
        <f t="shared" si="23"/>
        <v>6.7695466795449244</v>
      </c>
      <c r="H297" s="18">
        <f t="shared" si="24"/>
        <v>0.54164846751218632</v>
      </c>
      <c r="M297" s="27">
        <v>38081.176470588201</v>
      </c>
    </row>
    <row r="298" spans="1:13" x14ac:dyDescent="0.3">
      <c r="A298">
        <v>142.00999999999988</v>
      </c>
      <c r="B298">
        <v>883.5</v>
      </c>
      <c r="C298">
        <f t="shared" si="21"/>
        <v>882.94466666666665</v>
      </c>
      <c r="D298">
        <f t="shared" si="22"/>
        <v>14.200999999999988</v>
      </c>
      <c r="F298">
        <f t="shared" si="23"/>
        <v>6.7838912917597511</v>
      </c>
      <c r="H298" s="18">
        <f t="shared" si="24"/>
        <v>0.54671840652779935</v>
      </c>
      <c r="M298" s="27">
        <v>38073.9411764705</v>
      </c>
    </row>
    <row r="299" spans="1:13" x14ac:dyDescent="0.3">
      <c r="A299">
        <v>142.48999999999987</v>
      </c>
      <c r="B299">
        <v>894.41700000000003</v>
      </c>
      <c r="C299">
        <f t="shared" si="21"/>
        <v>891.55566666666664</v>
      </c>
      <c r="D299">
        <f t="shared" si="22"/>
        <v>14.248999999999986</v>
      </c>
      <c r="F299">
        <f t="shared" si="23"/>
        <v>6.7961721093758358</v>
      </c>
      <c r="H299" s="18">
        <f t="shared" si="24"/>
        <v>0.55287291985066089</v>
      </c>
      <c r="M299" s="27">
        <v>38066.705882352901</v>
      </c>
    </row>
    <row r="300" spans="1:13" x14ac:dyDescent="0.3">
      <c r="A300">
        <v>142.96999999999986</v>
      </c>
      <c r="B300">
        <v>896.75</v>
      </c>
      <c r="C300">
        <f t="shared" si="21"/>
        <v>893.83333333333337</v>
      </c>
      <c r="D300">
        <f t="shared" si="22"/>
        <v>14.296999999999986</v>
      </c>
      <c r="F300">
        <f t="shared" si="23"/>
        <v>6.798777116412392</v>
      </c>
      <c r="H300" s="18">
        <f t="shared" si="24"/>
        <v>0.55451238413898662</v>
      </c>
      <c r="M300" s="27">
        <v>38059.470588235199</v>
      </c>
    </row>
    <row r="301" spans="1:13" x14ac:dyDescent="0.3">
      <c r="A301">
        <v>143.44999999999985</v>
      </c>
      <c r="B301">
        <v>890.33299999999997</v>
      </c>
      <c r="C301">
        <f t="shared" si="21"/>
        <v>889.30533333333335</v>
      </c>
      <c r="D301">
        <f t="shared" si="22"/>
        <v>14.344999999999985</v>
      </c>
      <c r="F301">
        <f t="shared" si="23"/>
        <v>6.7915955500501672</v>
      </c>
      <c r="H301" s="18">
        <f t="shared" si="24"/>
        <v>0.55125789046403995</v>
      </c>
      <c r="M301" s="27">
        <v>38052.2352941176</v>
      </c>
    </row>
    <row r="302" spans="1:13" x14ac:dyDescent="0.3">
      <c r="A302">
        <v>143.92999999999984</v>
      </c>
      <c r="B302">
        <v>880.83299999999997</v>
      </c>
      <c r="C302">
        <f t="shared" si="21"/>
        <v>882.58299999999997</v>
      </c>
      <c r="D302">
        <f t="shared" si="22"/>
        <v>14.392999999999983</v>
      </c>
      <c r="F302">
        <f t="shared" si="23"/>
        <v>6.7808680506466938</v>
      </c>
      <c r="H302" s="19">
        <f t="shared" si="24"/>
        <v>0.5464614181754095</v>
      </c>
      <c r="M302" s="27">
        <v>38045</v>
      </c>
    </row>
    <row r="303" spans="1:13" x14ac:dyDescent="0.3">
      <c r="A303">
        <v>144.40999999999983</v>
      </c>
      <c r="B303">
        <v>876.58299999999997</v>
      </c>
      <c r="C303">
        <f t="shared" si="21"/>
        <v>882.77766666666673</v>
      </c>
      <c r="D303">
        <f t="shared" si="22"/>
        <v>14.440999999999983</v>
      </c>
      <c r="F303">
        <f t="shared" si="23"/>
        <v>6.7760313946869175</v>
      </c>
      <c r="H303" s="18">
        <f t="shared" si="24"/>
        <v>0.546599726844888</v>
      </c>
      <c r="M303" s="27">
        <v>38020.699999999997</v>
      </c>
    </row>
    <row r="304" spans="1:13" x14ac:dyDescent="0.3">
      <c r="A304">
        <v>144.88999999999982</v>
      </c>
      <c r="B304">
        <v>890.91700000000003</v>
      </c>
      <c r="C304">
        <f t="shared" si="21"/>
        <v>896.41666666666663</v>
      </c>
      <c r="D304">
        <f t="shared" si="22"/>
        <v>14.488999999999981</v>
      </c>
      <c r="F304">
        <f t="shared" si="23"/>
        <v>6.7922512693719082</v>
      </c>
      <c r="H304" s="18">
        <f t="shared" si="24"/>
        <v>0.5563777520728449</v>
      </c>
      <c r="M304" s="27">
        <v>37996.400000000001</v>
      </c>
    </row>
    <row r="305" spans="1:17" s="28" customFormat="1" x14ac:dyDescent="0.3">
      <c r="A305" s="28">
        <v>145.36999999999981</v>
      </c>
      <c r="B305" s="28">
        <v>921.75</v>
      </c>
      <c r="C305" s="28">
        <f t="shared" si="21"/>
        <v>925.63900000000001</v>
      </c>
      <c r="D305" s="28">
        <f t="shared" si="22"/>
        <v>14.536999999999981</v>
      </c>
      <c r="F305" s="28">
        <f t="shared" si="23"/>
        <v>6.8262740371142536</v>
      </c>
      <c r="H305" s="29">
        <f t="shared" si="24"/>
        <v>0.57792061045934595</v>
      </c>
      <c r="M305" s="30">
        <v>37972.1</v>
      </c>
    </row>
    <row r="306" spans="1:17" x14ac:dyDescent="0.3">
      <c r="A306">
        <v>145.8499999999998</v>
      </c>
      <c r="B306">
        <v>964.25</v>
      </c>
      <c r="C306">
        <f t="shared" si="21"/>
        <v>965.91666666666663</v>
      </c>
      <c r="D306">
        <f t="shared" si="22"/>
        <v>14.58499999999998</v>
      </c>
      <c r="F306">
        <f t="shared" si="23"/>
        <v>6.8713505970883375</v>
      </c>
      <c r="H306" s="18">
        <f t="shared" si="24"/>
        <v>0.60898733661551274</v>
      </c>
      <c r="M306" s="27">
        <v>37947.800000000003</v>
      </c>
    </row>
    <row r="307" spans="1:17" x14ac:dyDescent="0.3">
      <c r="A307">
        <v>146.32999999999979</v>
      </c>
      <c r="B307">
        <v>1011.75</v>
      </c>
      <c r="C307">
        <f t="shared" si="21"/>
        <v>1008.389</v>
      </c>
      <c r="D307">
        <f t="shared" si="22"/>
        <v>14.632999999999978</v>
      </c>
      <c r="F307">
        <f t="shared" si="23"/>
        <v>6.9194367837559749</v>
      </c>
      <c r="H307" s="18">
        <f t="shared" si="24"/>
        <v>0.6435575829923047</v>
      </c>
      <c r="M307" s="27">
        <v>37923.5</v>
      </c>
      <c r="N307">
        <v>2003</v>
      </c>
      <c r="O307" s="18">
        <f>AVERAGE(H305:H326)</f>
        <v>0.63707947854565294</v>
      </c>
      <c r="P307">
        <f>D326-D305</f>
        <v>1.0079999999999778</v>
      </c>
      <c r="Q307">
        <f>O307*P307</f>
        <v>0.64217611437400401</v>
      </c>
    </row>
    <row r="308" spans="1:17" x14ac:dyDescent="0.3">
      <c r="A308">
        <v>146.80999999999977</v>
      </c>
      <c r="B308">
        <v>1049.1669999999999</v>
      </c>
      <c r="C308">
        <f t="shared" si="21"/>
        <v>1047.5</v>
      </c>
      <c r="D308">
        <f t="shared" si="22"/>
        <v>14.680999999999978</v>
      </c>
      <c r="F308">
        <f t="shared" si="23"/>
        <v>6.9557517949628123</v>
      </c>
      <c r="H308" s="18">
        <f t="shared" si="24"/>
        <v>0.6771249411674447</v>
      </c>
      <c r="M308" s="27">
        <v>37899.199999999997</v>
      </c>
    </row>
    <row r="309" spans="1:17" x14ac:dyDescent="0.3">
      <c r="A309">
        <v>147.28999999999976</v>
      </c>
      <c r="B309">
        <v>1081.5830000000001</v>
      </c>
      <c r="C309">
        <f t="shared" si="21"/>
        <v>1079.4723333333334</v>
      </c>
      <c r="D309">
        <f t="shared" si="22"/>
        <v>14.728999999999976</v>
      </c>
      <c r="F309">
        <f t="shared" si="23"/>
        <v>6.9861809877095578</v>
      </c>
      <c r="H309" s="18">
        <f t="shared" si="24"/>
        <v>0.70586206314689837</v>
      </c>
      <c r="M309" s="27">
        <v>37874.9</v>
      </c>
    </row>
    <row r="310" spans="1:17" x14ac:dyDescent="0.3">
      <c r="A310">
        <v>147.76999999999975</v>
      </c>
      <c r="B310">
        <v>1107.6669999999999</v>
      </c>
      <c r="C310">
        <f t="shared" si="21"/>
        <v>1105.1389999999999</v>
      </c>
      <c r="D310">
        <f t="shared" si="22"/>
        <v>14.776999999999976</v>
      </c>
      <c r="F310">
        <f t="shared" si="23"/>
        <v>7.0100112806193309</v>
      </c>
      <c r="H310" s="18">
        <f t="shared" si="24"/>
        <v>0.72981166455222635</v>
      </c>
      <c r="M310" s="27">
        <v>37850.6</v>
      </c>
    </row>
    <row r="311" spans="1:17" x14ac:dyDescent="0.3">
      <c r="A311">
        <v>148.24999999999974</v>
      </c>
      <c r="B311">
        <v>1126.1669999999999</v>
      </c>
      <c r="C311">
        <f t="shared" si="21"/>
        <v>1122.1389999999999</v>
      </c>
      <c r="D311">
        <f t="shared" si="22"/>
        <v>14.824999999999974</v>
      </c>
      <c r="F311">
        <f t="shared" si="23"/>
        <v>7.02657511031342</v>
      </c>
      <c r="H311" s="18">
        <f t="shared" si="24"/>
        <v>0.74612004619668171</v>
      </c>
      <c r="M311" s="27">
        <v>37826.300000000003</v>
      </c>
    </row>
    <row r="312" spans="1:17" x14ac:dyDescent="0.3">
      <c r="A312">
        <v>148.72999999999973</v>
      </c>
      <c r="B312">
        <v>1132.5830000000001</v>
      </c>
      <c r="C312">
        <f t="shared" si="21"/>
        <v>1128.1110000000001</v>
      </c>
      <c r="D312">
        <f t="shared" si="22"/>
        <v>14.872999999999973</v>
      </c>
      <c r="F312">
        <f t="shared" si="23"/>
        <v>7.032256143854891</v>
      </c>
      <c r="H312" s="18">
        <f t="shared" si="24"/>
        <v>0.75193516771794855</v>
      </c>
      <c r="I312">
        <v>2002</v>
      </c>
      <c r="J312">
        <f>AVERAGE(H312:H339)</f>
        <v>0.62717580035226128</v>
      </c>
      <c r="K312">
        <f>D339-D312</f>
        <v>1.2959999999999745</v>
      </c>
      <c r="L312">
        <f>J312*K312</f>
        <v>0.81281983725651463</v>
      </c>
      <c r="M312" s="27">
        <v>37802</v>
      </c>
    </row>
    <row r="313" spans="1:17" x14ac:dyDescent="0.3">
      <c r="A313">
        <v>149.20999999999972</v>
      </c>
      <c r="B313">
        <v>1125.5830000000001</v>
      </c>
      <c r="C313">
        <f t="shared" si="21"/>
        <v>1122.2496666666668</v>
      </c>
      <c r="D313">
        <f t="shared" si="22"/>
        <v>14.920999999999973</v>
      </c>
      <c r="F313">
        <f t="shared" si="23"/>
        <v>7.0260564026299797</v>
      </c>
      <c r="H313" s="18">
        <f t="shared" si="24"/>
        <v>0.74622739572248564</v>
      </c>
      <c r="M313" s="27">
        <v>37790.909090909001</v>
      </c>
    </row>
    <row r="314" spans="1:17" x14ac:dyDescent="0.3">
      <c r="A314">
        <v>149.68999999999971</v>
      </c>
      <c r="B314">
        <v>1108.5830000000001</v>
      </c>
      <c r="C314">
        <f t="shared" si="21"/>
        <v>1106.1943333333334</v>
      </c>
      <c r="D314">
        <f t="shared" si="22"/>
        <v>14.968999999999971</v>
      </c>
      <c r="F314">
        <f t="shared" si="23"/>
        <v>7.0108379022118044</v>
      </c>
      <c r="H314" s="18">
        <f t="shared" si="24"/>
        <v>0.73081360464223055</v>
      </c>
      <c r="M314" s="27">
        <v>37779.818181818096</v>
      </c>
    </row>
    <row r="315" spans="1:17" x14ac:dyDescent="0.3">
      <c r="A315">
        <v>150.1699999999997</v>
      </c>
      <c r="B315">
        <v>1084.4169999999999</v>
      </c>
      <c r="C315">
        <f t="shared" si="21"/>
        <v>1080.25</v>
      </c>
      <c r="D315">
        <f t="shared" si="22"/>
        <v>15.016999999999971</v>
      </c>
      <c r="F315">
        <f t="shared" si="23"/>
        <v>6.9887977943736326</v>
      </c>
      <c r="H315" s="18">
        <f t="shared" si="24"/>
        <v>0.70657602700002364</v>
      </c>
      <c r="M315" s="27">
        <v>37768.727272727199</v>
      </c>
    </row>
    <row r="316" spans="1:17" x14ac:dyDescent="0.3">
      <c r="A316">
        <v>150.64999999999969</v>
      </c>
      <c r="B316">
        <v>1047.75</v>
      </c>
      <c r="C316">
        <f t="shared" si="21"/>
        <v>1045.6666666666667</v>
      </c>
      <c r="D316">
        <f t="shared" si="22"/>
        <v>15.064999999999969</v>
      </c>
      <c r="F316">
        <f t="shared" si="23"/>
        <v>6.9544002868051811</v>
      </c>
      <c r="H316" s="18">
        <f t="shared" si="24"/>
        <v>0.67551304832629777</v>
      </c>
      <c r="M316" s="27">
        <v>37757.636363636302</v>
      </c>
    </row>
    <row r="317" spans="1:17" x14ac:dyDescent="0.3">
      <c r="A317">
        <v>151.12999999999968</v>
      </c>
      <c r="B317">
        <v>1004.833</v>
      </c>
      <c r="C317">
        <f t="shared" si="21"/>
        <v>1005.5833333333334</v>
      </c>
      <c r="D317">
        <f t="shared" si="22"/>
        <v>15.112999999999968</v>
      </c>
      <c r="F317">
        <f t="shared" si="23"/>
        <v>6.9125766375313233</v>
      </c>
      <c r="H317" s="18">
        <f t="shared" si="24"/>
        <v>0.64121456803083532</v>
      </c>
      <c r="M317" s="27">
        <v>37746.545454545398</v>
      </c>
    </row>
    <row r="318" spans="1:17" x14ac:dyDescent="0.3">
      <c r="A318">
        <v>151.60999999999967</v>
      </c>
      <c r="B318">
        <v>964.16700000000003</v>
      </c>
      <c r="C318">
        <f t="shared" si="21"/>
        <v>966.38900000000001</v>
      </c>
      <c r="D318">
        <f t="shared" si="22"/>
        <v>15.160999999999968</v>
      </c>
      <c r="F318">
        <f t="shared" si="23"/>
        <v>6.8712645161213564</v>
      </c>
      <c r="H318" s="18">
        <f t="shared" si="24"/>
        <v>0.60936138996863343</v>
      </c>
      <c r="M318" s="27">
        <v>37735.4545454545</v>
      </c>
    </row>
    <row r="319" spans="1:17" x14ac:dyDescent="0.3">
      <c r="A319">
        <v>152.08999999999966</v>
      </c>
      <c r="B319">
        <v>930.16700000000003</v>
      </c>
      <c r="C319">
        <f t="shared" si="21"/>
        <v>932.30566666666664</v>
      </c>
      <c r="D319">
        <f t="shared" si="22"/>
        <v>15.208999999999966</v>
      </c>
      <c r="F319">
        <f t="shared" si="23"/>
        <v>6.8353641399190312</v>
      </c>
      <c r="H319" s="18">
        <f t="shared" si="24"/>
        <v>0.58295102271649291</v>
      </c>
      <c r="M319" s="27">
        <v>37724.363636363603</v>
      </c>
    </row>
    <row r="320" spans="1:17" x14ac:dyDescent="0.3">
      <c r="A320">
        <v>152.56999999999965</v>
      </c>
      <c r="B320">
        <v>902.58299999999997</v>
      </c>
      <c r="C320">
        <f t="shared" si="21"/>
        <v>905.91666666666663</v>
      </c>
      <c r="D320">
        <f t="shared" si="22"/>
        <v>15.256999999999966</v>
      </c>
      <c r="F320">
        <f t="shared" si="23"/>
        <v>6.8052606527373554</v>
      </c>
      <c r="H320" s="18">
        <f t="shared" si="24"/>
        <v>0.563291622584845</v>
      </c>
      <c r="M320" s="27">
        <v>37713.272727272699</v>
      </c>
    </row>
    <row r="321" spans="1:17" x14ac:dyDescent="0.3">
      <c r="A321">
        <v>153.04999999999964</v>
      </c>
      <c r="B321">
        <v>885</v>
      </c>
      <c r="C321">
        <f t="shared" si="21"/>
        <v>887.22200000000009</v>
      </c>
      <c r="D321">
        <f t="shared" si="22"/>
        <v>15.304999999999964</v>
      </c>
      <c r="F321">
        <f t="shared" si="23"/>
        <v>6.7855876450079293</v>
      </c>
      <c r="H321" s="18">
        <f t="shared" si="24"/>
        <v>0.54976692027752483</v>
      </c>
      <c r="M321" s="27">
        <v>37702.181818181802</v>
      </c>
    </row>
    <row r="322" spans="1:17" x14ac:dyDescent="0.3">
      <c r="A322">
        <v>153.52999999999963</v>
      </c>
      <c r="B322">
        <v>874.08299999999997</v>
      </c>
      <c r="C322">
        <f t="shared" si="21"/>
        <v>877.22200000000009</v>
      </c>
      <c r="D322">
        <f t="shared" si="22"/>
        <v>15.352999999999962</v>
      </c>
      <c r="F322">
        <f t="shared" si="23"/>
        <v>6.7731753368216383</v>
      </c>
      <c r="H322" s="18">
        <f t="shared" si="24"/>
        <v>0.54266620496490803</v>
      </c>
      <c r="M322" s="27">
        <v>37691.090909090897</v>
      </c>
    </row>
    <row r="323" spans="1:17" x14ac:dyDescent="0.3">
      <c r="A323">
        <v>154.00999999999962</v>
      </c>
      <c r="B323">
        <v>872.58299999999997</v>
      </c>
      <c r="C323">
        <f t="shared" si="21"/>
        <v>876.83299999999997</v>
      </c>
      <c r="D323">
        <f t="shared" si="22"/>
        <v>15.400999999999962</v>
      </c>
      <c r="F323">
        <f t="shared" si="23"/>
        <v>6.7714577784919392</v>
      </c>
      <c r="H323" s="19">
        <f t="shared" si="24"/>
        <v>0.54239184804205198</v>
      </c>
      <c r="M323" s="27">
        <v>37680</v>
      </c>
    </row>
    <row r="324" spans="1:17" x14ac:dyDescent="0.3">
      <c r="A324">
        <v>154.48999999999961</v>
      </c>
      <c r="B324">
        <v>883.83299999999997</v>
      </c>
      <c r="C324">
        <f t="shared" si="21"/>
        <v>886.13866666666672</v>
      </c>
      <c r="D324">
        <f t="shared" si="22"/>
        <v>15.448999999999961</v>
      </c>
      <c r="F324">
        <f t="shared" si="23"/>
        <v>6.7842681307639916</v>
      </c>
      <c r="H324" s="18">
        <f t="shared" si="24"/>
        <v>0.54899321014689928</v>
      </c>
      <c r="M324" s="27">
        <v>37664.8125</v>
      </c>
    </row>
    <row r="325" spans="1:17" x14ac:dyDescent="0.3">
      <c r="A325">
        <v>154.9699999999996</v>
      </c>
      <c r="B325">
        <v>902</v>
      </c>
      <c r="C325">
        <f t="shared" si="21"/>
        <v>902.38866666666672</v>
      </c>
      <c r="D325">
        <f t="shared" si="22"/>
        <v>15.496999999999961</v>
      </c>
      <c r="F325">
        <f t="shared" si="23"/>
        <v>6.804614520062624</v>
      </c>
      <c r="H325" s="18">
        <f t="shared" si="24"/>
        <v>0.56071405727805301</v>
      </c>
      <c r="M325" s="27">
        <v>37649.625</v>
      </c>
    </row>
    <row r="326" spans="1:17" x14ac:dyDescent="0.3">
      <c r="A326">
        <v>155.44999999999959</v>
      </c>
      <c r="B326">
        <v>921.33299999999997</v>
      </c>
      <c r="C326">
        <f t="shared" si="21"/>
        <v>920.33333333333337</v>
      </c>
      <c r="D326">
        <f t="shared" si="22"/>
        <v>15.544999999999959</v>
      </c>
      <c r="F326">
        <f t="shared" si="23"/>
        <v>6.8258215344248843</v>
      </c>
      <c r="H326" s="18">
        <f t="shared" si="24"/>
        <v>0.57394819545472009</v>
      </c>
      <c r="M326" s="27">
        <v>37634.4375</v>
      </c>
    </row>
    <row r="327" spans="1:17" s="28" customFormat="1" x14ac:dyDescent="0.3">
      <c r="A327" s="28">
        <v>155.92999999999958</v>
      </c>
      <c r="B327" s="28">
        <v>937.66700000000003</v>
      </c>
      <c r="C327" s="28">
        <f t="shared" si="21"/>
        <v>935.91666666666663</v>
      </c>
      <c r="D327" s="28">
        <f t="shared" si="22"/>
        <v>15.592999999999957</v>
      </c>
      <c r="F327" s="28">
        <f t="shared" si="23"/>
        <v>6.8433948753140408</v>
      </c>
      <c r="H327" s="29">
        <f t="shared" si="24"/>
        <v>0.58569400285112638</v>
      </c>
      <c r="M327" s="30">
        <v>37619.25</v>
      </c>
    </row>
    <row r="328" spans="1:17" x14ac:dyDescent="0.3">
      <c r="A328">
        <v>156.40999999999957</v>
      </c>
      <c r="B328">
        <v>948.75</v>
      </c>
      <c r="C328">
        <f t="shared" si="21"/>
        <v>946.94466666666665</v>
      </c>
      <c r="D328">
        <f t="shared" si="22"/>
        <v>15.640999999999957</v>
      </c>
      <c r="F328">
        <f t="shared" si="23"/>
        <v>6.8551453287098401</v>
      </c>
      <c r="H328" s="18">
        <f t="shared" si="24"/>
        <v>0.5941512245580054</v>
      </c>
      <c r="M328" s="27">
        <v>37604.0625</v>
      </c>
    </row>
    <row r="329" spans="1:17" x14ac:dyDescent="0.3">
      <c r="A329">
        <v>156.88999999999956</v>
      </c>
      <c r="B329">
        <v>954.41700000000003</v>
      </c>
      <c r="C329">
        <f t="shared" si="21"/>
        <v>952.38900000000001</v>
      </c>
      <c r="D329">
        <f t="shared" si="22"/>
        <v>15.688999999999956</v>
      </c>
      <c r="F329">
        <f t="shared" si="23"/>
        <v>6.8611006828631256</v>
      </c>
      <c r="H329" s="18">
        <f t="shared" si="24"/>
        <v>0.59837132561753426</v>
      </c>
      <c r="M329" s="27">
        <v>37588.875</v>
      </c>
    </row>
    <row r="330" spans="1:17" x14ac:dyDescent="0.3">
      <c r="A330">
        <v>157.36999999999955</v>
      </c>
      <c r="B330">
        <v>954</v>
      </c>
      <c r="C330">
        <f t="shared" si="21"/>
        <v>952.36133333333328</v>
      </c>
      <c r="D330">
        <f t="shared" si="22"/>
        <v>15.736999999999956</v>
      </c>
      <c r="F330">
        <f t="shared" si="23"/>
        <v>6.8606636714482869</v>
      </c>
      <c r="H330" s="18">
        <f t="shared" si="24"/>
        <v>0.59834980458254505</v>
      </c>
      <c r="M330" s="27">
        <v>37573.6875</v>
      </c>
    </row>
    <row r="331" spans="1:17" x14ac:dyDescent="0.3">
      <c r="A331">
        <v>157.84999999999954</v>
      </c>
      <c r="B331">
        <v>948.66700000000003</v>
      </c>
      <c r="C331">
        <f t="shared" si="21"/>
        <v>950.77799999999991</v>
      </c>
      <c r="D331">
        <f t="shared" si="22"/>
        <v>15.784999999999954</v>
      </c>
      <c r="F331">
        <f t="shared" si="23"/>
        <v>6.8550578413519707</v>
      </c>
      <c r="H331" s="18">
        <f t="shared" si="24"/>
        <v>0.59711946789067571</v>
      </c>
      <c r="M331" s="27">
        <v>37558.5</v>
      </c>
      <c r="N331">
        <v>2002</v>
      </c>
      <c r="O331" s="18">
        <f>AVERAGE(H327:H351)</f>
        <v>0.63914989921464904</v>
      </c>
      <c r="P331">
        <f>D351-D327</f>
        <v>1.1519999999999762</v>
      </c>
      <c r="Q331">
        <f>O331*P331</f>
        <v>0.73630068389526049</v>
      </c>
    </row>
    <row r="332" spans="1:17" x14ac:dyDescent="0.3">
      <c r="A332">
        <v>158.32999999999953</v>
      </c>
      <c r="B332">
        <v>949.66700000000003</v>
      </c>
      <c r="C332">
        <f t="shared" si="21"/>
        <v>953.61133333333328</v>
      </c>
      <c r="D332">
        <f t="shared" si="22"/>
        <v>15.832999999999952</v>
      </c>
      <c r="F332">
        <f t="shared" si="23"/>
        <v>6.8561113968300882</v>
      </c>
      <c r="H332" s="18">
        <f t="shared" si="24"/>
        <v>0.59932291345181332</v>
      </c>
      <c r="M332" s="27">
        <v>37543.3125</v>
      </c>
    </row>
    <row r="333" spans="1:17" x14ac:dyDescent="0.3">
      <c r="A333">
        <v>158.80999999999952</v>
      </c>
      <c r="B333">
        <v>962.5</v>
      </c>
      <c r="C333">
        <f t="shared" si="21"/>
        <v>966.22233333333327</v>
      </c>
      <c r="D333">
        <f t="shared" si="22"/>
        <v>15.880999999999952</v>
      </c>
      <c r="F333">
        <f t="shared" si="23"/>
        <v>6.8695340661619388</v>
      </c>
      <c r="H333" s="18">
        <f t="shared" si="24"/>
        <v>0.60922937596950666</v>
      </c>
      <c r="M333" s="27">
        <v>37528.125</v>
      </c>
    </row>
    <row r="334" spans="1:17" x14ac:dyDescent="0.3">
      <c r="A334">
        <v>159.28999999999951</v>
      </c>
      <c r="B334">
        <v>986.5</v>
      </c>
      <c r="C334">
        <f t="shared" si="21"/>
        <v>988.88900000000001</v>
      </c>
      <c r="D334">
        <f t="shared" si="22"/>
        <v>15.928999999999951</v>
      </c>
      <c r="F334">
        <f t="shared" si="23"/>
        <v>6.89416332546267</v>
      </c>
      <c r="H334" s="18">
        <f t="shared" si="24"/>
        <v>0.62744844426219815</v>
      </c>
      <c r="M334" s="27">
        <v>37512.9375</v>
      </c>
    </row>
    <row r="335" spans="1:17" x14ac:dyDescent="0.3">
      <c r="A335">
        <v>159.7699999999995</v>
      </c>
      <c r="B335">
        <v>1017.667</v>
      </c>
      <c r="C335">
        <f t="shared" si="21"/>
        <v>1016.3333333333334</v>
      </c>
      <c r="D335">
        <f t="shared" si="22"/>
        <v>15.976999999999951</v>
      </c>
      <c r="F335">
        <f t="shared" si="23"/>
        <v>6.9252680316133901</v>
      </c>
      <c r="H335" s="18">
        <f t="shared" si="24"/>
        <v>0.65023844912455164</v>
      </c>
      <c r="M335" s="27">
        <v>37497.75</v>
      </c>
    </row>
    <row r="336" spans="1:17" x14ac:dyDescent="0.3">
      <c r="A336">
        <v>160.24999999999949</v>
      </c>
      <c r="B336">
        <v>1044.8330000000001</v>
      </c>
      <c r="C336">
        <f t="shared" si="21"/>
        <v>1043.3889999999999</v>
      </c>
      <c r="D336">
        <f t="shared" si="22"/>
        <v>16.024999999999949</v>
      </c>
      <c r="F336">
        <f t="shared" si="23"/>
        <v>6.9516123430157144</v>
      </c>
      <c r="H336" s="18">
        <f t="shared" si="24"/>
        <v>0.6735158350075211</v>
      </c>
      <c r="M336" s="27">
        <v>37482.5625</v>
      </c>
    </row>
    <row r="337" spans="1:13" x14ac:dyDescent="0.3">
      <c r="A337">
        <v>160.72999999999948</v>
      </c>
      <c r="B337">
        <v>1067.6669999999999</v>
      </c>
      <c r="C337">
        <f t="shared" si="21"/>
        <v>1065.2776666666666</v>
      </c>
      <c r="D337">
        <f t="shared" si="22"/>
        <v>16.072999999999947</v>
      </c>
      <c r="F337">
        <f t="shared" si="23"/>
        <v>6.9732311731483057</v>
      </c>
      <c r="H337" s="18">
        <f t="shared" si="24"/>
        <v>0.69295618616141341</v>
      </c>
      <c r="M337" s="27">
        <v>37467.375</v>
      </c>
    </row>
    <row r="338" spans="1:13" x14ac:dyDescent="0.3">
      <c r="A338">
        <v>161.20999999999947</v>
      </c>
      <c r="B338">
        <v>1083.3330000000001</v>
      </c>
      <c r="C338">
        <f t="shared" si="21"/>
        <v>1078.6110000000001</v>
      </c>
      <c r="D338">
        <f t="shared" si="22"/>
        <v>16.120999999999945</v>
      </c>
      <c r="F338">
        <f t="shared" si="23"/>
        <v>6.9877976789633189</v>
      </c>
      <c r="H338" s="18">
        <f t="shared" si="24"/>
        <v>0.70507212820683429</v>
      </c>
      <c r="M338" s="27">
        <v>37452.1875</v>
      </c>
    </row>
    <row r="339" spans="1:13" x14ac:dyDescent="0.3">
      <c r="A339">
        <v>161.68999999999946</v>
      </c>
      <c r="B339">
        <v>1084.8330000000001</v>
      </c>
      <c r="C339">
        <f t="shared" si="21"/>
        <v>1076.4443333333334</v>
      </c>
      <c r="D339">
        <f t="shared" si="22"/>
        <v>16.168999999999947</v>
      </c>
      <c r="F339">
        <f t="shared" si="23"/>
        <v>6.9891813370774241</v>
      </c>
      <c r="H339" s="18">
        <f t="shared" si="24"/>
        <v>0.70308896930563813</v>
      </c>
      <c r="I339">
        <v>2001</v>
      </c>
      <c r="J339">
        <f>AVERAGE(H339:H358)</f>
        <v>0.70538084608431895</v>
      </c>
      <c r="K339">
        <f>D358-D339</f>
        <v>0.91199999999997772</v>
      </c>
      <c r="L339">
        <f>J339*K339</f>
        <v>0.64330733162888321</v>
      </c>
      <c r="M339" s="27">
        <v>37437</v>
      </c>
    </row>
    <row r="340" spans="1:13" x14ac:dyDescent="0.3">
      <c r="A340">
        <v>162.16999999999945</v>
      </c>
      <c r="B340">
        <v>1061.1669999999999</v>
      </c>
      <c r="C340">
        <f t="shared" si="21"/>
        <v>1059.7223333333334</v>
      </c>
      <c r="D340">
        <f t="shared" si="22"/>
        <v>16.216999999999945</v>
      </c>
      <c r="F340">
        <f t="shared" si="23"/>
        <v>6.9671245249086002</v>
      </c>
      <c r="H340" s="18">
        <f t="shared" si="24"/>
        <v>0.68796973038055775</v>
      </c>
      <c r="M340" s="27">
        <v>37424.800000000003</v>
      </c>
    </row>
    <row r="341" spans="1:13" x14ac:dyDescent="0.3">
      <c r="A341">
        <v>162.64999999999944</v>
      </c>
      <c r="B341">
        <v>1033.1669999999999</v>
      </c>
      <c r="C341">
        <f t="shared" si="21"/>
        <v>1033.6946666666665</v>
      </c>
      <c r="D341">
        <f t="shared" si="22"/>
        <v>16.264999999999944</v>
      </c>
      <c r="F341">
        <f t="shared" si="23"/>
        <v>6.9403841211064954</v>
      </c>
      <c r="H341" s="18">
        <f t="shared" si="24"/>
        <v>0.66508102394913404</v>
      </c>
      <c r="M341" s="27">
        <v>37412.6</v>
      </c>
    </row>
    <row r="342" spans="1:13" x14ac:dyDescent="0.3">
      <c r="A342">
        <v>163.12999999999943</v>
      </c>
      <c r="B342">
        <v>1006.75</v>
      </c>
      <c r="C342">
        <f t="shared" si="21"/>
        <v>1011.3613333333333</v>
      </c>
      <c r="D342">
        <f t="shared" si="22"/>
        <v>16.312999999999942</v>
      </c>
      <c r="F342">
        <f t="shared" si="23"/>
        <v>6.9144825997315635</v>
      </c>
      <c r="H342" s="18">
        <f t="shared" si="24"/>
        <v>0.64604912153885918</v>
      </c>
      <c r="M342" s="27">
        <v>37400.400000000001</v>
      </c>
    </row>
    <row r="343" spans="1:13" x14ac:dyDescent="0.3">
      <c r="A343">
        <v>163.60999999999942</v>
      </c>
      <c r="B343">
        <v>994.16700000000003</v>
      </c>
      <c r="C343">
        <f t="shared" si="21"/>
        <v>999.47233333333327</v>
      </c>
      <c r="D343">
        <f t="shared" si="22"/>
        <v>16.36099999999994</v>
      </c>
      <c r="F343">
        <f t="shared" si="23"/>
        <v>6.9019052005930925</v>
      </c>
      <c r="H343" s="18">
        <f t="shared" si="24"/>
        <v>0.63614074779790863</v>
      </c>
      <c r="M343" s="27">
        <v>37388.199999999997</v>
      </c>
    </row>
    <row r="344" spans="1:13" x14ac:dyDescent="0.3">
      <c r="A344">
        <v>164.08999999999941</v>
      </c>
      <c r="B344">
        <v>997.5</v>
      </c>
      <c r="C344">
        <f t="shared" si="21"/>
        <v>997.77799999999991</v>
      </c>
      <c r="D344">
        <f t="shared" si="22"/>
        <v>16.408999999999942</v>
      </c>
      <c r="F344">
        <f t="shared" si="23"/>
        <v>6.9052521487640188</v>
      </c>
      <c r="H344" s="18">
        <f t="shared" si="24"/>
        <v>0.63474110499793512</v>
      </c>
      <c r="M344" s="27">
        <v>37376</v>
      </c>
    </row>
    <row r="345" spans="1:13" x14ac:dyDescent="0.3">
      <c r="A345">
        <v>164.5699999999994</v>
      </c>
      <c r="B345">
        <v>1001.667</v>
      </c>
      <c r="C345">
        <f t="shared" ref="C345:C408" si="25">AVERAGE(B344:B346)</f>
        <v>1001.25</v>
      </c>
      <c r="D345">
        <f t="shared" ref="D345:D408" si="26">A345/10</f>
        <v>16.45699999999994</v>
      </c>
      <c r="F345">
        <f t="shared" ref="F345:F408" si="27">LN(B345)</f>
        <v>6.9094208910798454</v>
      </c>
      <c r="H345" s="18">
        <f t="shared" ref="H345:H408" si="28">(0.0975*EXP(0.0013*C345))/E$2</f>
        <v>0.63761254784678401</v>
      </c>
      <c r="M345" s="27">
        <v>37363.800000000003</v>
      </c>
    </row>
    <row r="346" spans="1:13" x14ac:dyDescent="0.3">
      <c r="A346">
        <v>165.04999999999939</v>
      </c>
      <c r="B346">
        <v>1004.583</v>
      </c>
      <c r="C346">
        <f t="shared" si="25"/>
        <v>1003.2776666666667</v>
      </c>
      <c r="D346">
        <f t="shared" si="26"/>
        <v>16.504999999999939</v>
      </c>
      <c r="F346">
        <f t="shared" si="27"/>
        <v>6.9123278090146902</v>
      </c>
      <c r="H346" s="18">
        <f t="shared" si="28"/>
        <v>0.63929549038490407</v>
      </c>
      <c r="M346" s="27">
        <v>37351.599999999999</v>
      </c>
    </row>
    <row r="347" spans="1:13" x14ac:dyDescent="0.3">
      <c r="A347">
        <v>165.52999999999938</v>
      </c>
      <c r="B347">
        <v>1003.583</v>
      </c>
      <c r="C347">
        <f t="shared" si="25"/>
        <v>1002.1943333333334</v>
      </c>
      <c r="D347">
        <f t="shared" si="26"/>
        <v>16.552999999999937</v>
      </c>
      <c r="F347">
        <f t="shared" si="27"/>
        <v>6.911331875329271</v>
      </c>
      <c r="H347" s="18">
        <f t="shared" si="28"/>
        <v>0.63839578292865262</v>
      </c>
      <c r="M347" s="27">
        <v>37339.4</v>
      </c>
    </row>
    <row r="348" spans="1:13" x14ac:dyDescent="0.3">
      <c r="A348">
        <v>166.00999999999937</v>
      </c>
      <c r="B348">
        <v>998.41700000000003</v>
      </c>
      <c r="C348">
        <f t="shared" si="25"/>
        <v>997.77766666666673</v>
      </c>
      <c r="D348">
        <f t="shared" si="26"/>
        <v>16.600999999999935</v>
      </c>
      <c r="F348">
        <f t="shared" si="27"/>
        <v>6.9061710247137915</v>
      </c>
      <c r="H348" s="18">
        <f t="shared" si="28"/>
        <v>0.63474082994351599</v>
      </c>
      <c r="M348" s="27">
        <v>37327.199999999997</v>
      </c>
    </row>
    <row r="349" spans="1:13" x14ac:dyDescent="0.3">
      <c r="A349">
        <v>166.48999999999936</v>
      </c>
      <c r="B349">
        <v>991.33299999999997</v>
      </c>
      <c r="C349">
        <f t="shared" si="25"/>
        <v>994.75</v>
      </c>
      <c r="D349">
        <f t="shared" si="26"/>
        <v>16.648999999999937</v>
      </c>
      <c r="F349">
        <f t="shared" si="27"/>
        <v>6.8990505021044557</v>
      </c>
      <c r="H349" s="19">
        <f t="shared" si="28"/>
        <v>0.6322474214002971</v>
      </c>
      <c r="M349" s="27">
        <v>37315</v>
      </c>
    </row>
    <row r="350" spans="1:13" x14ac:dyDescent="0.3">
      <c r="A350">
        <v>166.96999999999935</v>
      </c>
      <c r="B350">
        <v>994.5</v>
      </c>
      <c r="C350">
        <f t="shared" si="25"/>
        <v>1000.6386666666667</v>
      </c>
      <c r="D350">
        <f t="shared" si="26"/>
        <v>16.696999999999935</v>
      </c>
      <c r="F350">
        <f t="shared" si="27"/>
        <v>6.9022400982940271</v>
      </c>
      <c r="H350" s="18">
        <f t="shared" si="28"/>
        <v>0.6371060172063111</v>
      </c>
      <c r="M350" s="27">
        <v>37288</v>
      </c>
    </row>
    <row r="351" spans="1:13" x14ac:dyDescent="0.3">
      <c r="A351">
        <v>167.44999999999933</v>
      </c>
      <c r="B351">
        <v>1016.083</v>
      </c>
      <c r="C351">
        <f t="shared" si="25"/>
        <v>1021.7220000000001</v>
      </c>
      <c r="D351">
        <f t="shared" si="26"/>
        <v>16.744999999999933</v>
      </c>
      <c r="F351">
        <f t="shared" si="27"/>
        <v>6.9237103177151287</v>
      </c>
      <c r="H351" s="18">
        <f t="shared" si="28"/>
        <v>0.65480953500200356</v>
      </c>
      <c r="M351" s="27">
        <v>37261</v>
      </c>
    </row>
    <row r="352" spans="1:13" s="28" customFormat="1" x14ac:dyDescent="0.3">
      <c r="A352" s="28">
        <v>167.92999999999932</v>
      </c>
      <c r="B352" s="28">
        <v>1054.5830000000001</v>
      </c>
      <c r="C352" s="28">
        <f t="shared" si="25"/>
        <v>1057.8330000000001</v>
      </c>
      <c r="D352" s="28">
        <f t="shared" si="26"/>
        <v>16.792999999999932</v>
      </c>
      <c r="F352" s="28">
        <f t="shared" si="27"/>
        <v>6.9609007071105733</v>
      </c>
      <c r="H352" s="29">
        <f t="shared" si="28"/>
        <v>0.68628205841554979</v>
      </c>
      <c r="M352" s="30">
        <v>37234</v>
      </c>
    </row>
    <row r="353" spans="1:17" x14ac:dyDescent="0.3">
      <c r="A353">
        <v>168.40999999999931</v>
      </c>
      <c r="B353">
        <v>1102.8330000000001</v>
      </c>
      <c r="C353">
        <f t="shared" si="25"/>
        <v>1102.8610000000001</v>
      </c>
      <c r="D353">
        <f t="shared" si="26"/>
        <v>16.84099999999993</v>
      </c>
      <c r="F353">
        <f t="shared" si="27"/>
        <v>7.0056376025321834</v>
      </c>
      <c r="H353" s="18">
        <f t="shared" si="28"/>
        <v>0.72765359731614565</v>
      </c>
      <c r="M353" s="27">
        <v>37207</v>
      </c>
    </row>
    <row r="354" spans="1:17" x14ac:dyDescent="0.3">
      <c r="A354">
        <v>168.8899999999993</v>
      </c>
      <c r="B354">
        <v>1151.1669999999999</v>
      </c>
      <c r="C354">
        <f t="shared" si="25"/>
        <v>1150.0276666666666</v>
      </c>
      <c r="D354">
        <f t="shared" si="26"/>
        <v>16.888999999999932</v>
      </c>
      <c r="F354">
        <f t="shared" si="27"/>
        <v>7.0485314894221904</v>
      </c>
      <c r="H354" s="18">
        <f t="shared" si="28"/>
        <v>0.77366717431021781</v>
      </c>
      <c r="M354" s="27">
        <v>37180</v>
      </c>
      <c r="N354">
        <v>2001</v>
      </c>
      <c r="O354" s="18">
        <f>AVERAGE(H352:H377)</f>
        <v>0.75118814431412884</v>
      </c>
      <c r="P354">
        <f>D377-D352</f>
        <v>1.1999999999999744</v>
      </c>
      <c r="Q354">
        <f>O354*P354</f>
        <v>0.9014257731769354</v>
      </c>
    </row>
    <row r="355" spans="1:17" x14ac:dyDescent="0.3">
      <c r="A355">
        <v>169.36999999999929</v>
      </c>
      <c r="B355">
        <v>1196.0830000000001</v>
      </c>
      <c r="C355">
        <f t="shared" si="25"/>
        <v>1195.2223333333334</v>
      </c>
      <c r="D355">
        <f t="shared" si="26"/>
        <v>16.93699999999993</v>
      </c>
      <c r="F355">
        <f t="shared" si="27"/>
        <v>7.0868073300959589</v>
      </c>
      <c r="H355" s="18">
        <f t="shared" si="28"/>
        <v>0.82048435312839874</v>
      </c>
      <c r="M355" s="27">
        <v>37153</v>
      </c>
    </row>
    <row r="356" spans="1:17" x14ac:dyDescent="0.3">
      <c r="A356">
        <v>169.84999999999928</v>
      </c>
      <c r="B356">
        <v>1238.4169999999999</v>
      </c>
      <c r="C356">
        <f t="shared" si="25"/>
        <v>1233.4723333333334</v>
      </c>
      <c r="D356">
        <f t="shared" si="26"/>
        <v>16.984999999999928</v>
      </c>
      <c r="F356">
        <f t="shared" si="27"/>
        <v>7.1215892301314234</v>
      </c>
      <c r="H356" s="18">
        <f t="shared" si="28"/>
        <v>0.86231431642639811</v>
      </c>
      <c r="M356" s="27">
        <v>37126</v>
      </c>
    </row>
    <row r="357" spans="1:17" x14ac:dyDescent="0.3">
      <c r="A357">
        <v>170.32999999999927</v>
      </c>
      <c r="B357">
        <v>1265.9169999999999</v>
      </c>
      <c r="C357">
        <f t="shared" si="25"/>
        <v>1258.5836666666667</v>
      </c>
      <c r="D357">
        <f t="shared" si="26"/>
        <v>17.032999999999927</v>
      </c>
      <c r="F357">
        <f t="shared" si="27"/>
        <v>7.1435520397334322</v>
      </c>
      <c r="H357" s="18">
        <f t="shared" si="28"/>
        <v>0.89092885318340775</v>
      </c>
      <c r="M357" s="27">
        <v>37099</v>
      </c>
    </row>
    <row r="358" spans="1:17" x14ac:dyDescent="0.3">
      <c r="A358">
        <v>170.80999999999926</v>
      </c>
      <c r="B358">
        <v>1271.4169999999999</v>
      </c>
      <c r="C358">
        <f t="shared" si="25"/>
        <v>1265.528</v>
      </c>
      <c r="D358">
        <f t="shared" si="26"/>
        <v>17.080999999999925</v>
      </c>
      <c r="F358">
        <f t="shared" si="27"/>
        <v>7.147887305499907</v>
      </c>
      <c r="H358" s="18">
        <f t="shared" si="28"/>
        <v>0.89900824622376363</v>
      </c>
      <c r="I358">
        <v>2000</v>
      </c>
      <c r="J358">
        <f>AVERAGE(H358:H385)</f>
        <v>0.73288375297143449</v>
      </c>
      <c r="K358">
        <f>D385-D358</f>
        <v>1.2959999999999745</v>
      </c>
      <c r="L358">
        <f>J358*K358</f>
        <v>0.94981734385096039</v>
      </c>
      <c r="M358" s="27">
        <v>37072</v>
      </c>
    </row>
    <row r="359" spans="1:17" x14ac:dyDescent="0.3">
      <c r="A359">
        <v>171.28999999999925</v>
      </c>
      <c r="B359">
        <v>1259.25</v>
      </c>
      <c r="C359">
        <f t="shared" si="25"/>
        <v>1256.25</v>
      </c>
      <c r="D359">
        <f t="shared" si="26"/>
        <v>17.128999999999927</v>
      </c>
      <c r="F359">
        <f t="shared" si="27"/>
        <v>7.1382715846257598</v>
      </c>
      <c r="H359" s="18">
        <f t="shared" si="28"/>
        <v>0.88823007872215043</v>
      </c>
      <c r="M359" s="27">
        <v>37064.823529411697</v>
      </c>
    </row>
    <row r="360" spans="1:17" x14ac:dyDescent="0.3">
      <c r="A360">
        <v>171.76999999999924</v>
      </c>
      <c r="B360">
        <v>1238.0830000000001</v>
      </c>
      <c r="C360">
        <f t="shared" si="25"/>
        <v>1237.4443333333334</v>
      </c>
      <c r="D360">
        <f t="shared" si="26"/>
        <v>17.176999999999925</v>
      </c>
      <c r="F360">
        <f t="shared" si="27"/>
        <v>7.1213194946159586</v>
      </c>
      <c r="H360" s="18">
        <f t="shared" si="28"/>
        <v>0.86677847828487997</v>
      </c>
      <c r="M360" s="27">
        <v>37057.647058823502</v>
      </c>
    </row>
    <row r="361" spans="1:17" x14ac:dyDescent="0.3">
      <c r="A361">
        <v>172.24999999999923</v>
      </c>
      <c r="B361">
        <v>1215</v>
      </c>
      <c r="C361">
        <f t="shared" si="25"/>
        <v>1216.5553333333335</v>
      </c>
      <c r="D361">
        <f t="shared" si="26"/>
        <v>17.224999999999923</v>
      </c>
      <c r="F361">
        <f t="shared" si="27"/>
        <v>7.1024993557746487</v>
      </c>
      <c r="H361" s="18">
        <f t="shared" si="28"/>
        <v>0.8435572236647273</v>
      </c>
      <c r="M361" s="27">
        <v>37050.470588235199</v>
      </c>
    </row>
    <row r="362" spans="1:17" x14ac:dyDescent="0.3">
      <c r="A362">
        <v>172.72999999999922</v>
      </c>
      <c r="B362">
        <v>1196.5830000000001</v>
      </c>
      <c r="C362">
        <f t="shared" si="25"/>
        <v>1196.5276666666666</v>
      </c>
      <c r="D362">
        <f t="shared" si="26"/>
        <v>17.272999999999922</v>
      </c>
      <c r="F362">
        <f t="shared" si="27"/>
        <v>7.0872252739354069</v>
      </c>
      <c r="H362" s="18">
        <f t="shared" si="28"/>
        <v>0.82187784237148476</v>
      </c>
      <c r="M362" s="27">
        <v>37043.294117646998</v>
      </c>
    </row>
    <row r="363" spans="1:17" x14ac:dyDescent="0.3">
      <c r="A363">
        <v>173.20999999999921</v>
      </c>
      <c r="B363">
        <v>1178</v>
      </c>
      <c r="C363">
        <f t="shared" si="25"/>
        <v>1178.4443333333334</v>
      </c>
      <c r="D363">
        <f t="shared" si="26"/>
        <v>17.32099999999992</v>
      </c>
      <c r="F363">
        <f t="shared" si="27"/>
        <v>7.0715733642115319</v>
      </c>
      <c r="H363" s="18">
        <f t="shared" si="28"/>
        <v>0.80278219690593344</v>
      </c>
      <c r="M363" s="27">
        <v>37036.117647058803</v>
      </c>
    </row>
    <row r="364" spans="1:17" x14ac:dyDescent="0.3">
      <c r="A364">
        <v>173.6899999999992</v>
      </c>
      <c r="B364">
        <v>1160.75</v>
      </c>
      <c r="C364">
        <f t="shared" si="25"/>
        <v>1163.3056666666666</v>
      </c>
      <c r="D364">
        <f t="shared" si="26"/>
        <v>17.368999999999922</v>
      </c>
      <c r="F364">
        <f t="shared" si="27"/>
        <v>7.0568216269000308</v>
      </c>
      <c r="H364" s="18">
        <f t="shared" si="28"/>
        <v>0.78713767828512848</v>
      </c>
      <c r="M364" s="27">
        <v>37028.9411764705</v>
      </c>
    </row>
    <row r="365" spans="1:17" x14ac:dyDescent="0.3">
      <c r="A365">
        <v>174.16999999999919</v>
      </c>
      <c r="B365">
        <v>1151.1669999999999</v>
      </c>
      <c r="C365">
        <f t="shared" si="25"/>
        <v>1151.6946666666665</v>
      </c>
      <c r="D365">
        <f t="shared" si="26"/>
        <v>17.41699999999992</v>
      </c>
      <c r="F365">
        <f t="shared" si="27"/>
        <v>7.0485314894221904</v>
      </c>
      <c r="H365" s="18">
        <f t="shared" si="28"/>
        <v>0.77534560645194106</v>
      </c>
      <c r="M365" s="27">
        <v>37021.764705882299</v>
      </c>
    </row>
    <row r="366" spans="1:17" x14ac:dyDescent="0.3">
      <c r="A366">
        <v>174.64999999999918</v>
      </c>
      <c r="B366">
        <v>1143.1669999999999</v>
      </c>
      <c r="C366">
        <f t="shared" si="25"/>
        <v>1141.8056666666666</v>
      </c>
      <c r="D366">
        <f t="shared" si="26"/>
        <v>17.464999999999918</v>
      </c>
      <c r="F366">
        <f t="shared" si="27"/>
        <v>7.041557759858919</v>
      </c>
      <c r="H366" s="18">
        <f t="shared" si="28"/>
        <v>0.76544179256824341</v>
      </c>
      <c r="M366" s="27">
        <v>37014.588235294097</v>
      </c>
    </row>
    <row r="367" spans="1:17" x14ac:dyDescent="0.3">
      <c r="A367">
        <v>175.12999999999917</v>
      </c>
      <c r="B367">
        <v>1131.0830000000001</v>
      </c>
      <c r="C367">
        <f t="shared" si="25"/>
        <v>1128.8333333333333</v>
      </c>
      <c r="D367">
        <f t="shared" si="26"/>
        <v>17.512999999999916</v>
      </c>
      <c r="F367">
        <f t="shared" si="27"/>
        <v>7.0309308598072029</v>
      </c>
      <c r="H367" s="18">
        <f t="shared" si="28"/>
        <v>0.75264159153078558</v>
      </c>
      <c r="M367" s="27">
        <v>37007.411764705801</v>
      </c>
    </row>
    <row r="368" spans="1:17" x14ac:dyDescent="0.3">
      <c r="A368">
        <v>175.60999999999916</v>
      </c>
      <c r="B368">
        <v>1112.25</v>
      </c>
      <c r="C368">
        <f t="shared" si="25"/>
        <v>1109.6386666666667</v>
      </c>
      <c r="D368">
        <f t="shared" si="26"/>
        <v>17.560999999999915</v>
      </c>
      <c r="F368">
        <f t="shared" si="27"/>
        <v>7.014140269686151</v>
      </c>
      <c r="H368" s="18">
        <f t="shared" si="28"/>
        <v>0.73409325705979145</v>
      </c>
      <c r="M368" s="27">
        <v>37000.2352941176</v>
      </c>
    </row>
    <row r="369" spans="1:17" x14ac:dyDescent="0.3">
      <c r="A369">
        <v>176.08999999999915</v>
      </c>
      <c r="B369">
        <v>1085.5830000000001</v>
      </c>
      <c r="C369">
        <f t="shared" si="25"/>
        <v>1084.8333333333333</v>
      </c>
      <c r="D369">
        <f t="shared" si="26"/>
        <v>17.608999999999916</v>
      </c>
      <c r="F369">
        <f t="shared" si="27"/>
        <v>6.9898724488549373</v>
      </c>
      <c r="H369" s="18">
        <f t="shared" si="28"/>
        <v>0.71079860977968534</v>
      </c>
      <c r="M369" s="27">
        <v>36993.058823529398</v>
      </c>
    </row>
    <row r="370" spans="1:17" x14ac:dyDescent="0.3">
      <c r="A370">
        <v>176.56999999999914</v>
      </c>
      <c r="B370">
        <v>1056.6669999999999</v>
      </c>
      <c r="C370">
        <f t="shared" si="25"/>
        <v>1057.8889999999999</v>
      </c>
      <c r="D370">
        <f t="shared" si="26"/>
        <v>17.656999999999915</v>
      </c>
      <c r="F370">
        <f t="shared" si="27"/>
        <v>6.9628748936605804</v>
      </c>
      <c r="H370" s="18">
        <f t="shared" si="28"/>
        <v>0.68633202156803907</v>
      </c>
      <c r="M370" s="27">
        <v>36985.882352941102</v>
      </c>
    </row>
    <row r="371" spans="1:17" x14ac:dyDescent="0.3">
      <c r="A371">
        <v>177.04999999999913</v>
      </c>
      <c r="B371">
        <v>1031.4169999999999</v>
      </c>
      <c r="C371">
        <f t="shared" si="25"/>
        <v>1032.028</v>
      </c>
      <c r="D371">
        <f t="shared" si="26"/>
        <v>17.704999999999913</v>
      </c>
      <c r="F371">
        <f t="shared" si="27"/>
        <v>6.9386888639320619</v>
      </c>
      <c r="H371" s="18">
        <f t="shared" si="28"/>
        <v>0.66364157503002452</v>
      </c>
      <c r="M371" s="27">
        <v>36978.705882352901</v>
      </c>
    </row>
    <row r="372" spans="1:17" x14ac:dyDescent="0.3">
      <c r="A372">
        <v>177.52999999999912</v>
      </c>
      <c r="B372">
        <v>1008</v>
      </c>
      <c r="C372">
        <f t="shared" si="25"/>
        <v>1009.6666666666666</v>
      </c>
      <c r="D372">
        <f t="shared" si="26"/>
        <v>17.752999999999911</v>
      </c>
      <c r="F372">
        <f t="shared" si="27"/>
        <v>6.9157234486313142</v>
      </c>
      <c r="H372" s="18">
        <f t="shared" si="28"/>
        <v>0.6446273989040685</v>
      </c>
      <c r="M372" s="27">
        <v>36971.529411764699</v>
      </c>
    </row>
    <row r="373" spans="1:17" x14ac:dyDescent="0.3">
      <c r="A373">
        <v>178.00999999999911</v>
      </c>
      <c r="B373">
        <v>989.58299999999997</v>
      </c>
      <c r="C373">
        <f t="shared" si="25"/>
        <v>992.16666666666663</v>
      </c>
      <c r="D373">
        <f t="shared" si="26"/>
        <v>17.80099999999991</v>
      </c>
      <c r="F373">
        <f t="shared" si="27"/>
        <v>6.8972836422726793</v>
      </c>
      <c r="H373" s="18">
        <f t="shared" si="28"/>
        <v>0.63012768519274576</v>
      </c>
      <c r="M373" s="27">
        <v>36964.352941176403</v>
      </c>
    </row>
    <row r="374" spans="1:17" x14ac:dyDescent="0.3">
      <c r="A374">
        <v>178.4899999999991</v>
      </c>
      <c r="B374">
        <v>978.91700000000003</v>
      </c>
      <c r="C374">
        <f t="shared" si="25"/>
        <v>982.69433333333336</v>
      </c>
      <c r="D374">
        <f t="shared" si="26"/>
        <v>17.848999999999911</v>
      </c>
      <c r="F374">
        <f t="shared" si="27"/>
        <v>6.8864468585482994</v>
      </c>
      <c r="H374" s="18">
        <f t="shared" si="28"/>
        <v>0.62241585121205956</v>
      </c>
      <c r="M374" s="27">
        <v>36957.176470588201</v>
      </c>
    </row>
    <row r="375" spans="1:17" x14ac:dyDescent="0.3">
      <c r="A375">
        <v>178.96999999999909</v>
      </c>
      <c r="B375">
        <v>979.58299999999997</v>
      </c>
      <c r="C375">
        <f t="shared" si="25"/>
        <v>981.5</v>
      </c>
      <c r="D375">
        <f t="shared" si="26"/>
        <v>17.89699999999991</v>
      </c>
      <c r="F375">
        <f t="shared" si="27"/>
        <v>6.8871269709053804</v>
      </c>
      <c r="H375" s="19">
        <f t="shared" si="28"/>
        <v>0.62145021744584472</v>
      </c>
      <c r="M375" s="27">
        <v>36950</v>
      </c>
    </row>
    <row r="376" spans="1:17" x14ac:dyDescent="0.3">
      <c r="A376">
        <v>179.44999999999908</v>
      </c>
      <c r="B376">
        <v>986</v>
      </c>
      <c r="C376">
        <f t="shared" si="25"/>
        <v>985.13866666666672</v>
      </c>
      <c r="D376">
        <f t="shared" si="26"/>
        <v>17.944999999999908</v>
      </c>
      <c r="F376">
        <f t="shared" si="27"/>
        <v>6.8936563546026353</v>
      </c>
      <c r="H376" s="18">
        <f t="shared" si="28"/>
        <v>0.62439680627562044</v>
      </c>
      <c r="M376" s="27">
        <v>36925.699999999997</v>
      </c>
    </row>
    <row r="377" spans="1:17" x14ac:dyDescent="0.3">
      <c r="A377">
        <v>179.92999999999907</v>
      </c>
      <c r="B377">
        <v>989.83299999999997</v>
      </c>
      <c r="C377">
        <f t="shared" si="25"/>
        <v>990.63866666666672</v>
      </c>
      <c r="D377">
        <f t="shared" si="26"/>
        <v>17.992999999999906</v>
      </c>
      <c r="F377">
        <f t="shared" si="27"/>
        <v>6.8975362420307187</v>
      </c>
      <c r="H377" s="18">
        <f t="shared" si="28"/>
        <v>0.62887724191031225</v>
      </c>
      <c r="M377" s="27">
        <v>36901.4</v>
      </c>
    </row>
    <row r="378" spans="1:17" s="28" customFormat="1" x14ac:dyDescent="0.3">
      <c r="A378" s="28">
        <v>180.40999999999906</v>
      </c>
      <c r="B378" s="28">
        <v>996.08299999999997</v>
      </c>
      <c r="C378" s="28">
        <f t="shared" si="25"/>
        <v>998.52766666666673</v>
      </c>
      <c r="D378" s="28">
        <f t="shared" si="26"/>
        <v>18.040999999999904</v>
      </c>
      <c r="F378" s="28">
        <f t="shared" si="27"/>
        <v>6.9038305874459018</v>
      </c>
      <c r="H378" s="29">
        <f t="shared" si="28"/>
        <v>0.6353600040510381</v>
      </c>
      <c r="M378" s="30">
        <v>36877.1</v>
      </c>
    </row>
    <row r="379" spans="1:17" x14ac:dyDescent="0.3">
      <c r="A379">
        <v>180.88999999999905</v>
      </c>
      <c r="B379">
        <v>1009.667</v>
      </c>
      <c r="C379">
        <f t="shared" si="25"/>
        <v>1014.6943333333334</v>
      </c>
      <c r="D379">
        <f t="shared" si="26"/>
        <v>18.088999999999906</v>
      </c>
      <c r="F379">
        <f t="shared" si="27"/>
        <v>6.917375852501034</v>
      </c>
      <c r="H379" s="18">
        <f t="shared" si="28"/>
        <v>0.64885446101632838</v>
      </c>
      <c r="M379" s="27">
        <v>36852.800000000003</v>
      </c>
    </row>
    <row r="380" spans="1:17" x14ac:dyDescent="0.3">
      <c r="A380">
        <v>181.36999999999904</v>
      </c>
      <c r="B380">
        <v>1038.3330000000001</v>
      </c>
      <c r="C380">
        <f t="shared" si="25"/>
        <v>1040.6389999999999</v>
      </c>
      <c r="D380">
        <f t="shared" si="26"/>
        <v>18.136999999999905</v>
      </c>
      <c r="F380">
        <f t="shared" si="27"/>
        <v>6.9453718215261047</v>
      </c>
      <c r="H380" s="18">
        <f t="shared" si="28"/>
        <v>0.67111231474970368</v>
      </c>
      <c r="M380" s="27">
        <v>36828.5</v>
      </c>
      <c r="N380">
        <v>2000</v>
      </c>
      <c r="O380" s="18">
        <f>AVERAGE(H378:H398)</f>
        <v>0.63725448460758993</v>
      </c>
      <c r="P380">
        <f>D398-D378</f>
        <v>0.95999999999997954</v>
      </c>
      <c r="Q380">
        <f>O380*P380</f>
        <v>0.6117643052232733</v>
      </c>
    </row>
    <row r="381" spans="1:17" x14ac:dyDescent="0.3">
      <c r="A381">
        <v>181.84999999999903</v>
      </c>
      <c r="B381">
        <v>1073.9169999999999</v>
      </c>
      <c r="C381">
        <f t="shared" si="25"/>
        <v>1075.5833333333333</v>
      </c>
      <c r="D381">
        <f t="shared" si="26"/>
        <v>18.184999999999903</v>
      </c>
      <c r="F381">
        <f t="shared" si="27"/>
        <v>6.9790679908906581</v>
      </c>
      <c r="H381" s="18">
        <f t="shared" si="28"/>
        <v>0.70230244208436932</v>
      </c>
      <c r="M381" s="27">
        <v>36804.199999999997</v>
      </c>
    </row>
    <row r="382" spans="1:17" x14ac:dyDescent="0.3">
      <c r="A382">
        <v>182.32999999999902</v>
      </c>
      <c r="B382">
        <v>1114.5</v>
      </c>
      <c r="C382">
        <f t="shared" si="25"/>
        <v>1114</v>
      </c>
      <c r="D382">
        <f t="shared" si="26"/>
        <v>18.232999999999901</v>
      </c>
      <c r="F382">
        <f t="shared" si="27"/>
        <v>7.0161611528259238</v>
      </c>
      <c r="H382" s="18">
        <f t="shared" si="28"/>
        <v>0.73826719143532293</v>
      </c>
      <c r="M382" s="27">
        <v>36779.9</v>
      </c>
    </row>
    <row r="383" spans="1:17" x14ac:dyDescent="0.3">
      <c r="A383">
        <v>182.80999999999901</v>
      </c>
      <c r="B383">
        <v>1153.5830000000001</v>
      </c>
      <c r="C383">
        <f t="shared" si="25"/>
        <v>1150.5</v>
      </c>
      <c r="D383">
        <f t="shared" si="26"/>
        <v>18.280999999999899</v>
      </c>
      <c r="F383">
        <f t="shared" si="27"/>
        <v>7.0506280299449866</v>
      </c>
      <c r="H383" s="18">
        <f t="shared" si="28"/>
        <v>0.77414237762455684</v>
      </c>
      <c r="M383" s="27">
        <v>36755.599999999999</v>
      </c>
    </row>
    <row r="384" spans="1:17" x14ac:dyDescent="0.3">
      <c r="A384">
        <v>183.289999999999</v>
      </c>
      <c r="B384">
        <v>1183.4169999999999</v>
      </c>
      <c r="C384">
        <f t="shared" si="25"/>
        <v>1177.0833333333333</v>
      </c>
      <c r="D384">
        <f t="shared" si="26"/>
        <v>18.328999999999901</v>
      </c>
      <c r="F384">
        <f t="shared" si="27"/>
        <v>7.0761612955272781</v>
      </c>
      <c r="H384" s="18">
        <f t="shared" si="28"/>
        <v>0.80136309014794138</v>
      </c>
      <c r="M384" s="27">
        <v>36731.300000000003</v>
      </c>
    </row>
    <row r="385" spans="1:13" x14ac:dyDescent="0.3">
      <c r="A385">
        <v>183.76999999999899</v>
      </c>
      <c r="B385" s="6">
        <v>1194.25</v>
      </c>
      <c r="C385">
        <f t="shared" si="25"/>
        <v>1156.0833333333333</v>
      </c>
      <c r="D385" s="6">
        <f t="shared" si="26"/>
        <v>18.376999999999899</v>
      </c>
      <c r="F385">
        <f t="shared" si="27"/>
        <v>7.0852736522700717</v>
      </c>
      <c r="H385" s="18">
        <f t="shared" si="28"/>
        <v>0.7797818027036777</v>
      </c>
      <c r="I385">
        <v>1999</v>
      </c>
      <c r="J385">
        <f>AVERAGE(H385:H407)</f>
        <v>0.65621579033337707</v>
      </c>
      <c r="K385">
        <f>D407-D385</f>
        <v>1.0559999999999761</v>
      </c>
      <c r="L385">
        <f>J385*K385</f>
        <v>0.69296387459203046</v>
      </c>
      <c r="M385" s="27">
        <v>36707</v>
      </c>
    </row>
    <row r="386" spans="1:13" x14ac:dyDescent="0.3">
      <c r="A386">
        <v>184.24999999999898</v>
      </c>
      <c r="B386" s="8">
        <v>1090.5830000000001</v>
      </c>
      <c r="C386">
        <f t="shared" si="25"/>
        <v>1123.9443333333334</v>
      </c>
      <c r="D386">
        <f t="shared" si="26"/>
        <v>18.424999999999898</v>
      </c>
      <c r="F386">
        <f t="shared" si="27"/>
        <v>6.9944676946206084</v>
      </c>
      <c r="H386" s="18">
        <f t="shared" si="28"/>
        <v>0.7478731966626927</v>
      </c>
      <c r="M386" s="27">
        <v>36695.818181818096</v>
      </c>
    </row>
    <row r="387" spans="1:13" x14ac:dyDescent="0.3">
      <c r="A387">
        <v>184.72999999999897</v>
      </c>
      <c r="B387">
        <v>1087</v>
      </c>
      <c r="C387">
        <f t="shared" si="25"/>
        <v>1081.3333333333333</v>
      </c>
      <c r="D387">
        <f t="shared" si="26"/>
        <v>18.472999999999896</v>
      </c>
      <c r="F387">
        <f t="shared" si="27"/>
        <v>6.9911768871212097</v>
      </c>
      <c r="H387" s="18">
        <f t="shared" si="28"/>
        <v>0.70757182261287055</v>
      </c>
      <c r="M387" s="27">
        <v>36684.636363636302</v>
      </c>
    </row>
    <row r="388" spans="1:13" x14ac:dyDescent="0.3">
      <c r="A388">
        <v>185.20999999999896</v>
      </c>
      <c r="B388">
        <v>1066.4169999999999</v>
      </c>
      <c r="C388">
        <f t="shared" si="25"/>
        <v>1061.6389999999999</v>
      </c>
      <c r="D388">
        <f t="shared" si="26"/>
        <v>18.520999999999894</v>
      </c>
      <c r="F388">
        <f t="shared" si="27"/>
        <v>6.9720597102228057</v>
      </c>
      <c r="H388" s="18">
        <f t="shared" si="28"/>
        <v>0.68968605899685231</v>
      </c>
      <c r="M388" s="27">
        <v>36673.4545454545</v>
      </c>
    </row>
    <row r="389" spans="1:13" x14ac:dyDescent="0.3">
      <c r="A389">
        <v>185.68999999999895</v>
      </c>
      <c r="B389">
        <v>1031.5</v>
      </c>
      <c r="C389">
        <f t="shared" si="25"/>
        <v>1027.4446666666665</v>
      </c>
      <c r="D389">
        <f t="shared" si="26"/>
        <v>18.568999999999896</v>
      </c>
      <c r="F389">
        <f t="shared" si="27"/>
        <v>6.9387693325113062</v>
      </c>
      <c r="H389" s="18">
        <f t="shared" si="28"/>
        <v>0.65969913416416759</v>
      </c>
      <c r="M389" s="27">
        <v>36662.272727272699</v>
      </c>
    </row>
    <row r="390" spans="1:13" x14ac:dyDescent="0.3">
      <c r="A390">
        <v>186.16999999999894</v>
      </c>
      <c r="B390">
        <v>984.41700000000003</v>
      </c>
      <c r="C390">
        <f t="shared" si="25"/>
        <v>983.69466666666665</v>
      </c>
      <c r="D390">
        <f t="shared" si="26"/>
        <v>18.616999999999894</v>
      </c>
      <c r="F390">
        <f t="shared" si="27"/>
        <v>6.8920495877704679</v>
      </c>
      <c r="H390" s="18">
        <f t="shared" si="28"/>
        <v>0.6232257880524612</v>
      </c>
      <c r="M390" s="27">
        <v>36651.090909090897</v>
      </c>
    </row>
    <row r="391" spans="1:13" x14ac:dyDescent="0.3">
      <c r="A391">
        <v>186.64999999999893</v>
      </c>
      <c r="B391">
        <v>935.16700000000003</v>
      </c>
      <c r="C391">
        <f t="shared" si="25"/>
        <v>936.38900000000001</v>
      </c>
      <c r="D391">
        <f t="shared" si="26"/>
        <v>18.664999999999893</v>
      </c>
      <c r="F391">
        <f t="shared" si="27"/>
        <v>6.840725122965555</v>
      </c>
      <c r="H391" s="18">
        <f t="shared" si="28"/>
        <v>0.58605374892874906</v>
      </c>
      <c r="M391" s="27">
        <v>36639.909090909001</v>
      </c>
    </row>
    <row r="392" spans="1:13" x14ac:dyDescent="0.3">
      <c r="A392">
        <v>187.12999999999892</v>
      </c>
      <c r="B392">
        <v>889.58299999999997</v>
      </c>
      <c r="C392">
        <f t="shared" si="25"/>
        <v>891.72233333333327</v>
      </c>
      <c r="D392">
        <f t="shared" si="26"/>
        <v>18.712999999999891</v>
      </c>
      <c r="F392">
        <f t="shared" si="27"/>
        <v>6.790752813601495</v>
      </c>
      <c r="H392" s="18">
        <f t="shared" si="28"/>
        <v>0.55299272196138849</v>
      </c>
      <c r="M392" s="27">
        <v>36628.727272727199</v>
      </c>
    </row>
    <row r="393" spans="1:13" x14ac:dyDescent="0.3">
      <c r="A393">
        <v>187.60999999999891</v>
      </c>
      <c r="B393">
        <v>850.41700000000003</v>
      </c>
      <c r="C393">
        <f t="shared" si="25"/>
        <v>854.25</v>
      </c>
      <c r="D393">
        <f t="shared" si="26"/>
        <v>18.760999999999889</v>
      </c>
      <c r="F393">
        <f t="shared" si="27"/>
        <v>6.7457268174205911</v>
      </c>
      <c r="H393" s="18">
        <f t="shared" si="28"/>
        <v>0.52669983177357627</v>
      </c>
      <c r="M393" s="27">
        <v>36617.545454545398</v>
      </c>
    </row>
    <row r="394" spans="1:13" x14ac:dyDescent="0.3">
      <c r="A394">
        <v>188.08999999999889</v>
      </c>
      <c r="B394">
        <v>822.75</v>
      </c>
      <c r="C394">
        <f t="shared" si="25"/>
        <v>827.36133333333328</v>
      </c>
      <c r="D394">
        <f t="shared" si="26"/>
        <v>18.808999999999891</v>
      </c>
      <c r="F394">
        <f t="shared" si="27"/>
        <v>6.7126523878234492</v>
      </c>
      <c r="H394" s="18">
        <f t="shared" si="28"/>
        <v>0.50860696147838602</v>
      </c>
      <c r="M394" s="27">
        <v>36606.363636363603</v>
      </c>
    </row>
    <row r="395" spans="1:13" x14ac:dyDescent="0.3">
      <c r="A395">
        <v>188.56999999999888</v>
      </c>
      <c r="B395">
        <v>808.91700000000003</v>
      </c>
      <c r="C395">
        <f t="shared" si="25"/>
        <v>812.69466666666665</v>
      </c>
      <c r="D395">
        <f t="shared" si="26"/>
        <v>18.856999999999889</v>
      </c>
      <c r="F395">
        <f t="shared" si="27"/>
        <v>6.6956963159979024</v>
      </c>
      <c r="H395" s="18">
        <f t="shared" si="28"/>
        <v>0.49900138622761581</v>
      </c>
      <c r="M395" s="27">
        <v>36595.181818181802</v>
      </c>
    </row>
    <row r="396" spans="1:13" x14ac:dyDescent="0.3">
      <c r="A396">
        <v>189.04999999999887</v>
      </c>
      <c r="B396">
        <v>806.41700000000003</v>
      </c>
      <c r="C396">
        <f t="shared" si="25"/>
        <v>810.7503333333334</v>
      </c>
      <c r="D396">
        <f t="shared" si="26"/>
        <v>18.904999999999887</v>
      </c>
      <c r="F396">
        <f t="shared" si="27"/>
        <v>6.6926009784441023</v>
      </c>
      <c r="H396" s="19">
        <f t="shared" si="28"/>
        <v>0.49774168639073396</v>
      </c>
      <c r="M396" s="27">
        <v>36584</v>
      </c>
    </row>
    <row r="397" spans="1:13" x14ac:dyDescent="0.3">
      <c r="A397">
        <v>189.52999999999886</v>
      </c>
      <c r="B397">
        <v>816.91700000000003</v>
      </c>
      <c r="C397">
        <f t="shared" si="25"/>
        <v>823.19466666666665</v>
      </c>
      <c r="D397">
        <f t="shared" si="26"/>
        <v>18.952999999999886</v>
      </c>
      <c r="F397">
        <f t="shared" si="27"/>
        <v>6.7055374985119984</v>
      </c>
      <c r="H397" s="18">
        <f t="shared" si="28"/>
        <v>0.50585945498484508</v>
      </c>
      <c r="M397" s="27">
        <v>36561.909090909001</v>
      </c>
    </row>
    <row r="398" spans="1:13" x14ac:dyDescent="0.3">
      <c r="A398">
        <v>190.00999999999885</v>
      </c>
      <c r="B398">
        <v>846.25</v>
      </c>
      <c r="C398">
        <f t="shared" si="25"/>
        <v>853.44466666666665</v>
      </c>
      <c r="D398">
        <f t="shared" si="26"/>
        <v>19.000999999999884</v>
      </c>
      <c r="F398">
        <f t="shared" si="27"/>
        <v>6.7408148242264847</v>
      </c>
      <c r="H398" s="18">
        <f t="shared" si="28"/>
        <v>0.52614870071211084</v>
      </c>
      <c r="M398" s="27">
        <v>36539.818181818096</v>
      </c>
    </row>
    <row r="399" spans="1:13" s="28" customFormat="1" x14ac:dyDescent="0.3">
      <c r="A399" s="28">
        <v>190.48999999999884</v>
      </c>
      <c r="B399" s="28">
        <v>897.16700000000003</v>
      </c>
      <c r="C399" s="28">
        <f t="shared" si="25"/>
        <v>899.66666666666663</v>
      </c>
      <c r="D399" s="28">
        <f t="shared" si="26"/>
        <v>19.048999999999886</v>
      </c>
      <c r="F399" s="28">
        <f t="shared" si="27"/>
        <v>6.7992420208728666</v>
      </c>
      <c r="H399" s="29">
        <f t="shared" si="28"/>
        <v>0.55873342092161682</v>
      </c>
      <c r="M399" s="30">
        <v>36517.727272727199</v>
      </c>
    </row>
    <row r="400" spans="1:13" x14ac:dyDescent="0.3">
      <c r="A400">
        <v>190.96999999999883</v>
      </c>
      <c r="B400">
        <v>955.58299999999997</v>
      </c>
      <c r="C400">
        <f t="shared" si="25"/>
        <v>955.30566666666664</v>
      </c>
      <c r="D400">
        <f t="shared" si="26"/>
        <v>19.096999999999884</v>
      </c>
      <c r="F400">
        <f t="shared" si="27"/>
        <v>6.8623216254231743</v>
      </c>
      <c r="H400" s="18">
        <f t="shared" si="28"/>
        <v>0.60064445698202906</v>
      </c>
      <c r="M400" s="27">
        <v>36495.636363636302</v>
      </c>
    </row>
    <row r="401" spans="1:17" x14ac:dyDescent="0.3">
      <c r="A401">
        <v>191.44999999999882</v>
      </c>
      <c r="B401">
        <v>1013.167</v>
      </c>
      <c r="C401">
        <f t="shared" si="25"/>
        <v>1012.3056666666666</v>
      </c>
      <c r="D401">
        <f t="shared" si="26"/>
        <v>19.144999999999882</v>
      </c>
      <c r="F401">
        <f t="shared" si="27"/>
        <v>6.9208363475220942</v>
      </c>
      <c r="H401" s="18">
        <f t="shared" si="28"/>
        <v>0.64684271999972465</v>
      </c>
      <c r="M401" s="27">
        <v>36473.545454545398</v>
      </c>
    </row>
    <row r="402" spans="1:17" x14ac:dyDescent="0.3">
      <c r="A402">
        <v>191.92999999999881</v>
      </c>
      <c r="B402">
        <v>1068.1669999999999</v>
      </c>
      <c r="C402">
        <f t="shared" si="25"/>
        <v>1067.028</v>
      </c>
      <c r="D402">
        <f t="shared" si="26"/>
        <v>19.192999999999881</v>
      </c>
      <c r="F402">
        <f t="shared" si="27"/>
        <v>6.9736993743372873</v>
      </c>
      <c r="H402" s="18">
        <f t="shared" si="28"/>
        <v>0.69453475705125522</v>
      </c>
      <c r="M402" s="27">
        <v>36451.4545454545</v>
      </c>
      <c r="N402">
        <v>1999</v>
      </c>
      <c r="O402" s="18">
        <f>AVERAGE(H399:H425)</f>
        <v>0.6998765485167211</v>
      </c>
      <c r="P402">
        <f>D425-D399</f>
        <v>1.2479999999999727</v>
      </c>
      <c r="Q402">
        <f>O402*P402</f>
        <v>0.87344593254884884</v>
      </c>
    </row>
    <row r="403" spans="1:17" x14ac:dyDescent="0.3">
      <c r="A403">
        <v>192.4099999999988</v>
      </c>
      <c r="B403">
        <v>1119.75</v>
      </c>
      <c r="C403">
        <f t="shared" si="25"/>
        <v>1120.5556666666666</v>
      </c>
      <c r="D403">
        <f t="shared" si="26"/>
        <v>19.240999999999879</v>
      </c>
      <c r="F403">
        <f t="shared" si="27"/>
        <v>7.0208607250874095</v>
      </c>
      <c r="H403" s="18">
        <f t="shared" si="28"/>
        <v>0.74458586190791876</v>
      </c>
      <c r="M403" s="27">
        <v>36429.363636363603</v>
      </c>
    </row>
    <row r="404" spans="1:17" x14ac:dyDescent="0.3">
      <c r="A404">
        <v>192.88999999999879</v>
      </c>
      <c r="B404">
        <v>1173.75</v>
      </c>
      <c r="C404">
        <f t="shared" si="25"/>
        <v>1172.3333333333333</v>
      </c>
      <c r="D404">
        <f t="shared" si="26"/>
        <v>19.288999999999881</v>
      </c>
      <c r="F404">
        <f t="shared" si="27"/>
        <v>7.0679590305224727</v>
      </c>
      <c r="H404" s="18">
        <f t="shared" si="28"/>
        <v>0.79642991990479894</v>
      </c>
      <c r="M404" s="27">
        <v>36407.272727272699</v>
      </c>
    </row>
    <row r="405" spans="1:17" x14ac:dyDescent="0.3">
      <c r="A405">
        <v>193.36999999999878</v>
      </c>
      <c r="B405">
        <v>1223.5</v>
      </c>
      <c r="C405">
        <f t="shared" si="25"/>
        <v>1220.0833333333333</v>
      </c>
      <c r="D405">
        <f t="shared" si="26"/>
        <v>19.336999999999879</v>
      </c>
      <c r="F405">
        <f t="shared" si="27"/>
        <v>7.109470882882726</v>
      </c>
      <c r="H405" s="18">
        <f t="shared" si="28"/>
        <v>0.84743500023513629</v>
      </c>
      <c r="M405" s="27">
        <v>36385.181818181802</v>
      </c>
    </row>
    <row r="406" spans="1:17" x14ac:dyDescent="0.3">
      <c r="A406">
        <v>193.84999999999877</v>
      </c>
      <c r="B406">
        <v>1263</v>
      </c>
      <c r="C406">
        <f t="shared" si="25"/>
        <v>1255.8889999999999</v>
      </c>
      <c r="D406">
        <f t="shared" si="26"/>
        <v>19.384999999999877</v>
      </c>
      <c r="F406">
        <f t="shared" si="27"/>
        <v>7.1412451223504911</v>
      </c>
      <c r="H406" s="18">
        <f t="shared" si="28"/>
        <v>0.88781333014390862</v>
      </c>
      <c r="M406" s="27">
        <v>36363.090909090897</v>
      </c>
    </row>
    <row r="407" spans="1:17" x14ac:dyDescent="0.3">
      <c r="A407">
        <v>194.32999999999876</v>
      </c>
      <c r="B407">
        <v>1281.1669999999999</v>
      </c>
      <c r="C407">
        <f t="shared" si="25"/>
        <v>1270.6389999999999</v>
      </c>
      <c r="D407">
        <f t="shared" si="26"/>
        <v>19.432999999999875</v>
      </c>
      <c r="F407">
        <f t="shared" si="27"/>
        <v>7.1555266603005672</v>
      </c>
      <c r="H407" s="18">
        <f t="shared" si="28"/>
        <v>0.90500141487115671</v>
      </c>
      <c r="I407">
        <v>1998</v>
      </c>
      <c r="J407">
        <f>AVERAGE(H407:H432)</f>
        <v>0.69298467087404425</v>
      </c>
      <c r="K407">
        <f>D432-D407</f>
        <v>1.1999999999999744</v>
      </c>
      <c r="L407">
        <f>J407*K407</f>
        <v>0.83158160504883538</v>
      </c>
      <c r="M407" s="27">
        <v>36341</v>
      </c>
    </row>
    <row r="408" spans="1:17" x14ac:dyDescent="0.3">
      <c r="A408">
        <v>194.80999999999875</v>
      </c>
      <c r="B408">
        <v>1267.75</v>
      </c>
      <c r="C408">
        <f t="shared" si="25"/>
        <v>1259.5556666666666</v>
      </c>
      <c r="D408">
        <f t="shared" si="26"/>
        <v>19.480999999999874</v>
      </c>
      <c r="F408">
        <f t="shared" si="27"/>
        <v>7.1449989546751285</v>
      </c>
      <c r="H408" s="18">
        <f t="shared" si="28"/>
        <v>0.89205534244832041</v>
      </c>
      <c r="M408" s="27">
        <v>36333.823529411697</v>
      </c>
      <c r="O408" s="18"/>
    </row>
    <row r="409" spans="1:17" x14ac:dyDescent="0.3">
      <c r="A409">
        <v>195.28999999999874</v>
      </c>
      <c r="B409">
        <v>1229.75</v>
      </c>
      <c r="C409">
        <f t="shared" ref="C409:C472" si="29">AVERAGE(B408:B410)</f>
        <v>1226.9723333333334</v>
      </c>
      <c r="D409">
        <f t="shared" ref="D409:D472" si="30">A409/10</f>
        <v>19.528999999999876</v>
      </c>
      <c r="F409">
        <f t="shared" ref="F409:F472" si="31">LN(B409)</f>
        <v>7.1145661756754492</v>
      </c>
      <c r="H409" s="18">
        <f t="shared" ref="H409:H472" si="32">(0.0975*EXP(0.0013*C409))/E$2</f>
        <v>0.85505845962140425</v>
      </c>
      <c r="M409" s="27">
        <v>36326.647058823502</v>
      </c>
      <c r="O409" s="18"/>
    </row>
    <row r="410" spans="1:17" x14ac:dyDescent="0.3">
      <c r="A410">
        <v>195.76999999999873</v>
      </c>
      <c r="B410">
        <v>1183.4169999999999</v>
      </c>
      <c r="C410">
        <f t="shared" si="29"/>
        <v>1182.8889999999999</v>
      </c>
      <c r="D410">
        <f t="shared" si="30"/>
        <v>19.576999999999874</v>
      </c>
      <c r="F410">
        <f t="shared" si="31"/>
        <v>7.0761612955272781</v>
      </c>
      <c r="H410" s="18">
        <f t="shared" si="32"/>
        <v>0.80743415267120977</v>
      </c>
      <c r="M410" s="27">
        <v>36319.470588235199</v>
      </c>
      <c r="O410" s="18"/>
    </row>
    <row r="411" spans="1:17" x14ac:dyDescent="0.3">
      <c r="A411">
        <v>196.24999999999872</v>
      </c>
      <c r="B411">
        <v>1135.5</v>
      </c>
      <c r="C411">
        <f t="shared" si="29"/>
        <v>1137.9446666666665</v>
      </c>
      <c r="D411">
        <f t="shared" si="30"/>
        <v>19.624999999999872</v>
      </c>
      <c r="F411">
        <f t="shared" si="31"/>
        <v>7.0348283615456131</v>
      </c>
      <c r="H411" s="18">
        <f t="shared" si="32"/>
        <v>0.76160943649704738</v>
      </c>
      <c r="M411" s="27">
        <v>36312.294117646998</v>
      </c>
      <c r="O411" s="18"/>
    </row>
    <row r="412" spans="1:17" x14ac:dyDescent="0.3">
      <c r="A412">
        <v>196.72999999999871</v>
      </c>
      <c r="B412">
        <v>1094.9169999999999</v>
      </c>
      <c r="C412">
        <f t="shared" si="29"/>
        <v>1098.278</v>
      </c>
      <c r="D412">
        <f t="shared" si="30"/>
        <v>19.67299999999987</v>
      </c>
      <c r="F412">
        <f t="shared" si="31"/>
        <v>6.9984338402909474</v>
      </c>
      <c r="H412" s="18">
        <f t="shared" si="32"/>
        <v>0.72333119894318187</v>
      </c>
      <c r="M412" s="27">
        <v>36305.117647058803</v>
      </c>
      <c r="O412" s="18"/>
    </row>
    <row r="413" spans="1:17" x14ac:dyDescent="0.3">
      <c r="A413">
        <v>197.2099999999987</v>
      </c>
      <c r="B413">
        <v>1064.4169999999999</v>
      </c>
      <c r="C413">
        <f t="shared" si="29"/>
        <v>1066.9169999999999</v>
      </c>
      <c r="D413">
        <f t="shared" si="30"/>
        <v>19.720999999999869</v>
      </c>
      <c r="F413">
        <f t="shared" si="31"/>
        <v>6.9701825104153006</v>
      </c>
      <c r="H413" s="18">
        <f t="shared" si="32"/>
        <v>0.69443454291643658</v>
      </c>
      <c r="M413" s="27">
        <v>36297.9411764705</v>
      </c>
      <c r="O413" s="18"/>
    </row>
    <row r="414" spans="1:17" x14ac:dyDescent="0.3">
      <c r="A414">
        <v>197.68999999999869</v>
      </c>
      <c r="B414">
        <v>1041.4169999999999</v>
      </c>
      <c r="C414">
        <f t="shared" si="29"/>
        <v>1044.5836666666667</v>
      </c>
      <c r="D414">
        <f t="shared" si="30"/>
        <v>19.76899999999987</v>
      </c>
      <c r="F414">
        <f t="shared" si="31"/>
        <v>6.9483375647745502</v>
      </c>
      <c r="H414" s="18">
        <f t="shared" si="32"/>
        <v>0.67456266268651688</v>
      </c>
      <c r="M414" s="27">
        <v>36290.764705882299</v>
      </c>
      <c r="O414" s="18"/>
    </row>
    <row r="415" spans="1:17" x14ac:dyDescent="0.3">
      <c r="A415">
        <v>198.16999999999868</v>
      </c>
      <c r="B415">
        <v>1027.9169999999999</v>
      </c>
      <c r="C415">
        <f t="shared" si="29"/>
        <v>1030.5556666666666</v>
      </c>
      <c r="D415">
        <f t="shared" si="30"/>
        <v>19.816999999999869</v>
      </c>
      <c r="F415">
        <f t="shared" si="31"/>
        <v>6.9352897034559069</v>
      </c>
      <c r="H415" s="18">
        <f t="shared" si="32"/>
        <v>0.66237255779210102</v>
      </c>
      <c r="M415" s="27">
        <v>36283.588235294097</v>
      </c>
      <c r="O415" s="18"/>
    </row>
    <row r="416" spans="1:17" x14ac:dyDescent="0.3">
      <c r="A416">
        <v>198.64999999999867</v>
      </c>
      <c r="B416">
        <v>1022.333</v>
      </c>
      <c r="C416">
        <f t="shared" si="29"/>
        <v>1023.5</v>
      </c>
      <c r="D416">
        <f t="shared" si="30"/>
        <v>19.864999999999867</v>
      </c>
      <c r="F416">
        <f t="shared" si="31"/>
        <v>6.9298425493945723</v>
      </c>
      <c r="H416" s="18">
        <f t="shared" si="32"/>
        <v>0.6563248122925488</v>
      </c>
      <c r="M416" s="27">
        <v>36276.411764705801</v>
      </c>
      <c r="O416" s="18"/>
    </row>
    <row r="417" spans="1:17" x14ac:dyDescent="0.3">
      <c r="A417">
        <v>199.12999999999866</v>
      </c>
      <c r="B417">
        <v>1020.25</v>
      </c>
      <c r="C417">
        <f t="shared" si="29"/>
        <v>1018.4166666666666</v>
      </c>
      <c r="D417">
        <f t="shared" si="30"/>
        <v>19.912999999999865</v>
      </c>
      <c r="F417">
        <f t="shared" si="31"/>
        <v>6.9278029742859148</v>
      </c>
      <c r="H417" s="18">
        <f t="shared" si="32"/>
        <v>0.6520018985173982</v>
      </c>
      <c r="M417" s="27">
        <v>36269.2352941176</v>
      </c>
      <c r="O417" s="18"/>
    </row>
    <row r="418" spans="1:17" x14ac:dyDescent="0.3">
      <c r="A418">
        <v>199.60999999999865</v>
      </c>
      <c r="B418">
        <v>1012.667</v>
      </c>
      <c r="C418">
        <f t="shared" si="29"/>
        <v>1010.3613333333333</v>
      </c>
      <c r="D418">
        <f t="shared" si="30"/>
        <v>19.960999999999864</v>
      </c>
      <c r="F418">
        <f t="shared" si="31"/>
        <v>6.9203427236514781</v>
      </c>
      <c r="H418" s="18">
        <f t="shared" si="32"/>
        <v>0.64520980335588141</v>
      </c>
      <c r="M418" s="27">
        <v>36262.058823529398</v>
      </c>
      <c r="O418" s="18"/>
    </row>
    <row r="419" spans="1:17" x14ac:dyDescent="0.3">
      <c r="A419">
        <v>200.08999999999864</v>
      </c>
      <c r="B419">
        <v>998.16700000000003</v>
      </c>
      <c r="C419">
        <f t="shared" si="29"/>
        <v>995.72233333333327</v>
      </c>
      <c r="D419">
        <f t="shared" si="30"/>
        <v>20.008999999999865</v>
      </c>
      <c r="F419">
        <f t="shared" si="31"/>
        <v>6.9059205969819182</v>
      </c>
      <c r="H419" s="18">
        <f t="shared" si="32"/>
        <v>0.63304710852497492</v>
      </c>
      <c r="M419" s="27">
        <v>36254.882352941102</v>
      </c>
      <c r="O419" s="18"/>
    </row>
    <row r="420" spans="1:17" x14ac:dyDescent="0.3">
      <c r="A420">
        <v>200.56999999999863</v>
      </c>
      <c r="B420">
        <v>976.33299999999997</v>
      </c>
      <c r="C420">
        <f t="shared" si="29"/>
        <v>976.33333333333337</v>
      </c>
      <c r="D420">
        <f t="shared" si="30"/>
        <v>20.056999999999864</v>
      </c>
      <c r="F420">
        <f t="shared" si="31"/>
        <v>6.8838037167461135</v>
      </c>
      <c r="H420" s="18">
        <f t="shared" si="32"/>
        <v>0.61729013008508848</v>
      </c>
      <c r="M420" s="27">
        <v>36247.705882352901</v>
      </c>
      <c r="O420" s="18"/>
    </row>
    <row r="421" spans="1:17" x14ac:dyDescent="0.3">
      <c r="A421">
        <v>201.04999999999862</v>
      </c>
      <c r="B421">
        <v>954.5</v>
      </c>
      <c r="C421">
        <f t="shared" si="29"/>
        <v>956.11099999999999</v>
      </c>
      <c r="D421">
        <f t="shared" si="30"/>
        <v>20.104999999999862</v>
      </c>
      <c r="F421">
        <f t="shared" si="31"/>
        <v>6.8611876431658025</v>
      </c>
      <c r="H421" s="18">
        <f t="shared" si="32"/>
        <v>0.60127362097443604</v>
      </c>
      <c r="M421" s="27">
        <v>36240.529411764699</v>
      </c>
      <c r="O421" s="18"/>
    </row>
    <row r="422" spans="1:17" x14ac:dyDescent="0.3">
      <c r="A422">
        <v>201.52999999999861</v>
      </c>
      <c r="B422">
        <v>937.5</v>
      </c>
      <c r="C422">
        <f t="shared" si="29"/>
        <v>939.61099999999999</v>
      </c>
      <c r="D422">
        <f t="shared" si="30"/>
        <v>20.15299999999986</v>
      </c>
      <c r="F422">
        <f t="shared" si="31"/>
        <v>6.8432167578445657</v>
      </c>
      <c r="H422" s="18">
        <f t="shared" si="32"/>
        <v>0.58851364181875332</v>
      </c>
      <c r="M422" s="27">
        <v>36233.352941176403</v>
      </c>
      <c r="O422" s="18"/>
    </row>
    <row r="423" spans="1:17" x14ac:dyDescent="0.3">
      <c r="A423">
        <v>202.0099999999986</v>
      </c>
      <c r="B423">
        <v>926.83299999999997</v>
      </c>
      <c r="C423">
        <f t="shared" si="29"/>
        <v>929.22200000000009</v>
      </c>
      <c r="D423">
        <f t="shared" si="30"/>
        <v>20.200999999999858</v>
      </c>
      <c r="F423">
        <f t="shared" si="31"/>
        <v>6.8317733983118991</v>
      </c>
      <c r="H423" s="18">
        <f t="shared" si="32"/>
        <v>0.58061878590820959</v>
      </c>
      <c r="M423" s="27">
        <v>36226.176470588201</v>
      </c>
      <c r="O423" s="18"/>
    </row>
    <row r="424" spans="1:17" x14ac:dyDescent="0.3">
      <c r="A424">
        <v>202.48999999999859</v>
      </c>
      <c r="B424">
        <v>923.33299999999997</v>
      </c>
      <c r="C424">
        <f t="shared" si="29"/>
        <v>928.05533333333335</v>
      </c>
      <c r="D424">
        <f t="shared" si="30"/>
        <v>20.24899999999986</v>
      </c>
      <c r="F424">
        <f t="shared" si="31"/>
        <v>6.8279899495023786</v>
      </c>
      <c r="H424" s="19">
        <f t="shared" si="32"/>
        <v>0.57973884820434929</v>
      </c>
      <c r="M424" s="27">
        <v>36219</v>
      </c>
      <c r="O424" s="18"/>
    </row>
    <row r="425" spans="1:17" x14ac:dyDescent="0.3">
      <c r="A425">
        <v>202.96999999999858</v>
      </c>
      <c r="B425">
        <v>934</v>
      </c>
      <c r="C425">
        <f t="shared" si="29"/>
        <v>941.25</v>
      </c>
      <c r="D425">
        <f t="shared" si="30"/>
        <v>20.296999999999858</v>
      </c>
      <c r="F425">
        <f t="shared" si="31"/>
        <v>6.8394764382288429</v>
      </c>
      <c r="H425" s="18">
        <f t="shared" si="32"/>
        <v>0.58976892467606545</v>
      </c>
      <c r="M425" s="27">
        <v>36188.625</v>
      </c>
      <c r="O425" s="18"/>
    </row>
    <row r="426" spans="1:17" s="28" customFormat="1" x14ac:dyDescent="0.3">
      <c r="A426" s="28">
        <v>203.44999999999857</v>
      </c>
      <c r="B426" s="28">
        <v>966.41700000000003</v>
      </c>
      <c r="C426" s="28">
        <f t="shared" si="29"/>
        <v>970.72233333333327</v>
      </c>
      <c r="D426" s="28">
        <f t="shared" si="30"/>
        <v>20.344999999999857</v>
      </c>
      <c r="F426" s="28">
        <f t="shared" si="31"/>
        <v>6.873595418085432</v>
      </c>
      <c r="H426" s="29">
        <f t="shared" si="32"/>
        <v>0.61280381285297092</v>
      </c>
      <c r="M426" s="30">
        <v>36158.25</v>
      </c>
      <c r="O426" s="29"/>
    </row>
    <row r="427" spans="1:17" x14ac:dyDescent="0.3">
      <c r="A427">
        <v>203.92999999999856</v>
      </c>
      <c r="B427">
        <v>1011.75</v>
      </c>
      <c r="C427">
        <f t="shared" si="29"/>
        <v>1011.6113333333333</v>
      </c>
      <c r="D427">
        <f t="shared" si="30"/>
        <v>20.392999999999855</v>
      </c>
      <c r="F427">
        <f t="shared" si="31"/>
        <v>6.9194367837559749</v>
      </c>
      <c r="H427" s="18">
        <f t="shared" si="32"/>
        <v>0.64625912162652499</v>
      </c>
      <c r="M427" s="27">
        <v>36127.875</v>
      </c>
      <c r="O427" s="18"/>
    </row>
    <row r="428" spans="1:17" x14ac:dyDescent="0.3">
      <c r="A428">
        <v>204.40999999999855</v>
      </c>
      <c r="B428">
        <v>1056.6669999999999</v>
      </c>
      <c r="C428">
        <f t="shared" si="29"/>
        <v>1053.5</v>
      </c>
      <c r="D428">
        <f t="shared" si="30"/>
        <v>20.440999999999853</v>
      </c>
      <c r="F428">
        <f t="shared" si="31"/>
        <v>6.9628748936605804</v>
      </c>
      <c r="H428" s="18">
        <f t="shared" si="32"/>
        <v>0.68242716750902266</v>
      </c>
      <c r="M428" s="27">
        <v>36097.5</v>
      </c>
      <c r="N428">
        <v>1998</v>
      </c>
      <c r="O428" s="18">
        <f>AVERAGE(H426:H451)</f>
        <v>0.65172396412065814</v>
      </c>
      <c r="P428">
        <f>D451-D426</f>
        <v>1.1999999999999744</v>
      </c>
      <c r="Q428">
        <f>O428*P428</f>
        <v>0.78206875694477307</v>
      </c>
    </row>
    <row r="429" spans="1:17" x14ac:dyDescent="0.3">
      <c r="A429">
        <v>204.88999999999854</v>
      </c>
      <c r="B429">
        <v>1092.0830000000001</v>
      </c>
      <c r="C429">
        <f t="shared" si="29"/>
        <v>1088.4166666666667</v>
      </c>
      <c r="D429">
        <f t="shared" si="30"/>
        <v>20.488999999999855</v>
      </c>
      <c r="F429">
        <f t="shared" si="31"/>
        <v>6.9958421607424475</v>
      </c>
      <c r="H429" s="18">
        <f t="shared" si="32"/>
        <v>0.71411747081578181</v>
      </c>
      <c r="M429" s="27">
        <v>36067.125</v>
      </c>
    </row>
    <row r="430" spans="1:17" x14ac:dyDescent="0.3">
      <c r="A430">
        <v>205.36999999999853</v>
      </c>
      <c r="B430">
        <v>1116.5</v>
      </c>
      <c r="C430">
        <f t="shared" si="29"/>
        <v>1113.1666666666667</v>
      </c>
      <c r="D430">
        <f t="shared" si="30"/>
        <v>20.536999999999853</v>
      </c>
      <c r="F430">
        <f t="shared" si="31"/>
        <v>7.0179540712802124</v>
      </c>
      <c r="H430" s="18">
        <f t="shared" si="32"/>
        <v>0.73746783504082625</v>
      </c>
      <c r="M430" s="27">
        <v>36036.75</v>
      </c>
    </row>
    <row r="431" spans="1:17" x14ac:dyDescent="0.3">
      <c r="A431">
        <v>205.84999999999852</v>
      </c>
      <c r="B431">
        <v>1130.9169999999999</v>
      </c>
      <c r="C431">
        <f t="shared" si="29"/>
        <v>1127.1389999999999</v>
      </c>
      <c r="D431">
        <f t="shared" si="30"/>
        <v>20.584999999999852</v>
      </c>
      <c r="F431">
        <f t="shared" si="31"/>
        <v>7.0307840870394767</v>
      </c>
      <c r="H431" s="18">
        <f t="shared" si="32"/>
        <v>0.75098562248903922</v>
      </c>
      <c r="M431" s="27">
        <v>36006.375</v>
      </c>
    </row>
    <row r="432" spans="1:17" x14ac:dyDescent="0.3">
      <c r="A432">
        <v>206.32999999999851</v>
      </c>
      <c r="B432">
        <v>1134</v>
      </c>
      <c r="C432">
        <f t="shared" si="29"/>
        <v>1130.1113333333333</v>
      </c>
      <c r="D432">
        <f t="shared" si="30"/>
        <v>20.63299999999985</v>
      </c>
      <c r="F432">
        <f t="shared" si="31"/>
        <v>7.0335064842876971</v>
      </c>
      <c r="H432" s="18">
        <f t="shared" si="32"/>
        <v>0.75389306958590918</v>
      </c>
      <c r="I432">
        <v>1997</v>
      </c>
      <c r="J432">
        <f>AVERAGE(H432:H462)</f>
        <v>0.69302349784983119</v>
      </c>
      <c r="K432">
        <f>D462-D432</f>
        <v>1.4399999999999693</v>
      </c>
      <c r="L432">
        <f>J432*K432</f>
        <v>0.99795383690373562</v>
      </c>
      <c r="M432" s="27">
        <v>35976</v>
      </c>
    </row>
    <row r="433" spans="1:15" x14ac:dyDescent="0.3">
      <c r="A433">
        <v>206.8099999999985</v>
      </c>
      <c r="B433">
        <v>1125.4169999999999</v>
      </c>
      <c r="C433">
        <f t="shared" si="29"/>
        <v>1120.9166666666667</v>
      </c>
      <c r="D433">
        <f t="shared" si="30"/>
        <v>20.680999999999848</v>
      </c>
      <c r="F433">
        <f t="shared" si="31"/>
        <v>7.025908912625269</v>
      </c>
      <c r="H433" s="18">
        <f t="shared" si="32"/>
        <v>0.74493537806046239</v>
      </c>
      <c r="M433" s="27">
        <v>35968.375</v>
      </c>
      <c r="O433" s="18"/>
    </row>
    <row r="434" spans="1:15" x14ac:dyDescent="0.3">
      <c r="A434">
        <v>207.28999999999849</v>
      </c>
      <c r="B434">
        <v>1103.3330000000001</v>
      </c>
      <c r="C434">
        <f t="shared" si="29"/>
        <v>1100.4166666666667</v>
      </c>
      <c r="D434">
        <f t="shared" si="30"/>
        <v>20.72899999999985</v>
      </c>
      <c r="F434">
        <f t="shared" si="31"/>
        <v>7.0060908775881501</v>
      </c>
      <c r="H434" s="18">
        <f t="shared" si="32"/>
        <v>0.72534505078990774</v>
      </c>
      <c r="M434" s="27">
        <v>35960.75</v>
      </c>
      <c r="O434" s="18"/>
    </row>
    <row r="435" spans="1:15" x14ac:dyDescent="0.3">
      <c r="A435">
        <v>207.76999999999848</v>
      </c>
      <c r="B435">
        <v>1072.5</v>
      </c>
      <c r="C435">
        <f t="shared" si="29"/>
        <v>1073.972</v>
      </c>
      <c r="D435">
        <f t="shared" si="30"/>
        <v>20.776999999999848</v>
      </c>
      <c r="F435">
        <f t="shared" si="31"/>
        <v>6.9777476508021721</v>
      </c>
      <c r="H435" s="18">
        <f t="shared" si="32"/>
        <v>0.70083284549270863</v>
      </c>
      <c r="M435" s="27">
        <v>35953.125</v>
      </c>
      <c r="O435" s="18"/>
    </row>
    <row r="436" spans="1:15" x14ac:dyDescent="0.3">
      <c r="A436">
        <v>208.24999999999847</v>
      </c>
      <c r="B436">
        <v>1046.0830000000001</v>
      </c>
      <c r="C436">
        <f t="shared" si="29"/>
        <v>1049.3886666666667</v>
      </c>
      <c r="D436">
        <f t="shared" si="30"/>
        <v>20.824999999999847</v>
      </c>
      <c r="F436">
        <f t="shared" si="31"/>
        <v>6.9528079913812286</v>
      </c>
      <c r="H436" s="18">
        <f t="shared" si="32"/>
        <v>0.67878950610385036</v>
      </c>
      <c r="M436" s="27">
        <v>35945.5</v>
      </c>
      <c r="O436" s="18"/>
    </row>
    <row r="437" spans="1:15" x14ac:dyDescent="0.3">
      <c r="A437">
        <v>208.72999999999845</v>
      </c>
      <c r="B437">
        <v>1029.5830000000001</v>
      </c>
      <c r="C437">
        <f t="shared" si="29"/>
        <v>1033.0830000000001</v>
      </c>
      <c r="D437">
        <f t="shared" si="30"/>
        <v>20.872999999999845</v>
      </c>
      <c r="F437">
        <f t="shared" si="31"/>
        <v>6.9369091448790936</v>
      </c>
      <c r="H437" s="18">
        <f t="shared" si="32"/>
        <v>0.66455238389458693</v>
      </c>
      <c r="M437" s="27">
        <v>35937.875</v>
      </c>
      <c r="O437" s="18"/>
    </row>
    <row r="438" spans="1:15" x14ac:dyDescent="0.3">
      <c r="A438">
        <v>209.20999999999844</v>
      </c>
      <c r="B438">
        <v>1023.583</v>
      </c>
      <c r="C438">
        <f t="shared" si="29"/>
        <v>1024.7776666666666</v>
      </c>
      <c r="D438">
        <f t="shared" si="30"/>
        <v>20.920999999999843</v>
      </c>
      <c r="F438">
        <f t="shared" si="31"/>
        <v>6.931064496097699</v>
      </c>
      <c r="H438" s="18">
        <f t="shared" si="32"/>
        <v>0.65741585176754225</v>
      </c>
      <c r="M438" s="27">
        <v>35930.25</v>
      </c>
      <c r="O438" s="18"/>
    </row>
    <row r="439" spans="1:15" x14ac:dyDescent="0.3">
      <c r="A439">
        <v>209.68999999999843</v>
      </c>
      <c r="B439">
        <v>1021.167</v>
      </c>
      <c r="C439">
        <f t="shared" si="29"/>
        <v>1020.0556666666666</v>
      </c>
      <c r="D439">
        <f t="shared" si="30"/>
        <v>20.968999999999845</v>
      </c>
      <c r="F439">
        <f t="shared" si="31"/>
        <v>6.9287013699215709</v>
      </c>
      <c r="H439" s="18">
        <f t="shared" si="32"/>
        <v>0.65339260002028021</v>
      </c>
      <c r="M439" s="27">
        <v>35922.625</v>
      </c>
      <c r="O439" s="18"/>
    </row>
    <row r="440" spans="1:15" x14ac:dyDescent="0.3">
      <c r="A440">
        <v>210.16999999999842</v>
      </c>
      <c r="B440">
        <v>1015.417</v>
      </c>
      <c r="C440">
        <f t="shared" si="29"/>
        <v>1013.639</v>
      </c>
      <c r="D440">
        <f t="shared" si="30"/>
        <v>21.016999999999843</v>
      </c>
      <c r="F440">
        <f t="shared" si="31"/>
        <v>6.9230546445437184</v>
      </c>
      <c r="H440" s="18">
        <f t="shared" si="32"/>
        <v>0.64796488631090343</v>
      </c>
      <c r="M440" s="27">
        <v>35915</v>
      </c>
      <c r="O440" s="18"/>
    </row>
    <row r="441" spans="1:15" x14ac:dyDescent="0.3">
      <c r="A441">
        <v>210.64999999999841</v>
      </c>
      <c r="B441">
        <v>1004.333</v>
      </c>
      <c r="C441">
        <f t="shared" si="29"/>
        <v>1002.861</v>
      </c>
      <c r="D441">
        <f t="shared" si="30"/>
        <v>21.064999999999841</v>
      </c>
      <c r="F441">
        <f t="shared" si="31"/>
        <v>6.9120789185670155</v>
      </c>
      <c r="H441" s="18">
        <f t="shared" si="32"/>
        <v>0.63894929909621756</v>
      </c>
      <c r="M441" s="27">
        <v>35907.375</v>
      </c>
      <c r="O441" s="18"/>
    </row>
    <row r="442" spans="1:15" x14ac:dyDescent="0.3">
      <c r="A442">
        <v>211.1299999999984</v>
      </c>
      <c r="B442">
        <v>988.83299999999997</v>
      </c>
      <c r="C442">
        <f t="shared" si="29"/>
        <v>988.27766666666673</v>
      </c>
      <c r="D442">
        <f t="shared" si="30"/>
        <v>21.11299999999984</v>
      </c>
      <c r="F442">
        <f t="shared" si="31"/>
        <v>6.896525459932942</v>
      </c>
      <c r="H442" s="18">
        <f t="shared" si="32"/>
        <v>0.62694998816466818</v>
      </c>
      <c r="M442" s="27">
        <v>35899.75</v>
      </c>
      <c r="O442" s="18"/>
    </row>
    <row r="443" spans="1:15" x14ac:dyDescent="0.3">
      <c r="A443">
        <v>211.60999999999839</v>
      </c>
      <c r="B443">
        <v>971.66700000000003</v>
      </c>
      <c r="C443">
        <f t="shared" si="29"/>
        <v>971.75</v>
      </c>
      <c r="D443">
        <f t="shared" si="30"/>
        <v>21.160999999999838</v>
      </c>
      <c r="F443">
        <f t="shared" si="31"/>
        <v>6.8790131531695975</v>
      </c>
      <c r="H443" s="18">
        <f t="shared" si="32"/>
        <v>0.61362304543201007</v>
      </c>
      <c r="M443" s="27">
        <v>35892.125</v>
      </c>
      <c r="O443" s="18"/>
    </row>
    <row r="444" spans="1:15" x14ac:dyDescent="0.3">
      <c r="A444">
        <v>212.08999999999838</v>
      </c>
      <c r="B444">
        <v>954.75</v>
      </c>
      <c r="C444">
        <f t="shared" si="29"/>
        <v>956</v>
      </c>
      <c r="D444">
        <f t="shared" si="30"/>
        <v>21.20899999999984</v>
      </c>
      <c r="F444">
        <f t="shared" si="31"/>
        <v>6.8614495261056252</v>
      </c>
      <c r="H444" s="18">
        <f t="shared" si="32"/>
        <v>0.60118686345063521</v>
      </c>
      <c r="M444" s="27">
        <v>35884.5</v>
      </c>
      <c r="O444" s="18"/>
    </row>
    <row r="445" spans="1:15" x14ac:dyDescent="0.3">
      <c r="A445">
        <v>212.56999999999837</v>
      </c>
      <c r="B445">
        <v>941.58299999999997</v>
      </c>
      <c r="C445">
        <f t="shared" si="29"/>
        <v>942.72200000000009</v>
      </c>
      <c r="D445">
        <f t="shared" si="30"/>
        <v>21.256999999999838</v>
      </c>
      <c r="F445">
        <f t="shared" si="31"/>
        <v>6.8475625014075536</v>
      </c>
      <c r="H445" s="18">
        <f t="shared" si="32"/>
        <v>0.59089858700652098</v>
      </c>
      <c r="M445" s="27">
        <v>35876.875</v>
      </c>
      <c r="O445" s="18"/>
    </row>
    <row r="446" spans="1:15" x14ac:dyDescent="0.3">
      <c r="A446">
        <v>213.04999999999836</v>
      </c>
      <c r="B446">
        <v>931.83299999999997</v>
      </c>
      <c r="C446">
        <f t="shared" si="29"/>
        <v>932.83299999999997</v>
      </c>
      <c r="D446">
        <f t="shared" si="30"/>
        <v>21.304999999999836</v>
      </c>
      <c r="F446">
        <f t="shared" si="31"/>
        <v>6.8371536140807656</v>
      </c>
      <c r="H446" s="18">
        <f t="shared" si="32"/>
        <v>0.58335079208622398</v>
      </c>
      <c r="M446" s="27">
        <v>35869.25</v>
      </c>
      <c r="O446" s="18"/>
    </row>
    <row r="447" spans="1:15" x14ac:dyDescent="0.3">
      <c r="A447">
        <v>213.52999999999835</v>
      </c>
      <c r="B447">
        <v>925.08299999999997</v>
      </c>
      <c r="C447">
        <f t="shared" si="29"/>
        <v>926.11099999999999</v>
      </c>
      <c r="D447">
        <f t="shared" si="30"/>
        <v>21.352999999999835</v>
      </c>
      <c r="F447">
        <f t="shared" si="31"/>
        <v>6.8298834632166834</v>
      </c>
      <c r="H447" s="18">
        <f t="shared" si="32"/>
        <v>0.57827533136316756</v>
      </c>
      <c r="M447" s="27">
        <v>35861.625</v>
      </c>
      <c r="O447" s="18"/>
    </row>
    <row r="448" spans="1:15" x14ac:dyDescent="0.3">
      <c r="A448">
        <v>214.00999999999834</v>
      </c>
      <c r="B448">
        <v>921.41700000000003</v>
      </c>
      <c r="C448">
        <f t="shared" si="29"/>
        <v>922.80566666666664</v>
      </c>
      <c r="D448">
        <f t="shared" si="30"/>
        <v>21.400999999999833</v>
      </c>
      <c r="F448">
        <f t="shared" si="31"/>
        <v>6.8259127025161161</v>
      </c>
      <c r="H448" s="19">
        <f t="shared" si="32"/>
        <v>0.57579585171038983</v>
      </c>
      <c r="M448" s="27">
        <v>35854</v>
      </c>
      <c r="O448" s="18"/>
    </row>
    <row r="449" spans="1:17" x14ac:dyDescent="0.3">
      <c r="A449">
        <v>214.48999999999833</v>
      </c>
      <c r="B449">
        <v>921.91700000000003</v>
      </c>
      <c r="C449">
        <f t="shared" si="29"/>
        <v>925.11133333333328</v>
      </c>
      <c r="D449">
        <f t="shared" si="30"/>
        <v>21.448999999999835</v>
      </c>
      <c r="F449">
        <f t="shared" si="31"/>
        <v>6.8264551978124244</v>
      </c>
      <c r="H449" s="18">
        <f t="shared" si="32"/>
        <v>0.57752431212385513</v>
      </c>
      <c r="M449" s="27">
        <v>35836.642857142797</v>
      </c>
      <c r="O449" s="18"/>
    </row>
    <row r="450" spans="1:17" x14ac:dyDescent="0.3">
      <c r="A450">
        <v>214.96999999999832</v>
      </c>
      <c r="B450">
        <v>932</v>
      </c>
      <c r="C450">
        <f t="shared" si="29"/>
        <v>935.44466666666665</v>
      </c>
      <c r="D450">
        <f t="shared" si="30"/>
        <v>21.496999999999833</v>
      </c>
      <c r="F450">
        <f t="shared" si="31"/>
        <v>6.837332814685591</v>
      </c>
      <c r="H450" s="18">
        <f t="shared" si="32"/>
        <v>0.5853347312467776</v>
      </c>
      <c r="M450" s="27">
        <v>35819.285714285703</v>
      </c>
      <c r="O450" s="18"/>
    </row>
    <row r="451" spans="1:17" x14ac:dyDescent="0.3">
      <c r="A451">
        <v>215.44999999999831</v>
      </c>
      <c r="B451">
        <v>952.41700000000003</v>
      </c>
      <c r="C451">
        <f t="shared" si="29"/>
        <v>956.72233333333327</v>
      </c>
      <c r="D451">
        <f t="shared" si="30"/>
        <v>21.544999999999831</v>
      </c>
      <c r="F451">
        <f t="shared" si="31"/>
        <v>6.8590029640964119</v>
      </c>
      <c r="H451" s="18">
        <f t="shared" si="32"/>
        <v>0.601751663096322</v>
      </c>
      <c r="M451" s="27">
        <v>35801.9285714285</v>
      </c>
      <c r="O451" s="18"/>
    </row>
    <row r="452" spans="1:17" s="28" customFormat="1" x14ac:dyDescent="0.3">
      <c r="A452" s="28">
        <v>215.9299999999983</v>
      </c>
      <c r="B452" s="28">
        <v>985.75</v>
      </c>
      <c r="C452" s="28">
        <f t="shared" si="29"/>
        <v>989.91666666666663</v>
      </c>
      <c r="D452" s="28">
        <f t="shared" si="30"/>
        <v>21.592999999999829</v>
      </c>
      <c r="F452" s="28">
        <f t="shared" si="31"/>
        <v>6.8934027727577369</v>
      </c>
      <c r="H452" s="29">
        <f t="shared" si="32"/>
        <v>0.62828725465538704</v>
      </c>
      <c r="M452" s="30">
        <v>35784.571428571398</v>
      </c>
      <c r="O452" s="29"/>
    </row>
    <row r="453" spans="1:17" x14ac:dyDescent="0.3">
      <c r="A453">
        <v>216.40999999999829</v>
      </c>
      <c r="B453">
        <v>1031.5830000000001</v>
      </c>
      <c r="C453">
        <f t="shared" si="29"/>
        <v>1032</v>
      </c>
      <c r="D453">
        <f t="shared" si="30"/>
        <v>21.640999999999828</v>
      </c>
      <c r="F453">
        <f t="shared" si="31"/>
        <v>6.93884979461588</v>
      </c>
      <c r="H453" s="18">
        <f t="shared" si="32"/>
        <v>0.66361741891633719</v>
      </c>
      <c r="M453" s="27">
        <v>35767.214285714203</v>
      </c>
      <c r="O453" s="18"/>
    </row>
    <row r="454" spans="1:17" x14ac:dyDescent="0.3">
      <c r="A454">
        <v>216.88999999999828</v>
      </c>
      <c r="B454">
        <v>1078.6669999999999</v>
      </c>
      <c r="C454">
        <f t="shared" si="29"/>
        <v>1077.1943333333334</v>
      </c>
      <c r="D454">
        <f t="shared" si="30"/>
        <v>21.68899999999983</v>
      </c>
      <c r="F454">
        <f t="shared" si="31"/>
        <v>6.9834812985337109</v>
      </c>
      <c r="H454" s="18">
        <f t="shared" si="32"/>
        <v>0.70377481534632436</v>
      </c>
      <c r="M454" s="27">
        <v>35749.857142857101</v>
      </c>
      <c r="O454" s="18"/>
    </row>
    <row r="455" spans="1:17" x14ac:dyDescent="0.3">
      <c r="A455">
        <v>217.36999999999827</v>
      </c>
      <c r="B455">
        <v>1121.3330000000001</v>
      </c>
      <c r="C455">
        <f t="shared" si="29"/>
        <v>1118.4443333333334</v>
      </c>
      <c r="D455">
        <f t="shared" si="30"/>
        <v>21.736999999999828</v>
      </c>
      <c r="F455">
        <f t="shared" si="31"/>
        <v>7.0222734351595246</v>
      </c>
      <c r="H455" s="18">
        <f t="shared" si="32"/>
        <v>0.74254497440045941</v>
      </c>
      <c r="M455" s="27">
        <v>35732.5</v>
      </c>
      <c r="N455">
        <v>1997</v>
      </c>
      <c r="O455" s="18">
        <f>AVERAGE(H452:H477)</f>
        <v>0.69267115857337513</v>
      </c>
      <c r="P455">
        <f>D477-D452</f>
        <v>1.1999999999999744</v>
      </c>
      <c r="Q455">
        <f>O455*P455</f>
        <v>0.83120539028803242</v>
      </c>
    </row>
    <row r="456" spans="1:17" x14ac:dyDescent="0.3">
      <c r="A456">
        <v>217.84999999999826</v>
      </c>
      <c r="B456">
        <v>1155.3330000000001</v>
      </c>
      <c r="C456">
        <f t="shared" si="29"/>
        <v>1153.3610000000001</v>
      </c>
      <c r="D456">
        <f t="shared" si="30"/>
        <v>21.784999999999826</v>
      </c>
      <c r="F456">
        <f t="shared" si="31"/>
        <v>7.0521438930903777</v>
      </c>
      <c r="H456" s="18">
        <f t="shared" si="32"/>
        <v>0.77702700644433931</v>
      </c>
      <c r="M456" s="27">
        <v>35715.142857142797</v>
      </c>
    </row>
    <row r="457" spans="1:17" x14ac:dyDescent="0.3">
      <c r="A457">
        <v>218.32999999999825</v>
      </c>
      <c r="B457">
        <v>1183.4169999999999</v>
      </c>
      <c r="C457">
        <f t="shared" si="29"/>
        <v>1180.6389999999999</v>
      </c>
      <c r="D457">
        <f t="shared" si="30"/>
        <v>21.832999999999824</v>
      </c>
      <c r="F457">
        <f t="shared" si="31"/>
        <v>7.0761612955272781</v>
      </c>
      <c r="H457" s="18">
        <f t="shared" si="32"/>
        <v>0.80507585846131857</v>
      </c>
      <c r="M457" s="27">
        <v>35697.785714285703</v>
      </c>
    </row>
    <row r="458" spans="1:17" x14ac:dyDescent="0.3">
      <c r="A458">
        <v>218.80999999999824</v>
      </c>
      <c r="B458">
        <v>1203.1669999999999</v>
      </c>
      <c r="C458">
        <f t="shared" si="29"/>
        <v>1203.278</v>
      </c>
      <c r="D458">
        <f t="shared" si="30"/>
        <v>21.880999999999823</v>
      </c>
      <c r="F458">
        <f t="shared" si="31"/>
        <v>7.0927125259577499</v>
      </c>
      <c r="H458" s="18">
        <f t="shared" si="32"/>
        <v>0.82912191503601607</v>
      </c>
      <c r="M458" s="27">
        <v>35680.4285714285</v>
      </c>
    </row>
    <row r="459" spans="1:17" x14ac:dyDescent="0.3">
      <c r="A459">
        <v>219.28999999999823</v>
      </c>
      <c r="B459">
        <v>1223.25</v>
      </c>
      <c r="C459">
        <f t="shared" si="29"/>
        <v>1223.4723333333334</v>
      </c>
      <c r="D459">
        <f t="shared" si="30"/>
        <v>21.928999999999824</v>
      </c>
      <c r="F459">
        <f t="shared" si="31"/>
        <v>7.1092665301692328</v>
      </c>
      <c r="H459" s="18">
        <f t="shared" si="32"/>
        <v>0.85117678114536177</v>
      </c>
      <c r="M459" s="27">
        <v>35663.071428571398</v>
      </c>
      <c r="O459" s="18"/>
    </row>
    <row r="460" spans="1:17" x14ac:dyDescent="0.3">
      <c r="A460">
        <v>219.76999999999822</v>
      </c>
      <c r="B460">
        <v>1244</v>
      </c>
      <c r="C460">
        <f t="shared" si="29"/>
        <v>1244.5</v>
      </c>
      <c r="D460">
        <f t="shared" si="30"/>
        <v>21.976999999999823</v>
      </c>
      <c r="F460">
        <f t="shared" si="31"/>
        <v>7.1260872732991247</v>
      </c>
      <c r="H460" s="18">
        <f t="shared" si="32"/>
        <v>0.8747654620815849</v>
      </c>
      <c r="M460" s="27">
        <v>35645.714285714203</v>
      </c>
      <c r="O460" s="18"/>
    </row>
    <row r="461" spans="1:17" x14ac:dyDescent="0.3">
      <c r="A461">
        <v>220.24999999999821</v>
      </c>
      <c r="B461">
        <v>1266.25</v>
      </c>
      <c r="C461">
        <f t="shared" si="29"/>
        <v>1263.6389999999999</v>
      </c>
      <c r="D461">
        <f t="shared" si="30"/>
        <v>22.024999999999821</v>
      </c>
      <c r="F461">
        <f t="shared" si="31"/>
        <v>7.143815055562893</v>
      </c>
      <c r="H461" s="18">
        <f t="shared" si="32"/>
        <v>0.89680326017372347</v>
      </c>
      <c r="M461" s="27">
        <v>35628.357142857101</v>
      </c>
      <c r="O461" s="18"/>
    </row>
    <row r="462" spans="1:17" x14ac:dyDescent="0.3">
      <c r="A462">
        <v>220.7299999999982</v>
      </c>
      <c r="B462">
        <v>1280.6669999999999</v>
      </c>
      <c r="C462">
        <f t="shared" si="29"/>
        <v>1275.528</v>
      </c>
      <c r="D462">
        <f t="shared" si="30"/>
        <v>22.072999999999819</v>
      </c>
      <c r="F462">
        <f t="shared" si="31"/>
        <v>7.155136314941462</v>
      </c>
      <c r="H462" s="18">
        <f t="shared" si="32"/>
        <v>0.91077164988097614</v>
      </c>
      <c r="I462">
        <v>1996</v>
      </c>
      <c r="J462">
        <f>AVERAGE(H462:H486)</f>
        <v>0.65470468366105394</v>
      </c>
      <c r="K462">
        <f>D486-D462</f>
        <v>1.1519999999999762</v>
      </c>
      <c r="L462">
        <f>J462*K462</f>
        <v>0.7542197955775185</v>
      </c>
      <c r="M462" s="27">
        <v>35611</v>
      </c>
      <c r="O462" s="18"/>
    </row>
    <row r="463" spans="1:17" x14ac:dyDescent="0.3">
      <c r="A463">
        <v>221.20999999999819</v>
      </c>
      <c r="B463">
        <v>1279.6669999999999</v>
      </c>
      <c r="C463">
        <f t="shared" si="29"/>
        <v>1271.6389999999999</v>
      </c>
      <c r="D463">
        <f t="shared" si="30"/>
        <v>22.120999999999817</v>
      </c>
      <c r="F463">
        <f t="shared" si="31"/>
        <v>7.1543551668171554</v>
      </c>
      <c r="H463" s="18">
        <f t="shared" si="32"/>
        <v>0.90617868176817373</v>
      </c>
      <c r="M463" s="27">
        <v>35601.615384615303</v>
      </c>
      <c r="O463" s="18"/>
    </row>
    <row r="464" spans="1:17" x14ac:dyDescent="0.3">
      <c r="A464">
        <v>221.68999999999818</v>
      </c>
      <c r="B464">
        <v>1254.5830000000001</v>
      </c>
      <c r="C464">
        <f t="shared" si="29"/>
        <v>1246.8610000000001</v>
      </c>
      <c r="D464">
        <f t="shared" si="30"/>
        <v>22.168999999999819</v>
      </c>
      <c r="F464">
        <f t="shared" si="31"/>
        <v>7.1345585254353381</v>
      </c>
      <c r="H464" s="18">
        <f t="shared" si="32"/>
        <v>0.87745450434202399</v>
      </c>
      <c r="M464" s="27">
        <v>35592.2307692307</v>
      </c>
      <c r="O464" s="18"/>
    </row>
    <row r="465" spans="1:15" x14ac:dyDescent="0.3">
      <c r="A465">
        <v>222.16999999999817</v>
      </c>
      <c r="B465">
        <v>1206.3330000000001</v>
      </c>
      <c r="C465">
        <f t="shared" si="29"/>
        <v>1199.1110000000001</v>
      </c>
      <c r="D465">
        <f t="shared" si="30"/>
        <v>22.216999999999818</v>
      </c>
      <c r="F465">
        <f t="shared" si="31"/>
        <v>7.0953404585761692</v>
      </c>
      <c r="H465" s="18">
        <f t="shared" si="32"/>
        <v>0.82464262205280636</v>
      </c>
      <c r="M465" s="27">
        <v>35582.846153846098</v>
      </c>
      <c r="O465" s="18"/>
    </row>
    <row r="466" spans="1:15" x14ac:dyDescent="0.3">
      <c r="A466">
        <v>222.64999999999816</v>
      </c>
      <c r="B466">
        <v>1136.4169999999999</v>
      </c>
      <c r="C466">
        <f t="shared" si="29"/>
        <v>1134.1110000000001</v>
      </c>
      <c r="D466">
        <f t="shared" si="30"/>
        <v>22.264999999999816</v>
      </c>
      <c r="F466">
        <f t="shared" si="31"/>
        <v>7.0356356093894359</v>
      </c>
      <c r="H466" s="18">
        <f t="shared" si="32"/>
        <v>0.75782319548215837</v>
      </c>
      <c r="M466" s="27">
        <v>35573.461538461503</v>
      </c>
      <c r="O466" s="18"/>
    </row>
    <row r="467" spans="1:15" x14ac:dyDescent="0.3">
      <c r="A467">
        <v>223.12999999999815</v>
      </c>
      <c r="B467">
        <v>1059.5830000000001</v>
      </c>
      <c r="C467">
        <f t="shared" si="29"/>
        <v>1065.8610000000001</v>
      </c>
      <c r="D467">
        <f t="shared" si="30"/>
        <v>22.312999999999814</v>
      </c>
      <c r="F467">
        <f t="shared" si="31"/>
        <v>6.9656307134791025</v>
      </c>
      <c r="H467" s="18">
        <f t="shared" si="32"/>
        <v>0.69348187723525911</v>
      </c>
      <c r="M467" s="27">
        <v>35564.0769230769</v>
      </c>
      <c r="O467" s="18"/>
    </row>
    <row r="468" spans="1:15" x14ac:dyDescent="0.3">
      <c r="A468">
        <v>223.60999999999814</v>
      </c>
      <c r="B468">
        <v>1001.583</v>
      </c>
      <c r="C468">
        <f t="shared" si="29"/>
        <v>1010.6663333333335</v>
      </c>
      <c r="D468">
        <f t="shared" si="30"/>
        <v>22.360999999999812</v>
      </c>
      <c r="F468">
        <f t="shared" si="31"/>
        <v>6.909337027358343</v>
      </c>
      <c r="H468" s="18">
        <f t="shared" si="32"/>
        <v>0.6454656797670586</v>
      </c>
      <c r="M468" s="27">
        <v>35554.692307692298</v>
      </c>
      <c r="O468" s="18"/>
    </row>
    <row r="469" spans="1:15" x14ac:dyDescent="0.3">
      <c r="A469">
        <v>224.08999999999813</v>
      </c>
      <c r="B469">
        <v>970.83299999999997</v>
      </c>
      <c r="C469">
        <f t="shared" si="29"/>
        <v>978.36099999999999</v>
      </c>
      <c r="D469">
        <f t="shared" si="30"/>
        <v>22.408999999999814</v>
      </c>
      <c r="F469">
        <f t="shared" si="31"/>
        <v>6.8781544658581479</v>
      </c>
      <c r="H469" s="18">
        <f t="shared" si="32"/>
        <v>0.61891943274199224</v>
      </c>
      <c r="M469" s="27">
        <v>35545.307692307601</v>
      </c>
      <c r="O469" s="18"/>
    </row>
    <row r="470" spans="1:15" x14ac:dyDescent="0.3">
      <c r="A470">
        <v>224.56999999999812</v>
      </c>
      <c r="B470">
        <v>962.66700000000003</v>
      </c>
      <c r="C470">
        <f t="shared" si="29"/>
        <v>965.75</v>
      </c>
      <c r="D470">
        <f t="shared" si="30"/>
        <v>22.456999999999812</v>
      </c>
      <c r="F470">
        <f t="shared" si="31"/>
        <v>6.8697075576049347</v>
      </c>
      <c r="H470" s="18">
        <f t="shared" si="32"/>
        <v>0.60885540365249979</v>
      </c>
      <c r="M470" s="27">
        <v>35535.923076922998</v>
      </c>
    </row>
    <row r="471" spans="1:15" x14ac:dyDescent="0.3">
      <c r="A471">
        <v>225.04999999999811</v>
      </c>
      <c r="B471">
        <v>963.75</v>
      </c>
      <c r="C471">
        <f t="shared" si="29"/>
        <v>960.97233333333327</v>
      </c>
      <c r="D471">
        <f t="shared" si="30"/>
        <v>22.504999999999811</v>
      </c>
      <c r="F471">
        <f t="shared" si="31"/>
        <v>6.8708319248775389</v>
      </c>
      <c r="H471" s="18">
        <f t="shared" si="32"/>
        <v>0.60508554239576895</v>
      </c>
      <c r="M471" s="27">
        <v>35526.538461538403</v>
      </c>
    </row>
    <row r="472" spans="1:15" x14ac:dyDescent="0.3">
      <c r="A472">
        <v>225.5299999999981</v>
      </c>
      <c r="B472">
        <v>956.5</v>
      </c>
      <c r="C472">
        <f t="shared" si="29"/>
        <v>956.88900000000001</v>
      </c>
      <c r="D472">
        <f t="shared" si="30"/>
        <v>22.552999999999809</v>
      </c>
      <c r="F472">
        <f t="shared" si="31"/>
        <v>6.8632807888803073</v>
      </c>
      <c r="H472" s="18">
        <f t="shared" si="32"/>
        <v>0.60188205674879502</v>
      </c>
      <c r="M472" s="27">
        <v>35517.1538461538</v>
      </c>
    </row>
    <row r="473" spans="1:15" x14ac:dyDescent="0.3">
      <c r="A473">
        <v>226.00999999999809</v>
      </c>
      <c r="B473" s="6">
        <v>950.41700000000003</v>
      </c>
      <c r="C473">
        <f t="shared" ref="C473:C536" si="33">AVERAGE(B472:B474)</f>
        <v>829.13900000000001</v>
      </c>
      <c r="D473" s="6">
        <f t="shared" ref="D473:D536" si="34">A473/10</f>
        <v>22.600999999999807</v>
      </c>
      <c r="F473">
        <f t="shared" ref="F473:F536" si="35">LN(B473)</f>
        <v>6.8569008356537937</v>
      </c>
      <c r="H473" s="18">
        <f t="shared" ref="H473:H536" si="36">(0.0975*EXP(0.0013*C473))/E$2</f>
        <v>0.50978369438435611</v>
      </c>
      <c r="M473" s="27">
        <v>35507.769230769198</v>
      </c>
    </row>
    <row r="474" spans="1:15" x14ac:dyDescent="0.3">
      <c r="A474">
        <v>226.48999999999808</v>
      </c>
      <c r="B474" s="8">
        <v>580.5</v>
      </c>
      <c r="C474">
        <f t="shared" si="33"/>
        <v>707.80566666666664</v>
      </c>
      <c r="D474">
        <f t="shared" si="34"/>
        <v>22.648999999999809</v>
      </c>
      <c r="F474">
        <f t="shared" si="35"/>
        <v>6.3638898011379466</v>
      </c>
      <c r="H474" s="18">
        <f t="shared" si="36"/>
        <v>0.43539478609813492</v>
      </c>
      <c r="M474" s="27">
        <v>35498.384615384603</v>
      </c>
    </row>
    <row r="475" spans="1:15" x14ac:dyDescent="0.3">
      <c r="A475">
        <v>226.96999999999807</v>
      </c>
      <c r="B475">
        <v>592.5</v>
      </c>
      <c r="C475">
        <f t="shared" si="33"/>
        <v>607.44433333333336</v>
      </c>
      <c r="D475">
        <f t="shared" si="34"/>
        <v>22.696999999999807</v>
      </c>
      <c r="F475">
        <f t="shared" si="35"/>
        <v>6.3843508730092866</v>
      </c>
      <c r="H475" s="19">
        <f t="shared" si="36"/>
        <v>0.38213862690246492</v>
      </c>
      <c r="M475" s="27">
        <v>35489</v>
      </c>
    </row>
    <row r="476" spans="1:15" x14ac:dyDescent="0.3">
      <c r="A476">
        <v>227.44999999999806</v>
      </c>
      <c r="B476">
        <v>649.33299999999997</v>
      </c>
      <c r="C476">
        <f t="shared" si="33"/>
        <v>657.88866666666672</v>
      </c>
      <c r="D476">
        <f t="shared" si="34"/>
        <v>22.744999999999806</v>
      </c>
      <c r="F476">
        <f t="shared" si="35"/>
        <v>6.4759456821872163</v>
      </c>
      <c r="H476" s="18">
        <f t="shared" si="36"/>
        <v>0.40803831273548141</v>
      </c>
      <c r="M476" s="27">
        <v>35466.909090909001</v>
      </c>
    </row>
    <row r="477" spans="1:15" x14ac:dyDescent="0.3">
      <c r="A477">
        <v>227.92999999999805</v>
      </c>
      <c r="B477">
        <v>731.83299999999997</v>
      </c>
      <c r="C477">
        <f t="shared" si="33"/>
        <v>735.47200000000009</v>
      </c>
      <c r="D477">
        <f t="shared" si="34"/>
        <v>22.792999999999804</v>
      </c>
      <c r="F477">
        <f t="shared" si="35"/>
        <v>6.5955523458564462</v>
      </c>
      <c r="H477" s="18">
        <f t="shared" si="36"/>
        <v>0.45133931005895178</v>
      </c>
      <c r="M477" s="27">
        <v>35444.818181818096</v>
      </c>
    </row>
    <row r="478" spans="1:15" s="28" customFormat="1" x14ac:dyDescent="0.3">
      <c r="A478" s="28">
        <v>228.40999999999804</v>
      </c>
      <c r="B478" s="28">
        <v>825.25</v>
      </c>
      <c r="C478" s="28">
        <f t="shared" si="33"/>
        <v>822.05533333333335</v>
      </c>
      <c r="D478" s="28">
        <f t="shared" si="34"/>
        <v>22.840999999999802</v>
      </c>
      <c r="F478" s="28">
        <f t="shared" si="35"/>
        <v>6.7156863707333025</v>
      </c>
      <c r="H478" s="29">
        <f t="shared" si="36"/>
        <v>0.50511076427633794</v>
      </c>
      <c r="M478" s="30">
        <v>35422.727272727199</v>
      </c>
    </row>
    <row r="479" spans="1:15" x14ac:dyDescent="0.3">
      <c r="A479">
        <v>228.88999999999803</v>
      </c>
      <c r="B479">
        <v>909.08299999999997</v>
      </c>
      <c r="C479">
        <f t="shared" si="33"/>
        <v>904.5</v>
      </c>
      <c r="D479">
        <f t="shared" si="34"/>
        <v>22.888999999999804</v>
      </c>
      <c r="F479">
        <f t="shared" si="35"/>
        <v>6.8124363991399672</v>
      </c>
      <c r="H479" s="18">
        <f t="shared" si="36"/>
        <v>0.56225518186202794</v>
      </c>
      <c r="M479" s="27">
        <v>35400.636363636302</v>
      </c>
    </row>
    <row r="480" spans="1:15" x14ac:dyDescent="0.3">
      <c r="A480">
        <v>229.36999999999802</v>
      </c>
      <c r="B480">
        <v>979.16700000000003</v>
      </c>
      <c r="C480">
        <f t="shared" si="33"/>
        <v>975.02766666666673</v>
      </c>
      <c r="D480">
        <f t="shared" si="34"/>
        <v>22.936999999999802</v>
      </c>
      <c r="F480">
        <f t="shared" si="35"/>
        <v>6.886702210209779</v>
      </c>
      <c r="H480" s="18">
        <f t="shared" si="36"/>
        <v>0.61624325111469702</v>
      </c>
      <c r="M480" s="27">
        <v>35378.545454545398</v>
      </c>
    </row>
    <row r="481" spans="1:17" x14ac:dyDescent="0.3">
      <c r="A481">
        <v>229.849999999998</v>
      </c>
      <c r="B481">
        <v>1036.8330000000001</v>
      </c>
      <c r="C481">
        <f t="shared" si="33"/>
        <v>1033.2776666666666</v>
      </c>
      <c r="D481">
        <f t="shared" si="34"/>
        <v>22.9849999999998</v>
      </c>
      <c r="F481">
        <f t="shared" si="35"/>
        <v>6.943926153795192</v>
      </c>
      <c r="H481" s="18">
        <f t="shared" si="36"/>
        <v>0.66472058123287658</v>
      </c>
      <c r="M481" s="27">
        <v>35356.4545454545</v>
      </c>
      <c r="N481">
        <v>1996</v>
      </c>
      <c r="O481" s="18">
        <f>AVERAGE(H478:H502)</f>
        <v>0.67135611941937212</v>
      </c>
      <c r="P481">
        <f>D502-D478</f>
        <v>1.1519999999999762</v>
      </c>
      <c r="Q481">
        <f>O481*P481</f>
        <v>0.77340224957110071</v>
      </c>
    </row>
    <row r="482" spans="1:17" x14ac:dyDescent="0.3">
      <c r="A482">
        <v>230.32999999999799</v>
      </c>
      <c r="B482">
        <v>1083.8330000000001</v>
      </c>
      <c r="C482">
        <f t="shared" si="33"/>
        <v>1080.5276666666666</v>
      </c>
      <c r="D482">
        <f t="shared" si="34"/>
        <v>23.032999999999799</v>
      </c>
      <c r="F482">
        <f t="shared" si="35"/>
        <v>6.988259111090688</v>
      </c>
      <c r="H482" s="18">
        <f t="shared" si="36"/>
        <v>0.70683112343112064</v>
      </c>
      <c r="M482" s="27">
        <v>35334.363636363603</v>
      </c>
    </row>
    <row r="483" spans="1:17" x14ac:dyDescent="0.3">
      <c r="A483">
        <v>230.80999999999798</v>
      </c>
      <c r="B483">
        <v>1120.9169999999999</v>
      </c>
      <c r="C483">
        <f t="shared" si="33"/>
        <v>1116.25</v>
      </c>
      <c r="D483">
        <f t="shared" si="34"/>
        <v>23.080999999999797</v>
      </c>
      <c r="F483">
        <f t="shared" si="35"/>
        <v>7.021902379296197</v>
      </c>
      <c r="H483" s="18">
        <f t="shared" si="36"/>
        <v>0.74042978422035877</v>
      </c>
      <c r="M483" s="27">
        <v>35312.272727272699</v>
      </c>
    </row>
    <row r="484" spans="1:17" x14ac:dyDescent="0.3">
      <c r="A484">
        <v>231.28999999999797</v>
      </c>
      <c r="B484">
        <v>1144</v>
      </c>
      <c r="C484">
        <f t="shared" si="33"/>
        <v>1141.7223333333334</v>
      </c>
      <c r="D484">
        <f t="shared" si="34"/>
        <v>23.128999999999799</v>
      </c>
      <c r="F484">
        <f t="shared" si="35"/>
        <v>7.0422861719397432</v>
      </c>
      <c r="H484" s="18">
        <f t="shared" si="36"/>
        <v>0.76535887419887472</v>
      </c>
      <c r="M484" s="27">
        <v>35290.181818181802</v>
      </c>
    </row>
    <row r="485" spans="1:17" x14ac:dyDescent="0.3">
      <c r="A485">
        <v>231.76999999999796</v>
      </c>
      <c r="B485">
        <v>1160.25</v>
      </c>
      <c r="C485">
        <f t="shared" si="33"/>
        <v>1157.2223333333334</v>
      </c>
      <c r="D485">
        <f t="shared" si="34"/>
        <v>23.176999999999797</v>
      </c>
      <c r="F485">
        <f t="shared" si="35"/>
        <v>7.0563907781212851</v>
      </c>
      <c r="H485" s="18">
        <f t="shared" si="36"/>
        <v>0.78093728086608605</v>
      </c>
      <c r="M485" s="27">
        <v>35268.090909090897</v>
      </c>
      <c r="O485" s="18"/>
    </row>
    <row r="486" spans="1:17" x14ac:dyDescent="0.3">
      <c r="A486">
        <v>232.24999999999795</v>
      </c>
      <c r="B486">
        <v>1167.4169999999999</v>
      </c>
      <c r="C486">
        <f t="shared" si="33"/>
        <v>1164.6113333333333</v>
      </c>
      <c r="D486">
        <f t="shared" si="34"/>
        <v>23.224999999999795</v>
      </c>
      <c r="F486">
        <f t="shared" si="35"/>
        <v>7.0625488949388027</v>
      </c>
      <c r="H486" s="18">
        <f t="shared" si="36"/>
        <v>0.78847487407706462</v>
      </c>
      <c r="I486">
        <v>1995</v>
      </c>
      <c r="J486">
        <f>AVERAGE(H486:H511)</f>
        <v>0.68094139245768404</v>
      </c>
      <c r="K486">
        <f>D511-D486</f>
        <v>1.1999999999999744</v>
      </c>
      <c r="L486">
        <f>J486*K486</f>
        <v>0.81712967094920341</v>
      </c>
      <c r="M486" s="27">
        <v>35246</v>
      </c>
      <c r="O486" s="18"/>
    </row>
    <row r="487" spans="1:17" x14ac:dyDescent="0.3">
      <c r="A487">
        <v>232.72999999999794</v>
      </c>
      <c r="B487">
        <v>1166.1669999999999</v>
      </c>
      <c r="C487">
        <f t="shared" si="33"/>
        <v>1162.6389999999999</v>
      </c>
      <c r="D487">
        <f t="shared" si="34"/>
        <v>23.272999999999794</v>
      </c>
      <c r="F487">
        <f t="shared" si="35"/>
        <v>7.0614775813545876</v>
      </c>
      <c r="H487" s="18">
        <f t="shared" si="36"/>
        <v>0.78645578782582815</v>
      </c>
      <c r="M487" s="27">
        <v>35237.214285714203</v>
      </c>
      <c r="O487" s="18"/>
    </row>
    <row r="488" spans="1:17" x14ac:dyDescent="0.3">
      <c r="A488">
        <v>233.20999999999793</v>
      </c>
      <c r="B488">
        <v>1154.3330000000001</v>
      </c>
      <c r="C488">
        <f t="shared" si="33"/>
        <v>1152.1389999999999</v>
      </c>
      <c r="D488">
        <f t="shared" si="34"/>
        <v>23.320999999999792</v>
      </c>
      <c r="F488">
        <f t="shared" si="35"/>
        <v>7.051277966967306</v>
      </c>
      <c r="H488" s="18">
        <f t="shared" si="36"/>
        <v>0.77579360129500208</v>
      </c>
      <c r="M488" s="27">
        <v>35228.4285714285</v>
      </c>
      <c r="O488" s="18"/>
    </row>
    <row r="489" spans="1:17" x14ac:dyDescent="0.3">
      <c r="A489">
        <v>233.68999999999792</v>
      </c>
      <c r="B489">
        <v>1135.9169999999999</v>
      </c>
      <c r="C489">
        <f t="shared" si="33"/>
        <v>1133.7223333333334</v>
      </c>
      <c r="D489">
        <f t="shared" si="34"/>
        <v>23.368999999999794</v>
      </c>
      <c r="F489">
        <f t="shared" si="35"/>
        <v>7.0351955332315566</v>
      </c>
      <c r="H489" s="18">
        <f t="shared" si="36"/>
        <v>0.75744038939997504</v>
      </c>
      <c r="M489" s="27">
        <v>35219.642857142797</v>
      </c>
      <c r="O489" s="18"/>
    </row>
    <row r="490" spans="1:17" x14ac:dyDescent="0.3">
      <c r="A490">
        <v>234.16999999999791</v>
      </c>
      <c r="B490">
        <v>1110.9169999999999</v>
      </c>
      <c r="C490">
        <f t="shared" si="33"/>
        <v>1108.8613333333333</v>
      </c>
      <c r="D490">
        <f t="shared" si="34"/>
        <v>23.416999999999792</v>
      </c>
      <c r="F490">
        <f t="shared" si="35"/>
        <v>7.012941079378141</v>
      </c>
      <c r="H490" s="18">
        <f t="shared" si="36"/>
        <v>0.73335180604733474</v>
      </c>
      <c r="M490" s="27">
        <v>35210.857142857101</v>
      </c>
      <c r="O490" s="18"/>
    </row>
    <row r="491" spans="1:17" x14ac:dyDescent="0.3">
      <c r="A491">
        <v>234.6499999999979</v>
      </c>
      <c r="B491">
        <v>1079.75</v>
      </c>
      <c r="C491">
        <f t="shared" si="33"/>
        <v>1079.6389999999999</v>
      </c>
      <c r="D491">
        <f t="shared" si="34"/>
        <v>23.46499999999979</v>
      </c>
      <c r="F491">
        <f t="shared" si="35"/>
        <v>6.9844848118408107</v>
      </c>
      <c r="H491" s="18">
        <f t="shared" si="36"/>
        <v>0.70601501649659448</v>
      </c>
      <c r="M491" s="27">
        <v>35202.071428571398</v>
      </c>
      <c r="O491" s="18"/>
    </row>
    <row r="492" spans="1:17" x14ac:dyDescent="0.3">
      <c r="A492">
        <v>235.12999999999789</v>
      </c>
      <c r="B492">
        <v>1048.25</v>
      </c>
      <c r="C492">
        <f t="shared" si="33"/>
        <v>1050.3610000000001</v>
      </c>
      <c r="D492">
        <f t="shared" si="34"/>
        <v>23.512999999999789</v>
      </c>
      <c r="F492">
        <f t="shared" si="35"/>
        <v>6.9548773860508719</v>
      </c>
      <c r="H492" s="18">
        <f t="shared" si="36"/>
        <v>0.67964806117268006</v>
      </c>
      <c r="M492" s="27">
        <v>35193.285714285703</v>
      </c>
      <c r="O492" s="18"/>
    </row>
    <row r="493" spans="1:17" x14ac:dyDescent="0.3">
      <c r="A493">
        <v>235.60999999999788</v>
      </c>
      <c r="B493">
        <v>1023.083</v>
      </c>
      <c r="C493">
        <f t="shared" si="33"/>
        <v>1025.9166666666667</v>
      </c>
      <c r="D493">
        <f t="shared" si="34"/>
        <v>23.560999999999787</v>
      </c>
      <c r="F493">
        <f t="shared" si="35"/>
        <v>6.9305758965802919</v>
      </c>
      <c r="H493" s="18">
        <f t="shared" si="36"/>
        <v>0.65839000845817597</v>
      </c>
      <c r="M493" s="27">
        <v>35184.5</v>
      </c>
      <c r="O493" s="18"/>
    </row>
    <row r="494" spans="1:17" x14ac:dyDescent="0.3">
      <c r="A494">
        <v>236.08999999999787</v>
      </c>
      <c r="B494">
        <v>1006.417</v>
      </c>
      <c r="C494">
        <f t="shared" si="33"/>
        <v>1008.611</v>
      </c>
      <c r="D494">
        <f t="shared" si="34"/>
        <v>23.608999999999789</v>
      </c>
      <c r="F494">
        <f t="shared" si="35"/>
        <v>6.9141517776954018</v>
      </c>
      <c r="H494" s="18">
        <f t="shared" si="36"/>
        <v>0.6437433405142774</v>
      </c>
      <c r="M494" s="27">
        <v>35175.714285714203</v>
      </c>
      <c r="O494" s="18"/>
    </row>
    <row r="495" spans="1:17" x14ac:dyDescent="0.3">
      <c r="A495">
        <v>236.56999999999786</v>
      </c>
      <c r="B495">
        <v>996.33299999999997</v>
      </c>
      <c r="C495">
        <f t="shared" si="33"/>
        <v>996.88900000000001</v>
      </c>
      <c r="D495">
        <f t="shared" si="34"/>
        <v>23.656999999999787</v>
      </c>
      <c r="F495">
        <f t="shared" si="35"/>
        <v>6.9040815390557189</v>
      </c>
      <c r="H495" s="18">
        <f t="shared" si="36"/>
        <v>0.63400795843323321</v>
      </c>
      <c r="M495" s="27">
        <v>35166.9285714285</v>
      </c>
      <c r="O495" s="18"/>
    </row>
    <row r="496" spans="1:17" x14ac:dyDescent="0.3">
      <c r="A496">
        <v>237.04999999999785</v>
      </c>
      <c r="B496">
        <v>987.91700000000003</v>
      </c>
      <c r="C496">
        <f t="shared" si="33"/>
        <v>987.11099999999999</v>
      </c>
      <c r="D496">
        <f t="shared" si="34"/>
        <v>23.704999999999785</v>
      </c>
      <c r="F496">
        <f t="shared" si="35"/>
        <v>6.8955986861218239</v>
      </c>
      <c r="H496" s="18">
        <f t="shared" si="36"/>
        <v>0.62599983473110699</v>
      </c>
      <c r="M496" s="27">
        <v>35158.142857142797</v>
      </c>
      <c r="O496" s="18"/>
    </row>
    <row r="497" spans="1:17" x14ac:dyDescent="0.3">
      <c r="A497">
        <v>237.52999999999784</v>
      </c>
      <c r="B497">
        <v>977.08299999999997</v>
      </c>
      <c r="C497">
        <f t="shared" si="33"/>
        <v>977.05566666666664</v>
      </c>
      <c r="D497">
        <f t="shared" si="34"/>
        <v>23.752999999999783</v>
      </c>
      <c r="F497">
        <f t="shared" si="35"/>
        <v>6.8845716023750354</v>
      </c>
      <c r="H497" s="18">
        <f t="shared" si="36"/>
        <v>0.61787005833694153</v>
      </c>
      <c r="M497" s="27">
        <v>35149.357142857101</v>
      </c>
      <c r="O497" s="18"/>
    </row>
    <row r="498" spans="1:17" x14ac:dyDescent="0.3">
      <c r="A498">
        <v>238.00999999999783</v>
      </c>
      <c r="B498">
        <v>966.16700000000003</v>
      </c>
      <c r="C498">
        <f t="shared" si="33"/>
        <v>967.22233333333327</v>
      </c>
      <c r="D498">
        <f t="shared" si="34"/>
        <v>23.800999999999782</v>
      </c>
      <c r="F498">
        <f t="shared" si="35"/>
        <v>6.8733366971176562</v>
      </c>
      <c r="H498" s="18">
        <f t="shared" si="36"/>
        <v>0.61002188918024169</v>
      </c>
      <c r="M498" s="27">
        <v>35140.571428571398</v>
      </c>
      <c r="O498" s="18"/>
    </row>
    <row r="499" spans="1:17" x14ac:dyDescent="0.3">
      <c r="A499">
        <v>238.48999999999782</v>
      </c>
      <c r="B499">
        <v>958.41700000000003</v>
      </c>
      <c r="C499">
        <f t="shared" si="33"/>
        <v>960.58366666666677</v>
      </c>
      <c r="D499">
        <f t="shared" si="34"/>
        <v>23.848999999999783</v>
      </c>
      <c r="F499">
        <f t="shared" si="35"/>
        <v>6.8652829651003646</v>
      </c>
      <c r="H499" s="18">
        <f t="shared" si="36"/>
        <v>0.6047798900651844</v>
      </c>
      <c r="M499" s="27">
        <v>35131.785714285703</v>
      </c>
      <c r="O499" s="18"/>
    </row>
    <row r="500" spans="1:17" x14ac:dyDescent="0.3">
      <c r="A500">
        <v>238.96999999999781</v>
      </c>
      <c r="B500">
        <v>957.16700000000003</v>
      </c>
      <c r="C500">
        <f t="shared" si="33"/>
        <v>959.16700000000003</v>
      </c>
      <c r="D500">
        <f t="shared" si="34"/>
        <v>23.896999999999782</v>
      </c>
      <c r="F500">
        <f t="shared" si="35"/>
        <v>6.8639778798862245</v>
      </c>
      <c r="H500" s="19">
        <f t="shared" si="36"/>
        <v>0.60366711209854595</v>
      </c>
      <c r="M500" s="27">
        <v>35123</v>
      </c>
      <c r="O500" s="18"/>
    </row>
    <row r="501" spans="1:17" x14ac:dyDescent="0.3">
      <c r="A501">
        <v>239.4499999999978</v>
      </c>
      <c r="B501">
        <v>961.91700000000003</v>
      </c>
      <c r="C501">
        <f t="shared" si="33"/>
        <v>962.11133333333328</v>
      </c>
      <c r="D501">
        <f t="shared" si="34"/>
        <v>23.94499999999978</v>
      </c>
      <c r="F501">
        <f t="shared" si="35"/>
        <v>6.8689281683572165</v>
      </c>
      <c r="H501" s="18">
        <f t="shared" si="36"/>
        <v>0.60598215620260965</v>
      </c>
      <c r="M501" s="27">
        <v>35100.909090909001</v>
      </c>
      <c r="O501" s="18"/>
    </row>
    <row r="502" spans="1:17" x14ac:dyDescent="0.3">
      <c r="A502">
        <v>239.92999999999779</v>
      </c>
      <c r="B502">
        <v>967.25</v>
      </c>
      <c r="C502">
        <f t="shared" si="33"/>
        <v>967.66666666666663</v>
      </c>
      <c r="D502">
        <f t="shared" si="34"/>
        <v>23.992999999999778</v>
      </c>
      <c r="F502">
        <f t="shared" si="35"/>
        <v>6.8744569935806226</v>
      </c>
      <c r="H502" s="18">
        <f t="shared" si="36"/>
        <v>0.61037435994712663</v>
      </c>
      <c r="M502" s="27">
        <v>35078.818181818096</v>
      </c>
      <c r="O502" s="18"/>
    </row>
    <row r="503" spans="1:17" s="28" customFormat="1" x14ac:dyDescent="0.3">
      <c r="A503" s="28">
        <v>240.40999999999778</v>
      </c>
      <c r="B503" s="28">
        <v>973.83299999999997</v>
      </c>
      <c r="C503" s="28">
        <f t="shared" si="33"/>
        <v>975.36099999999999</v>
      </c>
      <c r="D503" s="28">
        <f t="shared" si="34"/>
        <v>24.040999999999777</v>
      </c>
      <c r="F503" s="28">
        <f t="shared" si="35"/>
        <v>6.881239831036404</v>
      </c>
      <c r="H503" s="29">
        <f t="shared" si="36"/>
        <v>0.61651034772359881</v>
      </c>
      <c r="M503" s="30">
        <v>35056.727272727199</v>
      </c>
      <c r="O503" s="29"/>
    </row>
    <row r="504" spans="1:17" x14ac:dyDescent="0.3">
      <c r="A504">
        <v>240.88999999999777</v>
      </c>
      <c r="B504">
        <v>985</v>
      </c>
      <c r="C504">
        <f t="shared" si="33"/>
        <v>987.91666666666663</v>
      </c>
      <c r="D504">
        <f t="shared" si="34"/>
        <v>24.088999999999778</v>
      </c>
      <c r="F504">
        <f t="shared" si="35"/>
        <v>6.892641641172089</v>
      </c>
      <c r="H504" s="18">
        <f t="shared" si="36"/>
        <v>0.62665582956493671</v>
      </c>
      <c r="M504" s="27">
        <v>35034.636363636302</v>
      </c>
      <c r="O504" s="18"/>
    </row>
    <row r="505" spans="1:17" x14ac:dyDescent="0.3">
      <c r="A505">
        <v>241.36999999999776</v>
      </c>
      <c r="B505">
        <v>1004.917</v>
      </c>
      <c r="C505">
        <f t="shared" si="33"/>
        <v>1008.889</v>
      </c>
      <c r="D505">
        <f t="shared" si="34"/>
        <v>24.136999999999777</v>
      </c>
      <c r="F505">
        <f t="shared" si="35"/>
        <v>6.912660230018</v>
      </c>
      <c r="H505" s="18">
        <f t="shared" si="36"/>
        <v>0.64397603140225013</v>
      </c>
      <c r="M505" s="27">
        <v>35012.545454545398</v>
      </c>
    </row>
    <row r="506" spans="1:17" x14ac:dyDescent="0.3">
      <c r="A506">
        <v>241.84999999999775</v>
      </c>
      <c r="B506">
        <v>1036.75</v>
      </c>
      <c r="C506">
        <f t="shared" si="33"/>
        <v>1037.7223333333334</v>
      </c>
      <c r="D506">
        <f t="shared" si="34"/>
        <v>24.184999999999775</v>
      </c>
      <c r="F506">
        <f t="shared" si="35"/>
        <v>6.9438460991264908</v>
      </c>
      <c r="H506" s="18">
        <f t="shared" si="36"/>
        <v>0.66857249866712254</v>
      </c>
      <c r="M506" s="27">
        <v>34990.4545454545</v>
      </c>
      <c r="N506">
        <v>1995</v>
      </c>
      <c r="O506" s="18">
        <f>AVERAGE(H503:H523)</f>
        <v>0.6354629522316988</v>
      </c>
      <c r="P506">
        <f>D523-D503</f>
        <v>0.95999999999997954</v>
      </c>
      <c r="Q506">
        <f>O506*P506</f>
        <v>0.61004443414241782</v>
      </c>
    </row>
    <row r="507" spans="1:17" x14ac:dyDescent="0.3">
      <c r="A507">
        <v>242.32999999999774</v>
      </c>
      <c r="B507">
        <v>1071.5</v>
      </c>
      <c r="C507">
        <f t="shared" si="33"/>
        <v>1070.6943333333334</v>
      </c>
      <c r="D507">
        <f t="shared" si="34"/>
        <v>24.232999999999773</v>
      </c>
      <c r="F507">
        <f t="shared" si="35"/>
        <v>6.9768148149136318</v>
      </c>
      <c r="H507" s="18">
        <f t="shared" si="36"/>
        <v>0.69785297317597039</v>
      </c>
      <c r="M507" s="27">
        <v>34968.363636363603</v>
      </c>
    </row>
    <row r="508" spans="1:17" x14ac:dyDescent="0.3">
      <c r="A508">
        <v>242.80999999999773</v>
      </c>
      <c r="B508">
        <v>1103.8330000000001</v>
      </c>
      <c r="C508">
        <f t="shared" si="33"/>
        <v>1101.7776666666666</v>
      </c>
      <c r="D508">
        <f t="shared" si="34"/>
        <v>24.280999999999771</v>
      </c>
      <c r="F508">
        <f t="shared" si="35"/>
        <v>7.0065439472789235</v>
      </c>
      <c r="H508" s="18">
        <f t="shared" si="36"/>
        <v>0.72662953977636935</v>
      </c>
      <c r="M508" s="27">
        <v>34946.272727272699</v>
      </c>
    </row>
    <row r="509" spans="1:17" x14ac:dyDescent="0.3">
      <c r="A509">
        <v>243.28999999999772</v>
      </c>
      <c r="B509">
        <v>1130</v>
      </c>
      <c r="C509">
        <f t="shared" si="33"/>
        <v>1126.7776666666666</v>
      </c>
      <c r="D509">
        <f t="shared" si="34"/>
        <v>24.328999999999773</v>
      </c>
      <c r="F509">
        <f t="shared" si="35"/>
        <v>7.0299729117063858</v>
      </c>
      <c r="H509" s="18">
        <f t="shared" si="36"/>
        <v>0.7506329423485959</v>
      </c>
      <c r="M509" s="27">
        <v>34924.181818181802</v>
      </c>
      <c r="O509" s="18"/>
    </row>
    <row r="510" spans="1:17" x14ac:dyDescent="0.3">
      <c r="A510">
        <v>243.76999999999771</v>
      </c>
      <c r="B510">
        <v>1146.5</v>
      </c>
      <c r="C510">
        <f t="shared" si="33"/>
        <v>1141.8333333333333</v>
      </c>
      <c r="D510">
        <f t="shared" si="34"/>
        <v>24.376999999999772</v>
      </c>
      <c r="F510">
        <f t="shared" si="35"/>
        <v>7.0444691022979589</v>
      </c>
      <c r="H510" s="18">
        <f t="shared" si="36"/>
        <v>0.76546932345314356</v>
      </c>
      <c r="M510" s="27">
        <v>34902.090909090897</v>
      </c>
      <c r="O510" s="18"/>
    </row>
    <row r="511" spans="1:17" x14ac:dyDescent="0.3">
      <c r="A511">
        <v>244.2499999999977</v>
      </c>
      <c r="B511">
        <v>1149</v>
      </c>
      <c r="C511">
        <f t="shared" si="33"/>
        <v>1142.5276666666666</v>
      </c>
      <c r="D511">
        <f t="shared" si="34"/>
        <v>24.42499999999977</v>
      </c>
      <c r="F511">
        <f t="shared" si="35"/>
        <v>7.0466472778487557</v>
      </c>
      <c r="H511" s="18">
        <f t="shared" si="36"/>
        <v>0.7661605735058733</v>
      </c>
      <c r="I511">
        <v>1994</v>
      </c>
      <c r="J511">
        <f>AVERAGE(H511:H537)</f>
        <v>0.59592648763638578</v>
      </c>
      <c r="K511">
        <f>D537-D511</f>
        <v>1.2479999999999762</v>
      </c>
      <c r="L511">
        <f>J511*K511</f>
        <v>0.74371625657019524</v>
      </c>
      <c r="M511" s="27">
        <v>34880</v>
      </c>
      <c r="O511" s="18"/>
    </row>
    <row r="512" spans="1:17" x14ac:dyDescent="0.3">
      <c r="A512">
        <v>244.72999999999769</v>
      </c>
      <c r="B512">
        <v>1132.0830000000001</v>
      </c>
      <c r="C512">
        <f t="shared" si="33"/>
        <v>1125.25</v>
      </c>
      <c r="D512">
        <f t="shared" si="34"/>
        <v>24.472999999999768</v>
      </c>
      <c r="F512">
        <f t="shared" si="35"/>
        <v>7.0318145776300049</v>
      </c>
      <c r="H512" s="18">
        <f t="shared" si="36"/>
        <v>0.74914368963878541</v>
      </c>
      <c r="M512" s="27">
        <v>34864.75</v>
      </c>
      <c r="O512" s="18"/>
    </row>
    <row r="513" spans="1:17" x14ac:dyDescent="0.3">
      <c r="A513">
        <v>245.20999999999768</v>
      </c>
      <c r="B513">
        <v>1094.6669999999999</v>
      </c>
      <c r="C513">
        <f t="shared" si="33"/>
        <v>1088.6943333333334</v>
      </c>
      <c r="D513">
        <f t="shared" si="34"/>
        <v>24.520999999999766</v>
      </c>
      <c r="F513">
        <f t="shared" si="35"/>
        <v>6.9982054864108623</v>
      </c>
      <c r="H513" s="18">
        <f t="shared" si="36"/>
        <v>0.71437528994808763</v>
      </c>
      <c r="M513" s="27">
        <v>34849.5</v>
      </c>
      <c r="O513" s="18"/>
    </row>
    <row r="514" spans="1:17" x14ac:dyDescent="0.3">
      <c r="A514">
        <v>245.68999999999767</v>
      </c>
      <c r="B514">
        <v>1039.3330000000001</v>
      </c>
      <c r="C514">
        <f t="shared" si="33"/>
        <v>1036.7776666666666</v>
      </c>
      <c r="D514">
        <f t="shared" si="34"/>
        <v>24.568999999999768</v>
      </c>
      <c r="F514">
        <f t="shared" si="35"/>
        <v>6.9463344402311513</v>
      </c>
      <c r="H514" s="18">
        <f t="shared" si="36"/>
        <v>0.66775195101399554</v>
      </c>
      <c r="M514" s="27">
        <v>34834.25</v>
      </c>
      <c r="O514" s="18"/>
    </row>
    <row r="515" spans="1:17" x14ac:dyDescent="0.3">
      <c r="A515">
        <v>246.16999999999766</v>
      </c>
      <c r="B515">
        <v>976.33299999999997</v>
      </c>
      <c r="C515">
        <f t="shared" si="33"/>
        <v>979.41633333333345</v>
      </c>
      <c r="D515">
        <f t="shared" si="34"/>
        <v>24.616999999999766</v>
      </c>
      <c r="F515">
        <f t="shared" si="35"/>
        <v>6.8838037167461135</v>
      </c>
      <c r="H515" s="18">
        <f t="shared" si="36"/>
        <v>0.61976913167428782</v>
      </c>
      <c r="M515" s="27">
        <v>34819</v>
      </c>
      <c r="O515" s="18"/>
    </row>
    <row r="516" spans="1:17" x14ac:dyDescent="0.3">
      <c r="A516">
        <v>246.64999999999765</v>
      </c>
      <c r="B516">
        <v>922.58299999999997</v>
      </c>
      <c r="C516">
        <f t="shared" si="33"/>
        <v>927.41633333333323</v>
      </c>
      <c r="D516">
        <f t="shared" si="34"/>
        <v>24.664999999999765</v>
      </c>
      <c r="F516">
        <f t="shared" si="35"/>
        <v>6.8271773447670929</v>
      </c>
      <c r="H516" s="18">
        <f t="shared" si="36"/>
        <v>0.57925745911578608</v>
      </c>
      <c r="M516" s="27">
        <v>34803.75</v>
      </c>
      <c r="O516" s="18"/>
    </row>
    <row r="517" spans="1:17" x14ac:dyDescent="0.3">
      <c r="A517">
        <v>247.12999999999764</v>
      </c>
      <c r="B517">
        <v>883.33299999999997</v>
      </c>
      <c r="C517">
        <f t="shared" si="33"/>
        <v>887.16633333333323</v>
      </c>
      <c r="D517">
        <f t="shared" si="34"/>
        <v>24.712999999999763</v>
      </c>
      <c r="F517">
        <f t="shared" si="35"/>
        <v>6.7837022529535966</v>
      </c>
      <c r="H517" s="18">
        <f t="shared" si="36"/>
        <v>0.54972713691757258</v>
      </c>
      <c r="M517" s="27">
        <v>34788.5</v>
      </c>
      <c r="O517" s="18"/>
    </row>
    <row r="518" spans="1:17" x14ac:dyDescent="0.3">
      <c r="A518">
        <v>247.60999999999763</v>
      </c>
      <c r="B518">
        <v>855.58299999999997</v>
      </c>
      <c r="C518">
        <f t="shared" si="33"/>
        <v>860.69433333333336</v>
      </c>
      <c r="D518">
        <f t="shared" si="34"/>
        <v>24.760999999999761</v>
      </c>
      <c r="F518">
        <f t="shared" si="35"/>
        <v>6.7517831079131483</v>
      </c>
      <c r="H518" s="18">
        <f t="shared" si="36"/>
        <v>0.53113086470963922</v>
      </c>
      <c r="M518" s="27">
        <v>34773.25</v>
      </c>
      <c r="O518" s="18"/>
    </row>
    <row r="519" spans="1:17" x14ac:dyDescent="0.3">
      <c r="A519">
        <v>248.08999999999762</v>
      </c>
      <c r="B519">
        <v>843.16700000000003</v>
      </c>
      <c r="C519">
        <f t="shared" si="33"/>
        <v>847.88900000000001</v>
      </c>
      <c r="D519">
        <f t="shared" si="34"/>
        <v>24.808999999999763</v>
      </c>
      <c r="F519">
        <f t="shared" si="35"/>
        <v>6.7371650403988497</v>
      </c>
      <c r="H519" s="19">
        <f t="shared" si="36"/>
        <v>0.52236235153422073</v>
      </c>
      <c r="M519" s="27">
        <v>34758</v>
      </c>
      <c r="O519" s="18"/>
    </row>
    <row r="520" spans="1:17" x14ac:dyDescent="0.3">
      <c r="A520">
        <v>248.56999999999761</v>
      </c>
      <c r="B520">
        <v>844.91700000000003</v>
      </c>
      <c r="C520">
        <f t="shared" si="33"/>
        <v>848.66700000000003</v>
      </c>
      <c r="D520">
        <f t="shared" si="34"/>
        <v>24.856999999999761</v>
      </c>
      <c r="F520">
        <f t="shared" si="35"/>
        <v>6.739238397680726</v>
      </c>
      <c r="H520" s="18">
        <f t="shared" si="36"/>
        <v>0.52289093607670689</v>
      </c>
      <c r="M520" s="27">
        <v>34744.5</v>
      </c>
      <c r="O520" s="18"/>
    </row>
    <row r="521" spans="1:17" x14ac:dyDescent="0.3">
      <c r="A521">
        <v>249.0499999999976</v>
      </c>
      <c r="B521">
        <v>857.91700000000003</v>
      </c>
      <c r="C521">
        <f t="shared" si="33"/>
        <v>859.7503333333334</v>
      </c>
      <c r="D521">
        <f t="shared" si="34"/>
        <v>24.90499999999976</v>
      </c>
      <c r="F521">
        <f t="shared" si="35"/>
        <v>6.7545073582119395</v>
      </c>
      <c r="H521" s="18">
        <f t="shared" si="36"/>
        <v>0.53047946069572272</v>
      </c>
      <c r="M521" s="27">
        <v>34731</v>
      </c>
      <c r="O521" s="18"/>
    </row>
    <row r="522" spans="1:17" x14ac:dyDescent="0.3">
      <c r="A522">
        <v>249.52999999999759</v>
      </c>
      <c r="B522">
        <v>876.41700000000003</v>
      </c>
      <c r="C522">
        <f t="shared" si="33"/>
        <v>876.22233333333327</v>
      </c>
      <c r="D522">
        <f t="shared" si="34"/>
        <v>24.952999999999758</v>
      </c>
      <c r="F522">
        <f t="shared" si="35"/>
        <v>6.7758420050685535</v>
      </c>
      <c r="H522" s="18">
        <f t="shared" si="36"/>
        <v>0.54196143210265801</v>
      </c>
      <c r="M522" s="27">
        <v>34717.5</v>
      </c>
      <c r="O522" s="18"/>
    </row>
    <row r="523" spans="1:17" x14ac:dyDescent="0.3">
      <c r="A523">
        <v>250.00999999999758</v>
      </c>
      <c r="B523">
        <v>894.33299999999997</v>
      </c>
      <c r="C523">
        <f t="shared" si="33"/>
        <v>892.30566666666664</v>
      </c>
      <c r="D523">
        <f t="shared" si="34"/>
        <v>25.000999999999756</v>
      </c>
      <c r="F523">
        <f t="shared" si="35"/>
        <v>6.7960781890403377</v>
      </c>
      <c r="H523" s="18">
        <f t="shared" si="36"/>
        <v>0.55341223382035165</v>
      </c>
      <c r="M523" s="27">
        <v>34704</v>
      </c>
      <c r="O523" s="18"/>
    </row>
    <row r="524" spans="1:17" s="28" customFormat="1" x14ac:dyDescent="0.3">
      <c r="A524" s="28">
        <v>250.48999999999756</v>
      </c>
      <c r="B524" s="28">
        <v>906.16700000000003</v>
      </c>
      <c r="C524" s="28">
        <f t="shared" si="33"/>
        <v>904.5</v>
      </c>
      <c r="D524" s="28">
        <f t="shared" si="34"/>
        <v>25.048999999999758</v>
      </c>
      <c r="F524" s="28">
        <f t="shared" si="35"/>
        <v>6.8092236157677153</v>
      </c>
      <c r="H524" s="29">
        <f t="shared" si="36"/>
        <v>0.56225518186202794</v>
      </c>
      <c r="M524" s="30">
        <v>34690.5</v>
      </c>
      <c r="O524" s="29"/>
    </row>
    <row r="525" spans="1:17" x14ac:dyDescent="0.3">
      <c r="A525">
        <v>250.96999999999755</v>
      </c>
      <c r="B525">
        <v>913</v>
      </c>
      <c r="C525">
        <f t="shared" si="33"/>
        <v>912.80566666666664</v>
      </c>
      <c r="D525">
        <f t="shared" si="34"/>
        <v>25.096999999999756</v>
      </c>
      <c r="F525">
        <f t="shared" si="35"/>
        <v>6.816735880594968</v>
      </c>
      <c r="H525" s="18">
        <f t="shared" si="36"/>
        <v>0.56835895023381988</v>
      </c>
      <c r="M525" s="27">
        <v>34677</v>
      </c>
      <c r="O525" s="18"/>
    </row>
    <row r="526" spans="1:17" x14ac:dyDescent="0.3">
      <c r="A526">
        <v>251.44999999999754</v>
      </c>
      <c r="B526">
        <v>919.25</v>
      </c>
      <c r="C526">
        <f t="shared" si="33"/>
        <v>918.97233333333327</v>
      </c>
      <c r="D526">
        <f t="shared" si="34"/>
        <v>25.144999999999754</v>
      </c>
      <c r="F526">
        <f t="shared" si="35"/>
        <v>6.8235581201813815</v>
      </c>
      <c r="H526" s="18">
        <f t="shared" si="36"/>
        <v>0.57293360673308891</v>
      </c>
      <c r="M526" s="27">
        <v>34663.5</v>
      </c>
      <c r="O526" s="18"/>
    </row>
    <row r="527" spans="1:17" x14ac:dyDescent="0.3">
      <c r="A527">
        <v>251.92999999999753</v>
      </c>
      <c r="B527">
        <v>924.66700000000003</v>
      </c>
      <c r="C527">
        <f t="shared" si="33"/>
        <v>923.72233333333327</v>
      </c>
      <c r="D527">
        <f t="shared" si="34"/>
        <v>25.192999999999753</v>
      </c>
      <c r="F527">
        <f t="shared" si="35"/>
        <v>6.8294336726968687</v>
      </c>
      <c r="H527" s="18">
        <f t="shared" si="36"/>
        <v>0.57648241743117234</v>
      </c>
      <c r="M527" s="27">
        <v>34650</v>
      </c>
    </row>
    <row r="528" spans="1:17" x14ac:dyDescent="0.3">
      <c r="A528">
        <v>252.40999999999752</v>
      </c>
      <c r="B528">
        <v>927.25</v>
      </c>
      <c r="C528">
        <f t="shared" si="33"/>
        <v>923.91666666666663</v>
      </c>
      <c r="D528">
        <f t="shared" si="34"/>
        <v>25.240999999999751</v>
      </c>
      <c r="F528">
        <f t="shared" si="35"/>
        <v>6.8322232163696999</v>
      </c>
      <c r="H528" s="18">
        <f t="shared" si="36"/>
        <v>0.57662807450403741</v>
      </c>
      <c r="M528" s="27">
        <v>34636.5</v>
      </c>
      <c r="N528">
        <v>1994</v>
      </c>
      <c r="O528" s="18">
        <f>AVERAGE(H524:H548)</f>
        <v>0.58663292338833939</v>
      </c>
      <c r="P528">
        <f>D548-D524</f>
        <v>1.1520000000000081</v>
      </c>
      <c r="Q528">
        <f>O528*P528</f>
        <v>0.67580112774337175</v>
      </c>
    </row>
    <row r="529" spans="1:13" x14ac:dyDescent="0.3">
      <c r="A529">
        <v>252.88999999999751</v>
      </c>
      <c r="B529">
        <v>919.83299999999997</v>
      </c>
      <c r="C529">
        <f t="shared" si="33"/>
        <v>918.55533333333335</v>
      </c>
      <c r="D529">
        <f t="shared" si="34"/>
        <v>25.288999999999753</v>
      </c>
      <c r="F529">
        <f t="shared" si="35"/>
        <v>6.8241921318268908</v>
      </c>
      <c r="H529" s="18">
        <f t="shared" si="36"/>
        <v>0.57262310359435864</v>
      </c>
      <c r="M529" s="27">
        <v>34623</v>
      </c>
    </row>
    <row r="530" spans="1:13" x14ac:dyDescent="0.3">
      <c r="A530">
        <v>253.3699999999975</v>
      </c>
      <c r="B530">
        <v>908.58299999999997</v>
      </c>
      <c r="C530">
        <f t="shared" si="33"/>
        <v>909.38866666666672</v>
      </c>
      <c r="D530">
        <f t="shared" si="34"/>
        <v>25.336999999999751</v>
      </c>
      <c r="F530">
        <f t="shared" si="35"/>
        <v>6.8118862430468106</v>
      </c>
      <c r="H530" s="18">
        <f t="shared" si="36"/>
        <v>0.56583984214830474</v>
      </c>
      <c r="M530" s="27">
        <v>34609.5</v>
      </c>
    </row>
    <row r="531" spans="1:13" x14ac:dyDescent="0.3">
      <c r="A531">
        <v>253.84999999999749</v>
      </c>
      <c r="B531">
        <v>899.75</v>
      </c>
      <c r="C531">
        <f t="shared" si="33"/>
        <v>903.47200000000009</v>
      </c>
      <c r="D531">
        <f t="shared" si="34"/>
        <v>25.384999999999749</v>
      </c>
      <c r="F531">
        <f t="shared" si="35"/>
        <v>6.8021169469591403</v>
      </c>
      <c r="H531" s="18">
        <f t="shared" si="36"/>
        <v>0.56150428589742729</v>
      </c>
      <c r="M531" s="27">
        <v>34596</v>
      </c>
    </row>
    <row r="532" spans="1:13" x14ac:dyDescent="0.3">
      <c r="A532">
        <v>254.32999999999748</v>
      </c>
      <c r="B532">
        <v>902.08299999999997</v>
      </c>
      <c r="C532">
        <f t="shared" si="33"/>
        <v>907.58333333333337</v>
      </c>
      <c r="D532">
        <f t="shared" si="34"/>
        <v>25.432999999999748</v>
      </c>
      <c r="F532">
        <f t="shared" si="35"/>
        <v>6.80470653356761</v>
      </c>
      <c r="H532" s="18">
        <f t="shared" si="36"/>
        <v>0.56451341089314477</v>
      </c>
      <c r="M532" s="27">
        <v>34582.5</v>
      </c>
    </row>
    <row r="533" spans="1:13" x14ac:dyDescent="0.3">
      <c r="A533">
        <v>254.80999999999747</v>
      </c>
      <c r="B533">
        <v>920.91700000000003</v>
      </c>
      <c r="C533">
        <f t="shared" si="33"/>
        <v>925.13900000000001</v>
      </c>
      <c r="D533">
        <f t="shared" si="34"/>
        <v>25.480999999999746</v>
      </c>
      <c r="F533">
        <f t="shared" si="35"/>
        <v>6.8253699127589105</v>
      </c>
      <c r="H533" s="18">
        <f t="shared" si="36"/>
        <v>0.5775450841218287</v>
      </c>
      <c r="M533" s="27">
        <v>34569</v>
      </c>
    </row>
    <row r="534" spans="1:13" x14ac:dyDescent="0.3">
      <c r="A534">
        <v>255.28999999999746</v>
      </c>
      <c r="B534">
        <v>952.41700000000003</v>
      </c>
      <c r="C534">
        <f t="shared" si="33"/>
        <v>953.91700000000003</v>
      </c>
      <c r="D534">
        <f t="shared" si="34"/>
        <v>25.528999999999748</v>
      </c>
      <c r="F534">
        <f t="shared" si="35"/>
        <v>6.8590029640964119</v>
      </c>
      <c r="H534" s="18">
        <f t="shared" si="36"/>
        <v>0.59956111172308102</v>
      </c>
      <c r="M534" s="27">
        <v>34555.5</v>
      </c>
    </row>
    <row r="535" spans="1:13" x14ac:dyDescent="0.3">
      <c r="A535">
        <v>255.76999999999745</v>
      </c>
      <c r="B535">
        <v>988.41700000000003</v>
      </c>
      <c r="C535">
        <f t="shared" si="33"/>
        <v>987.47233333333327</v>
      </c>
      <c r="D535">
        <f t="shared" si="34"/>
        <v>25.576999999999746</v>
      </c>
      <c r="F535">
        <f t="shared" si="35"/>
        <v>6.8961046734809122</v>
      </c>
      <c r="H535" s="18">
        <f t="shared" si="36"/>
        <v>0.62629395679420174</v>
      </c>
      <c r="M535" s="27">
        <v>34542</v>
      </c>
    </row>
    <row r="536" spans="1:13" x14ac:dyDescent="0.3">
      <c r="A536">
        <v>256.24999999999744</v>
      </c>
      <c r="B536">
        <v>1021.583</v>
      </c>
      <c r="C536">
        <f t="shared" si="33"/>
        <v>1017.361</v>
      </c>
      <c r="D536">
        <f t="shared" si="34"/>
        <v>25.624999999999744</v>
      </c>
      <c r="F536">
        <f t="shared" si="35"/>
        <v>6.9291086640160522</v>
      </c>
      <c r="H536" s="18">
        <f t="shared" si="36"/>
        <v>0.65110772655150917</v>
      </c>
      <c r="M536" s="27">
        <v>34528.5</v>
      </c>
    </row>
    <row r="537" spans="1:13" x14ac:dyDescent="0.3">
      <c r="A537">
        <v>256.72999999999746</v>
      </c>
      <c r="B537">
        <v>1042.0830000000001</v>
      </c>
      <c r="C537">
        <f t="shared" ref="C537:C600" si="37">AVERAGE(B536:B538)</f>
        <v>1034.6943333333334</v>
      </c>
      <c r="D537">
        <f t="shared" ref="D537:D600" si="38">A537/10</f>
        <v>25.672999999999746</v>
      </c>
      <c r="F537">
        <f t="shared" ref="F537:F600" si="39">LN(B537)</f>
        <v>6.9489768736516169</v>
      </c>
      <c r="H537" s="18">
        <f t="shared" ref="H537:H600" si="40">(0.0975*EXP(0.0013*C537))/E$2</f>
        <v>0.66594590294072253</v>
      </c>
      <c r="I537">
        <v>1993</v>
      </c>
      <c r="J537">
        <f>AVERAGE(H537:H562)</f>
        <v>0.66681093088276921</v>
      </c>
      <c r="K537">
        <f>D562-D537</f>
        <v>1.2000000000000455</v>
      </c>
      <c r="L537">
        <f>J537*K537</f>
        <v>0.80017311705935334</v>
      </c>
      <c r="M537" s="27">
        <v>34515</v>
      </c>
    </row>
    <row r="538" spans="1:13" x14ac:dyDescent="0.3">
      <c r="A538">
        <v>257.20999999999748</v>
      </c>
      <c r="B538">
        <v>1040.4169999999999</v>
      </c>
      <c r="C538">
        <f t="shared" si="37"/>
        <v>1033.0276666666666</v>
      </c>
      <c r="D538">
        <f t="shared" si="38"/>
        <v>25.720999999999748</v>
      </c>
      <c r="F538">
        <f t="shared" si="39"/>
        <v>6.947376873310283</v>
      </c>
      <c r="H538" s="18">
        <f t="shared" si="40"/>
        <v>0.66450458214572883</v>
      </c>
      <c r="M538" s="27">
        <v>34497.571428571398</v>
      </c>
    </row>
    <row r="539" spans="1:13" x14ac:dyDescent="0.3">
      <c r="A539">
        <v>257.6899999999975</v>
      </c>
      <c r="B539">
        <v>1016.583</v>
      </c>
      <c r="C539">
        <f t="shared" si="37"/>
        <v>1011.8333333333334</v>
      </c>
      <c r="D539">
        <f t="shared" si="38"/>
        <v>25.76899999999975</v>
      </c>
      <c r="F539">
        <f t="shared" si="39"/>
        <v>6.9242022824649547</v>
      </c>
      <c r="H539" s="18">
        <f t="shared" si="40"/>
        <v>0.646445658925064</v>
      </c>
      <c r="M539" s="27">
        <v>34480.142857142797</v>
      </c>
    </row>
    <row r="540" spans="1:13" x14ac:dyDescent="0.3">
      <c r="A540">
        <v>258.16999999999751</v>
      </c>
      <c r="B540">
        <v>978.5</v>
      </c>
      <c r="C540">
        <f t="shared" si="37"/>
        <v>977.33333333333337</v>
      </c>
      <c r="D540">
        <f t="shared" si="38"/>
        <v>25.816999999999751</v>
      </c>
      <c r="F540">
        <f t="shared" si="39"/>
        <v>6.8860207868361307</v>
      </c>
      <c r="H540" s="18">
        <f t="shared" si="40"/>
        <v>0.61809312909046366</v>
      </c>
      <c r="M540" s="27">
        <v>34462.714285714203</v>
      </c>
    </row>
    <row r="541" spans="1:13" x14ac:dyDescent="0.3">
      <c r="A541">
        <v>258.64999999999753</v>
      </c>
      <c r="B541">
        <v>936.91700000000003</v>
      </c>
      <c r="C541">
        <f t="shared" si="37"/>
        <v>939.27799999999991</v>
      </c>
      <c r="D541">
        <f t="shared" si="38"/>
        <v>25.864999999999753</v>
      </c>
      <c r="F541">
        <f t="shared" si="39"/>
        <v>6.8425946977386243</v>
      </c>
      <c r="H541" s="18">
        <f t="shared" si="40"/>
        <v>0.58825892939969071</v>
      </c>
      <c r="M541" s="27">
        <v>34445.285714285703</v>
      </c>
    </row>
    <row r="542" spans="1:13" x14ac:dyDescent="0.3">
      <c r="A542">
        <v>259.12999999999755</v>
      </c>
      <c r="B542">
        <v>902.41700000000003</v>
      </c>
      <c r="C542">
        <f t="shared" si="37"/>
        <v>908.63900000000001</v>
      </c>
      <c r="D542">
        <f t="shared" si="38"/>
        <v>25.912999999999755</v>
      </c>
      <c r="F542">
        <f t="shared" si="39"/>
        <v>6.8050767192188317</v>
      </c>
      <c r="H542" s="18">
        <f t="shared" si="40"/>
        <v>0.56528866212393958</v>
      </c>
      <c r="M542" s="27">
        <v>34427.857142857101</v>
      </c>
    </row>
    <row r="543" spans="1:13" x14ac:dyDescent="0.3">
      <c r="A543">
        <v>259.60999999999757</v>
      </c>
      <c r="B543">
        <v>886.58299999999997</v>
      </c>
      <c r="C543">
        <f t="shared" si="37"/>
        <v>891.69433333333336</v>
      </c>
      <c r="D543">
        <f t="shared" si="38"/>
        <v>25.960999999999757</v>
      </c>
      <c r="F543">
        <f t="shared" si="39"/>
        <v>6.787374747753109</v>
      </c>
      <c r="H543" s="18">
        <f t="shared" si="40"/>
        <v>0.55297259339265137</v>
      </c>
      <c r="M543" s="27">
        <v>34410.4285714285</v>
      </c>
    </row>
    <row r="544" spans="1:13" x14ac:dyDescent="0.3">
      <c r="A544">
        <v>260.08999999999759</v>
      </c>
      <c r="B544">
        <v>886.08299999999997</v>
      </c>
      <c r="C544">
        <f t="shared" si="37"/>
        <v>888.11099999999999</v>
      </c>
      <c r="D544">
        <f t="shared" si="38"/>
        <v>26.008999999999759</v>
      </c>
      <c r="F544">
        <f t="shared" si="39"/>
        <v>6.7868106256756739</v>
      </c>
      <c r="H544" s="19">
        <f t="shared" si="40"/>
        <v>0.55040265319479653</v>
      </c>
      <c r="M544" s="27">
        <v>34393</v>
      </c>
    </row>
    <row r="545" spans="1:17" x14ac:dyDescent="0.3">
      <c r="A545">
        <v>260.56999999999761</v>
      </c>
      <c r="B545">
        <v>891.66700000000003</v>
      </c>
      <c r="C545">
        <f t="shared" si="37"/>
        <v>891.91666666666663</v>
      </c>
      <c r="D545">
        <f t="shared" si="38"/>
        <v>26.056999999999761</v>
      </c>
      <c r="F545">
        <f t="shared" si="39"/>
        <v>6.7930927444937028</v>
      </c>
      <c r="H545" s="18">
        <f t="shared" si="40"/>
        <v>0.55313244400452632</v>
      </c>
      <c r="M545" s="27">
        <v>34379.5</v>
      </c>
    </row>
    <row r="546" spans="1:17" x14ac:dyDescent="0.3">
      <c r="A546">
        <v>261.04999999999762</v>
      </c>
      <c r="B546">
        <v>898</v>
      </c>
      <c r="C546">
        <f t="shared" si="37"/>
        <v>896.91666666666663</v>
      </c>
      <c r="D546">
        <f t="shared" si="38"/>
        <v>26.104999999999762</v>
      </c>
      <c r="F546">
        <f t="shared" si="39"/>
        <v>6.8001700683021999</v>
      </c>
      <c r="H546" s="18">
        <f t="shared" si="40"/>
        <v>0.55673951517196252</v>
      </c>
      <c r="M546" s="27">
        <v>34366</v>
      </c>
    </row>
    <row r="547" spans="1:17" x14ac:dyDescent="0.3">
      <c r="A547">
        <v>261.52999999999764</v>
      </c>
      <c r="B547">
        <v>901.08299999999997</v>
      </c>
      <c r="C547">
        <f t="shared" si="37"/>
        <v>902.80533333333335</v>
      </c>
      <c r="D547">
        <f t="shared" si="38"/>
        <v>26.152999999999764</v>
      </c>
      <c r="F547">
        <f t="shared" si="39"/>
        <v>6.8035973732323782</v>
      </c>
      <c r="H547" s="18">
        <f t="shared" si="40"/>
        <v>0.56101785966479689</v>
      </c>
      <c r="M547" s="27">
        <v>34352.5</v>
      </c>
    </row>
    <row r="548" spans="1:17" x14ac:dyDescent="0.3">
      <c r="A548">
        <v>262.00999999999766</v>
      </c>
      <c r="B548">
        <v>909.33299999999997</v>
      </c>
      <c r="C548">
        <f t="shared" si="37"/>
        <v>911.47200000000009</v>
      </c>
      <c r="D548">
        <f t="shared" si="38"/>
        <v>26.200999999999766</v>
      </c>
      <c r="F548">
        <f t="shared" si="39"/>
        <v>6.8127113637262608</v>
      </c>
      <c r="H548" s="18">
        <f t="shared" si="40"/>
        <v>0.56737440216613855</v>
      </c>
      <c r="M548" s="27">
        <v>34339</v>
      </c>
    </row>
    <row r="549" spans="1:17" s="28" customFormat="1" x14ac:dyDescent="0.3">
      <c r="A549" s="28">
        <v>262.48999999999768</v>
      </c>
      <c r="B549" s="28">
        <v>924</v>
      </c>
      <c r="C549" s="28">
        <f t="shared" si="37"/>
        <v>925.36099999999999</v>
      </c>
      <c r="D549" s="28">
        <f t="shared" si="38"/>
        <v>26.248999999999768</v>
      </c>
      <c r="F549" s="28">
        <f t="shared" si="39"/>
        <v>6.828712071641684</v>
      </c>
      <c r="H549" s="29">
        <f t="shared" si="40"/>
        <v>0.57771178768727371</v>
      </c>
      <c r="M549" s="30">
        <v>34325.5</v>
      </c>
    </row>
    <row r="550" spans="1:17" x14ac:dyDescent="0.3">
      <c r="A550">
        <v>262.9699999999977</v>
      </c>
      <c r="B550">
        <v>942.75</v>
      </c>
      <c r="C550">
        <f t="shared" si="37"/>
        <v>943.38900000000001</v>
      </c>
      <c r="D550">
        <f t="shared" si="38"/>
        <v>26.29699999999977</v>
      </c>
      <c r="F550">
        <f t="shared" si="39"/>
        <v>6.8488011361384666</v>
      </c>
      <c r="H550" s="18">
        <f t="shared" si="40"/>
        <v>0.59141117737275106</v>
      </c>
      <c r="M550" s="27">
        <v>34312</v>
      </c>
    </row>
    <row r="551" spans="1:17" x14ac:dyDescent="0.3">
      <c r="A551">
        <v>263.44999999999771</v>
      </c>
      <c r="B551">
        <v>963.41700000000003</v>
      </c>
      <c r="C551">
        <f t="shared" si="37"/>
        <v>963.33333333333337</v>
      </c>
      <c r="D551">
        <f t="shared" si="38"/>
        <v>26.344999999999771</v>
      </c>
      <c r="F551">
        <f t="shared" si="39"/>
        <v>6.8704863398780924</v>
      </c>
      <c r="H551" s="18">
        <f t="shared" si="40"/>
        <v>0.60694558450444036</v>
      </c>
      <c r="M551" s="27">
        <v>34298.5</v>
      </c>
    </row>
    <row r="552" spans="1:17" x14ac:dyDescent="0.3">
      <c r="A552">
        <v>263.92999999999773</v>
      </c>
      <c r="B552">
        <v>983.83299999999997</v>
      </c>
      <c r="C552">
        <f t="shared" si="37"/>
        <v>985.36099999999999</v>
      </c>
      <c r="D552">
        <f t="shared" si="38"/>
        <v>26.392999999999773</v>
      </c>
      <c r="F552">
        <f t="shared" si="39"/>
        <v>6.8914561672018024</v>
      </c>
      <c r="H552" s="18">
        <f t="shared" si="40"/>
        <v>0.62457730384951204</v>
      </c>
      <c r="M552" s="27">
        <v>34285</v>
      </c>
    </row>
    <row r="553" spans="1:17" x14ac:dyDescent="0.3">
      <c r="A553">
        <v>264.40999999999775</v>
      </c>
      <c r="B553">
        <v>1008.833</v>
      </c>
      <c r="C553">
        <f t="shared" si="37"/>
        <v>1011.1109999999999</v>
      </c>
      <c r="D553">
        <f t="shared" si="38"/>
        <v>26.440999999999775</v>
      </c>
      <c r="F553">
        <f t="shared" si="39"/>
        <v>6.9165494962489076</v>
      </c>
      <c r="H553" s="18">
        <f t="shared" si="40"/>
        <v>0.64583890982654391</v>
      </c>
      <c r="M553" s="27">
        <v>34271.5</v>
      </c>
      <c r="N553">
        <v>1993</v>
      </c>
      <c r="O553" s="18">
        <f>AVERAGE(H549:H574)</f>
        <v>0.75174861483757127</v>
      </c>
      <c r="P553">
        <f>D574-D549</f>
        <v>1.2000000000000455</v>
      </c>
      <c r="Q553">
        <f>O553*P553</f>
        <v>0.90209833780511972</v>
      </c>
    </row>
    <row r="554" spans="1:17" x14ac:dyDescent="0.3">
      <c r="A554">
        <v>264.88999999999777</v>
      </c>
      <c r="B554">
        <v>1040.6669999999999</v>
      </c>
      <c r="C554">
        <f t="shared" si="37"/>
        <v>1042.4166666666667</v>
      </c>
      <c r="D554">
        <f t="shared" si="38"/>
        <v>26.488999999999777</v>
      </c>
      <c r="F554">
        <f t="shared" si="39"/>
        <v>6.9476171327147114</v>
      </c>
      <c r="H554" s="18">
        <f t="shared" si="40"/>
        <v>0.67266502638006043</v>
      </c>
      <c r="M554" s="27">
        <v>34258</v>
      </c>
    </row>
    <row r="555" spans="1:17" x14ac:dyDescent="0.3">
      <c r="A555">
        <v>265.36999999999779</v>
      </c>
      <c r="B555">
        <v>1077.75</v>
      </c>
      <c r="C555">
        <f t="shared" si="37"/>
        <v>1077.3333333333333</v>
      </c>
      <c r="D555">
        <f t="shared" si="38"/>
        <v>26.536999999999779</v>
      </c>
      <c r="F555">
        <f t="shared" si="39"/>
        <v>6.9826308136272441</v>
      </c>
      <c r="H555" s="18">
        <f t="shared" si="40"/>
        <v>0.70390199894614935</v>
      </c>
      <c r="M555" s="27">
        <v>34244.5</v>
      </c>
    </row>
    <row r="556" spans="1:17" x14ac:dyDescent="0.3">
      <c r="A556">
        <v>265.84999999999781</v>
      </c>
      <c r="B556">
        <v>1113.5830000000001</v>
      </c>
      <c r="C556">
        <f t="shared" si="37"/>
        <v>1111.972</v>
      </c>
      <c r="D556">
        <f t="shared" si="38"/>
        <v>26.584999999999781</v>
      </c>
      <c r="F556">
        <f t="shared" si="39"/>
        <v>7.0153380236590337</v>
      </c>
      <c r="H556" s="18">
        <f t="shared" si="40"/>
        <v>0.73632338726037072</v>
      </c>
      <c r="M556" s="27">
        <v>34231</v>
      </c>
    </row>
    <row r="557" spans="1:17" x14ac:dyDescent="0.3">
      <c r="A557">
        <v>266.32999999999782</v>
      </c>
      <c r="B557">
        <v>1144.5830000000001</v>
      </c>
      <c r="C557">
        <f t="shared" si="37"/>
        <v>1143.6663333333333</v>
      </c>
      <c r="D557">
        <f t="shared" si="38"/>
        <v>26.632999999999782</v>
      </c>
      <c r="F557">
        <f t="shared" si="39"/>
        <v>7.0427956575145387</v>
      </c>
      <c r="H557" s="18">
        <f t="shared" si="40"/>
        <v>0.76729553527994643</v>
      </c>
      <c r="M557" s="27">
        <v>34217.5</v>
      </c>
      <c r="O557" s="18"/>
    </row>
    <row r="558" spans="1:17" x14ac:dyDescent="0.3">
      <c r="A558">
        <v>266.80999999999784</v>
      </c>
      <c r="B558">
        <v>1172.8330000000001</v>
      </c>
      <c r="C558">
        <f t="shared" si="37"/>
        <v>1174.4163333333333</v>
      </c>
      <c r="D558">
        <f t="shared" si="38"/>
        <v>26.680999999999784</v>
      </c>
      <c r="F558">
        <f t="shared" si="39"/>
        <v>7.067177468526431</v>
      </c>
      <c r="H558" s="18">
        <f t="shared" si="40"/>
        <v>0.7985894951221445</v>
      </c>
      <c r="M558" s="27">
        <v>34204</v>
      </c>
      <c r="O558" s="18"/>
    </row>
    <row r="559" spans="1:17" x14ac:dyDescent="0.3">
      <c r="A559">
        <v>267.28999999999786</v>
      </c>
      <c r="B559">
        <v>1205.8330000000001</v>
      </c>
      <c r="C559">
        <f t="shared" si="37"/>
        <v>1206.7776666666666</v>
      </c>
      <c r="D559">
        <f t="shared" si="38"/>
        <v>26.728999999999786</v>
      </c>
      <c r="F559">
        <f t="shared" si="39"/>
        <v>7.0949258934034898</v>
      </c>
      <c r="H559" s="18">
        <f t="shared" si="40"/>
        <v>0.8329026543046244</v>
      </c>
      <c r="M559" s="27">
        <v>34190.5</v>
      </c>
      <c r="O559" s="18"/>
    </row>
    <row r="560" spans="1:17" x14ac:dyDescent="0.3">
      <c r="A560">
        <v>267.76999999999788</v>
      </c>
      <c r="B560">
        <v>1241.6669999999999</v>
      </c>
      <c r="C560">
        <f t="shared" si="37"/>
        <v>1239.7223333333334</v>
      </c>
      <c r="D560">
        <f t="shared" si="38"/>
        <v>26.776999999999788</v>
      </c>
      <c r="F560">
        <f t="shared" si="39"/>
        <v>7.12421011060189</v>
      </c>
      <c r="H560" s="18">
        <f t="shared" si="40"/>
        <v>0.86934916060106182</v>
      </c>
      <c r="M560" s="27">
        <v>34177</v>
      </c>
      <c r="O560" s="18"/>
    </row>
    <row r="561" spans="1:15" x14ac:dyDescent="0.3">
      <c r="A561">
        <v>268.2499999999979</v>
      </c>
      <c r="B561">
        <v>1271.6669999999999</v>
      </c>
      <c r="C561">
        <f t="shared" si="37"/>
        <v>1267.028</v>
      </c>
      <c r="D561">
        <f t="shared" si="38"/>
        <v>26.82499999999979</v>
      </c>
      <c r="F561">
        <f t="shared" si="39"/>
        <v>7.1480839171736115</v>
      </c>
      <c r="H561" s="18">
        <f t="shared" si="40"/>
        <v>0.90076302265487551</v>
      </c>
      <c r="M561" s="27">
        <v>34163.5</v>
      </c>
      <c r="O561" s="18"/>
    </row>
    <row r="562" spans="1:15" x14ac:dyDescent="0.3">
      <c r="A562">
        <v>268.72999999999791</v>
      </c>
      <c r="B562">
        <v>1287.75</v>
      </c>
      <c r="C562">
        <f t="shared" si="37"/>
        <v>1282.1389999999999</v>
      </c>
      <c r="D562">
        <f t="shared" si="38"/>
        <v>26.872999999999791</v>
      </c>
      <c r="F562">
        <f t="shared" si="39"/>
        <v>7.1606517884456942</v>
      </c>
      <c r="H562" s="18">
        <f t="shared" si="40"/>
        <v>0.9186328269417644</v>
      </c>
      <c r="I562">
        <v>1992</v>
      </c>
      <c r="J562">
        <f>AVERAGE(H562:H581)</f>
        <v>0.77551189143954757</v>
      </c>
      <c r="K562">
        <f>D581-D562</f>
        <v>0.91200000000003456</v>
      </c>
      <c r="L562">
        <f>J562*K562</f>
        <v>0.70726684499289416</v>
      </c>
      <c r="M562" s="27">
        <v>34150</v>
      </c>
      <c r="O562" s="18"/>
    </row>
    <row r="563" spans="1:15" x14ac:dyDescent="0.3">
      <c r="A563">
        <v>269.20999999999793</v>
      </c>
      <c r="B563">
        <v>1287</v>
      </c>
      <c r="C563">
        <f t="shared" si="37"/>
        <v>1282.5833333333333</v>
      </c>
      <c r="D563">
        <f t="shared" si="38"/>
        <v>26.920999999999793</v>
      </c>
      <c r="F563">
        <f t="shared" si="39"/>
        <v>7.160069207596127</v>
      </c>
      <c r="H563" s="18">
        <f t="shared" si="40"/>
        <v>0.91916361316885031</v>
      </c>
      <c r="M563" s="27">
        <v>34138.909090909001</v>
      </c>
      <c r="O563" s="18"/>
    </row>
    <row r="564" spans="1:15" x14ac:dyDescent="0.3">
      <c r="A564">
        <v>269.68999999999795</v>
      </c>
      <c r="B564">
        <v>1273</v>
      </c>
      <c r="C564">
        <f t="shared" si="37"/>
        <v>1269.9443333333334</v>
      </c>
      <c r="D564">
        <f t="shared" si="38"/>
        <v>26.968999999999795</v>
      </c>
      <c r="F564">
        <f t="shared" si="39"/>
        <v>7.1491315985574069</v>
      </c>
      <c r="H564" s="18">
        <f t="shared" si="40"/>
        <v>0.90418450717667254</v>
      </c>
      <c r="M564" s="27">
        <v>34127.818181818096</v>
      </c>
      <c r="O564" s="18"/>
    </row>
    <row r="565" spans="1:15" x14ac:dyDescent="0.3">
      <c r="A565">
        <v>270.16999999999797</v>
      </c>
      <c r="B565">
        <v>1249.8330000000001</v>
      </c>
      <c r="C565">
        <f t="shared" si="37"/>
        <v>1247.8333333333333</v>
      </c>
      <c r="D565">
        <f t="shared" si="38"/>
        <v>27.016999999999797</v>
      </c>
      <c r="F565">
        <f t="shared" si="39"/>
        <v>7.1307652213710719</v>
      </c>
      <c r="H565" s="18">
        <f t="shared" si="40"/>
        <v>0.87856433736919348</v>
      </c>
      <c r="M565" s="27">
        <v>34116.727272727199</v>
      </c>
      <c r="O565" s="18"/>
    </row>
    <row r="566" spans="1:15" x14ac:dyDescent="0.3">
      <c r="A566">
        <v>270.64999999999799</v>
      </c>
      <c r="B566">
        <v>1220.6669999999999</v>
      </c>
      <c r="C566">
        <f t="shared" si="37"/>
        <v>1219.2223333333334</v>
      </c>
      <c r="D566">
        <f t="shared" si="38"/>
        <v>27.064999999999799</v>
      </c>
      <c r="F566">
        <f t="shared" si="39"/>
        <v>7.1071527096411318</v>
      </c>
      <c r="H566" s="18">
        <f t="shared" si="40"/>
        <v>0.84648699688842044</v>
      </c>
      <c r="M566" s="27">
        <v>34105.636363636302</v>
      </c>
      <c r="O566" s="18"/>
    </row>
    <row r="567" spans="1:15" x14ac:dyDescent="0.3">
      <c r="A567">
        <v>271.12999999999801</v>
      </c>
      <c r="B567">
        <v>1187.1669999999999</v>
      </c>
      <c r="C567">
        <f t="shared" si="37"/>
        <v>1186.0003333333332</v>
      </c>
      <c r="D567">
        <f t="shared" si="38"/>
        <v>27.112999999999801</v>
      </c>
      <c r="F567">
        <f t="shared" si="39"/>
        <v>7.0793250755308295</v>
      </c>
      <c r="H567" s="18">
        <f t="shared" si="40"/>
        <v>0.81070662217480305</v>
      </c>
      <c r="M567" s="27">
        <v>34094.545454545398</v>
      </c>
      <c r="O567" s="18"/>
    </row>
    <row r="568" spans="1:15" x14ac:dyDescent="0.3">
      <c r="A568">
        <v>271.60999999999802</v>
      </c>
      <c r="B568">
        <v>1150.1669999999999</v>
      </c>
      <c r="C568">
        <f t="shared" si="37"/>
        <v>1149.7503333333332</v>
      </c>
      <c r="D568">
        <f t="shared" si="38"/>
        <v>27.160999999999802</v>
      </c>
      <c r="F568">
        <f t="shared" si="39"/>
        <v>7.0476624282055758</v>
      </c>
      <c r="H568" s="18">
        <f t="shared" si="40"/>
        <v>0.77338829178121771</v>
      </c>
      <c r="M568" s="27">
        <v>34083.4545454545</v>
      </c>
      <c r="O568" s="18"/>
    </row>
    <row r="569" spans="1:15" x14ac:dyDescent="0.3">
      <c r="A569">
        <v>272.08999999999804</v>
      </c>
      <c r="B569">
        <v>1111.9169999999999</v>
      </c>
      <c r="C569">
        <f t="shared" si="37"/>
        <v>1113.4169999999999</v>
      </c>
      <c r="D569">
        <f t="shared" si="38"/>
        <v>27.208999999999804</v>
      </c>
      <c r="F569">
        <f t="shared" si="39"/>
        <v>7.0138408317370331</v>
      </c>
      <c r="H569" s="18">
        <f t="shared" si="40"/>
        <v>0.7377078707122956</v>
      </c>
      <c r="M569" s="27">
        <v>34072.363636363603</v>
      </c>
      <c r="O569" s="18"/>
    </row>
    <row r="570" spans="1:15" x14ac:dyDescent="0.3">
      <c r="A570">
        <v>272.56999999999806</v>
      </c>
      <c r="B570">
        <v>1078.1669999999999</v>
      </c>
      <c r="C570">
        <f t="shared" si="37"/>
        <v>1081.778</v>
      </c>
      <c r="D570">
        <f t="shared" si="38"/>
        <v>27.256999999999806</v>
      </c>
      <c r="F570">
        <f t="shared" si="39"/>
        <v>6.9830176559826782</v>
      </c>
      <c r="H570" s="18">
        <f t="shared" si="40"/>
        <v>0.70798096454205794</v>
      </c>
      <c r="M570" s="27">
        <v>34061.272727272699</v>
      </c>
      <c r="O570" s="18"/>
    </row>
    <row r="571" spans="1:15" x14ac:dyDescent="0.3">
      <c r="A571">
        <v>273.04999999999808</v>
      </c>
      <c r="B571">
        <v>1055.25</v>
      </c>
      <c r="C571">
        <f t="shared" si="37"/>
        <v>1059.4446666666665</v>
      </c>
      <c r="D571">
        <f t="shared" si="38"/>
        <v>27.304999999999808</v>
      </c>
      <c r="F571">
        <f t="shared" si="39"/>
        <v>6.9615329846626084</v>
      </c>
      <c r="H571" s="18">
        <f t="shared" si="40"/>
        <v>0.68772144105499566</v>
      </c>
      <c r="M571" s="27">
        <v>34050.181818181802</v>
      </c>
      <c r="O571" s="18"/>
    </row>
    <row r="572" spans="1:15" x14ac:dyDescent="0.3">
      <c r="A572">
        <v>273.5299999999981</v>
      </c>
      <c r="B572">
        <v>1044.9169999999999</v>
      </c>
      <c r="C572">
        <f t="shared" si="37"/>
        <v>1048.028</v>
      </c>
      <c r="D572">
        <f t="shared" si="38"/>
        <v>27.35299999999981</v>
      </c>
      <c r="F572">
        <f t="shared" si="39"/>
        <v>6.9516927354071916</v>
      </c>
      <c r="H572" s="18">
        <f t="shared" si="40"/>
        <v>0.67758987927556624</v>
      </c>
      <c r="M572" s="27">
        <v>34039.090909090897</v>
      </c>
      <c r="O572" s="18"/>
    </row>
    <row r="573" spans="1:15" x14ac:dyDescent="0.3">
      <c r="A573">
        <v>274.00999999999812</v>
      </c>
      <c r="B573">
        <v>1043.9169999999999</v>
      </c>
      <c r="C573">
        <f t="shared" si="37"/>
        <v>1046.028</v>
      </c>
      <c r="D573">
        <f t="shared" si="38"/>
        <v>27.400999999999812</v>
      </c>
      <c r="F573">
        <f t="shared" si="39"/>
        <v>6.9507352633664299</v>
      </c>
      <c r="H573" s="19">
        <f t="shared" si="40"/>
        <v>0.6758304338596447</v>
      </c>
      <c r="M573" s="27">
        <v>34028</v>
      </c>
      <c r="O573" s="18"/>
    </row>
    <row r="574" spans="1:15" x14ac:dyDescent="0.3">
      <c r="A574">
        <v>274.48999999999813</v>
      </c>
      <c r="B574">
        <v>1049.25</v>
      </c>
      <c r="C574">
        <f t="shared" si="37"/>
        <v>1049.8889999999999</v>
      </c>
      <c r="D574">
        <f t="shared" si="38"/>
        <v>27.448999999999813</v>
      </c>
      <c r="F574">
        <f t="shared" si="39"/>
        <v>6.9558309022136999</v>
      </c>
      <c r="H574" s="18">
        <f t="shared" si="40"/>
        <v>0.67923115704161241</v>
      </c>
      <c r="M574" s="27">
        <v>33997.625</v>
      </c>
      <c r="O574" s="18"/>
    </row>
    <row r="575" spans="1:15" s="28" customFormat="1" x14ac:dyDescent="0.3">
      <c r="A575" s="28">
        <v>274.96999999999815</v>
      </c>
      <c r="B575" s="28">
        <v>1056.5</v>
      </c>
      <c r="C575" s="28">
        <f t="shared" si="37"/>
        <v>1058.1943333333334</v>
      </c>
      <c r="D575" s="28">
        <f t="shared" si="38"/>
        <v>27.496999999999815</v>
      </c>
      <c r="F575" s="28">
        <f t="shared" si="39"/>
        <v>6.962716837056111</v>
      </c>
      <c r="H575" s="29">
        <f t="shared" si="40"/>
        <v>0.68660450370017645</v>
      </c>
      <c r="M575" s="30">
        <v>33967.25</v>
      </c>
      <c r="O575" s="29"/>
    </row>
    <row r="576" spans="1:15" x14ac:dyDescent="0.3">
      <c r="A576">
        <v>275.44999999999817</v>
      </c>
      <c r="B576">
        <v>1068.8330000000001</v>
      </c>
      <c r="C576">
        <f t="shared" si="37"/>
        <v>1072.222</v>
      </c>
      <c r="D576">
        <f t="shared" si="38"/>
        <v>27.544999999999817</v>
      </c>
      <c r="F576">
        <f t="shared" si="39"/>
        <v>6.9743226780542384</v>
      </c>
      <c r="H576" s="18">
        <f t="shared" si="40"/>
        <v>0.69924026301866105</v>
      </c>
      <c r="M576" s="27">
        <v>33936.875</v>
      </c>
      <c r="O576" s="18"/>
    </row>
    <row r="577" spans="1:17" x14ac:dyDescent="0.3">
      <c r="A577">
        <v>275.92999999999819</v>
      </c>
      <c r="B577">
        <v>1091.3330000000001</v>
      </c>
      <c r="C577">
        <f t="shared" si="37"/>
        <v>1095.4163333333333</v>
      </c>
      <c r="D577">
        <f t="shared" si="38"/>
        <v>27.592999999999819</v>
      </c>
      <c r="F577">
        <f t="shared" si="39"/>
        <v>6.9951551638261495</v>
      </c>
      <c r="H577" s="18">
        <f t="shared" si="40"/>
        <v>0.72064528544851181</v>
      </c>
      <c r="M577" s="27">
        <v>33906.5</v>
      </c>
      <c r="N577">
        <v>1992</v>
      </c>
      <c r="O577" s="18">
        <f>AVERAGE(H575:H592)</f>
        <v>0.75614502560458408</v>
      </c>
      <c r="P577">
        <f>D592-D575</f>
        <v>0.81600000000003092</v>
      </c>
      <c r="Q577">
        <f>O577*P577</f>
        <v>0.61701434089336393</v>
      </c>
    </row>
    <row r="578" spans="1:17" x14ac:dyDescent="0.3">
      <c r="A578">
        <v>276.40999999999821</v>
      </c>
      <c r="B578">
        <v>1126.0830000000001</v>
      </c>
      <c r="C578">
        <f t="shared" si="37"/>
        <v>1128.1110000000001</v>
      </c>
      <c r="D578">
        <f t="shared" si="38"/>
        <v>27.640999999999821</v>
      </c>
      <c r="F578">
        <f t="shared" si="39"/>
        <v>7.0265005182387936</v>
      </c>
      <c r="H578" s="18">
        <f t="shared" si="40"/>
        <v>0.75193516771794855</v>
      </c>
      <c r="M578" s="27">
        <v>33876.125</v>
      </c>
    </row>
    <row r="579" spans="1:17" x14ac:dyDescent="0.3">
      <c r="A579">
        <v>276.88999999999822</v>
      </c>
      <c r="B579">
        <v>1166.9169999999999</v>
      </c>
      <c r="C579">
        <f t="shared" si="37"/>
        <v>1163.6666666666667</v>
      </c>
      <c r="D579">
        <f t="shared" si="38"/>
        <v>27.688999999999822</v>
      </c>
      <c r="F579">
        <f t="shared" si="39"/>
        <v>7.0621205072208104</v>
      </c>
      <c r="H579" s="18">
        <f t="shared" si="40"/>
        <v>0.78750716869169002</v>
      </c>
      <c r="M579" s="27">
        <v>33845.75</v>
      </c>
    </row>
    <row r="580" spans="1:17" x14ac:dyDescent="0.3">
      <c r="A580">
        <v>277.36999999999824</v>
      </c>
      <c r="B580">
        <v>1198</v>
      </c>
      <c r="C580">
        <f t="shared" si="37"/>
        <v>1191.3333333333333</v>
      </c>
      <c r="D580">
        <f t="shared" si="38"/>
        <v>27.736999999999824</v>
      </c>
      <c r="F580">
        <f t="shared" si="39"/>
        <v>7.0884087786753947</v>
      </c>
      <c r="H580" s="18">
        <f t="shared" si="40"/>
        <v>0.81634669856760456</v>
      </c>
      <c r="M580" s="27">
        <v>33815.375</v>
      </c>
      <c r="O580" s="18"/>
    </row>
    <row r="581" spans="1:17" x14ac:dyDescent="0.3">
      <c r="A581">
        <v>277.84999999999826</v>
      </c>
      <c r="B581">
        <v>1209.0830000000001</v>
      </c>
      <c r="C581">
        <f t="shared" si="37"/>
        <v>1204.8053333333335</v>
      </c>
      <c r="D581">
        <f t="shared" si="38"/>
        <v>27.784999999999826</v>
      </c>
      <c r="F581">
        <f t="shared" si="39"/>
        <v>7.0976175000366961</v>
      </c>
      <c r="H581" s="18">
        <f t="shared" si="40"/>
        <v>0.83076979965926501</v>
      </c>
      <c r="I581">
        <v>1991</v>
      </c>
      <c r="J581">
        <f>AVERAGE(H581:H602)</f>
        <v>0.81320238969053948</v>
      </c>
      <c r="K581">
        <f>D602-D581</f>
        <v>1.0080000000000382</v>
      </c>
      <c r="L581">
        <f>J581*K581</f>
        <v>0.81970800880809491</v>
      </c>
      <c r="M581" s="27">
        <v>33785</v>
      </c>
      <c r="O581" s="18"/>
    </row>
    <row r="582" spans="1:17" x14ac:dyDescent="0.3">
      <c r="A582">
        <v>278.32999999999828</v>
      </c>
      <c r="B582">
        <v>1207.3330000000001</v>
      </c>
      <c r="C582">
        <f t="shared" si="37"/>
        <v>1204.9996666666668</v>
      </c>
      <c r="D582">
        <f t="shared" si="38"/>
        <v>27.832999999999828</v>
      </c>
      <c r="F582">
        <f t="shared" si="39"/>
        <v>7.0961690736846537</v>
      </c>
      <c r="H582" s="18">
        <f t="shared" si="40"/>
        <v>0.83097970631657825</v>
      </c>
      <c r="M582" s="27">
        <v>33771.333333333299</v>
      </c>
      <c r="O582" s="18"/>
    </row>
    <row r="583" spans="1:17" x14ac:dyDescent="0.3">
      <c r="A583">
        <v>278.8099999999983</v>
      </c>
      <c r="B583">
        <v>1198.5830000000001</v>
      </c>
      <c r="C583">
        <f t="shared" si="37"/>
        <v>1198.1110000000001</v>
      </c>
      <c r="D583">
        <f t="shared" si="38"/>
        <v>27.88099999999983</v>
      </c>
      <c r="F583">
        <f t="shared" si="39"/>
        <v>7.0888953047097525</v>
      </c>
      <c r="H583" s="18">
        <f t="shared" si="40"/>
        <v>0.82357128316529482</v>
      </c>
      <c r="M583" s="27">
        <v>33757.666666666599</v>
      </c>
      <c r="O583" s="18"/>
    </row>
    <row r="584" spans="1:17" x14ac:dyDescent="0.3">
      <c r="A584">
        <v>279.28999999999832</v>
      </c>
      <c r="B584">
        <v>1188.4169999999999</v>
      </c>
      <c r="C584">
        <f t="shared" si="37"/>
        <v>1187.6110000000001</v>
      </c>
      <c r="D584">
        <f t="shared" si="38"/>
        <v>27.928999999999832</v>
      </c>
      <c r="F584">
        <f t="shared" si="39"/>
        <v>7.0803774484339668</v>
      </c>
      <c r="H584" s="18">
        <f t="shared" si="40"/>
        <v>0.81240591216991354</v>
      </c>
      <c r="M584" s="27">
        <v>33744</v>
      </c>
      <c r="O584" s="18"/>
    </row>
    <row r="585" spans="1:17" x14ac:dyDescent="0.3">
      <c r="A585">
        <v>279.76999999999833</v>
      </c>
      <c r="B585">
        <v>1175.8330000000001</v>
      </c>
      <c r="C585">
        <f t="shared" si="37"/>
        <v>1172.5</v>
      </c>
      <c r="D585">
        <f t="shared" si="38"/>
        <v>27.976999999999833</v>
      </c>
      <c r="F585">
        <f t="shared" si="39"/>
        <v>7.0697321115719305</v>
      </c>
      <c r="H585" s="18">
        <f t="shared" si="40"/>
        <v>0.79660249841610864</v>
      </c>
      <c r="M585" s="27">
        <v>33730.333333333299</v>
      </c>
      <c r="O585" s="18"/>
    </row>
    <row r="586" spans="1:17" x14ac:dyDescent="0.3">
      <c r="A586">
        <v>280.24999999999835</v>
      </c>
      <c r="B586">
        <v>1153.25</v>
      </c>
      <c r="C586">
        <f t="shared" si="37"/>
        <v>1150.3886666666667</v>
      </c>
      <c r="D586">
        <f t="shared" si="38"/>
        <v>28.024999999999835</v>
      </c>
      <c r="F586">
        <f t="shared" si="39"/>
        <v>7.0503393224379298</v>
      </c>
      <c r="H586" s="18">
        <f t="shared" si="40"/>
        <v>0.77403034152564332</v>
      </c>
      <c r="M586" s="27">
        <v>33716.666666666599</v>
      </c>
      <c r="O586" s="18"/>
    </row>
    <row r="587" spans="1:17" x14ac:dyDescent="0.3">
      <c r="A587">
        <v>280.72999999999837</v>
      </c>
      <c r="B587">
        <v>1122.0830000000001</v>
      </c>
      <c r="C587">
        <f t="shared" si="37"/>
        <v>1122</v>
      </c>
      <c r="D587">
        <f t="shared" si="38"/>
        <v>28.072999999999837</v>
      </c>
      <c r="F587">
        <f t="shared" si="39"/>
        <v>7.0229420583911866</v>
      </c>
      <c r="H587" s="18">
        <f t="shared" si="40"/>
        <v>0.74598523448493914</v>
      </c>
      <c r="M587" s="27">
        <v>33703</v>
      </c>
      <c r="O587" s="18"/>
    </row>
    <row r="588" spans="1:17" x14ac:dyDescent="0.3">
      <c r="A588">
        <v>281.20999999999839</v>
      </c>
      <c r="B588">
        <v>1090.6669999999999</v>
      </c>
      <c r="C588">
        <f t="shared" si="37"/>
        <v>1094.6666666666667</v>
      </c>
      <c r="D588">
        <f t="shared" si="38"/>
        <v>28.120999999999839</v>
      </c>
      <c r="F588">
        <f t="shared" si="39"/>
        <v>6.9945447146779527</v>
      </c>
      <c r="H588" s="18">
        <f t="shared" si="40"/>
        <v>0.71994331069098327</v>
      </c>
      <c r="M588" s="27">
        <v>33689.333333333299</v>
      </c>
      <c r="O588" s="18"/>
    </row>
    <row r="589" spans="1:17" x14ac:dyDescent="0.3">
      <c r="A589">
        <v>281.68999999999841</v>
      </c>
      <c r="B589">
        <v>1071.25</v>
      </c>
      <c r="C589">
        <f t="shared" si="37"/>
        <v>1076.8613333333333</v>
      </c>
      <c r="D589">
        <f t="shared" si="38"/>
        <v>28.168999999999841</v>
      </c>
      <c r="F589">
        <f t="shared" si="39"/>
        <v>6.9765814699119897</v>
      </c>
      <c r="H589" s="18">
        <f t="shared" si="40"/>
        <v>0.70347021716379432</v>
      </c>
      <c r="M589" s="27">
        <v>33675.666666666599</v>
      </c>
      <c r="O589" s="18"/>
    </row>
    <row r="590" spans="1:17" x14ac:dyDescent="0.3">
      <c r="A590">
        <v>282.16999999999842</v>
      </c>
      <c r="B590">
        <v>1068.6669999999999</v>
      </c>
      <c r="C590">
        <f t="shared" si="37"/>
        <v>1071.8889999999999</v>
      </c>
      <c r="D590">
        <f t="shared" si="38"/>
        <v>28.216999999999842</v>
      </c>
      <c r="F590">
        <f t="shared" si="39"/>
        <v>6.9741673564164985</v>
      </c>
      <c r="H590" s="19">
        <f t="shared" si="40"/>
        <v>0.69893762741900189</v>
      </c>
      <c r="M590" s="27">
        <v>33662</v>
      </c>
      <c r="O590" s="18"/>
    </row>
    <row r="591" spans="1:17" x14ac:dyDescent="0.3">
      <c r="A591">
        <v>282.64999999999844</v>
      </c>
      <c r="B591">
        <v>1075.75</v>
      </c>
      <c r="C591">
        <f t="shared" si="37"/>
        <v>1076.0556666666666</v>
      </c>
      <c r="D591">
        <f t="shared" si="38"/>
        <v>28.264999999999844</v>
      </c>
      <c r="F591">
        <f t="shared" si="39"/>
        <v>6.9807733717187093</v>
      </c>
      <c r="H591" s="18">
        <f t="shared" si="40"/>
        <v>0.70273381161797333</v>
      </c>
      <c r="M591" s="27">
        <v>33641.75</v>
      </c>
      <c r="O591" s="18"/>
    </row>
    <row r="592" spans="1:17" x14ac:dyDescent="0.3">
      <c r="A592">
        <v>283.12999999999846</v>
      </c>
      <c r="B592">
        <v>1083.75</v>
      </c>
      <c r="C592">
        <f t="shared" si="37"/>
        <v>1082.7776666666666</v>
      </c>
      <c r="D592">
        <f t="shared" si="38"/>
        <v>28.312999999999846</v>
      </c>
      <c r="F592">
        <f t="shared" si="39"/>
        <v>6.988182528094752</v>
      </c>
      <c r="H592" s="18">
        <f t="shared" si="40"/>
        <v>0.70890163110842763</v>
      </c>
      <c r="M592" s="27">
        <v>33621.5</v>
      </c>
      <c r="O592" s="18"/>
    </row>
    <row r="593" spans="1:17" s="28" customFormat="1" x14ac:dyDescent="0.3">
      <c r="A593" s="28">
        <v>283.60999999999848</v>
      </c>
      <c r="B593" s="28">
        <v>1088.8330000000001</v>
      </c>
      <c r="C593" s="28">
        <f t="shared" si="37"/>
        <v>1089.6666666666667</v>
      </c>
      <c r="D593" s="28">
        <f t="shared" si="38"/>
        <v>28.360999999999848</v>
      </c>
      <c r="F593" s="28">
        <f t="shared" si="39"/>
        <v>6.9928617594745806</v>
      </c>
      <c r="H593" s="29">
        <f t="shared" si="40"/>
        <v>0.71527885507500311</v>
      </c>
      <c r="M593" s="30">
        <v>33601.25</v>
      </c>
      <c r="O593" s="29"/>
    </row>
    <row r="594" spans="1:17" x14ac:dyDescent="0.3">
      <c r="A594">
        <v>284.0899999999985</v>
      </c>
      <c r="B594">
        <v>1096.4169999999999</v>
      </c>
      <c r="C594">
        <f t="shared" si="37"/>
        <v>1098.4443333333334</v>
      </c>
      <c r="D594">
        <f t="shared" si="38"/>
        <v>28.40899999999985</v>
      </c>
      <c r="F594">
        <f t="shared" si="39"/>
        <v>6.9998028695984651</v>
      </c>
      <c r="H594" s="18">
        <f t="shared" si="40"/>
        <v>0.7234876241709981</v>
      </c>
      <c r="M594" s="27">
        <v>33581</v>
      </c>
      <c r="O594" s="18"/>
    </row>
    <row r="595" spans="1:17" x14ac:dyDescent="0.3">
      <c r="A595">
        <v>284.56999999999852</v>
      </c>
      <c r="B595">
        <v>1110.0830000000001</v>
      </c>
      <c r="C595">
        <f t="shared" si="37"/>
        <v>1114.8056666666666</v>
      </c>
      <c r="D595">
        <f t="shared" si="38"/>
        <v>28.456999999999852</v>
      </c>
      <c r="F595">
        <f t="shared" si="39"/>
        <v>7.0121900662856609</v>
      </c>
      <c r="H595" s="18">
        <f t="shared" si="40"/>
        <v>0.73904083295517364</v>
      </c>
      <c r="M595" s="27">
        <v>33560.75</v>
      </c>
      <c r="O595" s="18"/>
    </row>
    <row r="596" spans="1:17" x14ac:dyDescent="0.3">
      <c r="A596">
        <v>285.04999999999853</v>
      </c>
      <c r="B596">
        <v>1137.9169999999999</v>
      </c>
      <c r="C596">
        <f t="shared" si="37"/>
        <v>1142.6943333333334</v>
      </c>
      <c r="D596">
        <f t="shared" si="38"/>
        <v>28.504999999999853</v>
      </c>
      <c r="F596">
        <f t="shared" si="39"/>
        <v>7.036954677052754</v>
      </c>
      <c r="H596" s="18">
        <f t="shared" si="40"/>
        <v>0.76632659294825634</v>
      </c>
      <c r="M596" s="27">
        <v>33540.5</v>
      </c>
      <c r="N596">
        <v>1991</v>
      </c>
      <c r="O596" s="18">
        <f>AVERAGE(H593:H615)</f>
        <v>0.84621983999995243</v>
      </c>
      <c r="P596">
        <f>D615-D593</f>
        <v>1.05600000000004</v>
      </c>
      <c r="Q596">
        <f>O596*P596</f>
        <v>0.89360815103998359</v>
      </c>
    </row>
    <row r="597" spans="1:17" x14ac:dyDescent="0.3">
      <c r="A597">
        <v>285.52999999999855</v>
      </c>
      <c r="B597">
        <v>1180.0830000000001</v>
      </c>
      <c r="C597">
        <f t="shared" si="37"/>
        <v>1186.1389999999999</v>
      </c>
      <c r="D597">
        <f t="shared" si="38"/>
        <v>28.552999999999855</v>
      </c>
      <c r="F597">
        <f t="shared" si="39"/>
        <v>7.0733400539690914</v>
      </c>
      <c r="H597" s="18">
        <f t="shared" si="40"/>
        <v>0.81085277872840889</v>
      </c>
      <c r="M597" s="27">
        <v>33520.25</v>
      </c>
    </row>
    <row r="598" spans="1:17" x14ac:dyDescent="0.3">
      <c r="A598">
        <v>286.00999999999857</v>
      </c>
      <c r="B598">
        <v>1240.4169999999999</v>
      </c>
      <c r="C598">
        <f t="shared" si="37"/>
        <v>1243.0833333333333</v>
      </c>
      <c r="D598">
        <f t="shared" si="38"/>
        <v>28.600999999999857</v>
      </c>
      <c r="F598">
        <f t="shared" si="39"/>
        <v>7.1232028923887469</v>
      </c>
      <c r="H598" s="18">
        <f t="shared" si="40"/>
        <v>0.87315591826544425</v>
      </c>
      <c r="M598" s="27">
        <v>33500</v>
      </c>
      <c r="O598" s="18"/>
    </row>
    <row r="599" spans="1:17" x14ac:dyDescent="0.3">
      <c r="A599">
        <v>286.48999999999859</v>
      </c>
      <c r="B599">
        <v>1308.75</v>
      </c>
      <c r="C599">
        <f t="shared" si="37"/>
        <v>1305.6946666666665</v>
      </c>
      <c r="D599">
        <f t="shared" si="38"/>
        <v>28.648999999999859</v>
      </c>
      <c r="F599">
        <f t="shared" si="39"/>
        <v>7.1768277621847467</v>
      </c>
      <c r="H599" s="18">
        <f t="shared" si="40"/>
        <v>0.94719868304166766</v>
      </c>
      <c r="M599" s="27">
        <v>33479.75</v>
      </c>
      <c r="O599" s="18"/>
    </row>
    <row r="600" spans="1:17" x14ac:dyDescent="0.3">
      <c r="A600">
        <v>286.96999999999861</v>
      </c>
      <c r="B600">
        <v>1367.9169999999999</v>
      </c>
      <c r="C600">
        <f t="shared" si="37"/>
        <v>1360.3333333333333</v>
      </c>
      <c r="D600">
        <f t="shared" si="38"/>
        <v>28.696999999999861</v>
      </c>
      <c r="F600">
        <f t="shared" si="39"/>
        <v>7.221044423827224</v>
      </c>
      <c r="H600" s="18">
        <f t="shared" si="40"/>
        <v>1.0169255017601708</v>
      </c>
      <c r="M600" s="27">
        <v>33459.5</v>
      </c>
      <c r="O600" s="18"/>
    </row>
    <row r="601" spans="1:17" x14ac:dyDescent="0.3">
      <c r="A601">
        <v>287.44999999999862</v>
      </c>
      <c r="B601">
        <v>1404.3330000000001</v>
      </c>
      <c r="C601">
        <f t="shared" ref="C601:C664" si="41">AVERAGE(B600:B602)</f>
        <v>1396.1943333333336</v>
      </c>
      <c r="D601">
        <f t="shared" ref="D601:D664" si="42">A601/10</f>
        <v>28.744999999999862</v>
      </c>
      <c r="F601">
        <f t="shared" ref="F601:F664" si="43">LN(B601)</f>
        <v>7.247317735950328</v>
      </c>
      <c r="H601" s="18">
        <f t="shared" ref="H601:H664" si="44">(0.0975*EXP(0.0013*C601))/E$2</f>
        <v>1.0654563035550277</v>
      </c>
      <c r="M601" s="27">
        <v>33439.25</v>
      </c>
      <c r="O601" s="18"/>
    </row>
    <row r="602" spans="1:17" x14ac:dyDescent="0.3">
      <c r="A602">
        <v>287.92999999999864</v>
      </c>
      <c r="B602">
        <v>1416.3330000000001</v>
      </c>
      <c r="C602">
        <f t="shared" si="41"/>
        <v>1409.7496666666666</v>
      </c>
      <c r="D602">
        <f t="shared" si="42"/>
        <v>28.792999999999864</v>
      </c>
      <c r="F602">
        <f t="shared" si="43"/>
        <v>7.2558264160971806</v>
      </c>
      <c r="H602" s="18">
        <f t="shared" si="44"/>
        <v>1.084398108953796</v>
      </c>
      <c r="I602">
        <v>1990</v>
      </c>
      <c r="J602">
        <f>AVERAGE(H602:H622)</f>
        <v>0.87858447998148359</v>
      </c>
      <c r="K602">
        <f>D622-D602</f>
        <v>0.96000000000003638</v>
      </c>
      <c r="L602">
        <f>J602*K602</f>
        <v>0.8434411007822562</v>
      </c>
      <c r="M602" s="27">
        <v>33419</v>
      </c>
      <c r="O602" s="18"/>
    </row>
    <row r="603" spans="1:17" x14ac:dyDescent="0.3">
      <c r="A603">
        <v>288.40999999999866</v>
      </c>
      <c r="B603">
        <v>1408.5830000000001</v>
      </c>
      <c r="C603">
        <f t="shared" si="41"/>
        <v>1406.9163333333333</v>
      </c>
      <c r="D603">
        <f t="shared" si="42"/>
        <v>28.840999999999866</v>
      </c>
      <c r="F603">
        <f t="shared" si="43"/>
        <v>7.2503395135177664</v>
      </c>
      <c r="H603" s="18">
        <f t="shared" si="44"/>
        <v>1.0804112562137291</v>
      </c>
      <c r="M603" s="27">
        <v>33407.909090909001</v>
      </c>
      <c r="O603" s="18"/>
    </row>
    <row r="604" spans="1:17" x14ac:dyDescent="0.3">
      <c r="A604">
        <v>288.88999999999868</v>
      </c>
      <c r="B604">
        <v>1395.8330000000001</v>
      </c>
      <c r="C604">
        <f t="shared" si="41"/>
        <v>1392.472</v>
      </c>
      <c r="D604">
        <f t="shared" si="42"/>
        <v>28.888999999999868</v>
      </c>
      <c r="F604">
        <f t="shared" si="43"/>
        <v>7.2412466486592137</v>
      </c>
      <c r="H604" s="18">
        <f t="shared" si="44"/>
        <v>1.0603129793819139</v>
      </c>
      <c r="M604" s="27">
        <v>33396.818181818096</v>
      </c>
      <c r="O604" s="18"/>
    </row>
    <row r="605" spans="1:17" x14ac:dyDescent="0.3">
      <c r="A605">
        <v>289.3699999999987</v>
      </c>
      <c r="B605">
        <v>1373</v>
      </c>
      <c r="C605">
        <f t="shared" si="41"/>
        <v>1365.9166666666667</v>
      </c>
      <c r="D605">
        <f t="shared" si="42"/>
        <v>28.93699999999987</v>
      </c>
      <c r="F605">
        <f t="shared" si="43"/>
        <v>7.224753405767971</v>
      </c>
      <c r="H605" s="18">
        <f t="shared" si="44"/>
        <v>1.0243335385037755</v>
      </c>
      <c r="M605" s="27">
        <v>33385.727272727199</v>
      </c>
      <c r="O605" s="18"/>
    </row>
    <row r="606" spans="1:17" x14ac:dyDescent="0.3">
      <c r="A606">
        <v>289.84999999999872</v>
      </c>
      <c r="B606">
        <v>1328.9169999999999</v>
      </c>
      <c r="C606">
        <f t="shared" si="41"/>
        <v>1323.25</v>
      </c>
      <c r="D606">
        <f t="shared" si="42"/>
        <v>28.984999999999872</v>
      </c>
      <c r="F606">
        <f t="shared" si="43"/>
        <v>7.1921196037908173</v>
      </c>
      <c r="H606" s="18">
        <f t="shared" si="44"/>
        <v>0.96906414527326634</v>
      </c>
      <c r="M606" s="27">
        <v>33374.636363636302</v>
      </c>
      <c r="O606" s="18"/>
    </row>
    <row r="607" spans="1:17" x14ac:dyDescent="0.3">
      <c r="A607">
        <v>290.32999999999873</v>
      </c>
      <c r="B607">
        <v>1267.8330000000001</v>
      </c>
      <c r="C607">
        <f t="shared" si="41"/>
        <v>1266.0833333333333</v>
      </c>
      <c r="D607">
        <f t="shared" si="42"/>
        <v>29.032999999999873</v>
      </c>
      <c r="F607">
        <f t="shared" si="43"/>
        <v>7.1450644228534763</v>
      </c>
      <c r="H607" s="18">
        <f t="shared" si="44"/>
        <v>0.89965750457607807</v>
      </c>
      <c r="M607" s="27">
        <v>33363.545454545398</v>
      </c>
      <c r="O607" s="18"/>
    </row>
    <row r="608" spans="1:17" x14ac:dyDescent="0.3">
      <c r="A608">
        <v>290.80999999999875</v>
      </c>
      <c r="B608">
        <v>1201.5</v>
      </c>
      <c r="C608">
        <f t="shared" si="41"/>
        <v>1203.1386666666667</v>
      </c>
      <c r="D608">
        <f t="shared" si="42"/>
        <v>29.080999999999875</v>
      </c>
      <c r="F608">
        <f t="shared" si="43"/>
        <v>7.0913260551765234</v>
      </c>
      <c r="H608" s="18">
        <f t="shared" si="44"/>
        <v>0.82897174702043319</v>
      </c>
      <c r="M608" s="27">
        <v>33352.4545454545</v>
      </c>
      <c r="O608" s="18"/>
    </row>
    <row r="609" spans="1:17" x14ac:dyDescent="0.3">
      <c r="A609">
        <v>291.28999999999877</v>
      </c>
      <c r="B609">
        <v>1140.0830000000001</v>
      </c>
      <c r="C609">
        <f t="shared" si="41"/>
        <v>1144.1110000000001</v>
      </c>
      <c r="D609">
        <f t="shared" si="42"/>
        <v>29.128999999999877</v>
      </c>
      <c r="F609">
        <f t="shared" si="43"/>
        <v>7.0388563457557831</v>
      </c>
      <c r="H609" s="18">
        <f t="shared" si="44"/>
        <v>0.76773921147722934</v>
      </c>
      <c r="M609" s="27">
        <v>33341.363636363603</v>
      </c>
      <c r="O609" s="18"/>
    </row>
    <row r="610" spans="1:17" x14ac:dyDescent="0.3">
      <c r="A610">
        <v>291.76999999999879</v>
      </c>
      <c r="B610">
        <v>1090.75</v>
      </c>
      <c r="C610">
        <f t="shared" si="41"/>
        <v>1094.6386666666667</v>
      </c>
      <c r="D610">
        <f t="shared" si="42"/>
        <v>29.176999999999879</v>
      </c>
      <c r="F610">
        <f t="shared" si="43"/>
        <v>6.9946208120037188</v>
      </c>
      <c r="H610" s="18">
        <f t="shared" si="44"/>
        <v>0.7199171052314165</v>
      </c>
      <c r="M610" s="27">
        <v>33330.272727272699</v>
      </c>
      <c r="O610" s="18"/>
    </row>
    <row r="611" spans="1:17" x14ac:dyDescent="0.3">
      <c r="A611">
        <v>292.24999999999881</v>
      </c>
      <c r="B611">
        <v>1053.0830000000001</v>
      </c>
      <c r="C611">
        <f t="shared" si="41"/>
        <v>1057.4166666666667</v>
      </c>
      <c r="D611">
        <f t="shared" si="42"/>
        <v>29.224999999999881</v>
      </c>
      <c r="F611">
        <f t="shared" si="43"/>
        <v>6.9594773314398086</v>
      </c>
      <c r="H611" s="18">
        <f t="shared" si="44"/>
        <v>0.68591072018884469</v>
      </c>
      <c r="M611" s="27">
        <v>33319.181818181802</v>
      </c>
      <c r="O611" s="18"/>
    </row>
    <row r="612" spans="1:17" x14ac:dyDescent="0.3">
      <c r="A612">
        <v>292.72999999999882</v>
      </c>
      <c r="B612">
        <v>1028.4169999999999</v>
      </c>
      <c r="C612">
        <f t="shared" si="41"/>
        <v>1033.1943333333334</v>
      </c>
      <c r="D612">
        <f t="shared" si="42"/>
        <v>29.272999999999882</v>
      </c>
      <c r="F612">
        <f t="shared" si="43"/>
        <v>6.9357760057879734</v>
      </c>
      <c r="H612" s="18">
        <f t="shared" si="44"/>
        <v>0.66464857373705277</v>
      </c>
      <c r="M612" s="27">
        <v>33308.090909090897</v>
      </c>
      <c r="O612" s="18"/>
    </row>
    <row r="613" spans="1:17" x14ac:dyDescent="0.3">
      <c r="A613">
        <v>293.20999999999884</v>
      </c>
      <c r="B613">
        <v>1018.083</v>
      </c>
      <c r="C613">
        <f t="shared" si="41"/>
        <v>1024.3610000000001</v>
      </c>
      <c r="D613">
        <f t="shared" si="42"/>
        <v>29.320999999999884</v>
      </c>
      <c r="F613">
        <f t="shared" si="43"/>
        <v>6.9256767262033838</v>
      </c>
      <c r="H613" s="19">
        <f t="shared" si="44"/>
        <v>0.65705984794090899</v>
      </c>
      <c r="M613" s="27">
        <v>33297</v>
      </c>
      <c r="O613" s="18"/>
    </row>
    <row r="614" spans="1:17" x14ac:dyDescent="0.3">
      <c r="A614">
        <v>293.68999999999886</v>
      </c>
      <c r="B614">
        <v>1026.5830000000001</v>
      </c>
      <c r="C614">
        <f t="shared" si="41"/>
        <v>1035.5553333333335</v>
      </c>
      <c r="D614">
        <f t="shared" si="42"/>
        <v>29.368999999999886</v>
      </c>
      <c r="F614">
        <f t="shared" si="43"/>
        <v>6.933991090472241</v>
      </c>
      <c r="H614" s="18">
        <f t="shared" si="44"/>
        <v>0.66669171350490175</v>
      </c>
      <c r="M614" s="27">
        <v>33270</v>
      </c>
      <c r="O614" s="18"/>
    </row>
    <row r="615" spans="1:17" x14ac:dyDescent="0.3">
      <c r="A615">
        <v>294.16999999999888</v>
      </c>
      <c r="B615">
        <v>1062</v>
      </c>
      <c r="C615">
        <f t="shared" si="41"/>
        <v>1068.8886666666667</v>
      </c>
      <c r="D615">
        <f t="shared" si="42"/>
        <v>29.416999999999888</v>
      </c>
      <c r="F615">
        <f t="shared" si="43"/>
        <v>6.9679092018018842</v>
      </c>
      <c r="H615" s="18">
        <f t="shared" si="44"/>
        <v>0.69621677749540734</v>
      </c>
      <c r="M615" s="27">
        <v>33243</v>
      </c>
    </row>
    <row r="616" spans="1:17" s="28" customFormat="1" x14ac:dyDescent="0.3">
      <c r="A616" s="28">
        <v>294.6499999999989</v>
      </c>
      <c r="B616" s="28">
        <v>1118.0830000000001</v>
      </c>
      <c r="C616" s="28">
        <f t="shared" si="41"/>
        <v>1121.5553333333335</v>
      </c>
      <c r="D616" s="28">
        <f t="shared" si="42"/>
        <v>29.46499999999989</v>
      </c>
      <c r="F616" s="28">
        <f t="shared" si="43"/>
        <v>7.019370890673188</v>
      </c>
      <c r="H616" s="29">
        <f t="shared" si="44"/>
        <v>0.74555412990265735</v>
      </c>
      <c r="M616" s="30">
        <v>33216</v>
      </c>
    </row>
    <row r="617" spans="1:17" x14ac:dyDescent="0.3">
      <c r="A617">
        <v>295.12999999999892</v>
      </c>
      <c r="B617">
        <v>1184.5830000000001</v>
      </c>
      <c r="C617">
        <f t="shared" si="41"/>
        <v>1184.3886666666667</v>
      </c>
      <c r="D617">
        <f t="shared" si="42"/>
        <v>29.512999999999892</v>
      </c>
      <c r="F617">
        <f t="shared" si="43"/>
        <v>7.0771460929041652</v>
      </c>
      <c r="H617" s="18">
        <f t="shared" si="44"/>
        <v>0.80900983483042122</v>
      </c>
      <c r="M617" s="27">
        <v>33189</v>
      </c>
    </row>
    <row r="618" spans="1:17" x14ac:dyDescent="0.3">
      <c r="A618">
        <v>295.60999999999893</v>
      </c>
      <c r="B618">
        <v>1250.5</v>
      </c>
      <c r="C618">
        <f t="shared" si="41"/>
        <v>1249.4443333333334</v>
      </c>
      <c r="D618">
        <f t="shared" si="42"/>
        <v>29.560999999999893</v>
      </c>
      <c r="F618">
        <f t="shared" si="43"/>
        <v>7.1312987503176739</v>
      </c>
      <c r="H618" s="18">
        <f t="shared" si="44"/>
        <v>0.88040624273892343</v>
      </c>
      <c r="M618" s="27">
        <v>33162</v>
      </c>
      <c r="N618">
        <v>1990</v>
      </c>
      <c r="O618" s="18">
        <f>AVERAGE(H616:H632)</f>
        <v>0.85975416092845203</v>
      </c>
      <c r="P618">
        <f>D632-D616</f>
        <v>0.7680000000000291</v>
      </c>
      <c r="Q618">
        <f>O618*P618</f>
        <v>0.66029119559307614</v>
      </c>
    </row>
    <row r="619" spans="1:17" x14ac:dyDescent="0.3">
      <c r="A619">
        <v>296.08999999999895</v>
      </c>
      <c r="B619">
        <v>1313.25</v>
      </c>
      <c r="C619">
        <f t="shared" si="41"/>
        <v>1313</v>
      </c>
      <c r="D619">
        <f t="shared" si="42"/>
        <v>29.608999999999895</v>
      </c>
      <c r="F619">
        <f t="shared" si="43"/>
        <v>7.1802602598340712</v>
      </c>
      <c r="H619" s="18">
        <f t="shared" si="44"/>
        <v>0.95623701607927181</v>
      </c>
      <c r="M619" s="27">
        <v>33135</v>
      </c>
    </row>
    <row r="620" spans="1:17" x14ac:dyDescent="0.3">
      <c r="A620">
        <v>296.56999999999897</v>
      </c>
      <c r="B620">
        <v>1375.25</v>
      </c>
      <c r="C620">
        <f t="shared" si="41"/>
        <v>1370.8889999999999</v>
      </c>
      <c r="D620">
        <f t="shared" si="42"/>
        <v>29.656999999999897</v>
      </c>
      <c r="F620">
        <f t="shared" si="43"/>
        <v>7.2263908117555671</v>
      </c>
      <c r="H620" s="18">
        <f t="shared" si="44"/>
        <v>1.0309763110627714</v>
      </c>
      <c r="M620" s="27">
        <v>33108</v>
      </c>
    </row>
    <row r="621" spans="1:17" x14ac:dyDescent="0.3">
      <c r="A621">
        <v>297.04999999999899</v>
      </c>
      <c r="B621">
        <v>1424.1669999999999</v>
      </c>
      <c r="C621">
        <f t="shared" si="41"/>
        <v>1417.1389999999999</v>
      </c>
      <c r="D621">
        <f t="shared" si="42"/>
        <v>29.704999999999899</v>
      </c>
      <c r="F621">
        <f t="shared" si="43"/>
        <v>7.2613423603766121</v>
      </c>
      <c r="H621" s="18">
        <f t="shared" si="44"/>
        <v>1.0948651753026031</v>
      </c>
      <c r="M621" s="27">
        <v>33081</v>
      </c>
    </row>
    <row r="622" spans="1:17" x14ac:dyDescent="0.3">
      <c r="A622">
        <v>297.52999999999901</v>
      </c>
      <c r="B622">
        <v>1452</v>
      </c>
      <c r="C622">
        <f t="shared" si="41"/>
        <v>1440</v>
      </c>
      <c r="D622">
        <f t="shared" si="42"/>
        <v>29.752999999999901</v>
      </c>
      <c r="F622">
        <f t="shared" si="43"/>
        <v>7.2806971953847412</v>
      </c>
      <c r="H622" s="18">
        <f t="shared" si="44"/>
        <v>1.1278921401957533</v>
      </c>
      <c r="I622">
        <v>1989</v>
      </c>
      <c r="J622">
        <f>AVERAGE(H622:H639)</f>
        <v>0.82187829795998679</v>
      </c>
      <c r="K622">
        <f>D639-D622</f>
        <v>0.81600000000003092</v>
      </c>
      <c r="L622">
        <f>J622*K622</f>
        <v>0.67065269113537462</v>
      </c>
      <c r="M622" s="27">
        <v>33054</v>
      </c>
    </row>
    <row r="623" spans="1:17" x14ac:dyDescent="0.3">
      <c r="A623">
        <v>298.00999999999902</v>
      </c>
      <c r="B623">
        <v>1443.8330000000001</v>
      </c>
      <c r="C623">
        <f t="shared" si="41"/>
        <v>1427.9166666666667</v>
      </c>
      <c r="D623">
        <f t="shared" si="42"/>
        <v>29.800999999999902</v>
      </c>
      <c r="F623">
        <f t="shared" si="43"/>
        <v>7.2750566617951531</v>
      </c>
      <c r="H623" s="18">
        <f t="shared" si="44"/>
        <v>1.1103132633884802</v>
      </c>
      <c r="M623" s="27">
        <v>33040.444444444402</v>
      </c>
    </row>
    <row r="624" spans="1:17" x14ac:dyDescent="0.3">
      <c r="A624">
        <v>298.48999999999904</v>
      </c>
      <c r="B624">
        <v>1387.9169999999999</v>
      </c>
      <c r="C624">
        <f t="shared" si="41"/>
        <v>1376.4723333333332</v>
      </c>
      <c r="D624">
        <f t="shared" si="42"/>
        <v>29.848999999999904</v>
      </c>
      <c r="F624">
        <f t="shared" si="43"/>
        <v>7.2355593410078685</v>
      </c>
      <c r="H624" s="18">
        <f t="shared" si="44"/>
        <v>1.038486704283238</v>
      </c>
      <c r="M624" s="27">
        <v>33026.888888888803</v>
      </c>
    </row>
    <row r="625" spans="1:17" x14ac:dyDescent="0.3">
      <c r="A625">
        <v>298.96999999999906</v>
      </c>
      <c r="B625">
        <v>1297.6669999999999</v>
      </c>
      <c r="C625">
        <f t="shared" si="41"/>
        <v>1294.1669999999999</v>
      </c>
      <c r="D625">
        <f t="shared" si="42"/>
        <v>29.896999999999906</v>
      </c>
      <c r="F625">
        <f t="shared" si="43"/>
        <v>7.1683233158136206</v>
      </c>
      <c r="H625" s="18">
        <f t="shared" si="44"/>
        <v>0.93310982638999407</v>
      </c>
      <c r="M625" s="27">
        <v>33013.333333333299</v>
      </c>
    </row>
    <row r="626" spans="1:17" x14ac:dyDescent="0.3">
      <c r="A626">
        <v>299.44999999999908</v>
      </c>
      <c r="B626">
        <v>1196.9169999999999</v>
      </c>
      <c r="C626">
        <f t="shared" si="41"/>
        <v>1202.6669999999999</v>
      </c>
      <c r="D626">
        <f t="shared" si="42"/>
        <v>29.944999999999908</v>
      </c>
      <c r="F626">
        <f t="shared" si="43"/>
        <v>7.0875043631371346</v>
      </c>
      <c r="H626" s="18">
        <f t="shared" si="44"/>
        <v>0.82846360498135241</v>
      </c>
      <c r="M626" s="27">
        <v>32999.777777777701</v>
      </c>
    </row>
    <row r="627" spans="1:17" x14ac:dyDescent="0.3">
      <c r="A627">
        <v>299.9299999999991</v>
      </c>
      <c r="B627">
        <v>1113.4169999999999</v>
      </c>
      <c r="C627">
        <f t="shared" si="41"/>
        <v>1121.528</v>
      </c>
      <c r="D627">
        <f t="shared" si="42"/>
        <v>29.99299999999991</v>
      </c>
      <c r="F627">
        <f t="shared" si="43"/>
        <v>7.0151889441796378</v>
      </c>
      <c r="H627" s="18">
        <f t="shared" si="44"/>
        <v>0.74552763834991076</v>
      </c>
      <c r="M627" s="27">
        <v>32986.222222222197</v>
      </c>
    </row>
    <row r="628" spans="1:17" x14ac:dyDescent="0.3">
      <c r="A628">
        <v>300.40999999999912</v>
      </c>
      <c r="B628">
        <v>1054.25</v>
      </c>
      <c r="C628">
        <f t="shared" si="41"/>
        <v>1063.8613333333333</v>
      </c>
      <c r="D628">
        <f t="shared" si="42"/>
        <v>30.040999999999912</v>
      </c>
      <c r="F628">
        <f t="shared" si="43"/>
        <v>6.9605848926266694</v>
      </c>
      <c r="H628" s="18">
        <f t="shared" si="44"/>
        <v>0.69168146602164271</v>
      </c>
      <c r="M628" s="27">
        <v>32972.666666666599</v>
      </c>
    </row>
    <row r="629" spans="1:17" x14ac:dyDescent="0.3">
      <c r="A629">
        <v>300.88999999999913</v>
      </c>
      <c r="B629">
        <v>1023.917</v>
      </c>
      <c r="C629">
        <f t="shared" si="41"/>
        <v>1031.0556666666666</v>
      </c>
      <c r="D629">
        <f t="shared" si="42"/>
        <v>30.088999999999913</v>
      </c>
      <c r="F629">
        <f t="shared" si="43"/>
        <v>6.9313907476268444</v>
      </c>
      <c r="H629" s="18">
        <f t="shared" si="44"/>
        <v>0.66280323991119083</v>
      </c>
      <c r="M629" s="27">
        <v>32959.111111111102</v>
      </c>
    </row>
    <row r="630" spans="1:17" x14ac:dyDescent="0.3">
      <c r="A630">
        <v>301.36999999999915</v>
      </c>
      <c r="B630">
        <v>1015</v>
      </c>
      <c r="C630">
        <f t="shared" si="41"/>
        <v>1018.7779999999999</v>
      </c>
      <c r="D630">
        <f t="shared" si="42"/>
        <v>30.136999999999915</v>
      </c>
      <c r="F630">
        <f t="shared" si="43"/>
        <v>6.9226438914758877</v>
      </c>
      <c r="H630" s="18">
        <f t="shared" si="44"/>
        <v>0.65230823748570799</v>
      </c>
      <c r="M630" s="27">
        <v>32945.555555555497</v>
      </c>
    </row>
    <row r="631" spans="1:17" x14ac:dyDescent="0.3">
      <c r="A631">
        <v>301.84999999999917</v>
      </c>
      <c r="B631">
        <v>1017.417</v>
      </c>
      <c r="C631">
        <f t="shared" si="41"/>
        <v>1018.2223333333333</v>
      </c>
      <c r="D631">
        <f t="shared" si="42"/>
        <v>30.184999999999917</v>
      </c>
      <c r="F631">
        <f t="shared" si="43"/>
        <v>6.9250223415079617</v>
      </c>
      <c r="H631" s="19">
        <f t="shared" si="44"/>
        <v>0.65183720190923855</v>
      </c>
      <c r="M631" s="27">
        <v>32932</v>
      </c>
    </row>
    <row r="632" spans="1:17" x14ac:dyDescent="0.3">
      <c r="A632">
        <v>302.32999999999919</v>
      </c>
      <c r="B632">
        <v>1022.25</v>
      </c>
      <c r="C632">
        <f t="shared" si="41"/>
        <v>1023.5279999999999</v>
      </c>
      <c r="D632">
        <f t="shared" si="42"/>
        <v>30.232999999999919</v>
      </c>
      <c r="F632">
        <f t="shared" si="43"/>
        <v>6.9297613592447513</v>
      </c>
      <c r="H632" s="18">
        <f t="shared" si="44"/>
        <v>0.65634870295052361</v>
      </c>
      <c r="M632" s="27">
        <v>32901.625</v>
      </c>
    </row>
    <row r="633" spans="1:17" s="28" customFormat="1" x14ac:dyDescent="0.3">
      <c r="A633" s="28">
        <v>302.80999999999921</v>
      </c>
      <c r="B633" s="28">
        <v>1030.9169999999999</v>
      </c>
      <c r="C633" s="28">
        <f t="shared" si="41"/>
        <v>1037.1666666666667</v>
      </c>
      <c r="D633" s="28">
        <f t="shared" si="42"/>
        <v>30.280999999999921</v>
      </c>
      <c r="F633" s="28">
        <f t="shared" si="43"/>
        <v>6.9382039764116152</v>
      </c>
      <c r="H633" s="29">
        <f t="shared" si="44"/>
        <v>0.66808971857295252</v>
      </c>
      <c r="M633" s="30">
        <v>32871.25</v>
      </c>
    </row>
    <row r="634" spans="1:17" x14ac:dyDescent="0.3">
      <c r="A634">
        <v>303.28999999999922</v>
      </c>
      <c r="B634">
        <v>1058.3330000000001</v>
      </c>
      <c r="C634">
        <f t="shared" si="41"/>
        <v>1068.1666666666667</v>
      </c>
      <c r="D634">
        <f t="shared" si="42"/>
        <v>30.328999999999922</v>
      </c>
      <c r="F634">
        <f t="shared" si="43"/>
        <v>6.9644503076980033</v>
      </c>
      <c r="H634" s="18">
        <f t="shared" si="44"/>
        <v>0.69556361500515806</v>
      </c>
      <c r="M634" s="27">
        <v>32840.875</v>
      </c>
    </row>
    <row r="635" spans="1:17" x14ac:dyDescent="0.3">
      <c r="A635">
        <v>303.76999999999924</v>
      </c>
      <c r="B635">
        <v>1115.25</v>
      </c>
      <c r="C635">
        <f t="shared" si="41"/>
        <v>1122.7776666666666</v>
      </c>
      <c r="D635">
        <f t="shared" si="42"/>
        <v>30.376999999999924</v>
      </c>
      <c r="F635">
        <f t="shared" si="43"/>
        <v>7.0168338740083742</v>
      </c>
      <c r="H635" s="18">
        <f t="shared" si="44"/>
        <v>0.74673978203777536</v>
      </c>
      <c r="M635" s="27">
        <v>32810.5</v>
      </c>
      <c r="N635">
        <v>1989</v>
      </c>
      <c r="O635" s="18">
        <f>AVERAGE(H633:H646)</f>
        <v>0.68781279107369797</v>
      </c>
      <c r="P635">
        <f>D646-D633</f>
        <v>0.62400000000002365</v>
      </c>
      <c r="Q635">
        <f>O635*P635</f>
        <v>0.42919518163000381</v>
      </c>
    </row>
    <row r="636" spans="1:17" x14ac:dyDescent="0.3">
      <c r="A636">
        <v>304.24999999999926</v>
      </c>
      <c r="B636">
        <v>1194.75</v>
      </c>
      <c r="C636">
        <f t="shared" si="41"/>
        <v>1198.7776666666666</v>
      </c>
      <c r="D636">
        <f t="shared" si="42"/>
        <v>30.424999999999926</v>
      </c>
      <c r="F636">
        <f t="shared" si="43"/>
        <v>7.085692237458268</v>
      </c>
      <c r="H636" s="18">
        <f t="shared" si="44"/>
        <v>0.82428535433018046</v>
      </c>
      <c r="M636" s="27">
        <v>32780.125</v>
      </c>
    </row>
    <row r="637" spans="1:17" x14ac:dyDescent="0.3">
      <c r="A637">
        <v>304.72999999999928</v>
      </c>
      <c r="B637">
        <v>1286.3330000000001</v>
      </c>
      <c r="C637">
        <f t="shared" si="41"/>
        <v>1279.2776666666666</v>
      </c>
      <c r="D637">
        <f t="shared" si="42"/>
        <v>30.472999999999928</v>
      </c>
      <c r="F637">
        <f t="shared" si="43"/>
        <v>7.1595508137349846</v>
      </c>
      <c r="H637" s="18">
        <f t="shared" si="44"/>
        <v>0.91522210521462366</v>
      </c>
      <c r="M637" s="27">
        <v>32749.75</v>
      </c>
    </row>
    <row r="638" spans="1:17" x14ac:dyDescent="0.3">
      <c r="A638">
        <v>305.2099999999993</v>
      </c>
      <c r="B638">
        <v>1356.75</v>
      </c>
      <c r="C638">
        <f t="shared" si="41"/>
        <v>1344.3053333333335</v>
      </c>
      <c r="D638">
        <f t="shared" si="42"/>
        <v>30.52099999999993</v>
      </c>
      <c r="F638">
        <f t="shared" si="43"/>
        <v>7.2128474129435141</v>
      </c>
      <c r="H638" s="18">
        <f t="shared" si="44"/>
        <v>0.99595566189652907</v>
      </c>
      <c r="M638" s="27">
        <v>32719.375</v>
      </c>
    </row>
    <row r="639" spans="1:17" x14ac:dyDescent="0.3">
      <c r="A639">
        <v>305.68999999999932</v>
      </c>
      <c r="B639" s="6">
        <v>1389.8330000000001</v>
      </c>
      <c r="C639">
        <f t="shared" si="41"/>
        <v>1221.6666666666667</v>
      </c>
      <c r="D639" s="6">
        <f t="shared" si="42"/>
        <v>30.568999999999932</v>
      </c>
      <c r="F639">
        <f t="shared" si="43"/>
        <v>7.2369388750219912</v>
      </c>
      <c r="H639" s="18">
        <f t="shared" si="44"/>
        <v>0.84918110035551386</v>
      </c>
      <c r="I639">
        <v>1988</v>
      </c>
      <c r="J639">
        <f>AVERAGE(H639:H651)</f>
        <v>0.59405450113132541</v>
      </c>
      <c r="K639">
        <f>D651-D639</f>
        <v>0.57600000000002183</v>
      </c>
      <c r="L639">
        <f>J639*K639</f>
        <v>0.34217539265165642</v>
      </c>
      <c r="M639" s="27">
        <v>32689</v>
      </c>
    </row>
    <row r="640" spans="1:17" x14ac:dyDescent="0.3">
      <c r="A640">
        <v>306.16999999999933</v>
      </c>
      <c r="B640" s="8">
        <v>918.41700000000003</v>
      </c>
      <c r="C640">
        <f t="shared" si="41"/>
        <v>1074.9723333333334</v>
      </c>
      <c r="D640">
        <f t="shared" si="42"/>
        <v>30.616999999999933</v>
      </c>
      <c r="F640">
        <f t="shared" si="43"/>
        <v>6.8226515358469477</v>
      </c>
      <c r="H640" s="18">
        <f t="shared" si="44"/>
        <v>0.70174482474166666</v>
      </c>
      <c r="M640" s="27">
        <v>32668.666666666599</v>
      </c>
    </row>
    <row r="641" spans="1:17" x14ac:dyDescent="0.3">
      <c r="A641">
        <v>306.64999999999935</v>
      </c>
      <c r="B641">
        <v>916.66700000000003</v>
      </c>
      <c r="C641">
        <f t="shared" si="41"/>
        <v>912.2503333333334</v>
      </c>
      <c r="D641">
        <f t="shared" si="42"/>
        <v>30.664999999999935</v>
      </c>
      <c r="F641">
        <f t="shared" si="43"/>
        <v>6.8207442656288046</v>
      </c>
      <c r="H641" s="18">
        <f t="shared" si="44"/>
        <v>0.56794878103756996</v>
      </c>
      <c r="M641" s="27">
        <v>32648.333333333299</v>
      </c>
    </row>
    <row r="642" spans="1:17" x14ac:dyDescent="0.3">
      <c r="A642">
        <v>307.12999999999937</v>
      </c>
      <c r="B642">
        <v>901.66700000000003</v>
      </c>
      <c r="C642">
        <f t="shared" si="41"/>
        <v>898.36133333333328</v>
      </c>
      <c r="D642">
        <f t="shared" si="42"/>
        <v>30.712999999999937</v>
      </c>
      <c r="F642">
        <f t="shared" si="43"/>
        <v>6.8042452722981714</v>
      </c>
      <c r="H642" s="18">
        <f t="shared" si="44"/>
        <v>0.55778609155991932</v>
      </c>
      <c r="M642" s="27">
        <v>32628</v>
      </c>
    </row>
    <row r="643" spans="1:17" x14ac:dyDescent="0.3">
      <c r="A643">
        <v>307.60999999999939</v>
      </c>
      <c r="B643">
        <v>876.75</v>
      </c>
      <c r="C643">
        <f t="shared" si="41"/>
        <v>876.19466666666665</v>
      </c>
      <c r="D643">
        <f t="shared" si="42"/>
        <v>30.760999999999939</v>
      </c>
      <c r="F643">
        <f t="shared" si="43"/>
        <v>6.7762218890202872</v>
      </c>
      <c r="H643" s="18">
        <f t="shared" si="44"/>
        <v>0.54194193990702022</v>
      </c>
      <c r="M643" s="27">
        <v>32607.666666666599</v>
      </c>
    </row>
    <row r="644" spans="1:17" x14ac:dyDescent="0.3">
      <c r="A644">
        <v>308.08999999999941</v>
      </c>
      <c r="B644">
        <v>850.16700000000003</v>
      </c>
      <c r="C644">
        <f t="shared" si="41"/>
        <v>854.16666666666663</v>
      </c>
      <c r="D644">
        <f t="shared" si="42"/>
        <v>30.808999999999941</v>
      </c>
      <c r="F644">
        <f t="shared" si="43"/>
        <v>6.745432800774779</v>
      </c>
      <c r="H644" s="18">
        <f t="shared" si="44"/>
        <v>0.52664277571572649</v>
      </c>
      <c r="M644" s="27">
        <v>32587.333333333299</v>
      </c>
    </row>
    <row r="645" spans="1:17" x14ac:dyDescent="0.3">
      <c r="A645">
        <v>308.56999999999942</v>
      </c>
      <c r="B645">
        <v>835.58299999999997</v>
      </c>
      <c r="C645">
        <f t="shared" si="41"/>
        <v>841.33333333333337</v>
      </c>
      <c r="D645">
        <f t="shared" si="42"/>
        <v>30.856999999999942</v>
      </c>
      <c r="F645">
        <f t="shared" si="43"/>
        <v>6.7281296848129371</v>
      </c>
      <c r="H645" s="19">
        <f t="shared" si="44"/>
        <v>0.51792950404746152</v>
      </c>
      <c r="M645" s="27">
        <v>32567</v>
      </c>
    </row>
    <row r="646" spans="1:17" x14ac:dyDescent="0.3">
      <c r="A646">
        <v>309.04999999999944</v>
      </c>
      <c r="B646">
        <v>838.25</v>
      </c>
      <c r="C646">
        <f t="shared" si="41"/>
        <v>844.91666666666663</v>
      </c>
      <c r="D646">
        <f t="shared" si="42"/>
        <v>30.904999999999944</v>
      </c>
      <c r="F646">
        <f t="shared" si="43"/>
        <v>6.7313163853463376</v>
      </c>
      <c r="H646" s="18">
        <f t="shared" si="44"/>
        <v>0.52034782060967399</v>
      </c>
      <c r="M646" s="27">
        <v>32526.5</v>
      </c>
    </row>
    <row r="647" spans="1:17" s="28" customFormat="1" x14ac:dyDescent="0.3">
      <c r="A647" s="28">
        <v>309.52999999999946</v>
      </c>
      <c r="B647" s="28">
        <v>860.91700000000003</v>
      </c>
      <c r="C647" s="28">
        <f t="shared" si="41"/>
        <v>866.91666666666663</v>
      </c>
      <c r="D647" s="28">
        <f t="shared" si="42"/>
        <v>30.952999999999946</v>
      </c>
      <c r="F647" s="28">
        <f t="shared" si="43"/>
        <v>6.7579981002455733</v>
      </c>
      <c r="H647" s="29">
        <f t="shared" si="44"/>
        <v>0.53544462352643929</v>
      </c>
      <c r="M647" s="30">
        <v>32486</v>
      </c>
    </row>
    <row r="648" spans="1:17" x14ac:dyDescent="0.3">
      <c r="A648">
        <v>310.00999999999948</v>
      </c>
      <c r="B648">
        <v>901.58299999999997</v>
      </c>
      <c r="C648">
        <f t="shared" si="41"/>
        <v>905.80566666666664</v>
      </c>
      <c r="D648">
        <f t="shared" si="42"/>
        <v>31.000999999999948</v>
      </c>
      <c r="F648">
        <f t="shared" si="43"/>
        <v>6.8041521071795676</v>
      </c>
      <c r="H648" s="18">
        <f t="shared" si="44"/>
        <v>0.56321034546799098</v>
      </c>
      <c r="M648" s="27">
        <v>32445.5</v>
      </c>
      <c r="N648">
        <v>1988</v>
      </c>
      <c r="O648" s="18">
        <f>AVERAGE(H647:H659)</f>
        <v>0.51785460633227831</v>
      </c>
      <c r="P648">
        <f>D659-D647</f>
        <v>0.57600000000002183</v>
      </c>
      <c r="Q648">
        <f>O648*P648</f>
        <v>0.2982842532474036</v>
      </c>
    </row>
    <row r="649" spans="1:17" x14ac:dyDescent="0.3">
      <c r="A649">
        <v>310.4899999999995</v>
      </c>
      <c r="B649">
        <v>954.91700000000003</v>
      </c>
      <c r="C649">
        <f t="shared" si="41"/>
        <v>950.25</v>
      </c>
      <c r="D649">
        <f t="shared" si="42"/>
        <v>31.04899999999995</v>
      </c>
      <c r="F649">
        <f t="shared" si="43"/>
        <v>6.8616244257089862</v>
      </c>
      <c r="H649" s="18">
        <f t="shared" si="44"/>
        <v>0.59670974572065083</v>
      </c>
      <c r="M649" s="27">
        <v>32405</v>
      </c>
    </row>
    <row r="650" spans="1:17" x14ac:dyDescent="0.3">
      <c r="A650">
        <v>310.96999999999952</v>
      </c>
      <c r="B650">
        <v>994.25</v>
      </c>
      <c r="C650">
        <f t="shared" si="41"/>
        <v>982.13900000000001</v>
      </c>
      <c r="D650">
        <f t="shared" si="42"/>
        <v>31.096999999999952</v>
      </c>
      <c r="F650">
        <f t="shared" si="43"/>
        <v>6.9019886840878</v>
      </c>
      <c r="H650" s="18">
        <f t="shared" si="44"/>
        <v>0.6219666706206044</v>
      </c>
      <c r="M650" s="27">
        <v>32364.5</v>
      </c>
    </row>
    <row r="651" spans="1:17" x14ac:dyDescent="0.3">
      <c r="A651">
        <v>311.44999999999953</v>
      </c>
      <c r="B651">
        <v>997.25</v>
      </c>
      <c r="C651">
        <f t="shared" si="41"/>
        <v>982</v>
      </c>
      <c r="D651">
        <f t="shared" si="42"/>
        <v>31.144999999999953</v>
      </c>
      <c r="F651">
        <f t="shared" si="43"/>
        <v>6.9050014907855157</v>
      </c>
      <c r="H651" s="18">
        <f t="shared" si="44"/>
        <v>0.621854291396992</v>
      </c>
      <c r="I651">
        <v>1987</v>
      </c>
      <c r="J651">
        <f>AVERAGE(H651:H670)</f>
        <v>0.54886454852045374</v>
      </c>
      <c r="K651">
        <f>D670-D651</f>
        <v>0.91200000000003456</v>
      </c>
      <c r="L651">
        <f>J651*K651</f>
        <v>0.5005644682506728</v>
      </c>
      <c r="M651" s="27">
        <v>32324</v>
      </c>
    </row>
    <row r="652" spans="1:17" x14ac:dyDescent="0.3">
      <c r="A652">
        <v>311.92999999999955</v>
      </c>
      <c r="B652">
        <v>954.5</v>
      </c>
      <c r="C652">
        <f t="shared" si="41"/>
        <v>940.63900000000001</v>
      </c>
      <c r="D652">
        <f t="shared" si="42"/>
        <v>31.192999999999955</v>
      </c>
      <c r="F652">
        <f t="shared" si="43"/>
        <v>6.8611876431658025</v>
      </c>
      <c r="H652" s="18">
        <f t="shared" si="44"/>
        <v>0.5893006572162367</v>
      </c>
      <c r="M652" s="27">
        <v>32299.4</v>
      </c>
    </row>
    <row r="653" spans="1:17" x14ac:dyDescent="0.3">
      <c r="A653">
        <v>312.40999999999957</v>
      </c>
      <c r="B653">
        <v>870.16700000000003</v>
      </c>
      <c r="C653">
        <f t="shared" si="41"/>
        <v>867.19466666666665</v>
      </c>
      <c r="D653">
        <f t="shared" si="42"/>
        <v>31.240999999999957</v>
      </c>
      <c r="F653">
        <f t="shared" si="43"/>
        <v>6.7686851472508014</v>
      </c>
      <c r="H653" s="18">
        <f t="shared" si="44"/>
        <v>0.53563816818479493</v>
      </c>
      <c r="M653" s="27">
        <v>32274.799999999999</v>
      </c>
    </row>
    <row r="654" spans="1:17" x14ac:dyDescent="0.3">
      <c r="A654">
        <v>312.88999999999959</v>
      </c>
      <c r="B654">
        <v>776.91700000000003</v>
      </c>
      <c r="C654">
        <f t="shared" si="41"/>
        <v>784.27799999999991</v>
      </c>
      <c r="D654">
        <f t="shared" si="42"/>
        <v>31.288999999999959</v>
      </c>
      <c r="F654">
        <f t="shared" si="43"/>
        <v>6.6553335235550453</v>
      </c>
      <c r="H654" s="18">
        <f t="shared" si="44"/>
        <v>0.48090377931592065</v>
      </c>
      <c r="M654" s="27">
        <v>32250.2</v>
      </c>
    </row>
    <row r="655" spans="1:17" x14ac:dyDescent="0.3">
      <c r="A655">
        <v>313.36999999999961</v>
      </c>
      <c r="B655">
        <v>705.75</v>
      </c>
      <c r="C655">
        <f t="shared" si="41"/>
        <v>718.83333333333337</v>
      </c>
      <c r="D655">
        <f t="shared" si="42"/>
        <v>31.336999999999961</v>
      </c>
      <c r="F655">
        <f t="shared" si="43"/>
        <v>6.5592610671335985</v>
      </c>
      <c r="H655" s="18">
        <f t="shared" si="44"/>
        <v>0.44168154696473305</v>
      </c>
      <c r="M655" s="27">
        <v>32225.599999999999</v>
      </c>
    </row>
    <row r="656" spans="1:17" x14ac:dyDescent="0.3">
      <c r="A656">
        <v>313.84999999999962</v>
      </c>
      <c r="B656">
        <v>673.83299999999997</v>
      </c>
      <c r="C656">
        <f t="shared" si="41"/>
        <v>686.91666666666663</v>
      </c>
      <c r="D656">
        <f t="shared" si="42"/>
        <v>31.384999999999962</v>
      </c>
      <c r="F656">
        <f t="shared" si="43"/>
        <v>6.5129823057304268</v>
      </c>
      <c r="H656" s="19">
        <f t="shared" si="44"/>
        <v>0.4237304295854103</v>
      </c>
      <c r="M656" s="27">
        <v>32201</v>
      </c>
    </row>
    <row r="657" spans="1:17" x14ac:dyDescent="0.3">
      <c r="A657">
        <v>314.32999999999964</v>
      </c>
      <c r="B657">
        <v>681.16700000000003</v>
      </c>
      <c r="C657">
        <f t="shared" si="41"/>
        <v>689.61099999999999</v>
      </c>
      <c r="D657">
        <f t="shared" si="42"/>
        <v>31.432999999999964</v>
      </c>
      <c r="F657">
        <f t="shared" si="43"/>
        <v>6.5238075036925984</v>
      </c>
      <c r="H657" s="18">
        <f t="shared" si="44"/>
        <v>0.42521720420556219</v>
      </c>
      <c r="M657" s="27">
        <v>32183.6428571428</v>
      </c>
    </row>
    <row r="658" spans="1:17" x14ac:dyDescent="0.3">
      <c r="A658">
        <v>314.80999999999966</v>
      </c>
      <c r="B658">
        <v>713.83299999999997</v>
      </c>
      <c r="C658">
        <f t="shared" si="41"/>
        <v>714.91666666666663</v>
      </c>
      <c r="D658">
        <f t="shared" si="42"/>
        <v>31.480999999999966</v>
      </c>
      <c r="F658">
        <f t="shared" si="43"/>
        <v>6.5706490414247973</v>
      </c>
      <c r="H658" s="18">
        <f t="shared" si="44"/>
        <v>0.43943836736238867</v>
      </c>
      <c r="M658" s="27">
        <v>32166.285714285699</v>
      </c>
    </row>
    <row r="659" spans="1:17" x14ac:dyDescent="0.3">
      <c r="A659">
        <v>315.28999999999968</v>
      </c>
      <c r="B659">
        <v>749.75</v>
      </c>
      <c r="C659">
        <f t="shared" si="41"/>
        <v>745.08333333333337</v>
      </c>
      <c r="D659">
        <f t="shared" si="42"/>
        <v>31.528999999999968</v>
      </c>
      <c r="F659">
        <f t="shared" si="43"/>
        <v>6.6197398176291182</v>
      </c>
      <c r="H659" s="18">
        <f t="shared" si="44"/>
        <v>0.45701405275189549</v>
      </c>
      <c r="M659" s="27">
        <v>32148.9285714285</v>
      </c>
    </row>
    <row r="660" spans="1:17" s="28" customFormat="1" x14ac:dyDescent="0.3">
      <c r="A660" s="28">
        <v>315.7699999999997</v>
      </c>
      <c r="B660" s="28">
        <v>771.66700000000003</v>
      </c>
      <c r="C660" s="28">
        <f t="shared" si="41"/>
        <v>765.30566666666664</v>
      </c>
      <c r="D660" s="28">
        <f t="shared" si="42"/>
        <v>31.57699999999997</v>
      </c>
      <c r="F660" s="28">
        <f t="shared" si="43"/>
        <v>6.6485531098175743</v>
      </c>
      <c r="H660" s="29">
        <f t="shared" si="44"/>
        <v>0.46918782769271922</v>
      </c>
      <c r="M660" s="30">
        <v>32131.571428571398</v>
      </c>
    </row>
    <row r="661" spans="1:17" x14ac:dyDescent="0.3">
      <c r="A661">
        <v>316.24999999999972</v>
      </c>
      <c r="B661">
        <v>774.5</v>
      </c>
      <c r="C661">
        <f t="shared" si="41"/>
        <v>771.91666666666663</v>
      </c>
      <c r="D661">
        <f t="shared" si="42"/>
        <v>31.624999999999972</v>
      </c>
      <c r="F661">
        <f t="shared" si="43"/>
        <v>6.6522176598569231</v>
      </c>
      <c r="H661" s="18">
        <f t="shared" si="44"/>
        <v>0.47323754596045536</v>
      </c>
      <c r="M661" s="27">
        <v>32114.214285714199</v>
      </c>
    </row>
    <row r="662" spans="1:17" x14ac:dyDescent="0.3">
      <c r="A662">
        <v>316.72999999999973</v>
      </c>
      <c r="B662">
        <v>769.58299999999997</v>
      </c>
      <c r="C662">
        <f t="shared" si="41"/>
        <v>774.33333333333337</v>
      </c>
      <c r="D662">
        <f t="shared" si="42"/>
        <v>31.672999999999973</v>
      </c>
      <c r="F662">
        <f t="shared" si="43"/>
        <v>6.6458488097104329</v>
      </c>
      <c r="H662" s="18">
        <f t="shared" si="44"/>
        <v>0.47472663847538626</v>
      </c>
      <c r="M662" s="27">
        <v>32096.857142857101</v>
      </c>
    </row>
    <row r="663" spans="1:17" x14ac:dyDescent="0.3">
      <c r="A663">
        <v>317.20999999999975</v>
      </c>
      <c r="B663">
        <v>778.91700000000003</v>
      </c>
      <c r="C663">
        <f t="shared" si="41"/>
        <v>789.41666666666663</v>
      </c>
      <c r="D663">
        <f t="shared" si="42"/>
        <v>31.720999999999975</v>
      </c>
      <c r="F663">
        <f t="shared" si="43"/>
        <v>6.657904493339287</v>
      </c>
      <c r="H663" s="18">
        <f t="shared" si="44"/>
        <v>0.48412709913375618</v>
      </c>
      <c r="M663" s="27">
        <v>32079.5</v>
      </c>
      <c r="N663">
        <v>1987</v>
      </c>
      <c r="O663" s="18">
        <f>AVERAGE(H660:H683)</f>
        <v>0.63571663789920441</v>
      </c>
      <c r="P663">
        <f>D683-D660</f>
        <v>1.1040000000000418</v>
      </c>
      <c r="Q663">
        <f>O663*P663</f>
        <v>0.70183116824074832</v>
      </c>
    </row>
    <row r="664" spans="1:17" x14ac:dyDescent="0.3">
      <c r="A664">
        <v>317.68999999999977</v>
      </c>
      <c r="B664">
        <v>819.75</v>
      </c>
      <c r="C664">
        <f t="shared" si="41"/>
        <v>830.86133333333328</v>
      </c>
      <c r="D664">
        <f t="shared" si="42"/>
        <v>31.768999999999977</v>
      </c>
      <c r="F664">
        <f t="shared" si="43"/>
        <v>6.7089994157247572</v>
      </c>
      <c r="H664" s="18">
        <f t="shared" si="44"/>
        <v>0.51092639586483568</v>
      </c>
      <c r="M664" s="27">
        <v>32062.1428571428</v>
      </c>
    </row>
    <row r="665" spans="1:17" x14ac:dyDescent="0.3">
      <c r="A665">
        <v>318.16999999999979</v>
      </c>
      <c r="B665">
        <v>893.91700000000003</v>
      </c>
      <c r="C665">
        <f t="shared" ref="C665:C728" si="45">AVERAGE(B664:B666)</f>
        <v>899.08333333333337</v>
      </c>
      <c r="D665">
        <f t="shared" ref="D665:D728" si="46">A665/10</f>
        <v>31.816999999999979</v>
      </c>
      <c r="F665">
        <f t="shared" ref="F665:F728" si="47">LN(B665)</f>
        <v>6.7956129297001953</v>
      </c>
      <c r="H665" s="18">
        <f t="shared" ref="H665:H728" si="48">(0.0975*EXP(0.0013*C665))/E$2</f>
        <v>0.5583098753587411</v>
      </c>
      <c r="M665" s="27">
        <v>32044.785714285699</v>
      </c>
    </row>
    <row r="666" spans="1:17" x14ac:dyDescent="0.3">
      <c r="A666">
        <v>318.64999999999981</v>
      </c>
      <c r="B666">
        <v>983.58299999999997</v>
      </c>
      <c r="C666">
        <f t="shared" si="45"/>
        <v>982.75</v>
      </c>
      <c r="D666">
        <f t="shared" si="46"/>
        <v>31.864999999999981</v>
      </c>
      <c r="F666">
        <f t="shared" si="47"/>
        <v>6.8912020267441205</v>
      </c>
      <c r="H666" s="18">
        <f t="shared" si="48"/>
        <v>0.62246089500230717</v>
      </c>
      <c r="M666" s="27">
        <v>32027.4285714285</v>
      </c>
    </row>
    <row r="667" spans="1:17" x14ac:dyDescent="0.3">
      <c r="A667">
        <v>319.12999999999982</v>
      </c>
      <c r="B667">
        <v>1070.75</v>
      </c>
      <c r="C667">
        <f t="shared" si="45"/>
        <v>1060.6943333333334</v>
      </c>
      <c r="D667">
        <f t="shared" si="46"/>
        <v>31.912999999999982</v>
      </c>
      <c r="F667">
        <f t="shared" si="47"/>
        <v>6.9761146164954804</v>
      </c>
      <c r="H667" s="18">
        <f t="shared" si="48"/>
        <v>0.68883959839873865</v>
      </c>
      <c r="M667" s="27">
        <v>32010.071428571398</v>
      </c>
    </row>
    <row r="668" spans="1:17" x14ac:dyDescent="0.3">
      <c r="A668">
        <v>319.60999999999984</v>
      </c>
      <c r="B668">
        <v>1127.75</v>
      </c>
      <c r="C668">
        <f t="shared" si="45"/>
        <v>1116.8333333333333</v>
      </c>
      <c r="D668">
        <f t="shared" si="46"/>
        <v>31.960999999999984</v>
      </c>
      <c r="F668">
        <f t="shared" si="47"/>
        <v>7.0279797762885057</v>
      </c>
      <c r="H668" s="18">
        <f t="shared" si="48"/>
        <v>0.74099148975982443</v>
      </c>
      <c r="M668" s="27">
        <v>31992.714285714199</v>
      </c>
    </row>
    <row r="669" spans="1:17" x14ac:dyDescent="0.3">
      <c r="A669">
        <v>320.08999999999986</v>
      </c>
      <c r="B669">
        <v>1152</v>
      </c>
      <c r="C669">
        <f t="shared" si="45"/>
        <v>1143.9443333333334</v>
      </c>
      <c r="D669">
        <f t="shared" si="46"/>
        <v>32.008999999999986</v>
      </c>
      <c r="F669">
        <f t="shared" si="47"/>
        <v>7.0492548412558369</v>
      </c>
      <c r="H669" s="18">
        <f t="shared" si="48"/>
        <v>0.76757288600065299</v>
      </c>
      <c r="M669" s="27">
        <v>31975.357142857101</v>
      </c>
    </row>
    <row r="670" spans="1:17" x14ac:dyDescent="0.3">
      <c r="A670">
        <v>320.56999999999988</v>
      </c>
      <c r="B670">
        <v>1152.0830000000001</v>
      </c>
      <c r="C670">
        <f t="shared" si="45"/>
        <v>1148.5</v>
      </c>
      <c r="D670">
        <f t="shared" si="46"/>
        <v>32.056999999999988</v>
      </c>
      <c r="F670">
        <f t="shared" si="47"/>
        <v>7.0493268872715715</v>
      </c>
      <c r="H670" s="18">
        <f t="shared" si="48"/>
        <v>0.77213222177772156</v>
      </c>
      <c r="I670">
        <v>1986</v>
      </c>
      <c r="J670">
        <f>AVERAGE(H670:H690)</f>
        <v>0.71348331523528075</v>
      </c>
      <c r="K670">
        <f>D690-D670</f>
        <v>0.96000000000003638</v>
      </c>
      <c r="L670">
        <f>J670*K670</f>
        <v>0.68494398262589551</v>
      </c>
      <c r="M670" s="27">
        <v>31958</v>
      </c>
    </row>
    <row r="671" spans="1:17" x14ac:dyDescent="0.3">
      <c r="A671">
        <v>321.0499999999999</v>
      </c>
      <c r="B671">
        <v>1141.4169999999999</v>
      </c>
      <c r="C671">
        <f t="shared" si="45"/>
        <v>1138.25</v>
      </c>
      <c r="D671">
        <f t="shared" si="46"/>
        <v>32.10499999999999</v>
      </c>
      <c r="F671">
        <f t="shared" si="47"/>
        <v>7.0400257519815304</v>
      </c>
      <c r="H671" s="18">
        <f t="shared" si="48"/>
        <v>0.76191180467540898</v>
      </c>
      <c r="M671" s="27">
        <v>31946.909090909001</v>
      </c>
    </row>
    <row r="672" spans="1:17" x14ac:dyDescent="0.3">
      <c r="A672">
        <v>321.52999999999992</v>
      </c>
      <c r="B672">
        <v>1121.25</v>
      </c>
      <c r="C672">
        <f t="shared" si="45"/>
        <v>1119.6113333333333</v>
      </c>
      <c r="D672">
        <f t="shared" si="46"/>
        <v>32.152999999999992</v>
      </c>
      <c r="F672">
        <f t="shared" si="47"/>
        <v>7.0221994133730057</v>
      </c>
      <c r="H672" s="18">
        <f t="shared" si="48"/>
        <v>0.74367234433135443</v>
      </c>
      <c r="M672" s="27">
        <v>31935.8181818181</v>
      </c>
    </row>
    <row r="673" spans="1:17" x14ac:dyDescent="0.3">
      <c r="A673">
        <v>322.00999999999993</v>
      </c>
      <c r="B673">
        <v>1096.1669999999999</v>
      </c>
      <c r="C673">
        <f t="shared" si="45"/>
        <v>1095.0556666666666</v>
      </c>
      <c r="D673">
        <f t="shared" si="46"/>
        <v>32.200999999999993</v>
      </c>
      <c r="F673">
        <f t="shared" si="47"/>
        <v>6.9995748281632606</v>
      </c>
      <c r="H673" s="18">
        <f t="shared" si="48"/>
        <v>0.72030747809516704</v>
      </c>
      <c r="M673" s="27">
        <v>31924.727272727199</v>
      </c>
    </row>
    <row r="674" spans="1:17" x14ac:dyDescent="0.3">
      <c r="A674">
        <v>322.48999999999995</v>
      </c>
      <c r="B674">
        <v>1067.75</v>
      </c>
      <c r="C674">
        <f t="shared" si="45"/>
        <v>1067.7223333333334</v>
      </c>
      <c r="D674">
        <f t="shared" si="46"/>
        <v>32.248999999999995</v>
      </c>
      <c r="F674">
        <f t="shared" si="47"/>
        <v>6.9733089097215757</v>
      </c>
      <c r="H674" s="18">
        <f t="shared" si="48"/>
        <v>0.69516195029430861</v>
      </c>
      <c r="M674" s="27">
        <v>31913.636363636298</v>
      </c>
    </row>
    <row r="675" spans="1:17" x14ac:dyDescent="0.3">
      <c r="A675">
        <v>322.96999999999997</v>
      </c>
      <c r="B675">
        <v>1039.25</v>
      </c>
      <c r="C675">
        <f t="shared" si="45"/>
        <v>1040.8333333333333</v>
      </c>
      <c r="D675">
        <f t="shared" si="46"/>
        <v>32.296999999999997</v>
      </c>
      <c r="F675">
        <f t="shared" si="47"/>
        <v>6.9462545781327467</v>
      </c>
      <c r="H675" s="18">
        <f t="shared" si="48"/>
        <v>0.67128188150902612</v>
      </c>
      <c r="M675" s="27">
        <v>31902.545454545401</v>
      </c>
    </row>
    <row r="676" spans="1:17" x14ac:dyDescent="0.3">
      <c r="A676">
        <v>323.45</v>
      </c>
      <c r="B676">
        <v>1015.5</v>
      </c>
      <c r="C676">
        <f t="shared" si="45"/>
        <v>1018.5276666666667</v>
      </c>
      <c r="D676">
        <f t="shared" si="46"/>
        <v>32.344999999999999</v>
      </c>
      <c r="F676">
        <f t="shared" si="47"/>
        <v>6.9231363810204396</v>
      </c>
      <c r="H676" s="18">
        <f t="shared" si="48"/>
        <v>0.65209598917983236</v>
      </c>
      <c r="M676" s="27">
        <v>31891.4545454545</v>
      </c>
    </row>
    <row r="677" spans="1:17" x14ac:dyDescent="0.3">
      <c r="A677">
        <v>323.93</v>
      </c>
      <c r="B677">
        <v>1000.833</v>
      </c>
      <c r="C677">
        <f t="shared" si="45"/>
        <v>1003.9720000000001</v>
      </c>
      <c r="D677">
        <f t="shared" si="46"/>
        <v>32.393000000000001</v>
      </c>
      <c r="F677">
        <f t="shared" si="47"/>
        <v>6.9085879322301862</v>
      </c>
      <c r="H677" s="18">
        <f t="shared" si="48"/>
        <v>0.63987280031477167</v>
      </c>
      <c r="M677" s="27">
        <v>31880.3636363636</v>
      </c>
    </row>
    <row r="678" spans="1:17" x14ac:dyDescent="0.3">
      <c r="A678">
        <v>324.41000000000003</v>
      </c>
      <c r="B678">
        <v>995.58299999999997</v>
      </c>
      <c r="C678">
        <f t="shared" si="45"/>
        <v>997.11099999999999</v>
      </c>
      <c r="D678">
        <f t="shared" si="46"/>
        <v>32.441000000000003</v>
      </c>
      <c r="F678">
        <f t="shared" si="47"/>
        <v>6.9033284952170808</v>
      </c>
      <c r="H678" s="18">
        <f t="shared" si="48"/>
        <v>0.63419095953582594</v>
      </c>
      <c r="M678" s="27">
        <v>31869.272727272699</v>
      </c>
    </row>
    <row r="679" spans="1:17" x14ac:dyDescent="0.3">
      <c r="A679">
        <v>324.89000000000004</v>
      </c>
      <c r="B679">
        <v>994.91700000000003</v>
      </c>
      <c r="C679">
        <f t="shared" si="45"/>
        <v>994.69433333333336</v>
      </c>
      <c r="D679">
        <f t="shared" si="46"/>
        <v>32.489000000000004</v>
      </c>
      <c r="F679">
        <f t="shared" si="47"/>
        <v>6.9026593165937671</v>
      </c>
      <c r="H679" s="18">
        <f t="shared" si="48"/>
        <v>0.63220166941738098</v>
      </c>
      <c r="M679" s="27">
        <v>31858.181818181802</v>
      </c>
    </row>
    <row r="680" spans="1:17" x14ac:dyDescent="0.3">
      <c r="A680">
        <v>325.37000000000006</v>
      </c>
      <c r="B680">
        <v>993.58299999999997</v>
      </c>
      <c r="C680">
        <f t="shared" si="45"/>
        <v>993.58333333333337</v>
      </c>
      <c r="D680">
        <f t="shared" si="46"/>
        <v>32.537000000000006</v>
      </c>
      <c r="F680">
        <f t="shared" si="47"/>
        <v>6.9013176015320399</v>
      </c>
      <c r="H680" s="18">
        <f t="shared" si="48"/>
        <v>0.63128923961603345</v>
      </c>
      <c r="M680" s="27">
        <v>31847.090909090901</v>
      </c>
    </row>
    <row r="681" spans="1:17" x14ac:dyDescent="0.3">
      <c r="A681">
        <v>325.85000000000008</v>
      </c>
      <c r="B681">
        <v>992.25</v>
      </c>
      <c r="C681">
        <f t="shared" si="45"/>
        <v>993.52766666666673</v>
      </c>
      <c r="D681">
        <f t="shared" si="46"/>
        <v>32.585000000000008</v>
      </c>
      <c r="F681">
        <f t="shared" si="47"/>
        <v>6.8999750916631744</v>
      </c>
      <c r="H681" s="19">
        <f t="shared" si="48"/>
        <v>0.6312435569710303</v>
      </c>
      <c r="M681" s="27">
        <v>31836</v>
      </c>
    </row>
    <row r="682" spans="1:17" x14ac:dyDescent="0.3">
      <c r="A682">
        <v>326.3300000000001</v>
      </c>
      <c r="B682">
        <v>994.75</v>
      </c>
      <c r="C682">
        <f t="shared" si="45"/>
        <v>998.41666666666663</v>
      </c>
      <c r="D682">
        <f t="shared" si="46"/>
        <v>32.63300000000001</v>
      </c>
      <c r="F682">
        <f t="shared" si="47"/>
        <v>6.9024914493070382</v>
      </c>
      <c r="H682" s="18">
        <f t="shared" si="48"/>
        <v>0.63526832821702395</v>
      </c>
      <c r="M682" s="27">
        <v>31809</v>
      </c>
    </row>
    <row r="683" spans="1:17" x14ac:dyDescent="0.3">
      <c r="A683">
        <v>326.81000000000012</v>
      </c>
      <c r="B683">
        <v>1008.25</v>
      </c>
      <c r="C683">
        <f t="shared" si="45"/>
        <v>1011.5276666666667</v>
      </c>
      <c r="D683">
        <f t="shared" si="46"/>
        <v>32.681000000000012</v>
      </c>
      <c r="F683">
        <f t="shared" si="47"/>
        <v>6.9159714337534774</v>
      </c>
      <c r="H683" s="18">
        <f t="shared" si="48"/>
        <v>0.64618883399860771</v>
      </c>
      <c r="M683" s="27">
        <v>31782</v>
      </c>
    </row>
    <row r="684" spans="1:17" s="28" customFormat="1" x14ac:dyDescent="0.3">
      <c r="A684" s="28">
        <v>327.29000000000013</v>
      </c>
      <c r="B684" s="28">
        <v>1031.5830000000001</v>
      </c>
      <c r="C684" s="28">
        <f t="shared" si="45"/>
        <v>1035.5833333333333</v>
      </c>
      <c r="D684" s="28">
        <f t="shared" si="46"/>
        <v>32.729000000000013</v>
      </c>
      <c r="F684" s="28">
        <f t="shared" si="47"/>
        <v>6.93884979461588</v>
      </c>
      <c r="H684" s="29">
        <f t="shared" si="48"/>
        <v>0.66671598152494849</v>
      </c>
      <c r="M684" s="30">
        <v>31755</v>
      </c>
    </row>
    <row r="685" spans="1:17" x14ac:dyDescent="0.3">
      <c r="A685">
        <v>327.77000000000015</v>
      </c>
      <c r="B685">
        <v>1066.9169999999999</v>
      </c>
      <c r="C685">
        <f t="shared" si="45"/>
        <v>1071.4723333333334</v>
      </c>
      <c r="D685">
        <f t="shared" si="46"/>
        <v>32.777000000000015</v>
      </c>
      <c r="F685">
        <f t="shared" si="47"/>
        <v>6.9725284600849049</v>
      </c>
      <c r="H685" s="18">
        <f t="shared" si="48"/>
        <v>0.69855913872076003</v>
      </c>
      <c r="M685" s="27">
        <v>31728</v>
      </c>
    </row>
    <row r="686" spans="1:17" x14ac:dyDescent="0.3">
      <c r="A686">
        <v>328.25000000000017</v>
      </c>
      <c r="B686">
        <v>1115.9169999999999</v>
      </c>
      <c r="C686">
        <f t="shared" si="45"/>
        <v>1118.5003333333332</v>
      </c>
      <c r="D686">
        <f t="shared" si="46"/>
        <v>32.825000000000017</v>
      </c>
      <c r="F686">
        <f t="shared" si="47"/>
        <v>7.0174317674156086</v>
      </c>
      <c r="H686" s="18">
        <f t="shared" si="48"/>
        <v>0.74259903364232804</v>
      </c>
      <c r="M686" s="27">
        <v>31701</v>
      </c>
      <c r="N686">
        <v>1986</v>
      </c>
      <c r="O686" s="18">
        <f>AVERAGE(H684:H700)</f>
        <v>0.730270296372873</v>
      </c>
      <c r="P686">
        <f>D700-D684</f>
        <v>0.7680000000000291</v>
      </c>
      <c r="Q686">
        <f>O686*P686</f>
        <v>0.56084758761438769</v>
      </c>
    </row>
    <row r="687" spans="1:17" x14ac:dyDescent="0.3">
      <c r="A687">
        <v>328.73000000000019</v>
      </c>
      <c r="B687">
        <v>1172.6669999999999</v>
      </c>
      <c r="C687">
        <f t="shared" si="45"/>
        <v>1171.1669999999999</v>
      </c>
      <c r="D687">
        <f t="shared" si="46"/>
        <v>32.873000000000019</v>
      </c>
      <c r="F687">
        <f t="shared" si="47"/>
        <v>7.0670359208817697</v>
      </c>
      <c r="H687" s="18">
        <f t="shared" si="48"/>
        <v>0.7952232613317225</v>
      </c>
      <c r="M687" s="27">
        <v>31674</v>
      </c>
    </row>
    <row r="688" spans="1:17" x14ac:dyDescent="0.3">
      <c r="A688">
        <v>329.21000000000021</v>
      </c>
      <c r="B688">
        <v>1224.9169999999999</v>
      </c>
      <c r="C688">
        <f t="shared" si="45"/>
        <v>1219.1946666666665</v>
      </c>
      <c r="D688">
        <f t="shared" si="46"/>
        <v>32.921000000000021</v>
      </c>
      <c r="F688">
        <f t="shared" si="47"/>
        <v>7.1106283655813058</v>
      </c>
      <c r="H688" s="18">
        <f t="shared" si="48"/>
        <v>0.84645655212026716</v>
      </c>
      <c r="M688" s="27">
        <v>31647</v>
      </c>
    </row>
    <row r="689" spans="1:17" x14ac:dyDescent="0.3">
      <c r="A689">
        <v>329.69000000000023</v>
      </c>
      <c r="B689">
        <v>1260</v>
      </c>
      <c r="C689">
        <f t="shared" si="45"/>
        <v>1249.6389999999999</v>
      </c>
      <c r="D689">
        <f t="shared" si="46"/>
        <v>32.969000000000023</v>
      </c>
      <c r="F689">
        <f t="shared" si="47"/>
        <v>7.1388669999455239</v>
      </c>
      <c r="H689" s="18">
        <f t="shared" si="48"/>
        <v>0.88062907240627708</v>
      </c>
      <c r="M689" s="27">
        <v>31620</v>
      </c>
    </row>
    <row r="690" spans="1:17" x14ac:dyDescent="0.3">
      <c r="A690">
        <v>330.17000000000024</v>
      </c>
      <c r="B690">
        <v>1264</v>
      </c>
      <c r="C690">
        <f t="shared" si="45"/>
        <v>1254.4443333333334</v>
      </c>
      <c r="D690">
        <f t="shared" si="46"/>
        <v>33.017000000000024</v>
      </c>
      <c r="F690">
        <f t="shared" si="47"/>
        <v>7.1420365747068031</v>
      </c>
      <c r="H690" s="18">
        <f t="shared" si="48"/>
        <v>0.8861475222610995</v>
      </c>
      <c r="I690">
        <v>1985</v>
      </c>
      <c r="J690">
        <f>AVERAGE(H690:H707)</f>
        <v>0.71210532264033199</v>
      </c>
      <c r="K690">
        <f>D707-D690</f>
        <v>0.81600000000003092</v>
      </c>
      <c r="L690">
        <f>J690*K690</f>
        <v>0.58107794327453288</v>
      </c>
      <c r="M690" s="27">
        <v>31593</v>
      </c>
    </row>
    <row r="691" spans="1:17" x14ac:dyDescent="0.3">
      <c r="A691">
        <v>330.65000000000026</v>
      </c>
      <c r="B691">
        <v>1239.3330000000001</v>
      </c>
      <c r="C691">
        <f t="shared" si="45"/>
        <v>1233.9166666666667</v>
      </c>
      <c r="D691">
        <f t="shared" si="46"/>
        <v>33.065000000000026</v>
      </c>
      <c r="F691">
        <f t="shared" si="47"/>
        <v>7.1223286106514365</v>
      </c>
      <c r="H691" s="18">
        <f t="shared" si="48"/>
        <v>0.86281256180709287</v>
      </c>
      <c r="M691" s="27">
        <v>31579.444444444402</v>
      </c>
    </row>
    <row r="692" spans="1:17" x14ac:dyDescent="0.3">
      <c r="A692">
        <v>331.13000000000028</v>
      </c>
      <c r="B692">
        <v>1198.4169999999999</v>
      </c>
      <c r="C692">
        <f t="shared" si="45"/>
        <v>1196.1943333333334</v>
      </c>
      <c r="D692">
        <f t="shared" si="46"/>
        <v>33.113000000000028</v>
      </c>
      <c r="F692">
        <f t="shared" si="47"/>
        <v>7.0887567982431152</v>
      </c>
      <c r="H692" s="18">
        <f t="shared" si="48"/>
        <v>0.82152177246050984</v>
      </c>
      <c r="M692" s="27">
        <v>31565.8888888888</v>
      </c>
    </row>
    <row r="693" spans="1:17" x14ac:dyDescent="0.3">
      <c r="A693">
        <v>331.6100000000003</v>
      </c>
      <c r="B693">
        <v>1150.8330000000001</v>
      </c>
      <c r="C693">
        <f t="shared" si="45"/>
        <v>1150.2223333333334</v>
      </c>
      <c r="D693">
        <f t="shared" si="46"/>
        <v>33.16100000000003</v>
      </c>
      <c r="F693">
        <f t="shared" si="47"/>
        <v>7.0482413069701106</v>
      </c>
      <c r="H693" s="18">
        <f t="shared" si="48"/>
        <v>0.77386298845910173</v>
      </c>
      <c r="M693" s="27">
        <v>31552.333333333299</v>
      </c>
    </row>
    <row r="694" spans="1:17" x14ac:dyDescent="0.3">
      <c r="A694">
        <v>332.09000000000032</v>
      </c>
      <c r="B694">
        <v>1101.4169999999999</v>
      </c>
      <c r="C694">
        <f t="shared" si="45"/>
        <v>1101.6389999999999</v>
      </c>
      <c r="D694">
        <f t="shared" si="46"/>
        <v>33.209000000000032</v>
      </c>
      <c r="F694">
        <f t="shared" si="47"/>
        <v>7.0043528116102989</v>
      </c>
      <c r="H694" s="18">
        <f t="shared" si="48"/>
        <v>0.72649856449692563</v>
      </c>
      <c r="M694" s="27">
        <v>31538.777777777701</v>
      </c>
    </row>
    <row r="695" spans="1:17" x14ac:dyDescent="0.3">
      <c r="A695">
        <v>332.57000000000033</v>
      </c>
      <c r="B695">
        <v>1052.6669999999999</v>
      </c>
      <c r="C695">
        <f t="shared" si="45"/>
        <v>1053.9169999999999</v>
      </c>
      <c r="D695">
        <f t="shared" si="46"/>
        <v>33.257000000000033</v>
      </c>
      <c r="F695">
        <f t="shared" si="47"/>
        <v>6.9590822228035387</v>
      </c>
      <c r="H695" s="18">
        <f t="shared" si="48"/>
        <v>0.68279721156790929</v>
      </c>
      <c r="M695" s="27">
        <v>31525.222222222201</v>
      </c>
    </row>
    <row r="696" spans="1:17" x14ac:dyDescent="0.3">
      <c r="A696">
        <v>333.05000000000035</v>
      </c>
      <c r="B696">
        <v>1007.667</v>
      </c>
      <c r="C696">
        <f t="shared" si="45"/>
        <v>1010.3613333333333</v>
      </c>
      <c r="D696">
        <f t="shared" si="46"/>
        <v>33.305000000000035</v>
      </c>
      <c r="F696">
        <f t="shared" si="47"/>
        <v>6.9153930369085153</v>
      </c>
      <c r="H696" s="18">
        <f t="shared" si="48"/>
        <v>0.64520980335588141</v>
      </c>
      <c r="M696" s="27">
        <v>31511.666666666599</v>
      </c>
    </row>
    <row r="697" spans="1:17" x14ac:dyDescent="0.3">
      <c r="A697">
        <v>333.53000000000037</v>
      </c>
      <c r="B697">
        <v>970.75</v>
      </c>
      <c r="C697">
        <f t="shared" si="45"/>
        <v>973.66666666666663</v>
      </c>
      <c r="D697">
        <f t="shared" si="46"/>
        <v>33.353000000000037</v>
      </c>
      <c r="F697">
        <f t="shared" si="47"/>
        <v>6.8780689686117764</v>
      </c>
      <c r="H697" s="18">
        <f t="shared" si="48"/>
        <v>0.61515389591275738</v>
      </c>
      <c r="M697" s="27">
        <v>31498.111111111099</v>
      </c>
    </row>
    <row r="698" spans="1:17" x14ac:dyDescent="0.3">
      <c r="A698">
        <v>334.01000000000039</v>
      </c>
      <c r="B698">
        <v>942.58299999999997</v>
      </c>
      <c r="C698">
        <f t="shared" si="45"/>
        <v>947.52766666666673</v>
      </c>
      <c r="D698">
        <f t="shared" si="46"/>
        <v>33.401000000000039</v>
      </c>
      <c r="F698">
        <f t="shared" si="47"/>
        <v>6.848623979105267</v>
      </c>
      <c r="H698" s="18">
        <f t="shared" si="48"/>
        <v>0.59460170245813471</v>
      </c>
      <c r="M698" s="27">
        <v>31484.5555555555</v>
      </c>
    </row>
    <row r="699" spans="1:17" x14ac:dyDescent="0.3">
      <c r="A699">
        <v>334.49000000000041</v>
      </c>
      <c r="B699">
        <v>929.25</v>
      </c>
      <c r="C699">
        <f t="shared" si="45"/>
        <v>935.58333333333337</v>
      </c>
      <c r="D699">
        <f t="shared" si="46"/>
        <v>33.449000000000041</v>
      </c>
      <c r="F699">
        <f t="shared" si="47"/>
        <v>6.8343778091773615</v>
      </c>
      <c r="H699" s="19">
        <f t="shared" si="48"/>
        <v>0.58544025709877467</v>
      </c>
      <c r="M699" s="27">
        <v>31471</v>
      </c>
    </row>
    <row r="700" spans="1:17" x14ac:dyDescent="0.3">
      <c r="A700">
        <v>334.97000000000043</v>
      </c>
      <c r="B700">
        <v>934.91700000000003</v>
      </c>
      <c r="C700">
        <f t="shared" si="45"/>
        <v>942.02799999999991</v>
      </c>
      <c r="D700">
        <f t="shared" si="46"/>
        <v>33.497000000000043</v>
      </c>
      <c r="F700">
        <f t="shared" si="47"/>
        <v>6.8404577552949171</v>
      </c>
      <c r="H700" s="18">
        <f t="shared" si="48"/>
        <v>0.59036571871435473</v>
      </c>
      <c r="M700" s="27">
        <v>31440.625</v>
      </c>
    </row>
    <row r="701" spans="1:17" s="28" customFormat="1" x14ac:dyDescent="0.3">
      <c r="A701" s="28">
        <v>335.45000000000044</v>
      </c>
      <c r="B701" s="28">
        <v>961.91700000000003</v>
      </c>
      <c r="C701" s="28">
        <f t="shared" si="45"/>
        <v>966.36133333333328</v>
      </c>
      <c r="D701" s="28">
        <f t="shared" si="46"/>
        <v>33.545000000000044</v>
      </c>
      <c r="F701" s="28">
        <f t="shared" si="47"/>
        <v>6.8689281683572165</v>
      </c>
      <c r="H701" s="29">
        <f t="shared" si="48"/>
        <v>0.60933947366477148</v>
      </c>
      <c r="M701" s="30">
        <v>31410.25</v>
      </c>
    </row>
    <row r="702" spans="1:17" x14ac:dyDescent="0.3">
      <c r="A702">
        <v>335.93000000000046</v>
      </c>
      <c r="B702">
        <v>1002.25</v>
      </c>
      <c r="C702">
        <f t="shared" si="45"/>
        <v>1006.25</v>
      </c>
      <c r="D702">
        <f t="shared" si="46"/>
        <v>33.593000000000046</v>
      </c>
      <c r="F702">
        <f t="shared" si="47"/>
        <v>6.9100027515226161</v>
      </c>
      <c r="H702" s="18">
        <f t="shared" si="48"/>
        <v>0.64177052820440483</v>
      </c>
      <c r="M702" s="27">
        <v>31379.875</v>
      </c>
    </row>
    <row r="703" spans="1:17" x14ac:dyDescent="0.3">
      <c r="A703">
        <v>336.41000000000048</v>
      </c>
      <c r="B703">
        <v>1054.5830000000001</v>
      </c>
      <c r="C703">
        <f t="shared" si="45"/>
        <v>1055.3886666666667</v>
      </c>
      <c r="D703">
        <f t="shared" si="46"/>
        <v>33.641000000000048</v>
      </c>
      <c r="F703">
        <f t="shared" si="47"/>
        <v>6.9609007071105733</v>
      </c>
      <c r="H703" s="18">
        <f t="shared" si="48"/>
        <v>0.68410476681990862</v>
      </c>
      <c r="M703" s="27">
        <v>31349.5</v>
      </c>
      <c r="N703">
        <v>1985</v>
      </c>
      <c r="O703" s="18">
        <f>AVERAGE(H701:H723)</f>
        <v>0.69824149273722824</v>
      </c>
      <c r="P703">
        <f>D723-D701</f>
        <v>1.05600000000004</v>
      </c>
      <c r="Q703">
        <f>O703*P703</f>
        <v>0.737343016330541</v>
      </c>
    </row>
    <row r="704" spans="1:17" x14ac:dyDescent="0.3">
      <c r="A704">
        <v>336.8900000000005</v>
      </c>
      <c r="B704">
        <v>1109.3330000000001</v>
      </c>
      <c r="C704">
        <f t="shared" si="45"/>
        <v>1106.1663333333333</v>
      </c>
      <c r="D704">
        <f t="shared" si="46"/>
        <v>33.68900000000005</v>
      </c>
      <c r="F704">
        <f t="shared" si="47"/>
        <v>7.011514212792175</v>
      </c>
      <c r="H704" s="18">
        <f t="shared" si="48"/>
        <v>0.7307870035111651</v>
      </c>
      <c r="M704" s="27">
        <v>31319.125</v>
      </c>
    </row>
    <row r="705" spans="1:13" x14ac:dyDescent="0.3">
      <c r="A705">
        <v>337.37000000000052</v>
      </c>
      <c r="B705">
        <v>1154.5830000000001</v>
      </c>
      <c r="C705">
        <f t="shared" si="45"/>
        <v>1147.472</v>
      </c>
      <c r="D705">
        <f t="shared" si="46"/>
        <v>33.737000000000052</v>
      </c>
      <c r="F705">
        <f t="shared" si="47"/>
        <v>7.0514945188045983</v>
      </c>
      <c r="H705" s="18">
        <f t="shared" si="48"/>
        <v>0.77110103347003722</v>
      </c>
      <c r="M705" s="27">
        <v>31288.75</v>
      </c>
    </row>
    <row r="706" spans="1:13" x14ac:dyDescent="0.3">
      <c r="A706">
        <v>337.85000000000053</v>
      </c>
      <c r="B706">
        <v>1178.5</v>
      </c>
      <c r="C706">
        <f t="shared" si="45"/>
        <v>1171.472</v>
      </c>
      <c r="D706">
        <f t="shared" si="46"/>
        <v>33.785000000000053</v>
      </c>
      <c r="F706">
        <f t="shared" si="47"/>
        <v>7.0719977223761861</v>
      </c>
      <c r="H706" s="18">
        <f t="shared" si="48"/>
        <v>0.79553862987252222</v>
      </c>
      <c r="M706" s="27">
        <v>31258.375</v>
      </c>
    </row>
    <row r="707" spans="1:13" x14ac:dyDescent="0.3">
      <c r="A707">
        <v>338.33000000000055</v>
      </c>
      <c r="B707">
        <v>1181.3330000000001</v>
      </c>
      <c r="C707">
        <f t="shared" si="45"/>
        <v>1176.5833333333333</v>
      </c>
      <c r="D707">
        <f t="shared" si="46"/>
        <v>33.833000000000055</v>
      </c>
      <c r="F707">
        <f t="shared" si="47"/>
        <v>7.0743987408897793</v>
      </c>
      <c r="H707" s="18">
        <f t="shared" si="48"/>
        <v>0.80084237339062503</v>
      </c>
      <c r="I707">
        <v>1984</v>
      </c>
      <c r="J707">
        <f>AVERAGE(H707:H729)</f>
        <v>0.70261231389862089</v>
      </c>
      <c r="K707">
        <f>D729-D707</f>
        <v>1.05600000000004</v>
      </c>
      <c r="L707">
        <f>J707*K707</f>
        <v>0.74195860347697173</v>
      </c>
      <c r="M707" s="27">
        <v>31228</v>
      </c>
    </row>
    <row r="708" spans="1:13" x14ac:dyDescent="0.3">
      <c r="A708">
        <v>338.81000000000057</v>
      </c>
      <c r="B708">
        <v>1169.9169999999999</v>
      </c>
      <c r="C708">
        <f t="shared" si="45"/>
        <v>1170.3056666666666</v>
      </c>
      <c r="D708">
        <f t="shared" si="46"/>
        <v>33.881000000000057</v>
      </c>
      <c r="F708">
        <f t="shared" si="47"/>
        <v>7.0646880851044882</v>
      </c>
      <c r="H708" s="18">
        <f t="shared" si="48"/>
        <v>0.79433332167909831</v>
      </c>
      <c r="M708" s="27">
        <v>31219.866666666599</v>
      </c>
    </row>
    <row r="709" spans="1:13" x14ac:dyDescent="0.3">
      <c r="A709">
        <v>339.29000000000059</v>
      </c>
      <c r="B709">
        <v>1159.6669999999999</v>
      </c>
      <c r="C709">
        <f t="shared" si="45"/>
        <v>1162.7223333333334</v>
      </c>
      <c r="D709">
        <f t="shared" si="46"/>
        <v>33.929000000000059</v>
      </c>
      <c r="F709">
        <f t="shared" si="47"/>
        <v>7.0558881739227104</v>
      </c>
      <c r="H709" s="18">
        <f t="shared" si="48"/>
        <v>0.78654099181797577</v>
      </c>
      <c r="M709" s="27">
        <v>31211.733333333301</v>
      </c>
    </row>
    <row r="710" spans="1:13" x14ac:dyDescent="0.3">
      <c r="A710">
        <v>339.77000000000061</v>
      </c>
      <c r="B710">
        <v>1158.5830000000001</v>
      </c>
      <c r="C710">
        <f t="shared" si="45"/>
        <v>1160.7223333333334</v>
      </c>
      <c r="D710">
        <f t="shared" si="46"/>
        <v>33.977000000000061</v>
      </c>
      <c r="F710">
        <f t="shared" si="47"/>
        <v>7.0549529856738129</v>
      </c>
      <c r="H710" s="18">
        <f t="shared" si="48"/>
        <v>0.78449864144525738</v>
      </c>
      <c r="M710" s="27">
        <v>31203.599999999999</v>
      </c>
    </row>
    <row r="711" spans="1:13" x14ac:dyDescent="0.3">
      <c r="A711">
        <v>340.25000000000063</v>
      </c>
      <c r="B711">
        <v>1163.9169999999999</v>
      </c>
      <c r="C711">
        <f t="shared" si="45"/>
        <v>1161.9443333333334</v>
      </c>
      <c r="D711">
        <f t="shared" si="46"/>
        <v>34.025000000000063</v>
      </c>
      <c r="F711">
        <f t="shared" si="47"/>
        <v>7.059546319907076</v>
      </c>
      <c r="H711" s="18">
        <f t="shared" si="48"/>
        <v>0.78574588641143317</v>
      </c>
      <c r="M711" s="27">
        <v>31195.466666666602</v>
      </c>
    </row>
    <row r="712" spans="1:13" x14ac:dyDescent="0.3">
      <c r="A712">
        <v>340.73000000000064</v>
      </c>
      <c r="B712">
        <v>1163.3330000000001</v>
      </c>
      <c r="C712">
        <f t="shared" si="45"/>
        <v>1158.3056666666666</v>
      </c>
      <c r="D712">
        <f t="shared" si="46"/>
        <v>34.073000000000064</v>
      </c>
      <c r="F712">
        <f t="shared" si="47"/>
        <v>7.0590444399953709</v>
      </c>
      <c r="H712" s="18">
        <f t="shared" si="48"/>
        <v>0.78203787569025085</v>
      </c>
      <c r="M712" s="27">
        <v>31187.333333333299</v>
      </c>
    </row>
    <row r="713" spans="1:13" x14ac:dyDescent="0.3">
      <c r="A713">
        <v>341.21000000000066</v>
      </c>
      <c r="B713">
        <v>1147.6669999999999</v>
      </c>
      <c r="C713">
        <f t="shared" si="45"/>
        <v>1142.6389999999999</v>
      </c>
      <c r="D713">
        <f t="shared" si="46"/>
        <v>34.121000000000066</v>
      </c>
      <c r="F713">
        <f t="shared" si="47"/>
        <v>7.0454864651147515</v>
      </c>
      <c r="H713" s="18">
        <f t="shared" si="48"/>
        <v>0.76627147050459787</v>
      </c>
      <c r="M713" s="27">
        <v>31179.200000000001</v>
      </c>
    </row>
    <row r="714" spans="1:13" x14ac:dyDescent="0.3">
      <c r="A714">
        <v>341.69000000000068</v>
      </c>
      <c r="B714">
        <v>1116.9169999999999</v>
      </c>
      <c r="C714">
        <f t="shared" si="45"/>
        <v>1115.3056666666666</v>
      </c>
      <c r="D714">
        <f t="shared" si="46"/>
        <v>34.169000000000068</v>
      </c>
      <c r="F714">
        <f t="shared" si="47"/>
        <v>7.0183274901310995</v>
      </c>
      <c r="H714" s="18">
        <f t="shared" si="48"/>
        <v>0.73952136565280258</v>
      </c>
      <c r="M714" s="27">
        <v>31171.0666666666</v>
      </c>
    </row>
    <row r="715" spans="1:13" x14ac:dyDescent="0.3">
      <c r="A715">
        <v>342.1700000000007</v>
      </c>
      <c r="B715">
        <v>1081.3330000000001</v>
      </c>
      <c r="C715">
        <f t="shared" si="45"/>
        <v>1081.9443333333334</v>
      </c>
      <c r="D715">
        <f t="shared" si="46"/>
        <v>34.21700000000007</v>
      </c>
      <c r="F715">
        <f t="shared" si="47"/>
        <v>6.9859498183057411</v>
      </c>
      <c r="H715" s="18">
        <f t="shared" si="48"/>
        <v>0.70813407017863228</v>
      </c>
      <c r="M715" s="27">
        <v>31162.933333333302</v>
      </c>
    </row>
    <row r="716" spans="1:13" x14ac:dyDescent="0.3">
      <c r="A716">
        <v>342.65000000000072</v>
      </c>
      <c r="B716">
        <v>1047.5830000000001</v>
      </c>
      <c r="C716">
        <f t="shared" si="45"/>
        <v>1049.972</v>
      </c>
      <c r="D716">
        <f t="shared" si="46"/>
        <v>34.265000000000072</v>
      </c>
      <c r="F716">
        <f t="shared" si="47"/>
        <v>6.9542408849341149</v>
      </c>
      <c r="H716" s="18">
        <f t="shared" si="48"/>
        <v>0.67930445003754325</v>
      </c>
      <c r="M716" s="27">
        <v>31154.799999999999</v>
      </c>
    </row>
    <row r="717" spans="1:13" x14ac:dyDescent="0.3">
      <c r="A717">
        <v>343.13000000000073</v>
      </c>
      <c r="B717">
        <v>1021</v>
      </c>
      <c r="C717">
        <f t="shared" si="45"/>
        <v>1021.611</v>
      </c>
      <c r="D717">
        <f t="shared" si="46"/>
        <v>34.313000000000073</v>
      </c>
      <c r="F717">
        <f t="shared" si="47"/>
        <v>6.9285378181646653</v>
      </c>
      <c r="H717" s="18">
        <f t="shared" si="48"/>
        <v>0.65471505280315712</v>
      </c>
      <c r="M717" s="27">
        <v>31146.666666666599</v>
      </c>
    </row>
    <row r="718" spans="1:13" x14ac:dyDescent="0.3">
      <c r="A718">
        <v>343.61000000000075</v>
      </c>
      <c r="B718">
        <v>996.25</v>
      </c>
      <c r="C718">
        <f t="shared" si="45"/>
        <v>994.88900000000001</v>
      </c>
      <c r="D718">
        <f t="shared" si="46"/>
        <v>34.361000000000075</v>
      </c>
      <c r="F718">
        <f t="shared" si="47"/>
        <v>6.9039982301044249</v>
      </c>
      <c r="H718" s="18">
        <f t="shared" si="48"/>
        <v>0.6323616788321923</v>
      </c>
      <c r="M718" s="27">
        <v>31138.5333333333</v>
      </c>
    </row>
    <row r="719" spans="1:13" x14ac:dyDescent="0.3">
      <c r="A719">
        <v>344.09000000000077</v>
      </c>
      <c r="B719">
        <v>967.41700000000003</v>
      </c>
      <c r="C719">
        <f t="shared" si="45"/>
        <v>966</v>
      </c>
      <c r="D719">
        <f t="shared" si="46"/>
        <v>34.409000000000077</v>
      </c>
      <c r="F719">
        <f t="shared" si="47"/>
        <v>6.8746296331102315</v>
      </c>
      <c r="H719" s="18">
        <f t="shared" si="48"/>
        <v>0.60905331381734662</v>
      </c>
      <c r="M719" s="27">
        <v>31130.400000000001</v>
      </c>
    </row>
    <row r="720" spans="1:13" x14ac:dyDescent="0.3">
      <c r="A720">
        <v>344.57000000000079</v>
      </c>
      <c r="B720">
        <v>934.33299999999997</v>
      </c>
      <c r="C720">
        <f t="shared" si="45"/>
        <v>936.41666666666663</v>
      </c>
      <c r="D720">
        <f t="shared" si="46"/>
        <v>34.457000000000079</v>
      </c>
      <c r="F720">
        <f t="shared" si="47"/>
        <v>6.8398329057360012</v>
      </c>
      <c r="H720" s="18">
        <f t="shared" si="48"/>
        <v>0.58607482770764974</v>
      </c>
      <c r="M720" s="27">
        <v>31122.266666666601</v>
      </c>
    </row>
    <row r="721" spans="1:17" x14ac:dyDescent="0.3">
      <c r="A721">
        <v>345.05000000000081</v>
      </c>
      <c r="B721">
        <v>907.5</v>
      </c>
      <c r="C721">
        <f t="shared" si="45"/>
        <v>914.22200000000009</v>
      </c>
      <c r="D721">
        <f t="shared" si="46"/>
        <v>34.505000000000081</v>
      </c>
      <c r="F721">
        <f t="shared" si="47"/>
        <v>6.8106935661390056</v>
      </c>
      <c r="H721" s="18">
        <f t="shared" si="48"/>
        <v>0.56940639567810669</v>
      </c>
      <c r="M721" s="27">
        <v>31114.133333333299</v>
      </c>
    </row>
    <row r="722" spans="1:17" x14ac:dyDescent="0.3">
      <c r="A722">
        <v>345.53000000000083</v>
      </c>
      <c r="B722">
        <v>900.83299999999997</v>
      </c>
      <c r="C722">
        <f t="shared" si="45"/>
        <v>910.63866666666672</v>
      </c>
      <c r="D722">
        <f t="shared" si="46"/>
        <v>34.553000000000083</v>
      </c>
      <c r="F722">
        <f t="shared" si="47"/>
        <v>6.8033198908174333</v>
      </c>
      <c r="H722" s="19">
        <f t="shared" si="48"/>
        <v>0.56676007938204798</v>
      </c>
      <c r="M722" s="27">
        <v>31106</v>
      </c>
    </row>
    <row r="723" spans="1:17" x14ac:dyDescent="0.3">
      <c r="A723">
        <v>346.01000000000084</v>
      </c>
      <c r="B723">
        <v>923.58299999999997</v>
      </c>
      <c r="C723">
        <f t="shared" si="45"/>
        <v>930.13866666666672</v>
      </c>
      <c r="D723">
        <f t="shared" si="46"/>
        <v>34.601000000000084</v>
      </c>
      <c r="F723">
        <f t="shared" si="47"/>
        <v>6.8282606710744771</v>
      </c>
      <c r="H723" s="18">
        <f t="shared" si="48"/>
        <v>0.58131110238472261</v>
      </c>
      <c r="M723" s="27">
        <v>31071.285714285699</v>
      </c>
    </row>
    <row r="724" spans="1:17" s="28" customFormat="1" x14ac:dyDescent="0.3">
      <c r="A724" s="28">
        <v>346.49000000000086</v>
      </c>
      <c r="B724" s="28">
        <v>966</v>
      </c>
      <c r="C724" s="28">
        <f t="shared" si="45"/>
        <v>969.72200000000009</v>
      </c>
      <c r="D724" s="28">
        <f t="shared" si="46"/>
        <v>34.649000000000086</v>
      </c>
      <c r="F724" s="28">
        <f t="shared" si="47"/>
        <v>6.8731638342125176</v>
      </c>
      <c r="H724" s="29">
        <f t="shared" si="48"/>
        <v>0.61200742028789579</v>
      </c>
      <c r="M724" s="30">
        <v>31036.571428571398</v>
      </c>
    </row>
    <row r="725" spans="1:17" x14ac:dyDescent="0.3">
      <c r="A725">
        <v>346.97000000000088</v>
      </c>
      <c r="B725">
        <v>1019.583</v>
      </c>
      <c r="C725">
        <f t="shared" si="45"/>
        <v>1021.4720000000001</v>
      </c>
      <c r="D725">
        <f t="shared" si="46"/>
        <v>34.697000000000088</v>
      </c>
      <c r="F725">
        <f t="shared" si="47"/>
        <v>6.9271489991577821</v>
      </c>
      <c r="H725" s="18">
        <f t="shared" si="48"/>
        <v>0.65459675648151028</v>
      </c>
      <c r="M725" s="27">
        <v>31001.857142857101</v>
      </c>
    </row>
    <row r="726" spans="1:17" x14ac:dyDescent="0.3">
      <c r="A726">
        <v>347.4500000000009</v>
      </c>
      <c r="B726">
        <v>1078.8330000000001</v>
      </c>
      <c r="C726">
        <f t="shared" si="45"/>
        <v>1078.722</v>
      </c>
      <c r="D726">
        <f t="shared" si="46"/>
        <v>34.74500000000009</v>
      </c>
      <c r="F726">
        <f t="shared" si="47"/>
        <v>6.9836351803416621</v>
      </c>
      <c r="H726" s="18">
        <f t="shared" si="48"/>
        <v>0.70517387745596627</v>
      </c>
      <c r="M726" s="27">
        <v>30967.1428571428</v>
      </c>
      <c r="N726">
        <v>1984</v>
      </c>
      <c r="O726" s="18">
        <f>AVERAGE(H724:H739)</f>
        <v>0.61618302617621334</v>
      </c>
      <c r="P726">
        <f>D739-D724</f>
        <v>0.72000000000002728</v>
      </c>
      <c r="Q726">
        <f>O726*P726</f>
        <v>0.44365177884689044</v>
      </c>
    </row>
    <row r="727" spans="1:17" x14ac:dyDescent="0.3">
      <c r="A727">
        <v>347.93000000000092</v>
      </c>
      <c r="B727">
        <v>1137.75</v>
      </c>
      <c r="C727">
        <f t="shared" si="45"/>
        <v>1133.25</v>
      </c>
      <c r="D727">
        <f t="shared" si="46"/>
        <v>34.793000000000092</v>
      </c>
      <c r="F727">
        <f t="shared" si="47"/>
        <v>7.0368079068967511</v>
      </c>
      <c r="H727" s="18">
        <f t="shared" si="48"/>
        <v>0.75697543851514981</v>
      </c>
      <c r="M727" s="27">
        <v>30932.4285714285</v>
      </c>
    </row>
    <row r="728" spans="1:17" x14ac:dyDescent="0.3">
      <c r="A728">
        <v>348.41000000000093</v>
      </c>
      <c r="B728">
        <v>1183.1669999999999</v>
      </c>
      <c r="C728">
        <f t="shared" si="45"/>
        <v>1172.4446666666665</v>
      </c>
      <c r="D728">
        <f t="shared" si="46"/>
        <v>34.841000000000093</v>
      </c>
      <c r="F728">
        <f t="shared" si="47"/>
        <v>7.0759500205411126</v>
      </c>
      <c r="H728" s="18">
        <f t="shared" si="48"/>
        <v>0.79654519820397829</v>
      </c>
      <c r="M728" s="27">
        <v>30897.714285714199</v>
      </c>
    </row>
    <row r="729" spans="1:17" x14ac:dyDescent="0.3">
      <c r="A729">
        <v>348.89000000000095</v>
      </c>
      <c r="B729">
        <v>1196.4169999999999</v>
      </c>
      <c r="C729">
        <f t="shared" ref="C729:C792" si="49">AVERAGE(B728:B730)</f>
        <v>1183.3056666666666</v>
      </c>
      <c r="D729">
        <f t="shared" ref="D729:D792" si="50">A729/10</f>
        <v>34.889000000000095</v>
      </c>
      <c r="F729">
        <f t="shared" ref="F729:F792" si="51">LN(B729)</f>
        <v>7.0870865359493918</v>
      </c>
      <c r="H729" s="18">
        <f t="shared" ref="H729:H792" si="52">(0.0975*EXP(0.0013*C729))/E$2</f>
        <v>0.8078716313103419</v>
      </c>
      <c r="I729">
        <v>1983</v>
      </c>
      <c r="J729">
        <f>AVERAGE(H729:H749)</f>
        <v>0.61016725063797372</v>
      </c>
      <c r="K729">
        <f>D749-D729</f>
        <v>0.96000000000003638</v>
      </c>
      <c r="L729">
        <f>J729*K729</f>
        <v>0.58576056061247694</v>
      </c>
      <c r="M729" s="27">
        <v>30863</v>
      </c>
    </row>
    <row r="730" spans="1:17" x14ac:dyDescent="0.3">
      <c r="A730">
        <v>349.37000000000097</v>
      </c>
      <c r="B730">
        <v>1170.3330000000001</v>
      </c>
      <c r="C730">
        <f t="shared" si="49"/>
        <v>1159.3610000000001</v>
      </c>
      <c r="D730">
        <f t="shared" si="50"/>
        <v>34.937000000000097</v>
      </c>
      <c r="F730">
        <f t="shared" si="51"/>
        <v>7.0650436026811425</v>
      </c>
      <c r="H730" s="18">
        <f t="shared" si="52"/>
        <v>0.78311151583278882</v>
      </c>
      <c r="M730" s="27">
        <v>30845.4285714285</v>
      </c>
    </row>
    <row r="731" spans="1:17" x14ac:dyDescent="0.3">
      <c r="A731">
        <v>349.85000000000099</v>
      </c>
      <c r="B731">
        <v>1111.3330000000001</v>
      </c>
      <c r="C731">
        <f t="shared" si="49"/>
        <v>1100.9163333333333</v>
      </c>
      <c r="D731">
        <f t="shared" si="50"/>
        <v>34.985000000000099</v>
      </c>
      <c r="F731">
        <f t="shared" si="51"/>
        <v>7.0133154747025728</v>
      </c>
      <c r="H731" s="18">
        <f t="shared" si="52"/>
        <v>0.72581636381477566</v>
      </c>
      <c r="M731" s="27">
        <v>30827.857142857101</v>
      </c>
    </row>
    <row r="732" spans="1:17" x14ac:dyDescent="0.3">
      <c r="A732">
        <v>350.33000000000101</v>
      </c>
      <c r="B732">
        <v>1021.083</v>
      </c>
      <c r="C732">
        <f t="shared" si="49"/>
        <v>1015.4443333333334</v>
      </c>
      <c r="D732">
        <f t="shared" si="50"/>
        <v>35.033000000000101</v>
      </c>
      <c r="F732">
        <f t="shared" si="51"/>
        <v>6.9286191077107278</v>
      </c>
      <c r="H732" s="18">
        <f t="shared" si="52"/>
        <v>0.6494874026247125</v>
      </c>
      <c r="M732" s="27">
        <v>30810.285714285699</v>
      </c>
    </row>
    <row r="733" spans="1:17" x14ac:dyDescent="0.3">
      <c r="A733">
        <v>350.81000000000103</v>
      </c>
      <c r="B733">
        <v>913.91700000000003</v>
      </c>
      <c r="C733">
        <f t="shared" si="49"/>
        <v>914.61099999999999</v>
      </c>
      <c r="D733">
        <f t="shared" si="50"/>
        <v>35.081000000000103</v>
      </c>
      <c r="F733">
        <f t="shared" si="51"/>
        <v>6.8177397577026975</v>
      </c>
      <c r="H733" s="18">
        <f t="shared" si="52"/>
        <v>0.56969441731253323</v>
      </c>
      <c r="M733" s="27">
        <v>30792.714285714199</v>
      </c>
    </row>
    <row r="734" spans="1:17" x14ac:dyDescent="0.3">
      <c r="A734">
        <v>351.29000000000104</v>
      </c>
      <c r="B734">
        <v>808.83299999999997</v>
      </c>
      <c r="C734">
        <f t="shared" si="49"/>
        <v>816.63900000000001</v>
      </c>
      <c r="D734">
        <f t="shared" si="50"/>
        <v>35.129000000000104</v>
      </c>
      <c r="F734">
        <f t="shared" si="51"/>
        <v>6.6955924680608598</v>
      </c>
      <c r="H734" s="18">
        <f t="shared" si="52"/>
        <v>0.50156665362368891</v>
      </c>
      <c r="M734" s="27">
        <v>30775.1428571428</v>
      </c>
    </row>
    <row r="735" spans="1:17" x14ac:dyDescent="0.3">
      <c r="A735">
        <v>351.77000000000106</v>
      </c>
      <c r="B735">
        <v>727.16700000000003</v>
      </c>
      <c r="C735">
        <f t="shared" si="49"/>
        <v>741.97233333333327</v>
      </c>
      <c r="D735">
        <f t="shared" si="50"/>
        <v>35.177000000000106</v>
      </c>
      <c r="F735">
        <f t="shared" si="51"/>
        <v>6.5891561622956329</v>
      </c>
      <c r="H735" s="18">
        <f t="shared" si="52"/>
        <v>0.4551694833286134</v>
      </c>
      <c r="M735" s="27">
        <v>30757.571428571398</v>
      </c>
    </row>
    <row r="736" spans="1:17" x14ac:dyDescent="0.3">
      <c r="A736">
        <v>352.25000000000108</v>
      </c>
      <c r="B736">
        <v>689.91700000000003</v>
      </c>
      <c r="C736">
        <f t="shared" si="49"/>
        <v>706.38900000000001</v>
      </c>
      <c r="D736">
        <f t="shared" si="50"/>
        <v>35.225000000000108</v>
      </c>
      <c r="F736">
        <f t="shared" si="51"/>
        <v>6.5365713005008281</v>
      </c>
      <c r="H736" s="19">
        <f t="shared" si="52"/>
        <v>0.43459367195277704</v>
      </c>
      <c r="M736" s="27">
        <v>30740</v>
      </c>
    </row>
    <row r="737" spans="1:17" x14ac:dyDescent="0.3">
      <c r="A737">
        <v>352.7300000000011</v>
      </c>
      <c r="B737">
        <v>702.08299999999997</v>
      </c>
      <c r="C737">
        <f t="shared" si="49"/>
        <v>713.94433333333336</v>
      </c>
      <c r="D737">
        <f t="shared" si="50"/>
        <v>35.27300000000011</v>
      </c>
      <c r="F737">
        <f t="shared" si="51"/>
        <v>6.5540516306550014</v>
      </c>
      <c r="H737" s="18">
        <f t="shared" si="52"/>
        <v>0.43888325353320157</v>
      </c>
      <c r="M737" s="27">
        <v>30721.307692307601</v>
      </c>
    </row>
    <row r="738" spans="1:17" x14ac:dyDescent="0.3">
      <c r="A738">
        <v>353.21000000000112</v>
      </c>
      <c r="B738">
        <v>749.83299999999997</v>
      </c>
      <c r="C738">
        <f t="shared" si="49"/>
        <v>755.66633333333323</v>
      </c>
      <c r="D738">
        <f t="shared" si="50"/>
        <v>35.321000000000112</v>
      </c>
      <c r="F738">
        <f t="shared" si="51"/>
        <v>6.6198505150697864</v>
      </c>
      <c r="H738" s="18">
        <f t="shared" si="52"/>
        <v>0.46334505719060504</v>
      </c>
      <c r="M738" s="27">
        <v>30702.615384615299</v>
      </c>
    </row>
    <row r="739" spans="1:17" x14ac:dyDescent="0.3">
      <c r="A739">
        <v>353.69000000000113</v>
      </c>
      <c r="B739">
        <v>815.08299999999997</v>
      </c>
      <c r="C739">
        <f t="shared" si="49"/>
        <v>820.4996666666666</v>
      </c>
      <c r="D739">
        <f t="shared" si="50"/>
        <v>35.369000000000113</v>
      </c>
      <c r="F739">
        <f t="shared" si="51"/>
        <v>6.7032899485462698</v>
      </c>
      <c r="H739" s="18">
        <f t="shared" si="52"/>
        <v>0.50409027735087497</v>
      </c>
      <c r="M739" s="27">
        <v>30683.923076923002</v>
      </c>
    </row>
    <row r="740" spans="1:17" s="28" customFormat="1" x14ac:dyDescent="0.3">
      <c r="A740" s="28">
        <v>354.17000000000115</v>
      </c>
      <c r="B740" s="28">
        <v>896.58299999999997</v>
      </c>
      <c r="C740" s="28">
        <f t="shared" si="49"/>
        <v>896.58299999999997</v>
      </c>
      <c r="D740" s="28">
        <f t="shared" si="50"/>
        <v>35.417000000000115</v>
      </c>
      <c r="F740" s="28">
        <f t="shared" si="51"/>
        <v>6.7985908710240759</v>
      </c>
      <c r="H740" s="29">
        <f t="shared" si="52"/>
        <v>0.5564980724969425</v>
      </c>
      <c r="M740" s="30">
        <v>30665.2307692307</v>
      </c>
    </row>
    <row r="741" spans="1:17" x14ac:dyDescent="0.3">
      <c r="A741">
        <v>354.65000000000117</v>
      </c>
      <c r="B741">
        <v>978.08299999999997</v>
      </c>
      <c r="C741">
        <f t="shared" si="49"/>
        <v>969.7496666666666</v>
      </c>
      <c r="D741">
        <f t="shared" si="50"/>
        <v>35.465000000000117</v>
      </c>
      <c r="F741">
        <f t="shared" si="51"/>
        <v>6.885594533509475</v>
      </c>
      <c r="H741" s="18">
        <f t="shared" si="52"/>
        <v>0.61202943255063014</v>
      </c>
      <c r="M741" s="27">
        <v>30646.538461538399</v>
      </c>
    </row>
    <row r="742" spans="1:17" x14ac:dyDescent="0.3">
      <c r="A742">
        <v>355.13000000000119</v>
      </c>
      <c r="B742">
        <v>1034.5830000000001</v>
      </c>
      <c r="C742">
        <f t="shared" si="49"/>
        <v>1022.3886666666667</v>
      </c>
      <c r="D742">
        <f t="shared" si="50"/>
        <v>35.513000000000119</v>
      </c>
      <c r="F742">
        <f t="shared" si="51"/>
        <v>6.9417537259633164</v>
      </c>
      <c r="H742" s="18">
        <f t="shared" si="52"/>
        <v>0.65537728258742212</v>
      </c>
      <c r="M742" s="27">
        <v>30627.846153846102</v>
      </c>
    </row>
    <row r="743" spans="1:17" x14ac:dyDescent="0.3">
      <c r="A743">
        <v>355.61000000000121</v>
      </c>
      <c r="B743">
        <v>1054.5</v>
      </c>
      <c r="C743">
        <f t="shared" si="49"/>
        <v>1043.3053333333335</v>
      </c>
      <c r="D743">
        <f t="shared" si="50"/>
        <v>35.561000000000121</v>
      </c>
      <c r="F743">
        <f t="shared" si="51"/>
        <v>6.9608219999188297</v>
      </c>
      <c r="H743" s="18">
        <f t="shared" si="52"/>
        <v>0.67344258291896542</v>
      </c>
      <c r="M743" s="27">
        <v>30609.1538461538</v>
      </c>
      <c r="N743">
        <v>1983</v>
      </c>
      <c r="O743" s="18">
        <f>AVERAGE(H740:H757)</f>
        <v>0.60605332161799108</v>
      </c>
      <c r="P743">
        <f>D757-D740</f>
        <v>0.81600000000003092</v>
      </c>
      <c r="Q743">
        <f>O743*P743</f>
        <v>0.49453951044029948</v>
      </c>
    </row>
    <row r="744" spans="1:17" x14ac:dyDescent="0.3">
      <c r="A744">
        <v>356.09000000000123</v>
      </c>
      <c r="B744">
        <v>1040.8330000000001</v>
      </c>
      <c r="C744">
        <f t="shared" si="49"/>
        <v>1036.9166666666667</v>
      </c>
      <c r="D744">
        <f t="shared" si="50"/>
        <v>35.609000000000123</v>
      </c>
      <c r="F744">
        <f t="shared" si="51"/>
        <v>6.9477766330753665</v>
      </c>
      <c r="H744" s="18">
        <f t="shared" si="52"/>
        <v>0.66787262469408248</v>
      </c>
      <c r="M744" s="27">
        <v>30590.461538461499</v>
      </c>
    </row>
    <row r="745" spans="1:17" x14ac:dyDescent="0.3">
      <c r="A745">
        <v>356.57000000000124</v>
      </c>
      <c r="B745">
        <v>1015.417</v>
      </c>
      <c r="C745">
        <f t="shared" si="49"/>
        <v>1021.5276666666667</v>
      </c>
      <c r="D745">
        <f t="shared" si="50"/>
        <v>35.657000000000124</v>
      </c>
      <c r="F745">
        <f t="shared" si="51"/>
        <v>6.9230546445437184</v>
      </c>
      <c r="H745" s="18">
        <f t="shared" si="52"/>
        <v>0.65464412918086923</v>
      </c>
      <c r="M745" s="27">
        <v>30571.769230769201</v>
      </c>
    </row>
    <row r="746" spans="1:17" x14ac:dyDescent="0.3">
      <c r="A746">
        <v>357.05000000000126</v>
      </c>
      <c r="B746">
        <v>1008.333</v>
      </c>
      <c r="C746">
        <f t="shared" si="49"/>
        <v>1015.9166666666666</v>
      </c>
      <c r="D746">
        <f t="shared" si="50"/>
        <v>35.705000000000126</v>
      </c>
      <c r="F746">
        <f t="shared" si="51"/>
        <v>6.9160537512182652</v>
      </c>
      <c r="H746" s="18">
        <f t="shared" si="52"/>
        <v>0.64988633200493851</v>
      </c>
      <c r="M746" s="27">
        <v>30553.0769230769</v>
      </c>
    </row>
    <row r="747" spans="1:17" x14ac:dyDescent="0.3">
      <c r="A747">
        <v>357.53000000000128</v>
      </c>
      <c r="B747">
        <v>1024</v>
      </c>
      <c r="C747">
        <f t="shared" si="49"/>
        <v>1027.8053333333335</v>
      </c>
      <c r="D747">
        <f t="shared" si="50"/>
        <v>35.753000000000128</v>
      </c>
      <c r="F747">
        <f t="shared" si="51"/>
        <v>6.9314718055994531</v>
      </c>
      <c r="H747" s="18">
        <f t="shared" si="52"/>
        <v>0.66000851762233381</v>
      </c>
      <c r="M747" s="27">
        <v>30534.384615384599</v>
      </c>
    </row>
    <row r="748" spans="1:17" x14ac:dyDescent="0.3">
      <c r="A748">
        <v>358.0100000000013</v>
      </c>
      <c r="B748">
        <v>1051.0830000000001</v>
      </c>
      <c r="C748">
        <f t="shared" si="49"/>
        <v>1044.722</v>
      </c>
      <c r="D748">
        <f t="shared" si="50"/>
        <v>35.80100000000013</v>
      </c>
      <c r="F748">
        <f t="shared" si="51"/>
        <v>6.9575763401660264</v>
      </c>
      <c r="H748" s="18">
        <f t="shared" si="52"/>
        <v>0.67468398244703143</v>
      </c>
      <c r="M748" s="27">
        <v>30515.692307692301</v>
      </c>
    </row>
    <row r="749" spans="1:17" x14ac:dyDescent="0.3">
      <c r="A749">
        <v>358.49000000000132</v>
      </c>
      <c r="B749">
        <v>1059.0830000000001</v>
      </c>
      <c r="C749">
        <f t="shared" si="49"/>
        <v>1045.5830000000001</v>
      </c>
      <c r="D749">
        <f t="shared" si="50"/>
        <v>35.849000000000132</v>
      </c>
      <c r="F749">
        <f t="shared" si="51"/>
        <v>6.9651587183564327</v>
      </c>
      <c r="H749" s="18">
        <f t="shared" si="52"/>
        <v>0.67543957901931984</v>
      </c>
      <c r="I749">
        <v>1982</v>
      </c>
      <c r="J749">
        <f>AVERAGE(H749:H765)</f>
        <v>0.626104562530862</v>
      </c>
      <c r="K749">
        <f>D765-D749</f>
        <v>0.7680000000000291</v>
      </c>
      <c r="L749">
        <f>J749*K749</f>
        <v>0.48084830402372025</v>
      </c>
      <c r="M749" s="27">
        <v>30497</v>
      </c>
    </row>
    <row r="750" spans="1:17" x14ac:dyDescent="0.3">
      <c r="A750">
        <v>358.97000000000133</v>
      </c>
      <c r="B750">
        <v>1026.5830000000001</v>
      </c>
      <c r="C750">
        <f t="shared" si="49"/>
        <v>1015.1663333333335</v>
      </c>
      <c r="D750">
        <f t="shared" si="50"/>
        <v>35.897000000000133</v>
      </c>
      <c r="F750">
        <f t="shared" si="51"/>
        <v>6.933991090472241</v>
      </c>
      <c r="H750" s="18">
        <f t="shared" si="52"/>
        <v>0.64925272028705672</v>
      </c>
      <c r="M750" s="27">
        <v>30476.666666666599</v>
      </c>
    </row>
    <row r="751" spans="1:17" x14ac:dyDescent="0.3">
      <c r="A751">
        <v>359.45000000000135</v>
      </c>
      <c r="B751">
        <v>959.83299999999997</v>
      </c>
      <c r="C751">
        <f t="shared" si="49"/>
        <v>958.69433333333336</v>
      </c>
      <c r="D751">
        <f t="shared" si="50"/>
        <v>35.945000000000135</v>
      </c>
      <c r="F751">
        <f t="shared" si="51"/>
        <v>6.8667593109960423</v>
      </c>
      <c r="H751" s="18">
        <f t="shared" si="52"/>
        <v>0.60329629272013974</v>
      </c>
      <c r="M751" s="27">
        <v>30456.333333333299</v>
      </c>
    </row>
    <row r="752" spans="1:17" x14ac:dyDescent="0.3">
      <c r="A752">
        <v>359.93000000000137</v>
      </c>
      <c r="B752">
        <v>889.66700000000003</v>
      </c>
      <c r="C752">
        <f t="shared" si="49"/>
        <v>898.97233333333327</v>
      </c>
      <c r="D752">
        <f t="shared" si="50"/>
        <v>35.993000000000137</v>
      </c>
      <c r="F752">
        <f t="shared" si="51"/>
        <v>6.7908472354085063</v>
      </c>
      <c r="H752" s="18">
        <f t="shared" si="52"/>
        <v>0.55822931705614798</v>
      </c>
      <c r="M752" s="27">
        <v>30436</v>
      </c>
    </row>
    <row r="753" spans="1:17" x14ac:dyDescent="0.3">
      <c r="A753">
        <v>360.41000000000139</v>
      </c>
      <c r="B753">
        <v>847.41700000000003</v>
      </c>
      <c r="C753">
        <f t="shared" si="49"/>
        <v>856.63900000000001</v>
      </c>
      <c r="D753">
        <f t="shared" si="50"/>
        <v>36.041000000000139</v>
      </c>
      <c r="F753">
        <f t="shared" si="51"/>
        <v>6.7421928993554054</v>
      </c>
      <c r="H753" s="18">
        <f t="shared" si="52"/>
        <v>0.52833814618079677</v>
      </c>
      <c r="M753" s="27">
        <v>30415.666666666599</v>
      </c>
    </row>
    <row r="754" spans="1:17" x14ac:dyDescent="0.3">
      <c r="A754">
        <v>360.89000000000141</v>
      </c>
      <c r="B754">
        <v>832.83299999999997</v>
      </c>
      <c r="C754">
        <f t="shared" si="49"/>
        <v>838.52766666666673</v>
      </c>
      <c r="D754">
        <f t="shared" si="50"/>
        <v>36.089000000000141</v>
      </c>
      <c r="F754">
        <f t="shared" si="51"/>
        <v>6.7248331418759255</v>
      </c>
      <c r="H754" s="18">
        <f t="shared" si="52"/>
        <v>0.51604386613557918</v>
      </c>
      <c r="M754" s="27">
        <v>30395.333333333299</v>
      </c>
    </row>
    <row r="755" spans="1:17" x14ac:dyDescent="0.3">
      <c r="A755">
        <v>361.37000000000143</v>
      </c>
      <c r="B755">
        <v>835.33299999999997</v>
      </c>
      <c r="C755">
        <f t="shared" si="49"/>
        <v>838.27766666666673</v>
      </c>
      <c r="D755">
        <f t="shared" si="50"/>
        <v>36.137000000000143</v>
      </c>
      <c r="F755">
        <f t="shared" si="51"/>
        <v>6.727830447745526</v>
      </c>
      <c r="H755" s="19">
        <f t="shared" si="52"/>
        <v>0.51587617912969963</v>
      </c>
      <c r="M755" s="27">
        <v>30375</v>
      </c>
    </row>
    <row r="756" spans="1:17" x14ac:dyDescent="0.3">
      <c r="A756">
        <v>361.85000000000144</v>
      </c>
      <c r="B756">
        <v>846.66700000000003</v>
      </c>
      <c r="C756">
        <f t="shared" si="49"/>
        <v>847.80566666666664</v>
      </c>
      <c r="D756">
        <f t="shared" si="50"/>
        <v>36.185000000000144</v>
      </c>
      <c r="F756">
        <f t="shared" si="51"/>
        <v>6.7413074650451827</v>
      </c>
      <c r="H756" s="18">
        <f t="shared" si="52"/>
        <v>0.52230576534461182</v>
      </c>
      <c r="M756" s="27">
        <v>30350.7</v>
      </c>
    </row>
    <row r="757" spans="1:17" x14ac:dyDescent="0.3">
      <c r="A757">
        <v>362.33000000000146</v>
      </c>
      <c r="B757">
        <v>861.41700000000003</v>
      </c>
      <c r="C757">
        <f t="shared" si="49"/>
        <v>867.33366666666677</v>
      </c>
      <c r="D757">
        <f t="shared" si="50"/>
        <v>36.233000000000146</v>
      </c>
      <c r="F757">
        <f t="shared" si="51"/>
        <v>6.7585787077398756</v>
      </c>
      <c r="H757" s="18">
        <f t="shared" si="52"/>
        <v>0.53573496674727272</v>
      </c>
      <c r="M757" s="27">
        <v>30326.400000000001</v>
      </c>
    </row>
    <row r="758" spans="1:17" s="28" customFormat="1" x14ac:dyDescent="0.3">
      <c r="A758" s="28">
        <v>362.81000000000148</v>
      </c>
      <c r="B758" s="28">
        <v>893.91700000000003</v>
      </c>
      <c r="C758" s="28">
        <f t="shared" si="49"/>
        <v>899.19466666666665</v>
      </c>
      <c r="D758" s="28">
        <f t="shared" si="50"/>
        <v>36.281000000000148</v>
      </c>
      <c r="F758" s="28">
        <f t="shared" si="51"/>
        <v>6.7956129297001953</v>
      </c>
      <c r="H758" s="29">
        <f t="shared" si="52"/>
        <v>0.55839068725598118</v>
      </c>
      <c r="M758" s="30">
        <v>30302.1</v>
      </c>
    </row>
    <row r="759" spans="1:17" x14ac:dyDescent="0.3">
      <c r="A759">
        <v>363.2900000000015</v>
      </c>
      <c r="B759">
        <v>942.25</v>
      </c>
      <c r="C759">
        <f t="shared" si="49"/>
        <v>945.08333333333337</v>
      </c>
      <c r="D759">
        <f t="shared" si="50"/>
        <v>36.32900000000015</v>
      </c>
      <c r="F759">
        <f t="shared" si="51"/>
        <v>6.8482706321472451</v>
      </c>
      <c r="H759" s="18">
        <f t="shared" si="52"/>
        <v>0.59271527504299149</v>
      </c>
      <c r="M759" s="27">
        <v>30277.8</v>
      </c>
    </row>
    <row r="760" spans="1:17" x14ac:dyDescent="0.3">
      <c r="A760">
        <v>363.77000000000152</v>
      </c>
      <c r="B760">
        <v>999.08299999999997</v>
      </c>
      <c r="C760">
        <f t="shared" si="49"/>
        <v>998.30533333333335</v>
      </c>
      <c r="D760">
        <f t="shared" si="50"/>
        <v>36.377000000000152</v>
      </c>
      <c r="F760">
        <f t="shared" si="51"/>
        <v>6.9068378582804284</v>
      </c>
      <c r="H760" s="18">
        <f t="shared" si="52"/>
        <v>0.63517639036771623</v>
      </c>
      <c r="M760" s="27">
        <v>30253.5</v>
      </c>
      <c r="N760">
        <v>1982</v>
      </c>
      <c r="O760" s="18">
        <f>AVERAGE(H758:H775)</f>
        <v>0.6743665170939166</v>
      </c>
      <c r="P760">
        <f>D775-D758</f>
        <v>0.81600000000003092</v>
      </c>
      <c r="Q760">
        <f>O760*P760</f>
        <v>0.55028307794865683</v>
      </c>
    </row>
    <row r="761" spans="1:17" x14ac:dyDescent="0.3">
      <c r="A761">
        <v>364.25000000000153</v>
      </c>
      <c r="B761">
        <v>1053.5830000000001</v>
      </c>
      <c r="C761">
        <f t="shared" si="49"/>
        <v>1051.7776666666666</v>
      </c>
      <c r="D761">
        <f t="shared" si="50"/>
        <v>36.425000000000153</v>
      </c>
      <c r="F761">
        <f t="shared" si="51"/>
        <v>6.9599520151432417</v>
      </c>
      <c r="H761" s="18">
        <f t="shared" si="52"/>
        <v>0.68090089965333245</v>
      </c>
      <c r="M761" s="27">
        <v>30229.200000000001</v>
      </c>
    </row>
    <row r="762" spans="1:17" x14ac:dyDescent="0.3">
      <c r="A762">
        <v>364.73000000000155</v>
      </c>
      <c r="B762">
        <v>1102.6669999999999</v>
      </c>
      <c r="C762">
        <f t="shared" si="49"/>
        <v>1100.1110000000001</v>
      </c>
      <c r="D762">
        <f t="shared" si="50"/>
        <v>36.473000000000155</v>
      </c>
      <c r="F762">
        <f t="shared" si="51"/>
        <v>7.0054870697728875</v>
      </c>
      <c r="H762" s="18">
        <f t="shared" si="52"/>
        <v>0.72505688010339664</v>
      </c>
      <c r="M762" s="27">
        <v>30204.9</v>
      </c>
    </row>
    <row r="763" spans="1:17" x14ac:dyDescent="0.3">
      <c r="A763">
        <v>365.21000000000157</v>
      </c>
      <c r="B763">
        <v>1144.0830000000001</v>
      </c>
      <c r="C763">
        <f t="shared" si="49"/>
        <v>1138.9443333333334</v>
      </c>
      <c r="D763">
        <f t="shared" si="50"/>
        <v>36.521000000000157</v>
      </c>
      <c r="F763">
        <f t="shared" si="51"/>
        <v>7.0423587217554946</v>
      </c>
      <c r="H763" s="18">
        <f t="shared" si="52"/>
        <v>0.76259984214343102</v>
      </c>
      <c r="M763" s="27">
        <v>30180.6</v>
      </c>
    </row>
    <row r="764" spans="1:17" x14ac:dyDescent="0.3">
      <c r="A764">
        <v>365.69000000000159</v>
      </c>
      <c r="B764">
        <v>1170.0830000000001</v>
      </c>
      <c r="C764">
        <f t="shared" si="49"/>
        <v>1164.1110000000001</v>
      </c>
      <c r="D764">
        <f t="shared" si="50"/>
        <v>36.569000000000159</v>
      </c>
      <c r="F764">
        <f t="shared" si="51"/>
        <v>7.0648299654466067</v>
      </c>
      <c r="H764" s="18">
        <f t="shared" si="52"/>
        <v>0.78796219048779192</v>
      </c>
      <c r="M764" s="27">
        <v>30156.3</v>
      </c>
    </row>
    <row r="765" spans="1:17" x14ac:dyDescent="0.3">
      <c r="A765">
        <v>366.17000000000161</v>
      </c>
      <c r="B765">
        <v>1178.1669999999999</v>
      </c>
      <c r="C765">
        <f t="shared" si="49"/>
        <v>1172.3610000000001</v>
      </c>
      <c r="D765">
        <f t="shared" si="50"/>
        <v>36.617000000000161</v>
      </c>
      <c r="F765">
        <f t="shared" si="51"/>
        <v>7.0717151198683084</v>
      </c>
      <c r="H765" s="18">
        <f t="shared" si="52"/>
        <v>0.7964585653493893</v>
      </c>
      <c r="I765">
        <v>1981</v>
      </c>
      <c r="J765">
        <f>AVERAGE(H765:H785)</f>
        <v>0.70294804046400428</v>
      </c>
      <c r="K765">
        <f>D785-D765</f>
        <v>0.96000000000003638</v>
      </c>
      <c r="L765">
        <f>J765*K765</f>
        <v>0.67483011884546973</v>
      </c>
      <c r="M765" s="27">
        <v>30132</v>
      </c>
    </row>
    <row r="766" spans="1:17" x14ac:dyDescent="0.3">
      <c r="A766">
        <v>366.65000000000163</v>
      </c>
      <c r="B766">
        <v>1168.8330000000001</v>
      </c>
      <c r="C766">
        <f t="shared" si="49"/>
        <v>1162.2223333333334</v>
      </c>
      <c r="D766">
        <f t="shared" si="50"/>
        <v>36.665000000000163</v>
      </c>
      <c r="F766">
        <f t="shared" si="51"/>
        <v>7.0637610941241578</v>
      </c>
      <c r="H766" s="18">
        <f t="shared" si="52"/>
        <v>0.78602990629408376</v>
      </c>
      <c r="M766" s="27">
        <v>30116.75</v>
      </c>
    </row>
    <row r="767" spans="1:17" x14ac:dyDescent="0.3">
      <c r="A767">
        <v>367.13000000000164</v>
      </c>
      <c r="B767">
        <v>1139.6669999999999</v>
      </c>
      <c r="C767">
        <f t="shared" si="49"/>
        <v>1134.2223333333334</v>
      </c>
      <c r="D767">
        <f t="shared" si="50"/>
        <v>36.713000000000164</v>
      </c>
      <c r="F767">
        <f t="shared" si="51"/>
        <v>7.0384913934543309</v>
      </c>
      <c r="H767" s="18">
        <f t="shared" si="52"/>
        <v>0.75793288569704154</v>
      </c>
      <c r="M767" s="27">
        <v>30101.5</v>
      </c>
    </row>
    <row r="768" spans="1:17" x14ac:dyDescent="0.3">
      <c r="A768">
        <v>367.61000000000166</v>
      </c>
      <c r="B768">
        <v>1094.1669999999999</v>
      </c>
      <c r="C768">
        <f t="shared" si="49"/>
        <v>1091.8889999999999</v>
      </c>
      <c r="D768">
        <f t="shared" si="50"/>
        <v>36.761000000000166</v>
      </c>
      <c r="F768">
        <f t="shared" si="51"/>
        <v>6.9977486221546439</v>
      </c>
      <c r="H768" s="18">
        <f t="shared" si="52"/>
        <v>0.7173483074489958</v>
      </c>
      <c r="M768" s="27">
        <v>30086.25</v>
      </c>
    </row>
    <row r="769" spans="1:17" x14ac:dyDescent="0.3">
      <c r="A769">
        <v>368.09000000000168</v>
      </c>
      <c r="B769">
        <v>1041.8330000000001</v>
      </c>
      <c r="C769">
        <f t="shared" si="49"/>
        <v>1043.4166666666667</v>
      </c>
      <c r="D769">
        <f t="shared" si="50"/>
        <v>36.809000000000168</v>
      </c>
      <c r="F769">
        <f t="shared" si="51"/>
        <v>6.9487369407548982</v>
      </c>
      <c r="H769" s="18">
        <f t="shared" si="52"/>
        <v>0.67354005956268936</v>
      </c>
      <c r="M769" s="27">
        <v>30071</v>
      </c>
    </row>
    <row r="770" spans="1:17" x14ac:dyDescent="0.3">
      <c r="A770">
        <v>368.5700000000017</v>
      </c>
      <c r="B770">
        <v>994.25</v>
      </c>
      <c r="C770">
        <f t="shared" si="49"/>
        <v>997.77766666666673</v>
      </c>
      <c r="D770">
        <f t="shared" si="50"/>
        <v>36.85700000000017</v>
      </c>
      <c r="F770">
        <f t="shared" si="51"/>
        <v>6.9019886840878</v>
      </c>
      <c r="H770" s="18">
        <f t="shared" si="52"/>
        <v>0.63474082994351599</v>
      </c>
      <c r="M770" s="27">
        <v>30055.75</v>
      </c>
    </row>
    <row r="771" spans="1:17" x14ac:dyDescent="0.3">
      <c r="A771">
        <v>369.05000000000172</v>
      </c>
      <c r="B771">
        <v>957.25</v>
      </c>
      <c r="C771">
        <f t="shared" si="49"/>
        <v>961.88900000000001</v>
      </c>
      <c r="D771">
        <f t="shared" si="50"/>
        <v>36.905000000000172</v>
      </c>
      <c r="F771">
        <f t="shared" si="51"/>
        <v>6.8640645903574038</v>
      </c>
      <c r="H771" s="18">
        <f t="shared" si="52"/>
        <v>0.60580703246957923</v>
      </c>
      <c r="M771" s="27">
        <v>30040.5</v>
      </c>
    </row>
    <row r="772" spans="1:17" x14ac:dyDescent="0.3">
      <c r="A772">
        <v>369.53000000000173</v>
      </c>
      <c r="B772">
        <v>934.16700000000003</v>
      </c>
      <c r="C772">
        <f t="shared" si="49"/>
        <v>941.19466666666665</v>
      </c>
      <c r="D772">
        <f t="shared" si="50"/>
        <v>36.953000000000173</v>
      </c>
      <c r="F772">
        <f t="shared" si="51"/>
        <v>6.8396552231024055</v>
      </c>
      <c r="H772" s="18">
        <f t="shared" si="52"/>
        <v>0.58972650215723199</v>
      </c>
      <c r="M772" s="27">
        <v>30025.25</v>
      </c>
    </row>
    <row r="773" spans="1:17" x14ac:dyDescent="0.3">
      <c r="A773">
        <v>370.01000000000175</v>
      </c>
      <c r="B773">
        <v>932.16700000000003</v>
      </c>
      <c r="C773">
        <f t="shared" si="49"/>
        <v>941.05566666666664</v>
      </c>
      <c r="D773">
        <f t="shared" si="50"/>
        <v>37.001000000000175</v>
      </c>
      <c r="F773">
        <f t="shared" si="51"/>
        <v>6.8375119831833135</v>
      </c>
      <c r="H773" s="19">
        <f t="shared" si="52"/>
        <v>0.5896199482057316</v>
      </c>
      <c r="M773" s="27">
        <v>30010</v>
      </c>
    </row>
    <row r="774" spans="1:17" x14ac:dyDescent="0.3">
      <c r="A774">
        <v>370.49000000000177</v>
      </c>
      <c r="B774">
        <v>956.83299999999997</v>
      </c>
      <c r="C774">
        <f t="shared" si="49"/>
        <v>963.08333333333337</v>
      </c>
      <c r="D774">
        <f t="shared" si="50"/>
        <v>37.049000000000177</v>
      </c>
      <c r="F774">
        <f t="shared" si="51"/>
        <v>6.8636288725681576</v>
      </c>
      <c r="H774" s="18">
        <f t="shared" si="52"/>
        <v>0.60674835924031778</v>
      </c>
      <c r="M774" s="27">
        <v>29989.75</v>
      </c>
    </row>
    <row r="775" spans="1:17" x14ac:dyDescent="0.3">
      <c r="A775">
        <v>370.97000000000179</v>
      </c>
      <c r="B775">
        <v>1000.25</v>
      </c>
      <c r="C775">
        <f t="shared" si="49"/>
        <v>1001.5276666666667</v>
      </c>
      <c r="D775">
        <f t="shared" si="50"/>
        <v>37.097000000000179</v>
      </c>
      <c r="F775">
        <f t="shared" si="51"/>
        <v>6.9080052477373446</v>
      </c>
      <c r="H775" s="18">
        <f t="shared" si="52"/>
        <v>0.63784274626728388</v>
      </c>
      <c r="M775" s="27">
        <v>29969.5</v>
      </c>
    </row>
    <row r="776" spans="1:17" s="28" customFormat="1" x14ac:dyDescent="0.3">
      <c r="A776" s="28">
        <v>371.45000000000181</v>
      </c>
      <c r="B776" s="28">
        <v>1047.5</v>
      </c>
      <c r="C776" s="28">
        <f t="shared" si="49"/>
        <v>1042.75</v>
      </c>
      <c r="D776" s="28">
        <f t="shared" si="50"/>
        <v>37.145000000000181</v>
      </c>
      <c r="F776" s="28">
        <f t="shared" si="51"/>
        <v>6.9541616517962925</v>
      </c>
      <c r="H776" s="29">
        <f t="shared" si="52"/>
        <v>0.67295657772305373</v>
      </c>
      <c r="M776" s="30">
        <v>29949.25</v>
      </c>
    </row>
    <row r="777" spans="1:17" x14ac:dyDescent="0.3">
      <c r="A777">
        <v>371.93000000000183</v>
      </c>
      <c r="B777">
        <v>1080.5</v>
      </c>
      <c r="C777">
        <f t="shared" si="49"/>
        <v>1074.1389999999999</v>
      </c>
      <c r="D777">
        <f t="shared" si="50"/>
        <v>37.193000000000183</v>
      </c>
      <c r="F777">
        <f t="shared" si="51"/>
        <v>6.985179175946941</v>
      </c>
      <c r="H777" s="18">
        <f t="shared" si="52"/>
        <v>0.70098501282063064</v>
      </c>
      <c r="M777" s="27">
        <v>29929</v>
      </c>
    </row>
    <row r="778" spans="1:17" x14ac:dyDescent="0.3">
      <c r="A778">
        <v>372.41000000000184</v>
      </c>
      <c r="B778">
        <v>1094.4169999999999</v>
      </c>
      <c r="C778">
        <f t="shared" si="49"/>
        <v>1088.8613333333333</v>
      </c>
      <c r="D778">
        <f t="shared" si="50"/>
        <v>37.241000000000184</v>
      </c>
      <c r="F778">
        <f t="shared" si="51"/>
        <v>6.9979770803733716</v>
      </c>
      <c r="H778" s="18">
        <f t="shared" si="52"/>
        <v>0.71453039765986803</v>
      </c>
      <c r="M778" s="27">
        <v>29908.75</v>
      </c>
    </row>
    <row r="779" spans="1:17" x14ac:dyDescent="0.3">
      <c r="A779">
        <v>372.89000000000186</v>
      </c>
      <c r="B779">
        <v>1091.6669999999999</v>
      </c>
      <c r="C779">
        <f t="shared" si="49"/>
        <v>1092.6113333333333</v>
      </c>
      <c r="D779">
        <f t="shared" si="50"/>
        <v>37.289000000000186</v>
      </c>
      <c r="F779">
        <f t="shared" si="51"/>
        <v>6.9954611647447074</v>
      </c>
      <c r="H779" s="18">
        <f t="shared" si="52"/>
        <v>0.71802223779330754</v>
      </c>
      <c r="M779" s="27">
        <v>29888.5</v>
      </c>
      <c r="N779">
        <v>1981</v>
      </c>
      <c r="O779" s="18">
        <f>AVERAGE(H776:H792)</f>
        <v>0.70111076774929237</v>
      </c>
      <c r="P779">
        <f>D792-D776</f>
        <v>0.7680000000000291</v>
      </c>
      <c r="Q779">
        <f>O779*P779</f>
        <v>0.53845306963147699</v>
      </c>
    </row>
    <row r="780" spans="1:17" x14ac:dyDescent="0.3">
      <c r="A780">
        <v>373.37000000000188</v>
      </c>
      <c r="B780">
        <v>1091.75</v>
      </c>
      <c r="C780">
        <f t="shared" si="49"/>
        <v>1094.5</v>
      </c>
      <c r="D780">
        <f t="shared" si="50"/>
        <v>37.337000000000188</v>
      </c>
      <c r="F780">
        <f t="shared" si="51"/>
        <v>6.9955371923656706</v>
      </c>
      <c r="H780" s="18">
        <f t="shared" si="52"/>
        <v>0.71978733987111587</v>
      </c>
      <c r="M780" s="27">
        <v>29868.25</v>
      </c>
    </row>
    <row r="781" spans="1:17" x14ac:dyDescent="0.3">
      <c r="A781">
        <v>373.8500000000019</v>
      </c>
      <c r="B781">
        <v>1100.0830000000001</v>
      </c>
      <c r="C781">
        <f t="shared" si="49"/>
        <v>1104.4166666666667</v>
      </c>
      <c r="D781">
        <f t="shared" si="50"/>
        <v>37.38500000000019</v>
      </c>
      <c r="F781">
        <f t="shared" si="51"/>
        <v>7.0031409104853655</v>
      </c>
      <c r="H781" s="18">
        <f t="shared" si="52"/>
        <v>0.72912666873944221</v>
      </c>
      <c r="M781" s="27">
        <v>29848</v>
      </c>
    </row>
    <row r="782" spans="1:17" x14ac:dyDescent="0.3">
      <c r="A782">
        <v>374.33000000000192</v>
      </c>
      <c r="B782">
        <v>1121.4169999999999</v>
      </c>
      <c r="C782">
        <f t="shared" si="49"/>
        <v>1123.6666666666667</v>
      </c>
      <c r="D782">
        <f t="shared" si="50"/>
        <v>37.433000000000192</v>
      </c>
      <c r="F782">
        <f t="shared" si="51"/>
        <v>7.0223483431965672</v>
      </c>
      <c r="H782" s="18">
        <f t="shared" si="52"/>
        <v>0.74760328808473453</v>
      </c>
      <c r="M782" s="27">
        <v>29827.75</v>
      </c>
    </row>
    <row r="783" spans="1:17" x14ac:dyDescent="0.3">
      <c r="A783">
        <v>374.81000000000193</v>
      </c>
      <c r="B783">
        <v>1149.5</v>
      </c>
      <c r="C783">
        <f t="shared" si="49"/>
        <v>1148.5</v>
      </c>
      <c r="D783">
        <f t="shared" si="50"/>
        <v>37.481000000000193</v>
      </c>
      <c r="F783">
        <f t="shared" si="51"/>
        <v>7.0470823442032362</v>
      </c>
      <c r="H783" s="18">
        <f t="shared" si="52"/>
        <v>0.77213222177772156</v>
      </c>
      <c r="M783" s="27">
        <v>29807.5</v>
      </c>
    </row>
    <row r="784" spans="1:17" x14ac:dyDescent="0.3">
      <c r="A784">
        <v>375.29000000000195</v>
      </c>
      <c r="B784">
        <v>1174.5830000000001</v>
      </c>
      <c r="C784">
        <f t="shared" si="49"/>
        <v>1169.0553333333335</v>
      </c>
      <c r="D784">
        <f t="shared" si="50"/>
        <v>37.529000000000195</v>
      </c>
      <c r="F784">
        <f t="shared" si="51"/>
        <v>7.0686684699715947</v>
      </c>
      <c r="H784" s="18">
        <f t="shared" si="52"/>
        <v>0.79304323457958903</v>
      </c>
      <c r="M784" s="27">
        <v>29787.25</v>
      </c>
    </row>
    <row r="785" spans="1:17" x14ac:dyDescent="0.3">
      <c r="A785">
        <v>375.77000000000197</v>
      </c>
      <c r="B785">
        <v>1183.0830000000001</v>
      </c>
      <c r="C785">
        <f t="shared" si="49"/>
        <v>1173.7776666666666</v>
      </c>
      <c r="D785">
        <f t="shared" si="50"/>
        <v>37.577000000000197</v>
      </c>
      <c r="F785">
        <f t="shared" si="51"/>
        <v>7.0758790221258687</v>
      </c>
      <c r="H785" s="18">
        <f t="shared" si="52"/>
        <v>0.79792672805876752</v>
      </c>
      <c r="I785">
        <v>1980</v>
      </c>
      <c r="J785">
        <f>AVERAGE(H785:H799)</f>
        <v>0.73285811838007509</v>
      </c>
      <c r="K785">
        <f>D799-D785</f>
        <v>0.67200000000002547</v>
      </c>
      <c r="L785">
        <f>J785*K785</f>
        <v>0.49248065555142911</v>
      </c>
      <c r="M785" s="27">
        <v>29767</v>
      </c>
    </row>
    <row r="786" spans="1:17" x14ac:dyDescent="0.3">
      <c r="A786">
        <v>376.25000000000199</v>
      </c>
      <c r="B786">
        <v>1163.6669999999999</v>
      </c>
      <c r="C786">
        <f t="shared" si="49"/>
        <v>1153.4723333333334</v>
      </c>
      <c r="D786">
        <f t="shared" si="50"/>
        <v>37.625000000000199</v>
      </c>
      <c r="F786">
        <f t="shared" si="51"/>
        <v>7.0593315048877585</v>
      </c>
      <c r="H786" s="18">
        <f t="shared" si="52"/>
        <v>0.77713947629194347</v>
      </c>
      <c r="M786" s="27">
        <v>29746.666666666599</v>
      </c>
    </row>
    <row r="787" spans="1:17" x14ac:dyDescent="0.3">
      <c r="A787">
        <v>376.73000000000201</v>
      </c>
      <c r="B787">
        <v>1113.6669999999999</v>
      </c>
      <c r="C787">
        <f t="shared" si="49"/>
        <v>1107.9446666666665</v>
      </c>
      <c r="D787">
        <f t="shared" si="50"/>
        <v>37.673000000000201</v>
      </c>
      <c r="F787">
        <f t="shared" si="51"/>
        <v>7.0154134530001855</v>
      </c>
      <c r="H787" s="18">
        <f t="shared" si="52"/>
        <v>0.73247841564360006</v>
      </c>
      <c r="M787" s="27">
        <v>29726.333333333299</v>
      </c>
    </row>
    <row r="788" spans="1:17" x14ac:dyDescent="0.3">
      <c r="A788">
        <v>377.21000000000203</v>
      </c>
      <c r="B788">
        <v>1046.5</v>
      </c>
      <c r="C788">
        <f t="shared" si="49"/>
        <v>1046.8056666666666</v>
      </c>
      <c r="D788">
        <f t="shared" si="50"/>
        <v>37.721000000000203</v>
      </c>
      <c r="F788">
        <f t="shared" si="51"/>
        <v>6.953206541886054</v>
      </c>
      <c r="H788" s="18">
        <f t="shared" si="52"/>
        <v>0.67651402138447425</v>
      </c>
      <c r="M788" s="27">
        <v>29706</v>
      </c>
    </row>
    <row r="789" spans="1:17" x14ac:dyDescent="0.3">
      <c r="A789">
        <v>377.69000000000204</v>
      </c>
      <c r="B789">
        <v>980.25</v>
      </c>
      <c r="C789">
        <f t="shared" si="49"/>
        <v>985.27766666666673</v>
      </c>
      <c r="D789">
        <f t="shared" si="50"/>
        <v>37.769000000000204</v>
      </c>
      <c r="F789">
        <f t="shared" si="51"/>
        <v>6.8878076411724409</v>
      </c>
      <c r="H789" s="18">
        <f t="shared" si="52"/>
        <v>0.62450964497318362</v>
      </c>
      <c r="M789" s="27">
        <v>29685.666666666599</v>
      </c>
    </row>
    <row r="790" spans="1:17" x14ac:dyDescent="0.3">
      <c r="A790">
        <v>378.17000000000206</v>
      </c>
      <c r="B790">
        <v>929.08299999999997</v>
      </c>
      <c r="C790">
        <f t="shared" si="49"/>
        <v>938.97200000000009</v>
      </c>
      <c r="D790">
        <f t="shared" si="50"/>
        <v>37.817000000000206</v>
      </c>
      <c r="F790">
        <f t="shared" si="51"/>
        <v>6.8341980782029346</v>
      </c>
      <c r="H790" s="18">
        <f t="shared" si="52"/>
        <v>0.58802496653587455</v>
      </c>
      <c r="M790" s="27">
        <v>29665.333333333299</v>
      </c>
    </row>
    <row r="791" spans="1:17" x14ac:dyDescent="0.3">
      <c r="A791">
        <v>378.65000000000208</v>
      </c>
      <c r="B791">
        <v>907.58299999999997</v>
      </c>
      <c r="C791">
        <f t="shared" si="49"/>
        <v>918.52766666666673</v>
      </c>
      <c r="D791">
        <f t="shared" si="50"/>
        <v>37.865000000000208</v>
      </c>
      <c r="F791">
        <f t="shared" si="51"/>
        <v>6.8107850220118866</v>
      </c>
      <c r="H791" s="19">
        <f t="shared" si="52"/>
        <v>0.57260250862043471</v>
      </c>
      <c r="M791" s="27">
        <v>29645</v>
      </c>
    </row>
    <row r="792" spans="1:17" x14ac:dyDescent="0.3">
      <c r="A792">
        <v>379.1300000000021</v>
      </c>
      <c r="B792">
        <v>918.91700000000003</v>
      </c>
      <c r="C792">
        <f t="shared" si="49"/>
        <v>930.38900000000001</v>
      </c>
      <c r="D792">
        <f t="shared" si="50"/>
        <v>37.91300000000021</v>
      </c>
      <c r="F792">
        <f t="shared" si="51"/>
        <v>6.8231958027166</v>
      </c>
      <c r="H792" s="18">
        <f t="shared" si="52"/>
        <v>0.58150031118023005</v>
      </c>
      <c r="M792" s="27">
        <v>29614.625</v>
      </c>
    </row>
    <row r="793" spans="1:17" s="28" customFormat="1" x14ac:dyDescent="0.3">
      <c r="A793" s="28">
        <v>379.61000000000212</v>
      </c>
      <c r="B793" s="28">
        <v>964.66700000000003</v>
      </c>
      <c r="C793" s="28">
        <f t="shared" ref="C793:C856" si="53">AVERAGE(B792:B794)</f>
        <v>971.86133333333328</v>
      </c>
      <c r="D793" s="28">
        <f t="shared" ref="D793:D856" si="54">A793/10</f>
        <v>37.961000000000212</v>
      </c>
      <c r="F793" s="28">
        <f t="shared" ref="F793:F856" si="55">LN(B793)</f>
        <v>6.8717829640657619</v>
      </c>
      <c r="H793" s="29">
        <f t="shared" ref="H793:H856" si="56">(0.0975*EXP(0.0013*C793))/E$2</f>
        <v>0.61371186356810292</v>
      </c>
      <c r="M793" s="30">
        <v>29584.25</v>
      </c>
    </row>
    <row r="794" spans="1:17" x14ac:dyDescent="0.3">
      <c r="A794">
        <v>380.09000000000214</v>
      </c>
      <c r="B794">
        <v>1032</v>
      </c>
      <c r="C794">
        <f t="shared" si="53"/>
        <v>1036.5</v>
      </c>
      <c r="D794">
        <f t="shared" si="54"/>
        <v>38.009000000000214</v>
      </c>
      <c r="F794">
        <f t="shared" si="55"/>
        <v>6.9392539460415081</v>
      </c>
      <c r="H794" s="18">
        <f t="shared" si="56"/>
        <v>0.66751095831586016</v>
      </c>
      <c r="M794" s="27">
        <v>29553.875</v>
      </c>
    </row>
    <row r="795" spans="1:17" x14ac:dyDescent="0.3">
      <c r="A795">
        <v>380.57000000000215</v>
      </c>
      <c r="B795">
        <v>1112.8330000000001</v>
      </c>
      <c r="C795">
        <f t="shared" si="53"/>
        <v>1110.7776666666666</v>
      </c>
      <c r="D795">
        <f t="shared" si="54"/>
        <v>38.057000000000215</v>
      </c>
      <c r="F795">
        <f t="shared" si="55"/>
        <v>7.0146642950940494</v>
      </c>
      <c r="H795" s="18">
        <f t="shared" si="56"/>
        <v>0.73518103408249502</v>
      </c>
      <c r="M795" s="27">
        <v>29523.5</v>
      </c>
      <c r="N795">
        <v>1980</v>
      </c>
      <c r="O795" s="18">
        <f>AVERAGE(H793:H812)</f>
        <v>0.9122680257496748</v>
      </c>
      <c r="P795">
        <f>D812-D793</f>
        <v>0.91200000000003456</v>
      </c>
      <c r="Q795">
        <f>O795*P795</f>
        <v>0.83198843948373491</v>
      </c>
    </row>
    <row r="796" spans="1:17" x14ac:dyDescent="0.3">
      <c r="A796">
        <v>381.05000000000217</v>
      </c>
      <c r="B796">
        <v>1187.5</v>
      </c>
      <c r="C796">
        <f t="shared" si="53"/>
        <v>1179.222</v>
      </c>
      <c r="D796">
        <f t="shared" si="54"/>
        <v>38.105000000000217</v>
      </c>
      <c r="F796">
        <f t="shared" si="55"/>
        <v>7.0796055359087964</v>
      </c>
      <c r="H796" s="18">
        <f t="shared" si="56"/>
        <v>0.80359419332909865</v>
      </c>
      <c r="M796" s="27">
        <v>29493.125</v>
      </c>
    </row>
    <row r="797" spans="1:17" x14ac:dyDescent="0.3">
      <c r="A797">
        <v>381.53000000000219</v>
      </c>
      <c r="B797">
        <v>1237.3330000000001</v>
      </c>
      <c r="C797">
        <f t="shared" si="53"/>
        <v>1226.8610000000001</v>
      </c>
      <c r="D797">
        <f t="shared" si="54"/>
        <v>38.153000000000219</v>
      </c>
      <c r="F797">
        <f t="shared" si="55"/>
        <v>7.1207135358413938</v>
      </c>
      <c r="H797" s="18">
        <f t="shared" si="56"/>
        <v>0.85493471311568681</v>
      </c>
      <c r="M797" s="27">
        <v>29462.75</v>
      </c>
    </row>
    <row r="798" spans="1:17" x14ac:dyDescent="0.3">
      <c r="A798">
        <v>382.01000000000221</v>
      </c>
      <c r="B798" s="6">
        <v>1255.75</v>
      </c>
      <c r="C798">
        <f t="shared" si="53"/>
        <v>1305</v>
      </c>
      <c r="D798" s="6">
        <f t="shared" si="54"/>
        <v>38.201000000000221</v>
      </c>
      <c r="F798">
        <f t="shared" si="55"/>
        <v>7.1354882826301544</v>
      </c>
      <c r="H798" s="18">
        <f t="shared" si="56"/>
        <v>0.94634368560225257</v>
      </c>
      <c r="M798" s="27">
        <v>29432.375</v>
      </c>
    </row>
    <row r="799" spans="1:17" x14ac:dyDescent="0.3">
      <c r="A799">
        <v>382.49000000000223</v>
      </c>
      <c r="B799" s="8">
        <v>1421.9169999999999</v>
      </c>
      <c r="C799">
        <f t="shared" si="53"/>
        <v>1363.3333333333333</v>
      </c>
      <c r="D799">
        <f t="shared" si="54"/>
        <v>38.249000000000223</v>
      </c>
      <c r="F799">
        <f t="shared" si="55"/>
        <v>7.2597612401646021</v>
      </c>
      <c r="H799" s="18">
        <f t="shared" si="56"/>
        <v>1.0208992549991203</v>
      </c>
      <c r="I799">
        <v>1979</v>
      </c>
      <c r="J799">
        <f>AVERAGE(H799:H817)</f>
        <v>0.98741291236463757</v>
      </c>
      <c r="K799">
        <f>D817-D799</f>
        <v>0.86400000000003274</v>
      </c>
      <c r="L799">
        <f>J799*K799</f>
        <v>0.85312475628307916</v>
      </c>
      <c r="M799" s="27">
        <v>29402</v>
      </c>
    </row>
    <row r="800" spans="1:17" x14ac:dyDescent="0.3">
      <c r="A800">
        <v>382.97000000000224</v>
      </c>
      <c r="B800">
        <v>1412.3330000000001</v>
      </c>
      <c r="C800">
        <f t="shared" si="53"/>
        <v>1406.7776666666668</v>
      </c>
      <c r="D800">
        <f t="shared" si="54"/>
        <v>38.297000000000224</v>
      </c>
      <c r="F800">
        <f t="shared" si="55"/>
        <v>7.2529982259423722</v>
      </c>
      <c r="H800" s="18">
        <f t="shared" si="56"/>
        <v>1.0802165116314482</v>
      </c>
      <c r="M800" s="27">
        <v>29391.75</v>
      </c>
    </row>
    <row r="801" spans="1:17" x14ac:dyDescent="0.3">
      <c r="A801">
        <v>383.45000000000226</v>
      </c>
      <c r="B801">
        <v>1386.0830000000001</v>
      </c>
      <c r="C801">
        <f t="shared" si="53"/>
        <v>1385.7496666666666</v>
      </c>
      <c r="D801">
        <f t="shared" si="54"/>
        <v>38.345000000000226</v>
      </c>
      <c r="F801">
        <f t="shared" si="55"/>
        <v>7.2342370625167245</v>
      </c>
      <c r="H801" s="18">
        <f t="shared" si="56"/>
        <v>1.0510872396494639</v>
      </c>
      <c r="M801" s="27">
        <v>29381.5</v>
      </c>
    </row>
    <row r="802" spans="1:17" x14ac:dyDescent="0.3">
      <c r="A802">
        <v>383.93000000000228</v>
      </c>
      <c r="B802">
        <v>1358.8330000000001</v>
      </c>
      <c r="C802">
        <f t="shared" si="53"/>
        <v>1364.3053333333335</v>
      </c>
      <c r="D802">
        <f t="shared" si="54"/>
        <v>38.393000000000228</v>
      </c>
      <c r="F802">
        <f t="shared" si="55"/>
        <v>7.2143815221263505</v>
      </c>
      <c r="H802" s="18">
        <f t="shared" si="56"/>
        <v>1.0221900786683786</v>
      </c>
      <c r="M802" s="27">
        <v>29371.25</v>
      </c>
    </row>
    <row r="803" spans="1:17" x14ac:dyDescent="0.3">
      <c r="A803">
        <v>384.4100000000023</v>
      </c>
      <c r="B803">
        <v>1348</v>
      </c>
      <c r="C803">
        <f t="shared" si="53"/>
        <v>1351.5553333333335</v>
      </c>
      <c r="D803">
        <f t="shared" si="54"/>
        <v>38.44100000000023</v>
      </c>
      <c r="F803">
        <f t="shared" si="55"/>
        <v>7.2063772914722524</v>
      </c>
      <c r="H803" s="18">
        <f t="shared" si="56"/>
        <v>1.0053869189937061</v>
      </c>
      <c r="M803" s="27">
        <v>29361</v>
      </c>
    </row>
    <row r="804" spans="1:17" x14ac:dyDescent="0.3">
      <c r="A804">
        <v>384.89000000000232</v>
      </c>
      <c r="B804">
        <v>1347.8330000000001</v>
      </c>
      <c r="C804">
        <f t="shared" si="53"/>
        <v>1348.9443333333334</v>
      </c>
      <c r="D804">
        <f t="shared" si="54"/>
        <v>38.489000000000232</v>
      </c>
      <c r="F804">
        <f t="shared" si="55"/>
        <v>7.206253396557238</v>
      </c>
      <c r="H804" s="18">
        <f t="shared" si="56"/>
        <v>1.0019801192955617</v>
      </c>
      <c r="M804" s="27">
        <v>29350.75</v>
      </c>
    </row>
    <row r="805" spans="1:17" x14ac:dyDescent="0.3">
      <c r="A805">
        <v>385.37000000000234</v>
      </c>
      <c r="B805">
        <v>1351</v>
      </c>
      <c r="C805">
        <f t="shared" si="53"/>
        <v>1347.75</v>
      </c>
      <c r="D805">
        <f t="shared" si="54"/>
        <v>38.537000000000234</v>
      </c>
      <c r="F805">
        <f t="shared" si="55"/>
        <v>7.2086003379601991</v>
      </c>
      <c r="H805" s="18">
        <f t="shared" si="56"/>
        <v>1.0004256186600398</v>
      </c>
      <c r="M805" s="27">
        <v>29340.5</v>
      </c>
    </row>
    <row r="806" spans="1:17" x14ac:dyDescent="0.3">
      <c r="A806">
        <v>385.85000000000235</v>
      </c>
      <c r="B806">
        <v>1344.4169999999999</v>
      </c>
      <c r="C806">
        <f t="shared" si="53"/>
        <v>1339.778</v>
      </c>
      <c r="D806">
        <f t="shared" si="54"/>
        <v>38.585000000000235</v>
      </c>
      <c r="F806">
        <f t="shared" si="55"/>
        <v>7.2037157408171195</v>
      </c>
      <c r="H806" s="18">
        <f t="shared" si="56"/>
        <v>0.99011114756279195</v>
      </c>
      <c r="M806" s="27">
        <v>29330.25</v>
      </c>
    </row>
    <row r="807" spans="1:17" x14ac:dyDescent="0.3">
      <c r="A807">
        <v>386.33000000000237</v>
      </c>
      <c r="B807">
        <v>1323.9169999999999</v>
      </c>
      <c r="C807">
        <f t="shared" si="53"/>
        <v>1320.8889999999999</v>
      </c>
      <c r="D807">
        <f t="shared" si="54"/>
        <v>38.633000000000237</v>
      </c>
      <c r="F807">
        <f t="shared" si="55"/>
        <v>7.188350045710175</v>
      </c>
      <c r="H807" s="18">
        <f t="shared" si="56"/>
        <v>0.96609435660978427</v>
      </c>
      <c r="M807" s="27">
        <v>29320</v>
      </c>
    </row>
    <row r="808" spans="1:17" x14ac:dyDescent="0.3">
      <c r="A808">
        <v>386.81000000000239</v>
      </c>
      <c r="B808">
        <v>1294.3330000000001</v>
      </c>
      <c r="C808">
        <f t="shared" si="53"/>
        <v>1293.6666666666667</v>
      </c>
      <c r="D808">
        <f t="shared" si="54"/>
        <v>38.681000000000239</v>
      </c>
      <c r="F808">
        <f t="shared" si="55"/>
        <v>7.1657507835306893</v>
      </c>
      <c r="H808" s="18">
        <f t="shared" si="56"/>
        <v>0.932503097994826</v>
      </c>
      <c r="M808" s="27">
        <v>29309.75</v>
      </c>
    </row>
    <row r="809" spans="1:17" x14ac:dyDescent="0.3">
      <c r="A809">
        <v>387.29000000000241</v>
      </c>
      <c r="B809">
        <v>1262.75</v>
      </c>
      <c r="C809">
        <f t="shared" si="53"/>
        <v>1266.1666666666667</v>
      </c>
      <c r="D809">
        <f t="shared" si="54"/>
        <v>38.729000000000241</v>
      </c>
      <c r="F809">
        <f t="shared" si="55"/>
        <v>7.1410471613481619</v>
      </c>
      <c r="H809" s="18">
        <f t="shared" si="56"/>
        <v>0.89975497275183836</v>
      </c>
      <c r="M809" s="27">
        <v>29299.5</v>
      </c>
    </row>
    <row r="810" spans="1:17" x14ac:dyDescent="0.3">
      <c r="A810">
        <v>387.77000000000243</v>
      </c>
      <c r="B810">
        <v>1241.4169999999999</v>
      </c>
      <c r="C810">
        <f t="shared" si="53"/>
        <v>1248.1113333333333</v>
      </c>
      <c r="D810">
        <f t="shared" si="54"/>
        <v>38.777000000000243</v>
      </c>
      <c r="F810">
        <f t="shared" si="55"/>
        <v>7.1240087481019945</v>
      </c>
      <c r="H810" s="18">
        <f t="shared" si="56"/>
        <v>0.87888190790225773</v>
      </c>
      <c r="M810" s="27">
        <v>29289.25</v>
      </c>
    </row>
    <row r="811" spans="1:17" x14ac:dyDescent="0.3">
      <c r="A811">
        <v>388.25000000000244</v>
      </c>
      <c r="B811">
        <v>1240.1669999999999</v>
      </c>
      <c r="C811">
        <f t="shared" si="53"/>
        <v>1246.7223333333334</v>
      </c>
      <c r="D811">
        <f t="shared" si="54"/>
        <v>38.825000000000244</v>
      </c>
      <c r="F811">
        <f t="shared" si="55"/>
        <v>7.1230013269502477</v>
      </c>
      <c r="H811" s="19">
        <f t="shared" si="56"/>
        <v>0.87729634279942992</v>
      </c>
      <c r="M811" s="27">
        <v>29279</v>
      </c>
    </row>
    <row r="812" spans="1:17" x14ac:dyDescent="0.3">
      <c r="A812">
        <v>388.73000000000246</v>
      </c>
      <c r="B812">
        <v>1258.5830000000001</v>
      </c>
      <c r="C812">
        <f t="shared" si="53"/>
        <v>1264.0276666666666</v>
      </c>
      <c r="D812">
        <f t="shared" si="54"/>
        <v>38.873000000000246</v>
      </c>
      <c r="F812">
        <f t="shared" si="55"/>
        <v>7.1377417639302632</v>
      </c>
      <c r="H812" s="18">
        <f t="shared" si="56"/>
        <v>0.89725649946135677</v>
      </c>
      <c r="M812" s="27">
        <v>29238.5</v>
      </c>
    </row>
    <row r="813" spans="1:17" s="28" customFormat="1" x14ac:dyDescent="0.3">
      <c r="A813" s="28">
        <v>389.21000000000248</v>
      </c>
      <c r="B813" s="28">
        <v>1293.3330000000001</v>
      </c>
      <c r="C813" s="28">
        <f t="shared" si="53"/>
        <v>1296.2496666666668</v>
      </c>
      <c r="D813" s="28">
        <f t="shared" si="54"/>
        <v>38.921000000000248</v>
      </c>
      <c r="F813" s="28">
        <f t="shared" si="55"/>
        <v>7.1649778862172173</v>
      </c>
      <c r="H813" s="29">
        <f t="shared" si="56"/>
        <v>0.93563961325272937</v>
      </c>
      <c r="M813" s="30">
        <v>29198</v>
      </c>
    </row>
    <row r="814" spans="1:17" x14ac:dyDescent="0.3">
      <c r="A814">
        <v>389.6900000000025</v>
      </c>
      <c r="B814">
        <v>1336.8330000000001</v>
      </c>
      <c r="C814">
        <f t="shared" si="53"/>
        <v>1337.1943333333334</v>
      </c>
      <c r="D814">
        <f t="shared" si="54"/>
        <v>38.96900000000025</v>
      </c>
      <c r="F814">
        <f t="shared" si="55"/>
        <v>7.19805866279337</v>
      </c>
      <c r="H814" s="18">
        <f t="shared" si="56"/>
        <v>0.98679117387368154</v>
      </c>
      <c r="M814" s="27">
        <v>29157.5</v>
      </c>
      <c r="N814">
        <v>1979</v>
      </c>
      <c r="O814" s="18">
        <f>AVERAGE(H813:H824)</f>
        <v>0.99741983373032095</v>
      </c>
      <c r="P814">
        <f>D824-D813</f>
        <v>0.52800000000002001</v>
      </c>
      <c r="Q814">
        <f>O814*P814</f>
        <v>0.52663767220962943</v>
      </c>
    </row>
    <row r="815" spans="1:17" x14ac:dyDescent="0.3">
      <c r="A815">
        <v>390.17000000000252</v>
      </c>
      <c r="B815">
        <v>1381.4169999999999</v>
      </c>
      <c r="C815">
        <f t="shared" si="53"/>
        <v>1376.9723333333332</v>
      </c>
      <c r="D815">
        <f t="shared" si="54"/>
        <v>39.017000000000252</v>
      </c>
      <c r="F815">
        <f t="shared" si="55"/>
        <v>7.2308650629350204</v>
      </c>
      <c r="H815" s="18">
        <f t="shared" si="56"/>
        <v>1.0391619400688785</v>
      </c>
      <c r="M815" s="27">
        <v>29117</v>
      </c>
    </row>
    <row r="816" spans="1:17" x14ac:dyDescent="0.3">
      <c r="A816">
        <v>390.65000000000254</v>
      </c>
      <c r="B816">
        <v>1412.6669999999999</v>
      </c>
      <c r="C816">
        <f t="shared" si="53"/>
        <v>1406.4170000000001</v>
      </c>
      <c r="D816">
        <f t="shared" si="54"/>
        <v>39.065000000000254</v>
      </c>
      <c r="F816">
        <f t="shared" si="55"/>
        <v>7.2532346861204653</v>
      </c>
      <c r="H816" s="18">
        <f t="shared" si="56"/>
        <v>1.0797101528330184</v>
      </c>
      <c r="M816" s="27">
        <v>29076.5</v>
      </c>
    </row>
    <row r="817" spans="1:17" x14ac:dyDescent="0.3">
      <c r="A817">
        <v>391.13000000000255</v>
      </c>
      <c r="B817">
        <v>1425.1669999999999</v>
      </c>
      <c r="C817">
        <f t="shared" si="53"/>
        <v>1417.5556666666664</v>
      </c>
      <c r="D817">
        <f t="shared" si="54"/>
        <v>39.113000000000255</v>
      </c>
      <c r="F817">
        <f t="shared" si="55"/>
        <v>7.2620442788186459</v>
      </c>
      <c r="H817" s="18">
        <f t="shared" si="56"/>
        <v>1.0954583879198045</v>
      </c>
      <c r="I817">
        <v>1978</v>
      </c>
      <c r="J817">
        <f>AVERAGE(H817:H833)</f>
        <v>0.91638651903407675</v>
      </c>
      <c r="K817">
        <f>D833-D817</f>
        <v>0.7680000000000291</v>
      </c>
      <c r="L817">
        <f>J817*K817</f>
        <v>0.70378484661819762</v>
      </c>
      <c r="M817" s="27">
        <v>29036</v>
      </c>
    </row>
    <row r="818" spans="1:17" x14ac:dyDescent="0.3">
      <c r="A818">
        <v>391.61000000000257</v>
      </c>
      <c r="B818">
        <v>1414.8330000000001</v>
      </c>
      <c r="C818">
        <f t="shared" si="53"/>
        <v>1409.0833333333333</v>
      </c>
      <c r="D818">
        <f t="shared" si="54"/>
        <v>39.161000000000257</v>
      </c>
      <c r="F818">
        <f t="shared" si="55"/>
        <v>7.2547667819108748</v>
      </c>
      <c r="H818" s="18">
        <f t="shared" si="56"/>
        <v>1.0834591738923522</v>
      </c>
      <c r="M818" s="27">
        <v>29013.1875</v>
      </c>
    </row>
    <row r="819" spans="1:17" x14ac:dyDescent="0.3">
      <c r="A819">
        <v>392.09000000000259</v>
      </c>
      <c r="B819">
        <v>1387.25</v>
      </c>
      <c r="C819">
        <f t="shared" si="53"/>
        <v>1384.1666666666667</v>
      </c>
      <c r="D819">
        <f t="shared" si="54"/>
        <v>39.209000000000259</v>
      </c>
      <c r="F819">
        <f t="shared" si="55"/>
        <v>7.2350786492060104</v>
      </c>
      <c r="H819" s="18">
        <f t="shared" si="56"/>
        <v>1.0489264313452706</v>
      </c>
      <c r="M819" s="27">
        <v>28990.375</v>
      </c>
    </row>
    <row r="820" spans="1:17" x14ac:dyDescent="0.3">
      <c r="A820">
        <v>392.57000000000261</v>
      </c>
      <c r="B820">
        <v>1350.4169999999999</v>
      </c>
      <c r="C820">
        <f t="shared" si="53"/>
        <v>1350.6666666666667</v>
      </c>
      <c r="D820">
        <f t="shared" si="54"/>
        <v>39.257000000000261</v>
      </c>
      <c r="F820">
        <f t="shared" si="55"/>
        <v>7.2081687126250129</v>
      </c>
      <c r="H820" s="18">
        <f t="shared" si="56"/>
        <v>1.0042260996561394</v>
      </c>
      <c r="M820" s="27">
        <v>28967.5625</v>
      </c>
    </row>
    <row r="821" spans="1:17" x14ac:dyDescent="0.3">
      <c r="A821">
        <v>393.05000000000263</v>
      </c>
      <c r="B821">
        <v>1314.3330000000001</v>
      </c>
      <c r="C821">
        <f t="shared" si="53"/>
        <v>1317.25</v>
      </c>
      <c r="D821">
        <f t="shared" si="54"/>
        <v>39.305000000000263</v>
      </c>
      <c r="F821">
        <f t="shared" si="55"/>
        <v>7.1810845915954857</v>
      </c>
      <c r="H821" s="18">
        <f t="shared" si="56"/>
        <v>0.96153484737543793</v>
      </c>
      <c r="M821" s="27">
        <v>28944.75</v>
      </c>
    </row>
    <row r="822" spans="1:17" x14ac:dyDescent="0.3">
      <c r="A822">
        <v>393.53000000000264</v>
      </c>
      <c r="B822">
        <v>1287</v>
      </c>
      <c r="C822">
        <f t="shared" si="53"/>
        <v>1291</v>
      </c>
      <c r="D822">
        <f t="shared" si="54"/>
        <v>39.353000000000264</v>
      </c>
      <c r="F822">
        <f t="shared" si="55"/>
        <v>7.160069207596127</v>
      </c>
      <c r="H822" s="18">
        <f t="shared" si="56"/>
        <v>0.9292760174266228</v>
      </c>
      <c r="M822" s="27">
        <v>28921.9375</v>
      </c>
    </row>
    <row r="823" spans="1:17" x14ac:dyDescent="0.3">
      <c r="A823">
        <v>394.01000000000266</v>
      </c>
      <c r="B823">
        <v>1271.6669999999999</v>
      </c>
      <c r="C823">
        <f t="shared" si="53"/>
        <v>1273.5833333333333</v>
      </c>
      <c r="D823">
        <f t="shared" si="54"/>
        <v>39.401000000000266</v>
      </c>
      <c r="F823">
        <f t="shared" si="55"/>
        <v>7.1480839171736115</v>
      </c>
      <c r="H823" s="18">
        <f t="shared" si="56"/>
        <v>0.90847206640687383</v>
      </c>
      <c r="M823" s="27">
        <v>28899.125</v>
      </c>
    </row>
    <row r="824" spans="1:17" x14ac:dyDescent="0.3">
      <c r="A824">
        <v>394.49000000000268</v>
      </c>
      <c r="B824">
        <v>1262.0830000000001</v>
      </c>
      <c r="C824">
        <f t="shared" si="53"/>
        <v>1263.2776666666666</v>
      </c>
      <c r="D824">
        <f t="shared" si="54"/>
        <v>39.449000000000268</v>
      </c>
      <c r="F824">
        <f t="shared" si="55"/>
        <v>7.1405188095597341</v>
      </c>
      <c r="H824" s="18">
        <f t="shared" si="56"/>
        <v>0.8963821007130407</v>
      </c>
      <c r="M824" s="27">
        <v>28876.3125</v>
      </c>
    </row>
    <row r="825" spans="1:17" s="28" customFormat="1" x14ac:dyDescent="0.3">
      <c r="A825" s="28">
        <v>394.9700000000027</v>
      </c>
      <c r="B825" s="28">
        <v>1256.0830000000001</v>
      </c>
      <c r="C825" s="28">
        <f t="shared" si="53"/>
        <v>1253.7496666666668</v>
      </c>
      <c r="D825" s="28">
        <f t="shared" si="54"/>
        <v>39.49700000000027</v>
      </c>
      <c r="F825" s="28">
        <f t="shared" si="55"/>
        <v>7.1357534276473196</v>
      </c>
      <c r="H825" s="29">
        <f t="shared" si="56"/>
        <v>0.8853476332029302</v>
      </c>
      <c r="M825" s="30">
        <v>28853.5</v>
      </c>
    </row>
    <row r="826" spans="1:17" x14ac:dyDescent="0.3">
      <c r="A826">
        <v>395.45000000000272</v>
      </c>
      <c r="B826">
        <v>1243.0830000000001</v>
      </c>
      <c r="C826">
        <f t="shared" si="53"/>
        <v>1242.9996666666668</v>
      </c>
      <c r="D826">
        <f t="shared" si="54"/>
        <v>39.545000000000272</v>
      </c>
      <c r="F826">
        <f t="shared" si="55"/>
        <v>7.1253498632154617</v>
      </c>
      <c r="H826" s="18">
        <f t="shared" si="56"/>
        <v>0.87306095317134658</v>
      </c>
      <c r="M826" s="27">
        <v>28830.6875</v>
      </c>
    </row>
    <row r="827" spans="1:17" x14ac:dyDescent="0.3">
      <c r="A827">
        <v>395.93000000000274</v>
      </c>
      <c r="B827">
        <v>1229.8330000000001</v>
      </c>
      <c r="C827">
        <f t="shared" si="53"/>
        <v>1231.1110000000001</v>
      </c>
      <c r="D827">
        <f t="shared" si="54"/>
        <v>39.593000000000274</v>
      </c>
      <c r="F827">
        <f t="shared" si="55"/>
        <v>7.114633666790839</v>
      </c>
      <c r="H827" s="18">
        <f t="shared" si="56"/>
        <v>0.85967130017847804</v>
      </c>
      <c r="M827" s="27">
        <v>28807.875</v>
      </c>
    </row>
    <row r="828" spans="1:17" x14ac:dyDescent="0.3">
      <c r="A828">
        <v>396.41000000000275</v>
      </c>
      <c r="B828">
        <v>1220.4169999999999</v>
      </c>
      <c r="C828">
        <f t="shared" si="53"/>
        <v>1223.0276666666666</v>
      </c>
      <c r="D828">
        <f t="shared" si="54"/>
        <v>39.641000000000275</v>
      </c>
      <c r="F828">
        <f t="shared" si="55"/>
        <v>7.1069478826045573</v>
      </c>
      <c r="H828" s="18">
        <f t="shared" si="56"/>
        <v>0.85068488640841422</v>
      </c>
      <c r="M828" s="27">
        <v>28785.0625</v>
      </c>
    </row>
    <row r="829" spans="1:17" x14ac:dyDescent="0.3">
      <c r="A829">
        <v>396.89000000000277</v>
      </c>
      <c r="B829">
        <v>1218.8330000000001</v>
      </c>
      <c r="C829">
        <f t="shared" si="53"/>
        <v>1219.1943333333334</v>
      </c>
      <c r="D829">
        <f t="shared" si="54"/>
        <v>39.689000000000277</v>
      </c>
      <c r="F829">
        <f t="shared" si="55"/>
        <v>7.1056491225572849</v>
      </c>
      <c r="H829" s="18">
        <f t="shared" si="56"/>
        <v>0.84645618532250755</v>
      </c>
      <c r="M829" s="27">
        <v>28762.25</v>
      </c>
    </row>
    <row r="830" spans="1:17" x14ac:dyDescent="0.3">
      <c r="A830">
        <v>397.37000000000279</v>
      </c>
      <c r="B830">
        <v>1218.3330000000001</v>
      </c>
      <c r="C830">
        <f t="shared" si="53"/>
        <v>1217.8053333333335</v>
      </c>
      <c r="D830">
        <f t="shared" si="54"/>
        <v>39.737000000000279</v>
      </c>
      <c r="F830">
        <f t="shared" si="55"/>
        <v>7.1052388099179202</v>
      </c>
      <c r="H830" s="18">
        <f t="shared" si="56"/>
        <v>0.84492911851586061</v>
      </c>
      <c r="M830" s="27">
        <v>28739.4375</v>
      </c>
    </row>
    <row r="831" spans="1:17" x14ac:dyDescent="0.3">
      <c r="A831">
        <v>397.85000000000281</v>
      </c>
      <c r="B831">
        <v>1216.25</v>
      </c>
      <c r="C831">
        <f t="shared" si="53"/>
        <v>1214.8886666666667</v>
      </c>
      <c r="D831">
        <f t="shared" si="54"/>
        <v>39.785000000000281</v>
      </c>
      <c r="F831">
        <f t="shared" si="55"/>
        <v>7.1035276335002147</v>
      </c>
      <c r="H831" s="18">
        <f t="shared" si="56"/>
        <v>0.84173149493381039</v>
      </c>
      <c r="M831" s="27">
        <v>28716.625</v>
      </c>
      <c r="N831">
        <v>1978</v>
      </c>
      <c r="O831" s="18">
        <f>AVERAGE(H825:H843)</f>
        <v>0.79844018823294394</v>
      </c>
      <c r="P831">
        <f>D843-D825</f>
        <v>0.86400000000003274</v>
      </c>
      <c r="Q831">
        <f>O831*P831</f>
        <v>0.68985232263328966</v>
      </c>
    </row>
    <row r="832" spans="1:17" x14ac:dyDescent="0.3">
      <c r="A832">
        <v>398.33000000000283</v>
      </c>
      <c r="B832">
        <v>1210.0830000000001</v>
      </c>
      <c r="C832">
        <f t="shared" si="53"/>
        <v>1206.75</v>
      </c>
      <c r="D832">
        <f t="shared" si="54"/>
        <v>39.833000000000283</v>
      </c>
      <c r="F832">
        <f t="shared" si="55"/>
        <v>7.0984442312795766</v>
      </c>
      <c r="H832" s="18">
        <f t="shared" si="56"/>
        <v>0.83287269811120679</v>
      </c>
      <c r="M832" s="27">
        <v>28693.8125</v>
      </c>
    </row>
    <row r="833" spans="1:17" x14ac:dyDescent="0.3">
      <c r="A833">
        <v>398.81000000000284</v>
      </c>
      <c r="B833">
        <v>1193.9169999999999</v>
      </c>
      <c r="C833">
        <f t="shared" si="53"/>
        <v>1191.0833333333333</v>
      </c>
      <c r="D833">
        <f t="shared" si="54"/>
        <v>39.881000000000284</v>
      </c>
      <c r="F833">
        <f t="shared" si="55"/>
        <v>7.0849947772984647</v>
      </c>
      <c r="H833" s="18">
        <f t="shared" si="56"/>
        <v>0.81608142899920988</v>
      </c>
      <c r="I833">
        <v>1977</v>
      </c>
      <c r="J833">
        <f>AVERAGE(H833:H853)</f>
        <v>0.82938671514869933</v>
      </c>
      <c r="K833">
        <f>D853-D833</f>
        <v>0.96000000000003638</v>
      </c>
      <c r="L833">
        <f>J833*K833</f>
        <v>0.79621124654278153</v>
      </c>
      <c r="M833" s="27">
        <v>28671</v>
      </c>
    </row>
    <row r="834" spans="1:17" x14ac:dyDescent="0.3">
      <c r="A834">
        <v>399.29000000000286</v>
      </c>
      <c r="B834">
        <v>1169.25</v>
      </c>
      <c r="C834">
        <f t="shared" si="53"/>
        <v>1169.3056666666666</v>
      </c>
      <c r="D834">
        <f t="shared" si="54"/>
        <v>39.929000000000286</v>
      </c>
      <c r="F834">
        <f t="shared" si="55"/>
        <v>7.0641177966059958</v>
      </c>
      <c r="H834" s="18">
        <f t="shared" si="56"/>
        <v>0.79330135928180856</v>
      </c>
      <c r="M834" s="27">
        <v>28655.75</v>
      </c>
    </row>
    <row r="835" spans="1:17" x14ac:dyDescent="0.3">
      <c r="A835">
        <v>399.77000000000288</v>
      </c>
      <c r="B835">
        <v>1144.75</v>
      </c>
      <c r="C835">
        <f t="shared" si="53"/>
        <v>1147.0833333333333</v>
      </c>
      <c r="D835">
        <f t="shared" si="54"/>
        <v>39.977000000000288</v>
      </c>
      <c r="F835">
        <f t="shared" si="55"/>
        <v>7.0429415515372051</v>
      </c>
      <c r="H835" s="18">
        <f t="shared" si="56"/>
        <v>0.77071152023350664</v>
      </c>
      <c r="M835" s="27">
        <v>28640.5</v>
      </c>
    </row>
    <row r="836" spans="1:17" x14ac:dyDescent="0.3">
      <c r="A836">
        <v>400.2500000000029</v>
      </c>
      <c r="B836">
        <v>1127.25</v>
      </c>
      <c r="C836">
        <f t="shared" si="53"/>
        <v>1131.9166666666667</v>
      </c>
      <c r="D836">
        <f t="shared" si="54"/>
        <v>40.02500000000029</v>
      </c>
      <c r="F836">
        <f t="shared" si="55"/>
        <v>7.0275363173011938</v>
      </c>
      <c r="H836" s="18">
        <f t="shared" si="56"/>
        <v>0.75566448424364963</v>
      </c>
      <c r="M836" s="27">
        <v>28625.25</v>
      </c>
    </row>
    <row r="837" spans="1:17" x14ac:dyDescent="0.3">
      <c r="A837">
        <v>400.73000000000292</v>
      </c>
      <c r="B837">
        <v>1123.75</v>
      </c>
      <c r="C837">
        <f t="shared" si="53"/>
        <v>1125.8056666666666</v>
      </c>
      <c r="D837">
        <f t="shared" si="54"/>
        <v>40.073000000000292</v>
      </c>
      <c r="F837">
        <f t="shared" si="55"/>
        <v>7.0244265857858297</v>
      </c>
      <c r="H837" s="18">
        <f t="shared" si="56"/>
        <v>0.7496850415724795</v>
      </c>
      <c r="M837" s="27">
        <v>28610</v>
      </c>
    </row>
    <row r="838" spans="1:17" x14ac:dyDescent="0.3">
      <c r="A838">
        <v>401.21000000000294</v>
      </c>
      <c r="B838">
        <v>1126.4169999999999</v>
      </c>
      <c r="C838">
        <f t="shared" si="53"/>
        <v>1125.0833333333333</v>
      </c>
      <c r="D838">
        <f t="shared" si="54"/>
        <v>40.121000000000294</v>
      </c>
      <c r="F838">
        <f t="shared" si="55"/>
        <v>7.0267970776194355</v>
      </c>
      <c r="H838" s="18">
        <f t="shared" si="56"/>
        <v>0.74898139275549402</v>
      </c>
      <c r="M838" s="27">
        <v>28594.75</v>
      </c>
    </row>
    <row r="839" spans="1:17" x14ac:dyDescent="0.3">
      <c r="A839">
        <v>401.69000000000295</v>
      </c>
      <c r="B839">
        <v>1125.0830000000001</v>
      </c>
      <c r="C839">
        <f t="shared" si="53"/>
        <v>1122.6389999999999</v>
      </c>
      <c r="D839">
        <f t="shared" si="54"/>
        <v>40.169000000000295</v>
      </c>
      <c r="F839">
        <f t="shared" si="55"/>
        <v>7.0256120896948522</v>
      </c>
      <c r="H839" s="18">
        <f t="shared" si="56"/>
        <v>0.74660518187872549</v>
      </c>
      <c r="M839" s="27">
        <v>28579.5</v>
      </c>
    </row>
    <row r="840" spans="1:17" x14ac:dyDescent="0.3">
      <c r="A840">
        <v>402.17000000000297</v>
      </c>
      <c r="B840">
        <v>1116.4169999999999</v>
      </c>
      <c r="C840">
        <f t="shared" si="53"/>
        <v>1115.5556666666666</v>
      </c>
      <c r="D840">
        <f t="shared" si="54"/>
        <v>40.217000000000297</v>
      </c>
      <c r="F840">
        <f t="shared" si="55"/>
        <v>7.0178797290632486</v>
      </c>
      <c r="H840" s="18">
        <f t="shared" si="56"/>
        <v>0.73976174915684312</v>
      </c>
      <c r="M840" s="27">
        <v>28564.25</v>
      </c>
    </row>
    <row r="841" spans="1:17" x14ac:dyDescent="0.3">
      <c r="A841">
        <v>402.65000000000299</v>
      </c>
      <c r="B841">
        <v>1105.1669999999999</v>
      </c>
      <c r="C841">
        <f t="shared" si="53"/>
        <v>1109.0556666666666</v>
      </c>
      <c r="D841">
        <f t="shared" si="54"/>
        <v>40.265000000000299</v>
      </c>
      <c r="F841">
        <f t="shared" si="55"/>
        <v>7.0077517337544002</v>
      </c>
      <c r="H841" s="19">
        <f t="shared" si="56"/>
        <v>0.73353709856315008</v>
      </c>
      <c r="M841" s="27">
        <v>28549</v>
      </c>
    </row>
    <row r="842" spans="1:17" x14ac:dyDescent="0.3">
      <c r="A842">
        <v>403.13000000000301</v>
      </c>
      <c r="B842">
        <v>1105.5830000000001</v>
      </c>
      <c r="C842">
        <f t="shared" si="53"/>
        <v>1110.3610000000001</v>
      </c>
      <c r="D842">
        <f t="shared" si="54"/>
        <v>40.313000000000301</v>
      </c>
      <c r="F842">
        <f t="shared" si="55"/>
        <v>7.0081280766289087</v>
      </c>
      <c r="H842" s="18">
        <f t="shared" si="56"/>
        <v>0.73478291885497526</v>
      </c>
      <c r="M842" s="27">
        <v>28528.75</v>
      </c>
    </row>
    <row r="843" spans="1:17" x14ac:dyDescent="0.3">
      <c r="A843">
        <v>403.61000000000303</v>
      </c>
      <c r="B843">
        <v>1120.3330000000001</v>
      </c>
      <c r="C843">
        <f t="shared" si="53"/>
        <v>1122.5276666666666</v>
      </c>
      <c r="D843">
        <f t="shared" si="54"/>
        <v>40.361000000000303</v>
      </c>
      <c r="F843">
        <f t="shared" si="55"/>
        <v>7.0213812415264547</v>
      </c>
      <c r="H843" s="18">
        <f t="shared" si="56"/>
        <v>0.74649713104153581</v>
      </c>
      <c r="M843" s="27">
        <v>28508.5</v>
      </c>
    </row>
    <row r="844" spans="1:17" s="28" customFormat="1" x14ac:dyDescent="0.3">
      <c r="A844" s="28">
        <v>404.09000000000304</v>
      </c>
      <c r="B844" s="28">
        <v>1141.6669999999999</v>
      </c>
      <c r="C844" s="28">
        <f t="shared" si="53"/>
        <v>1142.9723333333334</v>
      </c>
      <c r="D844" s="28">
        <f t="shared" si="54"/>
        <v>40.409000000000304</v>
      </c>
      <c r="F844" s="28">
        <f t="shared" si="55"/>
        <v>7.0402447539989765</v>
      </c>
      <c r="H844" s="29">
        <f t="shared" si="56"/>
        <v>0.76660359342992002</v>
      </c>
      <c r="M844" s="30">
        <v>28488.25</v>
      </c>
    </row>
    <row r="845" spans="1:17" x14ac:dyDescent="0.3">
      <c r="A845">
        <v>404.57000000000306</v>
      </c>
      <c r="B845">
        <v>1166.9169999999999</v>
      </c>
      <c r="C845">
        <f t="shared" si="53"/>
        <v>1168.6669999999999</v>
      </c>
      <c r="D845">
        <f t="shared" si="54"/>
        <v>40.457000000000306</v>
      </c>
      <c r="F845">
        <f t="shared" si="55"/>
        <v>7.0621205072208104</v>
      </c>
      <c r="H845" s="18">
        <f t="shared" si="56"/>
        <v>0.79264298095918362</v>
      </c>
      <c r="M845" s="27">
        <v>28468</v>
      </c>
    </row>
    <row r="846" spans="1:17" x14ac:dyDescent="0.3">
      <c r="A846">
        <v>405.05000000000308</v>
      </c>
      <c r="B846">
        <v>1197.4169999999999</v>
      </c>
      <c r="C846">
        <f t="shared" si="53"/>
        <v>1199.278</v>
      </c>
      <c r="D846">
        <f t="shared" si="54"/>
        <v>40.505000000000308</v>
      </c>
      <c r="F846">
        <f t="shared" si="55"/>
        <v>7.0879220158182292</v>
      </c>
      <c r="H846" s="18">
        <f t="shared" si="56"/>
        <v>0.82482167140115759</v>
      </c>
      <c r="M846" s="27">
        <v>28447.75</v>
      </c>
    </row>
    <row r="847" spans="1:17" x14ac:dyDescent="0.3">
      <c r="A847">
        <v>405.5300000000031</v>
      </c>
      <c r="B847">
        <v>1233.5</v>
      </c>
      <c r="C847">
        <f t="shared" si="53"/>
        <v>1235.3889999999999</v>
      </c>
      <c r="D847">
        <f t="shared" si="54"/>
        <v>40.55300000000031</v>
      </c>
      <c r="F847">
        <f t="shared" si="55"/>
        <v>7.1176109359694113</v>
      </c>
      <c r="H847" s="18">
        <f t="shared" si="56"/>
        <v>0.86446559528674027</v>
      </c>
      <c r="M847" s="27">
        <v>28427.5</v>
      </c>
      <c r="N847">
        <v>1977</v>
      </c>
      <c r="O847" s="18">
        <f>AVERAGE(H844:H862)</f>
        <v>0.89472696404970131</v>
      </c>
      <c r="P847">
        <f>D862-D844</f>
        <v>0.86400000000003274</v>
      </c>
      <c r="Q847">
        <f>O847*P847</f>
        <v>0.77304409693897125</v>
      </c>
    </row>
    <row r="848" spans="1:17" x14ac:dyDescent="0.3">
      <c r="A848">
        <v>406.01000000000312</v>
      </c>
      <c r="B848">
        <v>1275.25</v>
      </c>
      <c r="C848">
        <f t="shared" si="53"/>
        <v>1272.0833333333333</v>
      </c>
      <c r="D848">
        <f t="shared" si="54"/>
        <v>40.601000000000312</v>
      </c>
      <c r="F848">
        <f t="shared" si="55"/>
        <v>7.1508975168030355</v>
      </c>
      <c r="H848" s="18">
        <f t="shared" si="56"/>
        <v>0.90670227198774267</v>
      </c>
      <c r="M848" s="27">
        <v>28407.25</v>
      </c>
    </row>
    <row r="849" spans="1:13" x14ac:dyDescent="0.3">
      <c r="A849">
        <v>406.49000000000314</v>
      </c>
      <c r="B849">
        <v>1307.5</v>
      </c>
      <c r="C849">
        <f t="shared" si="53"/>
        <v>1303.4723333333334</v>
      </c>
      <c r="D849">
        <f t="shared" si="54"/>
        <v>40.649000000000314</v>
      </c>
      <c r="F849">
        <f t="shared" si="55"/>
        <v>7.1758721959390783</v>
      </c>
      <c r="H849" s="18">
        <f t="shared" si="56"/>
        <v>0.9444661435724746</v>
      </c>
      <c r="M849" s="27">
        <v>28387</v>
      </c>
    </row>
    <row r="850" spans="1:13" x14ac:dyDescent="0.3">
      <c r="A850">
        <v>406.97000000000315</v>
      </c>
      <c r="B850">
        <v>1327.6669999999999</v>
      </c>
      <c r="C850">
        <f t="shared" si="53"/>
        <v>1325.1389999999999</v>
      </c>
      <c r="D850">
        <f t="shared" si="54"/>
        <v>40.697000000000315</v>
      </c>
      <c r="F850">
        <f t="shared" si="55"/>
        <v>7.1911785455805379</v>
      </c>
      <c r="H850" s="18">
        <f t="shared" si="56"/>
        <v>0.97144680044058496</v>
      </c>
      <c r="M850" s="27">
        <v>28366.75</v>
      </c>
    </row>
    <row r="851" spans="1:13" x14ac:dyDescent="0.3">
      <c r="A851">
        <v>407.45000000000317</v>
      </c>
      <c r="B851">
        <v>1340.25</v>
      </c>
      <c r="C851">
        <f t="shared" si="53"/>
        <v>1340</v>
      </c>
      <c r="D851">
        <f t="shared" si="54"/>
        <v>40.745000000000317</v>
      </c>
      <c r="F851">
        <f t="shared" si="55"/>
        <v>7.2006114427076469</v>
      </c>
      <c r="H851" s="18">
        <f t="shared" si="56"/>
        <v>0.99039693487710445</v>
      </c>
      <c r="M851" s="27">
        <v>28346.5</v>
      </c>
    </row>
    <row r="852" spans="1:13" x14ac:dyDescent="0.3">
      <c r="A852">
        <v>407.93000000000319</v>
      </c>
      <c r="B852">
        <v>1352.0830000000001</v>
      </c>
      <c r="C852">
        <f t="shared" si="53"/>
        <v>1351.5</v>
      </c>
      <c r="D852">
        <f t="shared" si="54"/>
        <v>40.793000000000319</v>
      </c>
      <c r="F852">
        <f t="shared" si="55"/>
        <v>7.2094016452511323</v>
      </c>
      <c r="H852" s="18">
        <f t="shared" si="56"/>
        <v>1.0053146007624099</v>
      </c>
      <c r="M852" s="27">
        <v>28326.25</v>
      </c>
    </row>
    <row r="853" spans="1:13" x14ac:dyDescent="0.3">
      <c r="A853">
        <v>408.41000000000321</v>
      </c>
      <c r="B853">
        <v>1362.1669999999999</v>
      </c>
      <c r="C853">
        <f t="shared" si="53"/>
        <v>1358.6110000000001</v>
      </c>
      <c r="D853">
        <f t="shared" si="54"/>
        <v>40.841000000000321</v>
      </c>
      <c r="F853">
        <f t="shared" si="55"/>
        <v>7.2168320929962304</v>
      </c>
      <c r="H853" s="18">
        <f t="shared" si="56"/>
        <v>1.0146511188239913</v>
      </c>
      <c r="I853">
        <v>1976</v>
      </c>
      <c r="J853">
        <f>AVERAGE(H853:H870)</f>
        <v>0.91564581652201327</v>
      </c>
      <c r="K853">
        <f>D870-D853</f>
        <v>0.81600000000003092</v>
      </c>
      <c r="L853">
        <f>J853*K853</f>
        <v>0.74716698628199119</v>
      </c>
      <c r="M853" s="27">
        <v>28306</v>
      </c>
    </row>
    <row r="854" spans="1:13" x14ac:dyDescent="0.3">
      <c r="A854">
        <v>408.89000000000323</v>
      </c>
      <c r="B854">
        <v>1361.5830000000001</v>
      </c>
      <c r="C854">
        <f t="shared" si="53"/>
        <v>1353.3610000000001</v>
      </c>
      <c r="D854">
        <f t="shared" si="54"/>
        <v>40.889000000000323</v>
      </c>
      <c r="F854">
        <f t="shared" si="55"/>
        <v>7.2164032724297691</v>
      </c>
      <c r="H854" s="18">
        <f t="shared" si="56"/>
        <v>1.0077497028095024</v>
      </c>
      <c r="M854" s="27">
        <v>28288.571428571398</v>
      </c>
    </row>
    <row r="855" spans="1:13" x14ac:dyDescent="0.3">
      <c r="A855">
        <v>409.37000000000324</v>
      </c>
      <c r="B855">
        <v>1336.3330000000001</v>
      </c>
      <c r="C855">
        <f t="shared" si="53"/>
        <v>1329.0830000000001</v>
      </c>
      <c r="D855">
        <f t="shared" si="54"/>
        <v>40.937000000000324</v>
      </c>
      <c r="F855">
        <f t="shared" si="55"/>
        <v>7.1976845745356037</v>
      </c>
      <c r="H855" s="18">
        <f t="shared" si="56"/>
        <v>0.97644039311060593</v>
      </c>
      <c r="M855" s="27">
        <v>28271.1428571428</v>
      </c>
    </row>
    <row r="856" spans="1:13" x14ac:dyDescent="0.3">
      <c r="A856">
        <v>409.85000000000326</v>
      </c>
      <c r="B856">
        <v>1289.3330000000001</v>
      </c>
      <c r="C856">
        <f t="shared" si="53"/>
        <v>1288.722</v>
      </c>
      <c r="D856">
        <f t="shared" si="54"/>
        <v>40.985000000000326</v>
      </c>
      <c r="F856">
        <f t="shared" si="55"/>
        <v>7.1618803093735011</v>
      </c>
      <c r="H856" s="18">
        <f t="shared" si="56"/>
        <v>0.92652813023340463</v>
      </c>
      <c r="M856" s="27">
        <v>28253.714285714199</v>
      </c>
    </row>
    <row r="857" spans="1:13" x14ac:dyDescent="0.3">
      <c r="A857">
        <v>410.33000000000328</v>
      </c>
      <c r="B857">
        <v>1240.5</v>
      </c>
      <c r="C857">
        <f t="shared" ref="C857:C920" si="57">AVERAGE(B856:B858)</f>
        <v>1244.8333333333333</v>
      </c>
      <c r="D857">
        <f t="shared" ref="D857:D920" si="58">A857/10</f>
        <v>41.033000000000328</v>
      </c>
      <c r="F857">
        <f t="shared" ref="F857:F920" si="59">LN(B857)</f>
        <v>7.1232698031318558</v>
      </c>
      <c r="H857" s="18">
        <f t="shared" ref="H857:H920" si="60">(0.0975*EXP(0.0013*C857))/E$2</f>
        <v>0.87514460925777526</v>
      </c>
      <c r="M857" s="27">
        <v>28236.285714285699</v>
      </c>
    </row>
    <row r="858" spans="1:13" x14ac:dyDescent="0.3">
      <c r="A858">
        <v>410.8100000000033</v>
      </c>
      <c r="B858">
        <v>1204.6669999999999</v>
      </c>
      <c r="C858">
        <f t="shared" si="57"/>
        <v>1211.778</v>
      </c>
      <c r="D858">
        <f t="shared" si="58"/>
        <v>41.08100000000033</v>
      </c>
      <c r="F858">
        <f t="shared" si="59"/>
        <v>7.0939584591857416</v>
      </c>
      <c r="H858" s="18">
        <f t="shared" si="60"/>
        <v>0.83833451808906756</v>
      </c>
      <c r="M858" s="27">
        <v>28218.857142857101</v>
      </c>
    </row>
    <row r="859" spans="1:13" x14ac:dyDescent="0.3">
      <c r="A859">
        <v>411.29000000000332</v>
      </c>
      <c r="B859">
        <v>1190.1669999999999</v>
      </c>
      <c r="C859">
        <f t="shared" si="57"/>
        <v>1195.278</v>
      </c>
      <c r="D859">
        <f t="shared" si="58"/>
        <v>41.129000000000332</v>
      </c>
      <c r="F859">
        <f t="shared" si="59"/>
        <v>7.0818489123938351</v>
      </c>
      <c r="H859" s="18">
        <f t="shared" si="60"/>
        <v>0.82054373099455014</v>
      </c>
      <c r="M859" s="27">
        <v>28201.4285714285</v>
      </c>
    </row>
    <row r="860" spans="1:13" x14ac:dyDescent="0.3">
      <c r="A860">
        <v>411.77000000000334</v>
      </c>
      <c r="B860">
        <v>1191</v>
      </c>
      <c r="C860">
        <f t="shared" si="57"/>
        <v>1193.3889999999999</v>
      </c>
      <c r="D860">
        <f t="shared" si="58"/>
        <v>41.177000000000334</v>
      </c>
      <c r="F860">
        <f t="shared" si="59"/>
        <v>7.0825485693552999</v>
      </c>
      <c r="H860" s="19">
        <f t="shared" si="60"/>
        <v>0.81853119385944539</v>
      </c>
      <c r="M860" s="27">
        <v>28184</v>
      </c>
    </row>
    <row r="861" spans="1:13" x14ac:dyDescent="0.3">
      <c r="A861">
        <v>412.25000000000335</v>
      </c>
      <c r="B861">
        <v>1199</v>
      </c>
      <c r="C861">
        <f t="shared" si="57"/>
        <v>1198.4723333333334</v>
      </c>
      <c r="D861">
        <f t="shared" si="58"/>
        <v>41.225000000000335</v>
      </c>
      <c r="F861">
        <f t="shared" si="59"/>
        <v>7.0892431550275141</v>
      </c>
      <c r="H861" s="18">
        <f t="shared" si="60"/>
        <v>0.82395823292385839</v>
      </c>
      <c r="M861" s="27">
        <v>28159.7</v>
      </c>
    </row>
    <row r="862" spans="1:13" x14ac:dyDescent="0.3">
      <c r="A862">
        <v>412.73000000000337</v>
      </c>
      <c r="B862">
        <v>1205.4169999999999</v>
      </c>
      <c r="C862">
        <f t="shared" si="57"/>
        <v>1205.0833333333333</v>
      </c>
      <c r="D862">
        <f t="shared" si="58"/>
        <v>41.273000000000337</v>
      </c>
      <c r="F862">
        <f t="shared" si="59"/>
        <v>7.0945808441517508</v>
      </c>
      <c r="H862" s="18">
        <f t="shared" si="60"/>
        <v>0.83107009412480282</v>
      </c>
      <c r="M862" s="27">
        <v>28135.4</v>
      </c>
    </row>
    <row r="863" spans="1:13" s="28" customFormat="1" x14ac:dyDescent="0.3">
      <c r="A863" s="28">
        <v>413.21000000000339</v>
      </c>
      <c r="B863" s="28">
        <v>1210.8330000000001</v>
      </c>
      <c r="C863" s="28">
        <f t="shared" si="57"/>
        <v>1212.1389999999999</v>
      </c>
      <c r="D863" s="28">
        <f t="shared" si="58"/>
        <v>41.321000000000339</v>
      </c>
      <c r="F863" s="28">
        <f t="shared" si="59"/>
        <v>7.0990638314837922</v>
      </c>
      <c r="H863" s="29">
        <f t="shared" si="60"/>
        <v>0.83872804081129082</v>
      </c>
      <c r="M863" s="30">
        <v>28111.1</v>
      </c>
    </row>
    <row r="864" spans="1:13" x14ac:dyDescent="0.3">
      <c r="A864">
        <v>413.69000000000341</v>
      </c>
      <c r="B864">
        <v>1220.1669999999999</v>
      </c>
      <c r="C864">
        <f t="shared" si="57"/>
        <v>1223.6666666666667</v>
      </c>
      <c r="D864">
        <f t="shared" si="58"/>
        <v>41.369000000000341</v>
      </c>
      <c r="F864">
        <f t="shared" si="59"/>
        <v>7.1067430136052732</v>
      </c>
      <c r="H864" s="18">
        <f t="shared" si="60"/>
        <v>0.85139184393770972</v>
      </c>
      <c r="M864" s="27">
        <v>28086.799999999999</v>
      </c>
    </row>
    <row r="865" spans="1:17" x14ac:dyDescent="0.3">
      <c r="A865">
        <v>414.17000000000343</v>
      </c>
      <c r="B865">
        <v>1240</v>
      </c>
      <c r="C865">
        <f t="shared" si="57"/>
        <v>1244.278</v>
      </c>
      <c r="D865">
        <f t="shared" si="58"/>
        <v>41.417000000000343</v>
      </c>
      <c r="F865">
        <f t="shared" si="59"/>
        <v>7.122866658599083</v>
      </c>
      <c r="H865" s="18">
        <f t="shared" si="60"/>
        <v>0.87451304119531414</v>
      </c>
      <c r="M865" s="27">
        <v>28062.5</v>
      </c>
      <c r="N865">
        <v>1976</v>
      </c>
      <c r="O865" s="18">
        <f>AVERAGE(H863:H879)</f>
        <v>0.88873011814172165</v>
      </c>
      <c r="P865">
        <f>D879-D863</f>
        <v>0.7680000000000291</v>
      </c>
      <c r="Q865">
        <f>O865*P865</f>
        <v>0.68254473073286814</v>
      </c>
    </row>
    <row r="866" spans="1:17" x14ac:dyDescent="0.3">
      <c r="A866">
        <v>414.65000000000344</v>
      </c>
      <c r="B866">
        <v>1272.6669999999999</v>
      </c>
      <c r="C866">
        <f t="shared" si="57"/>
        <v>1275.2223333333334</v>
      </c>
      <c r="D866">
        <f t="shared" si="58"/>
        <v>41.465000000000344</v>
      </c>
      <c r="F866">
        <f t="shared" si="59"/>
        <v>7.1488699775347833</v>
      </c>
      <c r="H866" s="18">
        <f t="shared" si="60"/>
        <v>0.91040981148238886</v>
      </c>
      <c r="M866" s="27">
        <v>28038.2</v>
      </c>
    </row>
    <row r="867" spans="1:17" x14ac:dyDescent="0.3">
      <c r="A867">
        <v>415.13000000000346</v>
      </c>
      <c r="B867">
        <v>1313</v>
      </c>
      <c r="C867">
        <f t="shared" si="57"/>
        <v>1313.6666666666667</v>
      </c>
      <c r="D867">
        <f t="shared" si="58"/>
        <v>41.513000000000346</v>
      </c>
      <c r="F867">
        <f t="shared" si="59"/>
        <v>7.180069874302796</v>
      </c>
      <c r="H867" s="18">
        <f t="shared" si="60"/>
        <v>0.95706611405043285</v>
      </c>
      <c r="M867" s="27">
        <v>28013.9</v>
      </c>
    </row>
    <row r="868" spans="1:17" x14ac:dyDescent="0.3">
      <c r="A868">
        <v>415.61000000000348</v>
      </c>
      <c r="B868">
        <v>1355.3330000000001</v>
      </c>
      <c r="C868">
        <f t="shared" si="57"/>
        <v>1353.0833333333333</v>
      </c>
      <c r="D868">
        <f t="shared" si="58"/>
        <v>41.561000000000348</v>
      </c>
      <c r="F868">
        <f t="shared" si="59"/>
        <v>7.2118024595781947</v>
      </c>
      <c r="H868" s="18">
        <f t="shared" si="60"/>
        <v>1.0073860044038938</v>
      </c>
      <c r="M868" s="27">
        <v>27989.599999999999</v>
      </c>
    </row>
    <row r="869" spans="1:17" x14ac:dyDescent="0.3">
      <c r="A869">
        <v>416.0900000000035</v>
      </c>
      <c r="B869">
        <v>1390.9169999999999</v>
      </c>
      <c r="C869">
        <f t="shared" si="57"/>
        <v>1383.25</v>
      </c>
      <c r="D869">
        <f t="shared" si="58"/>
        <v>41.60900000000035</v>
      </c>
      <c r="F869">
        <f t="shared" si="59"/>
        <v>7.2377185208404988</v>
      </c>
      <c r="H869" s="18">
        <f t="shared" si="60"/>
        <v>1.0476772051596857</v>
      </c>
      <c r="M869" s="27">
        <v>27965.3</v>
      </c>
    </row>
    <row r="870" spans="1:17" x14ac:dyDescent="0.3">
      <c r="A870">
        <v>416.57000000000352</v>
      </c>
      <c r="B870">
        <v>1403.5</v>
      </c>
      <c r="C870">
        <f t="shared" si="57"/>
        <v>1393.3333333333333</v>
      </c>
      <c r="D870">
        <f t="shared" si="58"/>
        <v>41.657000000000352</v>
      </c>
      <c r="F870">
        <f t="shared" si="59"/>
        <v>7.2467243958019374</v>
      </c>
      <c r="H870" s="18">
        <f t="shared" si="60"/>
        <v>1.0615009121285215</v>
      </c>
      <c r="I870">
        <v>1975</v>
      </c>
      <c r="J870">
        <f>AVERAGE(H870:H884)</f>
        <v>0.8517502898818875</v>
      </c>
      <c r="K870">
        <f>D884-D870</f>
        <v>0.67200000000002547</v>
      </c>
      <c r="L870">
        <f>J870*K870</f>
        <v>0.57237619480065005</v>
      </c>
      <c r="M870" s="27">
        <v>27941</v>
      </c>
    </row>
    <row r="871" spans="1:17" x14ac:dyDescent="0.3">
      <c r="A871">
        <v>417.05000000000354</v>
      </c>
      <c r="B871">
        <v>1385.5830000000001</v>
      </c>
      <c r="C871">
        <f t="shared" si="57"/>
        <v>1377.1943333333336</v>
      </c>
      <c r="D871">
        <f t="shared" si="58"/>
        <v>41.705000000000354</v>
      </c>
      <c r="F871">
        <f t="shared" si="59"/>
        <v>7.2338762686797873</v>
      </c>
      <c r="H871" s="18">
        <f t="shared" si="60"/>
        <v>1.0394618854848245</v>
      </c>
      <c r="M871" s="27">
        <v>27925.75</v>
      </c>
    </row>
    <row r="872" spans="1:17" x14ac:dyDescent="0.3">
      <c r="A872">
        <v>417.53000000000355</v>
      </c>
      <c r="B872">
        <v>1342.5</v>
      </c>
      <c r="C872">
        <f t="shared" si="57"/>
        <v>1336.25</v>
      </c>
      <c r="D872">
        <f t="shared" si="58"/>
        <v>41.753000000000355</v>
      </c>
      <c r="F872">
        <f t="shared" si="59"/>
        <v>7.20228882638302</v>
      </c>
      <c r="H872" s="18">
        <f t="shared" si="60"/>
        <v>0.98558049941980175</v>
      </c>
      <c r="M872" s="27">
        <v>27910.5</v>
      </c>
    </row>
    <row r="873" spans="1:17" x14ac:dyDescent="0.3">
      <c r="A873">
        <v>418.01000000000357</v>
      </c>
      <c r="B873">
        <v>1280.6669999999999</v>
      </c>
      <c r="C873">
        <f t="shared" si="57"/>
        <v>1280.1389999999999</v>
      </c>
      <c r="D873">
        <f t="shared" si="58"/>
        <v>41.801000000000357</v>
      </c>
      <c r="F873">
        <f t="shared" si="59"/>
        <v>7.155136314941462</v>
      </c>
      <c r="H873" s="18">
        <f t="shared" si="60"/>
        <v>0.91624748388143695</v>
      </c>
      <c r="M873" s="27">
        <v>27895.25</v>
      </c>
    </row>
    <row r="874" spans="1:17" x14ac:dyDescent="0.3">
      <c r="A874">
        <v>418.49000000000359</v>
      </c>
      <c r="B874">
        <v>1217.25</v>
      </c>
      <c r="C874">
        <f t="shared" si="57"/>
        <v>1222.028</v>
      </c>
      <c r="D874">
        <f t="shared" si="58"/>
        <v>41.849000000000359</v>
      </c>
      <c r="F874">
        <f t="shared" si="59"/>
        <v>7.1043494950628103</v>
      </c>
      <c r="H874" s="18">
        <f t="shared" si="60"/>
        <v>0.84958008272471042</v>
      </c>
      <c r="M874" s="27">
        <v>27880</v>
      </c>
    </row>
    <row r="875" spans="1:17" x14ac:dyDescent="0.3">
      <c r="A875">
        <v>418.97000000000361</v>
      </c>
      <c r="B875">
        <v>1168.1669999999999</v>
      </c>
      <c r="C875">
        <f t="shared" si="57"/>
        <v>1172.8889999999999</v>
      </c>
      <c r="D875">
        <f t="shared" si="58"/>
        <v>41.897000000000361</v>
      </c>
      <c r="F875">
        <f t="shared" si="59"/>
        <v>7.0631911326196395</v>
      </c>
      <c r="H875" s="18">
        <f t="shared" si="60"/>
        <v>0.79700544217530001</v>
      </c>
      <c r="M875" s="27">
        <v>27864.75</v>
      </c>
    </row>
    <row r="876" spans="1:17" x14ac:dyDescent="0.3">
      <c r="A876">
        <v>419.45000000000363</v>
      </c>
      <c r="B876">
        <v>1133.25</v>
      </c>
      <c r="C876">
        <f t="shared" si="57"/>
        <v>1136.9723333333334</v>
      </c>
      <c r="D876">
        <f t="shared" si="58"/>
        <v>41.945000000000363</v>
      </c>
      <c r="F876">
        <f t="shared" si="59"/>
        <v>7.032844889820959</v>
      </c>
      <c r="H876" s="18">
        <f t="shared" si="60"/>
        <v>0.76064734496831587</v>
      </c>
      <c r="M876" s="27">
        <v>27849.5</v>
      </c>
    </row>
    <row r="877" spans="1:17" x14ac:dyDescent="0.3">
      <c r="A877">
        <v>419.93000000000364</v>
      </c>
      <c r="B877">
        <v>1109.5</v>
      </c>
      <c r="C877">
        <f t="shared" si="57"/>
        <v>1114.1389999999999</v>
      </c>
      <c r="D877">
        <f t="shared" si="58"/>
        <v>41.993000000000364</v>
      </c>
      <c r="F877">
        <f t="shared" si="59"/>
        <v>7.0116647423726484</v>
      </c>
      <c r="H877" s="18">
        <f t="shared" si="60"/>
        <v>0.73840060837067234</v>
      </c>
      <c r="M877" s="27">
        <v>27834.25</v>
      </c>
    </row>
    <row r="878" spans="1:17" x14ac:dyDescent="0.3">
      <c r="A878">
        <v>420.41000000000366</v>
      </c>
      <c r="B878">
        <v>1099.6669999999999</v>
      </c>
      <c r="C878">
        <f t="shared" si="57"/>
        <v>1106.7223333333334</v>
      </c>
      <c r="D878">
        <f t="shared" si="58"/>
        <v>42.041000000000366</v>
      </c>
      <c r="F878">
        <f t="shared" si="59"/>
        <v>7.0027626856825842</v>
      </c>
      <c r="H878" s="19">
        <f t="shared" si="60"/>
        <v>0.73131540729942723</v>
      </c>
      <c r="M878" s="27">
        <v>27819</v>
      </c>
    </row>
    <row r="879" spans="1:17" x14ac:dyDescent="0.3">
      <c r="A879">
        <v>420.89000000000368</v>
      </c>
      <c r="B879">
        <v>1111</v>
      </c>
      <c r="C879">
        <f t="shared" si="57"/>
        <v>1117.3613333333333</v>
      </c>
      <c r="D879">
        <f t="shared" si="58"/>
        <v>42.089000000000368</v>
      </c>
      <c r="F879">
        <f t="shared" si="59"/>
        <v>7.0130157896396303</v>
      </c>
      <c r="H879" s="18">
        <f t="shared" si="60"/>
        <v>0.74150028091554399</v>
      </c>
      <c r="M879" s="27">
        <v>27778.333333333299</v>
      </c>
    </row>
    <row r="880" spans="1:17" s="28" customFormat="1" x14ac:dyDescent="0.3">
      <c r="A880" s="28">
        <v>421.3700000000037</v>
      </c>
      <c r="B880" s="28">
        <v>1141.4169999999999</v>
      </c>
      <c r="C880" s="28">
        <f t="shared" si="57"/>
        <v>1144.7223333333334</v>
      </c>
      <c r="D880" s="28">
        <f t="shared" si="58"/>
        <v>42.13700000000037</v>
      </c>
      <c r="F880" s="28">
        <f t="shared" si="59"/>
        <v>7.0400257519815304</v>
      </c>
      <c r="H880" s="29">
        <f t="shared" si="60"/>
        <v>0.7683496019365923</v>
      </c>
      <c r="M880" s="30">
        <v>27737.666666666599</v>
      </c>
    </row>
    <row r="881" spans="1:17" x14ac:dyDescent="0.3">
      <c r="A881">
        <v>421.85000000000372</v>
      </c>
      <c r="B881">
        <v>1181.75</v>
      </c>
      <c r="C881">
        <f t="shared" si="57"/>
        <v>1180.3333333333333</v>
      </c>
      <c r="D881">
        <f t="shared" si="58"/>
        <v>42.185000000000372</v>
      </c>
      <c r="F881">
        <f t="shared" si="59"/>
        <v>7.0747516696733461</v>
      </c>
      <c r="H881" s="18">
        <f t="shared" si="60"/>
        <v>0.80475601170345634</v>
      </c>
      <c r="M881" s="27">
        <v>27697</v>
      </c>
      <c r="N881">
        <v>1975</v>
      </c>
      <c r="O881" s="18">
        <f>AVERAGE(H880:H896)</f>
        <v>0.77459783337743637</v>
      </c>
      <c r="P881">
        <f>D896-D880</f>
        <v>0.7680000000000291</v>
      </c>
      <c r="Q881">
        <f>O881*P881</f>
        <v>0.59489113603389365</v>
      </c>
    </row>
    <row r="882" spans="1:17" x14ac:dyDescent="0.3">
      <c r="A882">
        <v>422.33000000000374</v>
      </c>
      <c r="B882">
        <v>1217.8330000000001</v>
      </c>
      <c r="C882">
        <f t="shared" si="57"/>
        <v>1213.9443333333334</v>
      </c>
      <c r="D882">
        <f t="shared" si="58"/>
        <v>42.233000000000374</v>
      </c>
      <c r="F882">
        <f t="shared" si="59"/>
        <v>7.1048283288529843</v>
      </c>
      <c r="H882" s="18">
        <f t="shared" si="60"/>
        <v>0.84069879131330483</v>
      </c>
      <c r="M882" s="27">
        <v>27656.333333333299</v>
      </c>
    </row>
    <row r="883" spans="1:17" x14ac:dyDescent="0.3">
      <c r="A883">
        <v>422.81000000000375</v>
      </c>
      <c r="B883">
        <v>1242.25</v>
      </c>
      <c r="C883">
        <f t="shared" si="57"/>
        <v>1236.2776666666666</v>
      </c>
      <c r="D883">
        <f t="shared" si="58"/>
        <v>42.281000000000375</v>
      </c>
      <c r="F883">
        <f t="shared" si="59"/>
        <v>7.12467953048243</v>
      </c>
      <c r="H883" s="18">
        <f t="shared" si="60"/>
        <v>0.8654648606713119</v>
      </c>
      <c r="M883" s="27">
        <v>27615.666666666599</v>
      </c>
    </row>
    <row r="884" spans="1:17" x14ac:dyDescent="0.3">
      <c r="A884">
        <v>423.29000000000377</v>
      </c>
      <c r="B884">
        <v>1248.75</v>
      </c>
      <c r="C884">
        <f t="shared" si="57"/>
        <v>1245.3610000000001</v>
      </c>
      <c r="D884">
        <f t="shared" si="58"/>
        <v>42.329000000000377</v>
      </c>
      <c r="F884">
        <f t="shared" si="59"/>
        <v>7.1298983299627636</v>
      </c>
      <c r="H884" s="18">
        <f t="shared" si="60"/>
        <v>0.87574513523509279</v>
      </c>
      <c r="I884">
        <v>1974</v>
      </c>
      <c r="J884">
        <f>AVERAGE(H884:H906)</f>
        <v>0.76620824917442409</v>
      </c>
      <c r="K884">
        <f>D906-D884</f>
        <v>1.05600000000004</v>
      </c>
      <c r="L884">
        <f>J884*K884</f>
        <v>0.80911591112822245</v>
      </c>
      <c r="M884" s="27">
        <v>27575</v>
      </c>
    </row>
    <row r="885" spans="1:17" x14ac:dyDescent="0.3">
      <c r="A885">
        <v>423.77000000000379</v>
      </c>
      <c r="B885">
        <v>1245.0830000000001</v>
      </c>
      <c r="C885">
        <f t="shared" si="57"/>
        <v>1243.6943333333334</v>
      </c>
      <c r="D885">
        <f t="shared" si="58"/>
        <v>42.377000000000379</v>
      </c>
      <c r="F885">
        <f t="shared" si="59"/>
        <v>7.1269574733433512</v>
      </c>
      <c r="H885" s="18">
        <f t="shared" si="60"/>
        <v>0.87384974152675243</v>
      </c>
      <c r="M885" s="27">
        <v>27562.799999999999</v>
      </c>
    </row>
    <row r="886" spans="1:17" x14ac:dyDescent="0.3">
      <c r="A886">
        <v>424.25000000000381</v>
      </c>
      <c r="B886">
        <v>1237.25</v>
      </c>
      <c r="C886">
        <f t="shared" si="57"/>
        <v>1236.0833333333333</v>
      </c>
      <c r="D886">
        <f t="shared" si="58"/>
        <v>42.425000000000381</v>
      </c>
      <c r="F886">
        <f t="shared" si="59"/>
        <v>7.1206464538319958</v>
      </c>
      <c r="H886" s="18">
        <f t="shared" si="60"/>
        <v>0.86524624301489395</v>
      </c>
      <c r="M886" s="27">
        <v>27550.6</v>
      </c>
    </row>
    <row r="887" spans="1:17" x14ac:dyDescent="0.3">
      <c r="A887">
        <v>424.73000000000383</v>
      </c>
      <c r="B887">
        <v>1225.9169999999999</v>
      </c>
      <c r="C887">
        <f t="shared" si="57"/>
        <v>1224.0556666666666</v>
      </c>
      <c r="D887">
        <f t="shared" si="58"/>
        <v>42.473000000000383</v>
      </c>
      <c r="F887">
        <f t="shared" si="59"/>
        <v>7.1114444143675515</v>
      </c>
      <c r="H887" s="18">
        <f t="shared" si="60"/>
        <v>0.8518225016758203</v>
      </c>
      <c r="M887" s="27">
        <v>27538.400000000001</v>
      </c>
    </row>
    <row r="888" spans="1:17" x14ac:dyDescent="0.3">
      <c r="A888">
        <v>425.21000000000384</v>
      </c>
      <c r="B888">
        <v>1209</v>
      </c>
      <c r="C888">
        <f t="shared" si="57"/>
        <v>1205.75</v>
      </c>
      <c r="D888">
        <f t="shared" si="58"/>
        <v>42.521000000000384</v>
      </c>
      <c r="F888">
        <f t="shared" si="59"/>
        <v>7.0975488506147926</v>
      </c>
      <c r="H888" s="18">
        <f t="shared" si="60"/>
        <v>0.83179066707622096</v>
      </c>
      <c r="M888" s="27">
        <v>27526.2</v>
      </c>
    </row>
    <row r="889" spans="1:17" x14ac:dyDescent="0.3">
      <c r="A889">
        <v>425.69000000000386</v>
      </c>
      <c r="B889">
        <v>1182.3330000000001</v>
      </c>
      <c r="C889">
        <f t="shared" si="57"/>
        <v>1177.8610000000001</v>
      </c>
      <c r="D889">
        <f t="shared" si="58"/>
        <v>42.569000000000386</v>
      </c>
      <c r="F889">
        <f t="shared" si="59"/>
        <v>7.0752448841770823</v>
      </c>
      <c r="H889" s="18">
        <f t="shared" si="60"/>
        <v>0.80217365117603212</v>
      </c>
      <c r="M889" s="27">
        <v>27514</v>
      </c>
    </row>
    <row r="890" spans="1:17" x14ac:dyDescent="0.3">
      <c r="A890">
        <v>426.17000000000388</v>
      </c>
      <c r="B890">
        <v>1142.25</v>
      </c>
      <c r="C890">
        <f t="shared" si="57"/>
        <v>1139.1386666666667</v>
      </c>
      <c r="D890">
        <f t="shared" si="58"/>
        <v>42.617000000000388</v>
      </c>
      <c r="F890">
        <f t="shared" si="59"/>
        <v>7.0407552804433813</v>
      </c>
      <c r="H890" s="18">
        <f t="shared" si="60"/>
        <v>0.76279252462153491</v>
      </c>
      <c r="M890" s="27">
        <v>27501.8</v>
      </c>
    </row>
    <row r="891" spans="1:17" x14ac:dyDescent="0.3">
      <c r="A891">
        <v>426.6500000000039</v>
      </c>
      <c r="B891">
        <v>1092.8330000000001</v>
      </c>
      <c r="C891">
        <f t="shared" si="57"/>
        <v>1093.222</v>
      </c>
      <c r="D891">
        <f t="shared" si="58"/>
        <v>42.66500000000039</v>
      </c>
      <c r="F891">
        <f t="shared" si="59"/>
        <v>6.9965286860179798</v>
      </c>
      <c r="H891" s="18">
        <f t="shared" si="60"/>
        <v>0.71859247803122728</v>
      </c>
      <c r="M891" s="27">
        <v>27489.599999999999</v>
      </c>
    </row>
    <row r="892" spans="1:17" x14ac:dyDescent="0.3">
      <c r="A892">
        <v>427.13000000000392</v>
      </c>
      <c r="B892">
        <v>1044.5830000000001</v>
      </c>
      <c r="C892">
        <f t="shared" si="57"/>
        <v>1050.472</v>
      </c>
      <c r="D892">
        <f t="shared" si="58"/>
        <v>42.713000000000392</v>
      </c>
      <c r="F892">
        <f t="shared" si="59"/>
        <v>6.951373041697841</v>
      </c>
      <c r="H892" s="18">
        <f t="shared" si="60"/>
        <v>0.67974614146423007</v>
      </c>
      <c r="M892" s="27">
        <v>27477.4</v>
      </c>
    </row>
    <row r="893" spans="1:17" x14ac:dyDescent="0.3">
      <c r="A893">
        <v>427.61000000000394</v>
      </c>
      <c r="B893">
        <v>1014</v>
      </c>
      <c r="C893">
        <f t="shared" si="57"/>
        <v>1021.9166666666666</v>
      </c>
      <c r="D893">
        <f t="shared" si="58"/>
        <v>42.761000000000394</v>
      </c>
      <c r="F893">
        <f t="shared" si="59"/>
        <v>6.9216581841511289</v>
      </c>
      <c r="H893" s="18">
        <f t="shared" si="60"/>
        <v>0.65497526643799453</v>
      </c>
      <c r="M893" s="27">
        <v>27465.200000000001</v>
      </c>
    </row>
    <row r="894" spans="1:17" x14ac:dyDescent="0.3">
      <c r="A894">
        <v>428.09000000000395</v>
      </c>
      <c r="B894">
        <v>1007.167</v>
      </c>
      <c r="C894">
        <f t="shared" si="57"/>
        <v>1012.8613333333333</v>
      </c>
      <c r="D894">
        <f t="shared" si="58"/>
        <v>42.809000000000395</v>
      </c>
      <c r="F894">
        <f t="shared" si="59"/>
        <v>6.9148967180948917</v>
      </c>
      <c r="H894" s="19">
        <f t="shared" si="60"/>
        <v>0.64731014642553708</v>
      </c>
      <c r="M894" s="27">
        <v>27453</v>
      </c>
    </row>
    <row r="895" spans="1:17" x14ac:dyDescent="0.3">
      <c r="A895">
        <v>428.57000000000397</v>
      </c>
      <c r="B895">
        <v>1017.417</v>
      </c>
      <c r="C895">
        <f t="shared" si="57"/>
        <v>1020.917</v>
      </c>
      <c r="D895">
        <f t="shared" si="58"/>
        <v>42.857000000000397</v>
      </c>
      <c r="F895">
        <f t="shared" si="59"/>
        <v>6.9250223415079617</v>
      </c>
      <c r="H895" s="18">
        <f t="shared" si="60"/>
        <v>0.65412463525992037</v>
      </c>
      <c r="M895" s="27">
        <v>27432.75</v>
      </c>
    </row>
    <row r="896" spans="1:17" x14ac:dyDescent="0.3">
      <c r="A896">
        <v>429.05000000000399</v>
      </c>
      <c r="B896">
        <v>1038.1669999999999</v>
      </c>
      <c r="C896">
        <f t="shared" si="57"/>
        <v>1040.1946666666665</v>
      </c>
      <c r="D896">
        <f t="shared" si="58"/>
        <v>42.905000000000399</v>
      </c>
      <c r="F896">
        <f t="shared" si="59"/>
        <v>6.9452119371048635</v>
      </c>
      <c r="H896" s="18">
        <f t="shared" si="60"/>
        <v>0.67072476984649654</v>
      </c>
      <c r="M896" s="27">
        <v>27412.5</v>
      </c>
    </row>
    <row r="897" spans="1:17" s="28" customFormat="1" x14ac:dyDescent="0.3">
      <c r="A897" s="28">
        <v>429.53000000000401</v>
      </c>
      <c r="B897" s="28">
        <v>1065</v>
      </c>
      <c r="C897" s="28">
        <f t="shared" si="57"/>
        <v>1066.3333333333333</v>
      </c>
      <c r="D897" s="28">
        <f t="shared" si="58"/>
        <v>42.953000000000401</v>
      </c>
      <c r="F897" s="28">
        <f t="shared" si="59"/>
        <v>6.9707300781435251</v>
      </c>
      <c r="H897" s="29">
        <f t="shared" si="60"/>
        <v>0.69390782898484704</v>
      </c>
      <c r="M897" s="30">
        <v>27392.25</v>
      </c>
    </row>
    <row r="898" spans="1:17" x14ac:dyDescent="0.3">
      <c r="A898">
        <v>430.01000000000403</v>
      </c>
      <c r="B898">
        <v>1095.8330000000001</v>
      </c>
      <c r="C898">
        <f t="shared" si="57"/>
        <v>1095.4443333333334</v>
      </c>
      <c r="D898">
        <f t="shared" si="58"/>
        <v>43.001000000000403</v>
      </c>
      <c r="F898">
        <f t="shared" si="59"/>
        <v>6.9992700836353547</v>
      </c>
      <c r="H898" s="18">
        <f t="shared" si="60"/>
        <v>0.72067151741432112</v>
      </c>
      <c r="M898" s="27">
        <v>27372</v>
      </c>
    </row>
    <row r="899" spans="1:17" x14ac:dyDescent="0.3">
      <c r="A899">
        <v>430.49000000000404</v>
      </c>
      <c r="B899">
        <v>1125.5</v>
      </c>
      <c r="C899">
        <f t="shared" si="57"/>
        <v>1123.6110000000001</v>
      </c>
      <c r="D899">
        <f t="shared" si="58"/>
        <v>43.049000000000404</v>
      </c>
      <c r="F899">
        <f t="shared" si="59"/>
        <v>7.025982660346787</v>
      </c>
      <c r="H899" s="18">
        <f t="shared" si="60"/>
        <v>0.74754918848431429</v>
      </c>
      <c r="M899" s="27">
        <v>27351.75</v>
      </c>
    </row>
    <row r="900" spans="1:17" x14ac:dyDescent="0.3">
      <c r="A900">
        <v>430.97000000000406</v>
      </c>
      <c r="B900">
        <v>1149.5</v>
      </c>
      <c r="C900">
        <f t="shared" si="57"/>
        <v>1145.6110000000001</v>
      </c>
      <c r="D900">
        <f t="shared" si="58"/>
        <v>43.097000000000406</v>
      </c>
      <c r="F900">
        <f t="shared" si="59"/>
        <v>7.0470823442032362</v>
      </c>
      <c r="H900" s="18">
        <f t="shared" si="60"/>
        <v>0.76923776355302997</v>
      </c>
      <c r="M900" s="27">
        <v>27331.5</v>
      </c>
      <c r="N900">
        <v>1974</v>
      </c>
      <c r="O900" s="18">
        <f>AVERAGE(H897:H913)</f>
        <v>0.79122445114940365</v>
      </c>
      <c r="P900">
        <f>D913-D897</f>
        <v>0.7680000000000291</v>
      </c>
      <c r="Q900">
        <f>O900*P900</f>
        <v>0.607660378482765</v>
      </c>
    </row>
    <row r="901" spans="1:17" x14ac:dyDescent="0.3">
      <c r="A901">
        <v>431.45000000000408</v>
      </c>
      <c r="B901">
        <v>1161.8330000000001</v>
      </c>
      <c r="C901">
        <f t="shared" si="57"/>
        <v>1158.9166666666667</v>
      </c>
      <c r="D901">
        <f t="shared" si="58"/>
        <v>43.145000000000408</v>
      </c>
      <c r="F901">
        <f t="shared" si="59"/>
        <v>7.0577542093554193</v>
      </c>
      <c r="H901" s="18">
        <f t="shared" si="60"/>
        <v>0.78265929513897403</v>
      </c>
      <c r="M901" s="27">
        <v>27311.25</v>
      </c>
    </row>
    <row r="902" spans="1:17" x14ac:dyDescent="0.3">
      <c r="A902">
        <v>431.9300000000041</v>
      </c>
      <c r="B902">
        <v>1165.4169999999999</v>
      </c>
      <c r="C902">
        <f t="shared" si="57"/>
        <v>1166.1110000000001</v>
      </c>
      <c r="D902">
        <f t="shared" si="58"/>
        <v>43.19300000000041</v>
      </c>
      <c r="F902">
        <f t="shared" si="59"/>
        <v>7.0608342418687551</v>
      </c>
      <c r="H902" s="18">
        <f t="shared" si="60"/>
        <v>0.79001355780496918</v>
      </c>
      <c r="M902" s="27">
        <v>27291</v>
      </c>
    </row>
    <row r="903" spans="1:17" x14ac:dyDescent="0.3">
      <c r="A903">
        <v>432.41000000000412</v>
      </c>
      <c r="B903">
        <v>1171.0830000000001</v>
      </c>
      <c r="C903">
        <f t="shared" si="57"/>
        <v>1172.8056666666666</v>
      </c>
      <c r="D903">
        <f t="shared" si="58"/>
        <v>43.241000000000412</v>
      </c>
      <c r="F903">
        <f t="shared" si="59"/>
        <v>7.0656842406759717</v>
      </c>
      <c r="H903" s="18">
        <f t="shared" si="60"/>
        <v>0.79691910459576787</v>
      </c>
      <c r="M903" s="27">
        <v>27270.75</v>
      </c>
    </row>
    <row r="904" spans="1:17" x14ac:dyDescent="0.3">
      <c r="A904">
        <v>432.89000000000414</v>
      </c>
      <c r="B904">
        <v>1181.9169999999999</v>
      </c>
      <c r="C904">
        <f t="shared" si="57"/>
        <v>1181.1389999999999</v>
      </c>
      <c r="D904">
        <f t="shared" si="58"/>
        <v>43.289000000000414</v>
      </c>
      <c r="F904">
        <f t="shared" si="59"/>
        <v>7.0748929755343468</v>
      </c>
      <c r="H904" s="18">
        <f t="shared" si="60"/>
        <v>0.80559932787844823</v>
      </c>
      <c r="M904" s="27">
        <v>27250.5</v>
      </c>
    </row>
    <row r="905" spans="1:17" x14ac:dyDescent="0.3">
      <c r="A905">
        <v>433.37000000000415</v>
      </c>
      <c r="B905">
        <v>1190.4169999999999</v>
      </c>
      <c r="C905">
        <f t="shared" si="57"/>
        <v>1187.9446666666665</v>
      </c>
      <c r="D905">
        <f t="shared" si="58"/>
        <v>43.337000000000415</v>
      </c>
      <c r="F905">
        <f t="shared" si="59"/>
        <v>7.0820589448908349</v>
      </c>
      <c r="H905" s="18">
        <f t="shared" si="60"/>
        <v>0.81275838321398375</v>
      </c>
      <c r="M905" s="27">
        <v>27230.25</v>
      </c>
    </row>
    <row r="906" spans="1:17" x14ac:dyDescent="0.3">
      <c r="A906">
        <v>433.85000000000417</v>
      </c>
      <c r="B906">
        <v>1191.5</v>
      </c>
      <c r="C906">
        <f t="shared" si="57"/>
        <v>1189.6666666666667</v>
      </c>
      <c r="D906">
        <f t="shared" si="58"/>
        <v>43.385000000000417</v>
      </c>
      <c r="F906">
        <f t="shared" si="59"/>
        <v>7.0829682965387972</v>
      </c>
      <c r="H906" s="18">
        <f t="shared" si="60"/>
        <v>0.81457986215135214</v>
      </c>
      <c r="I906">
        <v>1973</v>
      </c>
      <c r="J906">
        <f>AVERAGE(H906:H918)</f>
        <v>0.8535426167637189</v>
      </c>
      <c r="K906">
        <f>D918-D906</f>
        <v>0.57600000000002183</v>
      </c>
      <c r="L906">
        <f>J906*K906</f>
        <v>0.49164054725592071</v>
      </c>
      <c r="M906" s="27">
        <v>27210</v>
      </c>
    </row>
    <row r="907" spans="1:17" x14ac:dyDescent="0.3">
      <c r="A907">
        <v>434.33000000000419</v>
      </c>
      <c r="B907">
        <v>1187.0830000000001</v>
      </c>
      <c r="C907">
        <f t="shared" si="57"/>
        <v>1188.1666666666667</v>
      </c>
      <c r="D907">
        <f t="shared" si="58"/>
        <v>43.433000000000419</v>
      </c>
      <c r="F907">
        <f t="shared" si="59"/>
        <v>7.0792543163436878</v>
      </c>
      <c r="H907" s="18">
        <f t="shared" si="60"/>
        <v>0.81299297913394253</v>
      </c>
      <c r="M907" s="27">
        <v>27189.666666666599</v>
      </c>
    </row>
    <row r="908" spans="1:17" x14ac:dyDescent="0.3">
      <c r="A908">
        <v>434.81000000000421</v>
      </c>
      <c r="B908">
        <v>1185.9169999999999</v>
      </c>
      <c r="C908">
        <f t="shared" si="57"/>
        <v>1188.7223333333334</v>
      </c>
      <c r="D908">
        <f t="shared" si="58"/>
        <v>43.481000000000421</v>
      </c>
      <c r="F908">
        <f t="shared" si="59"/>
        <v>7.0782715939721434</v>
      </c>
      <c r="H908" s="18">
        <f t="shared" si="60"/>
        <v>0.81358047032878411</v>
      </c>
      <c r="M908" s="27">
        <v>27169.333333333299</v>
      </c>
    </row>
    <row r="909" spans="1:17" x14ac:dyDescent="0.3">
      <c r="A909">
        <v>435.29000000000423</v>
      </c>
      <c r="B909">
        <v>1193.1669999999999</v>
      </c>
      <c r="C909">
        <f t="shared" si="57"/>
        <v>1192.9723333333334</v>
      </c>
      <c r="D909">
        <f t="shared" si="58"/>
        <v>43.529000000000423</v>
      </c>
      <c r="F909">
        <f t="shared" si="59"/>
        <v>7.0843663955367182</v>
      </c>
      <c r="H909" s="18">
        <f t="shared" si="60"/>
        <v>0.8180879428540897</v>
      </c>
      <c r="M909" s="27">
        <v>27149</v>
      </c>
    </row>
    <row r="910" spans="1:17" x14ac:dyDescent="0.3">
      <c r="A910">
        <v>435.77000000000425</v>
      </c>
      <c r="B910">
        <v>1199.8330000000001</v>
      </c>
      <c r="C910">
        <f t="shared" si="57"/>
        <v>1196.6943333333334</v>
      </c>
      <c r="D910">
        <f t="shared" si="58"/>
        <v>43.577000000000425</v>
      </c>
      <c r="F910">
        <f t="shared" si="59"/>
        <v>7.0899376594248462</v>
      </c>
      <c r="H910" s="18">
        <f t="shared" si="60"/>
        <v>0.8220559351966914</v>
      </c>
      <c r="M910" s="27">
        <v>27128.666666666599</v>
      </c>
    </row>
    <row r="911" spans="1:17" x14ac:dyDescent="0.3">
      <c r="A911">
        <v>436.25000000000426</v>
      </c>
      <c r="B911">
        <v>1197.0830000000001</v>
      </c>
      <c r="C911">
        <f t="shared" si="57"/>
        <v>1195.1110000000001</v>
      </c>
      <c r="D911">
        <f t="shared" si="58"/>
        <v>43.625000000000426</v>
      </c>
      <c r="F911">
        <f t="shared" si="59"/>
        <v>7.0876430431707735</v>
      </c>
      <c r="H911" s="18">
        <f t="shared" si="60"/>
        <v>0.82036561028625354</v>
      </c>
      <c r="M911" s="27">
        <v>27108.333333333299</v>
      </c>
    </row>
    <row r="912" spans="1:17" x14ac:dyDescent="0.3">
      <c r="A912">
        <v>436.73000000000428</v>
      </c>
      <c r="B912">
        <v>1188.4169999999999</v>
      </c>
      <c r="C912">
        <f t="shared" si="57"/>
        <v>1189.8889999999999</v>
      </c>
      <c r="D912">
        <f t="shared" si="58"/>
        <v>43.673000000000428</v>
      </c>
      <c r="F912">
        <f t="shared" si="59"/>
        <v>7.0803774484339668</v>
      </c>
      <c r="H912" s="19">
        <f t="shared" si="60"/>
        <v>0.81481533691256414</v>
      </c>
      <c r="M912" s="27">
        <v>27088</v>
      </c>
    </row>
    <row r="913" spans="1:17" x14ac:dyDescent="0.3">
      <c r="A913">
        <v>437.2100000000043</v>
      </c>
      <c r="B913">
        <v>1184.1669999999999</v>
      </c>
      <c r="C913">
        <f t="shared" si="57"/>
        <v>1190.0836666666667</v>
      </c>
      <c r="D913">
        <f t="shared" si="58"/>
        <v>43.72100000000043</v>
      </c>
      <c r="F913">
        <f t="shared" si="59"/>
        <v>7.0767948527950137</v>
      </c>
      <c r="H913" s="18">
        <f t="shared" si="60"/>
        <v>0.81502156560752914</v>
      </c>
      <c r="M913" s="27">
        <v>27047.5</v>
      </c>
    </row>
    <row r="914" spans="1:17" s="28" customFormat="1" x14ac:dyDescent="0.3">
      <c r="A914" s="28">
        <v>437.69000000000432</v>
      </c>
      <c r="B914" s="28">
        <v>1197.6669999999999</v>
      </c>
      <c r="C914" s="28">
        <f t="shared" si="57"/>
        <v>1205.6669999999999</v>
      </c>
      <c r="D914" s="28">
        <f t="shared" si="58"/>
        <v>43.769000000000432</v>
      </c>
      <c r="F914" s="28">
        <f t="shared" si="59"/>
        <v>7.0881307767643236</v>
      </c>
      <c r="H914" s="29">
        <f t="shared" si="60"/>
        <v>0.83170092170509313</v>
      </c>
      <c r="M914" s="30">
        <v>27007</v>
      </c>
    </row>
    <row r="915" spans="1:17" x14ac:dyDescent="0.3">
      <c r="A915">
        <v>438.17000000000434</v>
      </c>
      <c r="B915">
        <v>1235.1669999999999</v>
      </c>
      <c r="C915">
        <f t="shared" si="57"/>
        <v>1239.9723333333334</v>
      </c>
      <c r="D915">
        <f t="shared" si="58"/>
        <v>43.817000000000434</v>
      </c>
      <c r="F915">
        <f t="shared" si="59"/>
        <v>7.1189614625923809</v>
      </c>
      <c r="H915" s="18">
        <f t="shared" si="60"/>
        <v>0.86963174499573415</v>
      </c>
      <c r="M915" s="27">
        <v>26966.5</v>
      </c>
      <c r="N915">
        <v>1973</v>
      </c>
      <c r="O915" s="18">
        <f>AVERAGE(H914:H928)</f>
        <v>0.75798349802740173</v>
      </c>
      <c r="P915">
        <f>D928-D914</f>
        <v>0.67200000000002547</v>
      </c>
      <c r="Q915">
        <f>O915*P915</f>
        <v>0.50936491067443324</v>
      </c>
    </row>
    <row r="916" spans="1:17" x14ac:dyDescent="0.3">
      <c r="A916">
        <v>438.65000000000435</v>
      </c>
      <c r="B916">
        <v>1287.0830000000001</v>
      </c>
      <c r="C916">
        <f t="shared" si="57"/>
        <v>1284.1110000000001</v>
      </c>
      <c r="D916">
        <f t="shared" si="58"/>
        <v>43.865000000000435</v>
      </c>
      <c r="F916">
        <f t="shared" si="59"/>
        <v>7.1601336965811582</v>
      </c>
      <c r="H916" s="18">
        <f t="shared" si="60"/>
        <v>0.92099085528622204</v>
      </c>
      <c r="M916" s="27">
        <v>26926</v>
      </c>
    </row>
    <row r="917" spans="1:17" x14ac:dyDescent="0.3">
      <c r="A917">
        <v>439.13000000000437</v>
      </c>
      <c r="B917">
        <v>1330.0830000000001</v>
      </c>
      <c r="C917">
        <f t="shared" si="57"/>
        <v>1319.972</v>
      </c>
      <c r="D917">
        <f t="shared" si="58"/>
        <v>43.913000000000437</v>
      </c>
      <c r="F917">
        <f t="shared" si="59"/>
        <v>7.192996625283663</v>
      </c>
      <c r="H917" s="18">
        <f t="shared" si="60"/>
        <v>0.96494336171408412</v>
      </c>
      <c r="M917" s="27">
        <v>26885.5</v>
      </c>
    </row>
    <row r="918" spans="1:17" x14ac:dyDescent="0.3">
      <c r="A918">
        <v>439.61000000000439</v>
      </c>
      <c r="B918">
        <v>1342.75</v>
      </c>
      <c r="C918">
        <f t="shared" si="57"/>
        <v>1329.75</v>
      </c>
      <c r="D918">
        <f t="shared" si="58"/>
        <v>43.961000000000439</v>
      </c>
      <c r="F918">
        <f t="shared" si="59"/>
        <v>7.2024750287855683</v>
      </c>
      <c r="H918" s="18">
        <f t="shared" si="60"/>
        <v>0.97728743175600563</v>
      </c>
      <c r="I918">
        <v>1972</v>
      </c>
      <c r="J918">
        <f>AVERAGE(H918:H933)</f>
        <v>0.67912291420458037</v>
      </c>
      <c r="K918">
        <f>D933-D918</f>
        <v>0.72000000000002728</v>
      </c>
      <c r="L918">
        <f>J918*K918</f>
        <v>0.48896849822731642</v>
      </c>
      <c r="M918" s="27">
        <v>26845</v>
      </c>
    </row>
    <row r="919" spans="1:17" x14ac:dyDescent="0.3">
      <c r="A919">
        <v>440.09000000000441</v>
      </c>
      <c r="B919">
        <v>1316.4169999999999</v>
      </c>
      <c r="C919">
        <f t="shared" si="57"/>
        <v>1302.8889999999999</v>
      </c>
      <c r="D919">
        <f t="shared" si="58"/>
        <v>44.009000000000441</v>
      </c>
      <c r="F919">
        <f t="shared" si="59"/>
        <v>7.1826689309937004</v>
      </c>
      <c r="H919" s="18">
        <f t="shared" si="60"/>
        <v>0.94375019491177603</v>
      </c>
      <c r="M919" s="27">
        <v>26831.444444444402</v>
      </c>
    </row>
    <row r="920" spans="1:17" x14ac:dyDescent="0.3">
      <c r="A920">
        <v>440.57000000000443</v>
      </c>
      <c r="B920">
        <v>1249.5</v>
      </c>
      <c r="C920">
        <f t="shared" si="57"/>
        <v>1243.75</v>
      </c>
      <c r="D920">
        <f t="shared" si="58"/>
        <v>44.057000000000443</v>
      </c>
      <c r="F920">
        <f t="shared" si="59"/>
        <v>7.1304987502750068</v>
      </c>
      <c r="H920" s="18">
        <f t="shared" si="60"/>
        <v>0.87391298140791607</v>
      </c>
      <c r="M920" s="27">
        <v>26817.8888888888</v>
      </c>
    </row>
    <row r="921" spans="1:17" x14ac:dyDescent="0.3">
      <c r="A921">
        <v>441.05000000000445</v>
      </c>
      <c r="B921">
        <v>1165.3330000000001</v>
      </c>
      <c r="C921">
        <f t="shared" ref="C921:C984" si="61">AVERAGE(B920:B922)</f>
        <v>1166.6110000000001</v>
      </c>
      <c r="D921">
        <f t="shared" ref="D921:D984" si="62">A921/10</f>
        <v>44.105000000000445</v>
      </c>
      <c r="F921">
        <f t="shared" ref="F921:F984" si="63">LN(B921)</f>
        <v>7.0607621620660854</v>
      </c>
      <c r="H921" s="18">
        <f t="shared" ref="H921:H984" si="64">(0.0975*EXP(0.0013*C921))/E$2</f>
        <v>0.79052723354407195</v>
      </c>
      <c r="M921" s="27">
        <v>26804.333333333299</v>
      </c>
    </row>
    <row r="922" spans="1:17" x14ac:dyDescent="0.3">
      <c r="A922">
        <v>441.53000000000446</v>
      </c>
      <c r="B922">
        <v>1085</v>
      </c>
      <c r="C922">
        <f t="shared" si="61"/>
        <v>1086.6110000000001</v>
      </c>
      <c r="D922">
        <f t="shared" si="62"/>
        <v>44.153000000000446</v>
      </c>
      <c r="F922">
        <f t="shared" si="63"/>
        <v>6.9893352659745602</v>
      </c>
      <c r="H922" s="18">
        <f t="shared" si="64"/>
        <v>0.71244314117031837</v>
      </c>
      <c r="M922" s="27">
        <v>26790.777777777701</v>
      </c>
    </row>
    <row r="923" spans="1:17" x14ac:dyDescent="0.3">
      <c r="A923">
        <v>442.01000000000448</v>
      </c>
      <c r="B923">
        <v>1009.5</v>
      </c>
      <c r="C923">
        <f t="shared" si="61"/>
        <v>1014.4166666666666</v>
      </c>
      <c r="D923">
        <f t="shared" si="62"/>
        <v>44.201000000000448</v>
      </c>
      <c r="F923">
        <f t="shared" si="63"/>
        <v>6.9172104377528925</v>
      </c>
      <c r="H923" s="18">
        <f t="shared" si="64"/>
        <v>0.64862028845117115</v>
      </c>
      <c r="M923" s="27">
        <v>26777.222222222201</v>
      </c>
    </row>
    <row r="924" spans="1:17" x14ac:dyDescent="0.3">
      <c r="A924">
        <v>442.4900000000045</v>
      </c>
      <c r="B924">
        <v>948.75</v>
      </c>
      <c r="C924">
        <f t="shared" si="61"/>
        <v>955.30566666666664</v>
      </c>
      <c r="D924">
        <f t="shared" si="62"/>
        <v>44.24900000000045</v>
      </c>
      <c r="F924">
        <f t="shared" si="63"/>
        <v>6.8551453287098401</v>
      </c>
      <c r="H924" s="18">
        <f t="shared" si="64"/>
        <v>0.60064445698202906</v>
      </c>
      <c r="M924" s="27">
        <v>26763.666666666599</v>
      </c>
    </row>
    <row r="925" spans="1:17" x14ac:dyDescent="0.3">
      <c r="A925">
        <v>442.97000000000452</v>
      </c>
      <c r="B925">
        <v>907.66700000000003</v>
      </c>
      <c r="C925">
        <f t="shared" si="61"/>
        <v>914.86133333333328</v>
      </c>
      <c r="D925">
        <f t="shared" si="62"/>
        <v>44.297000000000452</v>
      </c>
      <c r="F925">
        <f t="shared" si="63"/>
        <v>6.8108775712475946</v>
      </c>
      <c r="H925" s="18">
        <f t="shared" si="64"/>
        <v>0.5698798450362853</v>
      </c>
      <c r="M925" s="27">
        <v>26750.111111111099</v>
      </c>
    </row>
    <row r="926" spans="1:17" x14ac:dyDescent="0.3">
      <c r="A926">
        <v>443.45000000000454</v>
      </c>
      <c r="B926">
        <v>888.16700000000003</v>
      </c>
      <c r="C926">
        <f t="shared" si="61"/>
        <v>894.30566666666664</v>
      </c>
      <c r="D926">
        <f t="shared" si="62"/>
        <v>44.345000000000454</v>
      </c>
      <c r="F926">
        <f t="shared" si="63"/>
        <v>6.7891597883735919</v>
      </c>
      <c r="H926" s="18">
        <f t="shared" si="64"/>
        <v>0.55485297778381826</v>
      </c>
      <c r="M926" s="27">
        <v>26736.5555555555</v>
      </c>
    </row>
    <row r="927" spans="1:17" x14ac:dyDescent="0.3">
      <c r="A927">
        <v>443.93000000000455</v>
      </c>
      <c r="B927">
        <v>887.08299999999997</v>
      </c>
      <c r="C927">
        <f t="shared" si="61"/>
        <v>890.33333333333337</v>
      </c>
      <c r="D927">
        <f t="shared" si="62"/>
        <v>44.393000000000455</v>
      </c>
      <c r="F927">
        <f t="shared" si="63"/>
        <v>6.7879385517762394</v>
      </c>
      <c r="H927" s="19">
        <f t="shared" si="64"/>
        <v>0.5519950839918546</v>
      </c>
      <c r="M927" s="27">
        <v>26723</v>
      </c>
    </row>
    <row r="928" spans="1:17" x14ac:dyDescent="0.3">
      <c r="A928">
        <v>444.41000000000457</v>
      </c>
      <c r="B928">
        <v>895.75</v>
      </c>
      <c r="C928">
        <f t="shared" si="61"/>
        <v>899.44433333333336</v>
      </c>
      <c r="D928">
        <f t="shared" si="62"/>
        <v>44.441000000000457</v>
      </c>
      <c r="F928">
        <f t="shared" si="63"/>
        <v>6.7976613561850634</v>
      </c>
      <c r="H928" s="18">
        <f t="shared" si="64"/>
        <v>0.55857195167464446</v>
      </c>
      <c r="M928" s="27">
        <v>26682.5</v>
      </c>
    </row>
    <row r="929" spans="1:17" s="28" customFormat="1" x14ac:dyDescent="0.3">
      <c r="A929" s="28">
        <v>444.89000000000459</v>
      </c>
      <c r="B929" s="28">
        <v>915.5</v>
      </c>
      <c r="C929" s="28">
        <f t="shared" si="61"/>
        <v>919.91666666666663</v>
      </c>
      <c r="D929" s="28">
        <f t="shared" si="62"/>
        <v>44.489000000000459</v>
      </c>
      <c r="F929" s="28">
        <f t="shared" si="63"/>
        <v>6.8194703641145651</v>
      </c>
      <c r="H929" s="29">
        <f t="shared" si="64"/>
        <v>0.57363739103264566</v>
      </c>
      <c r="M929" s="30">
        <v>26642</v>
      </c>
    </row>
    <row r="930" spans="1:17" x14ac:dyDescent="0.3">
      <c r="A930">
        <v>445.37000000000461</v>
      </c>
      <c r="B930">
        <v>948.5</v>
      </c>
      <c r="C930">
        <f t="shared" si="61"/>
        <v>949.58333333333337</v>
      </c>
      <c r="D930">
        <f t="shared" si="62"/>
        <v>44.537000000000461</v>
      </c>
      <c r="F930">
        <f t="shared" si="63"/>
        <v>6.8548817893750691</v>
      </c>
      <c r="H930" s="18">
        <f t="shared" si="64"/>
        <v>0.59619282130729445</v>
      </c>
      <c r="M930" s="27">
        <v>26601.5</v>
      </c>
      <c r="N930">
        <v>1972</v>
      </c>
      <c r="O930" s="18">
        <f>AVERAGE(H929:H946)</f>
        <v>0.48099904285167017</v>
      </c>
      <c r="P930">
        <f>D946-D929</f>
        <v>0.81600000000003092</v>
      </c>
      <c r="Q930">
        <f>O930*P930</f>
        <v>0.39249521896697775</v>
      </c>
    </row>
    <row r="931" spans="1:17" x14ac:dyDescent="0.3">
      <c r="A931">
        <v>445.85000000000463</v>
      </c>
      <c r="B931">
        <v>984.75</v>
      </c>
      <c r="C931">
        <f t="shared" si="61"/>
        <v>982.88900000000001</v>
      </c>
      <c r="D931">
        <f t="shared" si="62"/>
        <v>44.585000000000463</v>
      </c>
      <c r="F931">
        <f t="shared" si="63"/>
        <v>6.8923878018510152</v>
      </c>
      <c r="H931" s="18">
        <f t="shared" si="64"/>
        <v>0.62257338384909533</v>
      </c>
      <c r="M931" s="27">
        <v>26561</v>
      </c>
    </row>
    <row r="932" spans="1:17" x14ac:dyDescent="0.3">
      <c r="A932">
        <v>446.33000000000465</v>
      </c>
      <c r="B932">
        <v>1015.417</v>
      </c>
      <c r="C932">
        <f t="shared" si="61"/>
        <v>1008.5279999999999</v>
      </c>
      <c r="D932">
        <f t="shared" si="62"/>
        <v>44.633000000000465</v>
      </c>
      <c r="F932">
        <f t="shared" si="63"/>
        <v>6.9230546445437184</v>
      </c>
      <c r="H932" s="18">
        <f t="shared" si="64"/>
        <v>0.64367388435506301</v>
      </c>
      <c r="M932" s="27">
        <v>26520.5</v>
      </c>
    </row>
    <row r="933" spans="1:17" x14ac:dyDescent="0.3">
      <c r="A933">
        <v>446.81000000000466</v>
      </c>
      <c r="B933">
        <v>1025.4169999999999</v>
      </c>
      <c r="C933">
        <f t="shared" si="61"/>
        <v>1012.9723333333333</v>
      </c>
      <c r="D933">
        <f t="shared" si="62"/>
        <v>44.681000000000466</v>
      </c>
      <c r="F933">
        <f t="shared" si="63"/>
        <v>6.9328546381082123</v>
      </c>
      <c r="H933" s="18">
        <f t="shared" si="64"/>
        <v>0.647403560019295</v>
      </c>
      <c r="I933">
        <v>1971</v>
      </c>
      <c r="J933">
        <f>AVERAGE(H933:H956)</f>
        <v>0.51682326918997912</v>
      </c>
      <c r="K933">
        <f>D956-D933</f>
        <v>1.1040000000000418</v>
      </c>
      <c r="L933">
        <f>J933*K933</f>
        <v>0.57057288918575855</v>
      </c>
      <c r="M933" s="27">
        <v>26480</v>
      </c>
    </row>
    <row r="934" spans="1:17" x14ac:dyDescent="0.3">
      <c r="A934">
        <v>447.29000000000468</v>
      </c>
      <c r="B934">
        <v>998.08299999999997</v>
      </c>
      <c r="C934">
        <f t="shared" si="61"/>
        <v>986.11099999999999</v>
      </c>
      <c r="D934">
        <f t="shared" si="62"/>
        <v>44.729000000000468</v>
      </c>
      <c r="F934">
        <f t="shared" si="63"/>
        <v>6.9058364391860012</v>
      </c>
      <c r="H934" s="18">
        <f t="shared" si="64"/>
        <v>0.62518656368667114</v>
      </c>
      <c r="M934" s="27">
        <v>26467.8</v>
      </c>
    </row>
    <row r="935" spans="1:17" x14ac:dyDescent="0.3">
      <c r="A935">
        <v>447.7700000000047</v>
      </c>
      <c r="B935">
        <v>934.83299999999997</v>
      </c>
      <c r="C935">
        <f t="shared" si="61"/>
        <v>929.11099999999999</v>
      </c>
      <c r="D935">
        <f t="shared" si="62"/>
        <v>44.77700000000047</v>
      </c>
      <c r="F935">
        <f t="shared" si="63"/>
        <v>6.8403679037104199</v>
      </c>
      <c r="H935" s="18">
        <f t="shared" si="64"/>
        <v>0.58053500866207663</v>
      </c>
      <c r="M935" s="27">
        <v>26455.599999999999</v>
      </c>
    </row>
    <row r="936" spans="1:17" x14ac:dyDescent="0.3">
      <c r="A936">
        <v>448.25000000000472</v>
      </c>
      <c r="B936">
        <v>854.41700000000003</v>
      </c>
      <c r="C936">
        <f t="shared" si="61"/>
        <v>852.36099999999999</v>
      </c>
      <c r="D936">
        <f t="shared" si="62"/>
        <v>44.825000000000472</v>
      </c>
      <c r="F936">
        <f t="shared" si="63"/>
        <v>6.7504193650117328</v>
      </c>
      <c r="H936" s="18">
        <f t="shared" si="64"/>
        <v>0.52540800181929348</v>
      </c>
      <c r="M936" s="27">
        <v>26443.4</v>
      </c>
    </row>
    <row r="937" spans="1:17" x14ac:dyDescent="0.3">
      <c r="A937">
        <v>448.73000000000474</v>
      </c>
      <c r="B937">
        <v>767.83299999999997</v>
      </c>
      <c r="C937">
        <f t="shared" si="61"/>
        <v>770.11099999999999</v>
      </c>
      <c r="D937">
        <f t="shared" si="62"/>
        <v>44.873000000000474</v>
      </c>
      <c r="F937">
        <f t="shared" si="63"/>
        <v>6.6435722615857795</v>
      </c>
      <c r="H937" s="18">
        <f t="shared" si="64"/>
        <v>0.47212798670034811</v>
      </c>
      <c r="M937" s="27">
        <v>26431.200000000001</v>
      </c>
    </row>
    <row r="938" spans="1:17" x14ac:dyDescent="0.3">
      <c r="A938">
        <v>449.21000000000475</v>
      </c>
      <c r="B938">
        <v>688.08299999999997</v>
      </c>
      <c r="C938">
        <f t="shared" si="61"/>
        <v>694.61099999999999</v>
      </c>
      <c r="D938">
        <f t="shared" si="62"/>
        <v>44.921000000000475</v>
      </c>
      <c r="F938">
        <f t="shared" si="63"/>
        <v>6.5339094701918636</v>
      </c>
      <c r="H938" s="18">
        <f t="shared" si="64"/>
        <v>0.42799011824055067</v>
      </c>
      <c r="M938" s="27">
        <v>26419</v>
      </c>
    </row>
    <row r="939" spans="1:17" x14ac:dyDescent="0.3">
      <c r="A939">
        <v>449.69000000000477</v>
      </c>
      <c r="B939">
        <v>627.91700000000003</v>
      </c>
      <c r="C939">
        <f t="shared" si="61"/>
        <v>634.13900000000001</v>
      </c>
      <c r="D939">
        <f t="shared" si="62"/>
        <v>44.969000000000477</v>
      </c>
      <c r="F939">
        <f t="shared" si="63"/>
        <v>6.4424079921284596</v>
      </c>
      <c r="H939" s="18">
        <f t="shared" si="64"/>
        <v>0.39563279950480507</v>
      </c>
      <c r="M939" s="27">
        <v>26406.799999999999</v>
      </c>
    </row>
    <row r="940" spans="1:17" x14ac:dyDescent="0.3">
      <c r="A940">
        <v>450.17000000000479</v>
      </c>
      <c r="B940">
        <v>586.41700000000003</v>
      </c>
      <c r="C940">
        <f t="shared" si="61"/>
        <v>590.88900000000001</v>
      </c>
      <c r="D940">
        <f t="shared" si="62"/>
        <v>45.017000000000479</v>
      </c>
      <c r="F940">
        <f t="shared" si="63"/>
        <v>6.3740311406024315</v>
      </c>
      <c r="H940" s="18">
        <f t="shared" si="64"/>
        <v>0.37400213542556188</v>
      </c>
      <c r="M940" s="27">
        <v>26394.6</v>
      </c>
    </row>
    <row r="941" spans="1:17" x14ac:dyDescent="0.3">
      <c r="A941">
        <v>450.65000000000481</v>
      </c>
      <c r="B941">
        <v>558.33299999999997</v>
      </c>
      <c r="C941">
        <f t="shared" si="61"/>
        <v>561.52766666666673</v>
      </c>
      <c r="D941">
        <f t="shared" si="62"/>
        <v>45.065000000000481</v>
      </c>
      <c r="F941">
        <f t="shared" si="63"/>
        <v>6.3249555585759536</v>
      </c>
      <c r="H941" s="18">
        <f t="shared" si="64"/>
        <v>0.35999558725819814</v>
      </c>
      <c r="M941" s="27">
        <v>26382.400000000001</v>
      </c>
    </row>
    <row r="942" spans="1:17" x14ac:dyDescent="0.3">
      <c r="A942">
        <v>451.13000000000483</v>
      </c>
      <c r="B942">
        <v>539.83299999999997</v>
      </c>
      <c r="C942">
        <f t="shared" si="61"/>
        <v>542.86099999999999</v>
      </c>
      <c r="D942">
        <f t="shared" si="62"/>
        <v>45.113000000000483</v>
      </c>
      <c r="F942">
        <f t="shared" si="63"/>
        <v>6.2912598324685547</v>
      </c>
      <c r="H942" s="18">
        <f t="shared" si="64"/>
        <v>0.35136483763196757</v>
      </c>
      <c r="M942" s="27">
        <v>26370.2</v>
      </c>
    </row>
    <row r="943" spans="1:17" x14ac:dyDescent="0.3">
      <c r="A943">
        <v>451.61000000000485</v>
      </c>
      <c r="B943">
        <v>530.41700000000003</v>
      </c>
      <c r="C943">
        <f t="shared" si="61"/>
        <v>536.13900000000001</v>
      </c>
      <c r="D943">
        <f t="shared" si="62"/>
        <v>45.161000000000485</v>
      </c>
      <c r="F943">
        <f t="shared" si="63"/>
        <v>6.2736634896400725</v>
      </c>
      <c r="H943" s="19">
        <f t="shared" si="64"/>
        <v>0.34830777752841241</v>
      </c>
      <c r="M943" s="27">
        <v>26358</v>
      </c>
    </row>
    <row r="944" spans="1:17" x14ac:dyDescent="0.3">
      <c r="A944">
        <v>452.09000000000486</v>
      </c>
      <c r="B944">
        <v>538.16700000000003</v>
      </c>
      <c r="C944">
        <f t="shared" si="61"/>
        <v>545.47233333333327</v>
      </c>
      <c r="D944">
        <f t="shared" si="62"/>
        <v>45.209000000000486</v>
      </c>
      <c r="F944">
        <f t="shared" si="63"/>
        <v>6.2881689209168359</v>
      </c>
      <c r="H944" s="18">
        <f t="shared" si="64"/>
        <v>0.35255965445323967</v>
      </c>
      <c r="M944" s="27">
        <v>26339.2307692307</v>
      </c>
    </row>
    <row r="945" spans="1:17" x14ac:dyDescent="0.3">
      <c r="A945">
        <v>452.57000000000488</v>
      </c>
      <c r="B945">
        <v>567.83299999999997</v>
      </c>
      <c r="C945">
        <f t="shared" si="61"/>
        <v>576.91666666666663</v>
      </c>
      <c r="D945">
        <f t="shared" si="62"/>
        <v>45.257000000000488</v>
      </c>
      <c r="F945">
        <f t="shared" si="63"/>
        <v>6.3418273614060299</v>
      </c>
      <c r="H945" s="18">
        <f t="shared" si="64"/>
        <v>0.36727007395798783</v>
      </c>
      <c r="M945" s="27">
        <v>26320.461538461499</v>
      </c>
    </row>
    <row r="946" spans="1:17" x14ac:dyDescent="0.3">
      <c r="A946">
        <v>453.0500000000049</v>
      </c>
      <c r="B946">
        <v>624.75</v>
      </c>
      <c r="C946">
        <f t="shared" si="61"/>
        <v>631.19433333333336</v>
      </c>
      <c r="D946">
        <f t="shared" si="62"/>
        <v>45.30500000000049</v>
      </c>
      <c r="F946">
        <f t="shared" si="63"/>
        <v>6.4373515697150614</v>
      </c>
      <c r="H946" s="18">
        <f t="shared" si="64"/>
        <v>0.39412118589755563</v>
      </c>
      <c r="M946" s="27">
        <v>26301.692307692301</v>
      </c>
    </row>
    <row r="947" spans="1:17" s="28" customFormat="1" x14ac:dyDescent="0.3">
      <c r="A947" s="28">
        <v>453.53000000000492</v>
      </c>
      <c r="B947" s="28">
        <v>701</v>
      </c>
      <c r="C947" s="28">
        <f t="shared" si="61"/>
        <v>702.83333333333337</v>
      </c>
      <c r="D947" s="28">
        <f t="shared" si="62"/>
        <v>45.353000000000492</v>
      </c>
      <c r="F947" s="28">
        <f t="shared" si="63"/>
        <v>6.5525078870345901</v>
      </c>
      <c r="H947" s="29">
        <f t="shared" si="64"/>
        <v>0.43258945632829632</v>
      </c>
      <c r="M947" s="30">
        <v>26282.923076923002</v>
      </c>
    </row>
    <row r="948" spans="1:17" x14ac:dyDescent="0.3">
      <c r="A948">
        <v>454.01000000000494</v>
      </c>
      <c r="B948">
        <v>782.75</v>
      </c>
      <c r="C948">
        <f t="shared" si="61"/>
        <v>779.13900000000001</v>
      </c>
      <c r="D948">
        <f t="shared" si="62"/>
        <v>45.401000000000494</v>
      </c>
      <c r="F948">
        <f t="shared" si="63"/>
        <v>6.6628133602065152</v>
      </c>
      <c r="H948" s="18">
        <f t="shared" si="64"/>
        <v>0.47770171336791006</v>
      </c>
      <c r="M948" s="27">
        <v>26264.1538461538</v>
      </c>
    </row>
    <row r="949" spans="1:17" x14ac:dyDescent="0.3">
      <c r="A949">
        <v>454.49000000000495</v>
      </c>
      <c r="B949">
        <v>853.66700000000003</v>
      </c>
      <c r="C949">
        <f t="shared" si="61"/>
        <v>850.61133333333328</v>
      </c>
      <c r="D949">
        <f t="shared" si="62"/>
        <v>45.449000000000495</v>
      </c>
      <c r="F949">
        <f t="shared" si="63"/>
        <v>6.7495411880038114</v>
      </c>
      <c r="H949" s="18">
        <f t="shared" si="64"/>
        <v>0.52421428440153595</v>
      </c>
      <c r="M949" s="27">
        <v>26245.384615384599</v>
      </c>
    </row>
    <row r="950" spans="1:17" x14ac:dyDescent="0.3">
      <c r="A950">
        <v>454.97000000000497</v>
      </c>
      <c r="B950">
        <v>915.41700000000003</v>
      </c>
      <c r="C950">
        <f t="shared" si="61"/>
        <v>913.66700000000003</v>
      </c>
      <c r="D950">
        <f t="shared" si="62"/>
        <v>45.497000000000497</v>
      </c>
      <c r="F950">
        <f t="shared" si="63"/>
        <v>6.8193796991635525</v>
      </c>
      <c r="H950" s="18">
        <f t="shared" si="64"/>
        <v>0.56899571713372521</v>
      </c>
      <c r="M950" s="27">
        <v>26226.615384615299</v>
      </c>
      <c r="N950">
        <v>1971</v>
      </c>
      <c r="O950" s="18">
        <f>AVERAGE(H947:H966)</f>
        <v>0.65419236381234658</v>
      </c>
      <c r="P950">
        <f>D966-D947</f>
        <v>0.91200000000003456</v>
      </c>
      <c r="Q950">
        <f>O950*P950</f>
        <v>0.59662343579688271</v>
      </c>
    </row>
    <row r="951" spans="1:17" x14ac:dyDescent="0.3">
      <c r="A951">
        <v>455.45000000000499</v>
      </c>
      <c r="B951">
        <v>971.91700000000003</v>
      </c>
      <c r="C951">
        <f t="shared" si="61"/>
        <v>971.33366666666677</v>
      </c>
      <c r="D951">
        <f t="shared" si="62"/>
        <v>45.545000000000499</v>
      </c>
      <c r="F951">
        <f t="shared" si="63"/>
        <v>6.8792704098679227</v>
      </c>
      <c r="H951" s="18">
        <f t="shared" si="64"/>
        <v>0.61329102204488806</v>
      </c>
      <c r="M951" s="27">
        <v>26207.846153846102</v>
      </c>
    </row>
    <row r="952" spans="1:17" x14ac:dyDescent="0.3">
      <c r="A952">
        <v>455.93000000000501</v>
      </c>
      <c r="B952">
        <v>1026.6669999999999</v>
      </c>
      <c r="C952">
        <f t="shared" si="61"/>
        <v>1023.6669999999999</v>
      </c>
      <c r="D952">
        <f t="shared" si="62"/>
        <v>45.593000000000501</v>
      </c>
      <c r="F952">
        <f t="shared" si="63"/>
        <v>6.9340729119747824</v>
      </c>
      <c r="H952" s="18">
        <f t="shared" si="64"/>
        <v>0.65646731587750196</v>
      </c>
      <c r="M952" s="27">
        <v>26189.0769230769</v>
      </c>
    </row>
    <row r="953" spans="1:17" x14ac:dyDescent="0.3">
      <c r="A953">
        <v>456.41000000000503</v>
      </c>
      <c r="B953">
        <v>1072.4169999999999</v>
      </c>
      <c r="C953">
        <f t="shared" si="61"/>
        <v>1068.028</v>
      </c>
      <c r="D953">
        <f t="shared" si="62"/>
        <v>45.641000000000503</v>
      </c>
      <c r="F953">
        <f t="shared" si="63"/>
        <v>6.9776702585300781</v>
      </c>
      <c r="H953" s="18">
        <f t="shared" si="64"/>
        <v>0.6954382393716898</v>
      </c>
      <c r="M953" s="27">
        <v>26170.307692307601</v>
      </c>
    </row>
    <row r="954" spans="1:17" x14ac:dyDescent="0.3">
      <c r="A954">
        <v>456.89000000000505</v>
      </c>
      <c r="B954">
        <v>1105</v>
      </c>
      <c r="C954">
        <f t="shared" si="61"/>
        <v>1100.1666666666667</v>
      </c>
      <c r="D954">
        <f t="shared" si="62"/>
        <v>45.689000000000505</v>
      </c>
      <c r="F954">
        <f t="shared" si="63"/>
        <v>7.007600613951853</v>
      </c>
      <c r="H954" s="18">
        <f t="shared" si="64"/>
        <v>0.72510935195153692</v>
      </c>
      <c r="M954" s="27">
        <v>26151.538461538399</v>
      </c>
    </row>
    <row r="955" spans="1:17" x14ac:dyDescent="0.3">
      <c r="A955">
        <v>457.37000000000506</v>
      </c>
      <c r="B955">
        <v>1123.0830000000001</v>
      </c>
      <c r="C955">
        <f t="shared" si="61"/>
        <v>1118.222</v>
      </c>
      <c r="D955">
        <f t="shared" si="62"/>
        <v>45.737000000000506</v>
      </c>
      <c r="F955">
        <f t="shared" si="63"/>
        <v>7.0238328611791561</v>
      </c>
      <c r="H955" s="18">
        <f t="shared" si="64"/>
        <v>0.74233038516457361</v>
      </c>
      <c r="M955" s="27">
        <v>26132.769230769201</v>
      </c>
    </row>
    <row r="956" spans="1:17" x14ac:dyDescent="0.3">
      <c r="A956">
        <v>457.85000000000508</v>
      </c>
      <c r="B956">
        <v>1126.5830000000001</v>
      </c>
      <c r="C956">
        <f t="shared" si="61"/>
        <v>1121.722</v>
      </c>
      <c r="D956">
        <f t="shared" si="62"/>
        <v>45.785000000000508</v>
      </c>
      <c r="F956">
        <f t="shared" si="63"/>
        <v>7.0269444366964882</v>
      </c>
      <c r="H956" s="18">
        <f t="shared" si="64"/>
        <v>0.74571568413187894</v>
      </c>
      <c r="I956">
        <v>1970</v>
      </c>
      <c r="J956">
        <f>AVERAGE(H956:H976)</f>
        <v>0.71974139710796992</v>
      </c>
      <c r="K956">
        <f>D976-D956</f>
        <v>0.96000000000003638</v>
      </c>
      <c r="L956">
        <f>J956*K956</f>
        <v>0.69095174122367731</v>
      </c>
      <c r="M956" s="27">
        <v>26114</v>
      </c>
    </row>
    <row r="957" spans="1:17" x14ac:dyDescent="0.3">
      <c r="A957">
        <v>458.3300000000051</v>
      </c>
      <c r="B957">
        <v>1115.5</v>
      </c>
      <c r="C957">
        <f t="shared" si="61"/>
        <v>1113.0553333333335</v>
      </c>
      <c r="D957">
        <f t="shared" si="62"/>
        <v>45.83300000000051</v>
      </c>
      <c r="F957">
        <f t="shared" si="63"/>
        <v>7.0170580138725871</v>
      </c>
      <c r="H957" s="18">
        <f t="shared" si="64"/>
        <v>0.7373611065866037</v>
      </c>
      <c r="M957" s="27">
        <v>26096.571428571398</v>
      </c>
    </row>
    <row r="958" spans="1:17" x14ac:dyDescent="0.3">
      <c r="A958">
        <v>458.81000000000512</v>
      </c>
      <c r="B958">
        <v>1097.0830000000001</v>
      </c>
      <c r="C958">
        <f t="shared" si="61"/>
        <v>1097.222</v>
      </c>
      <c r="D958">
        <f t="shared" si="62"/>
        <v>45.881000000000512</v>
      </c>
      <c r="F958">
        <f t="shared" si="63"/>
        <v>7.0004101183064344</v>
      </c>
      <c r="H958" s="18">
        <f t="shared" si="64"/>
        <v>0.7223388911491827</v>
      </c>
      <c r="M958" s="27">
        <v>26079.1428571428</v>
      </c>
    </row>
    <row r="959" spans="1:17" x14ac:dyDescent="0.3">
      <c r="A959">
        <v>459.29000000000514</v>
      </c>
      <c r="B959">
        <v>1079.0830000000001</v>
      </c>
      <c r="C959">
        <f t="shared" si="61"/>
        <v>1079.6663333333333</v>
      </c>
      <c r="D959">
        <f t="shared" si="62"/>
        <v>45.929000000000514</v>
      </c>
      <c r="F959">
        <f t="shared" si="63"/>
        <v>6.9838668853766297</v>
      </c>
      <c r="H959" s="18">
        <f t="shared" si="64"/>
        <v>0.706040104009233</v>
      </c>
      <c r="M959" s="27">
        <v>26061.714285714199</v>
      </c>
    </row>
    <row r="960" spans="1:17" x14ac:dyDescent="0.3">
      <c r="A960">
        <v>459.77000000000515</v>
      </c>
      <c r="B960">
        <v>1062.8330000000001</v>
      </c>
      <c r="C960">
        <f t="shared" si="61"/>
        <v>1063.8886666666667</v>
      </c>
      <c r="D960">
        <f t="shared" si="62"/>
        <v>45.977000000000515</v>
      </c>
      <c r="F960">
        <f t="shared" si="63"/>
        <v>6.9686932634600698</v>
      </c>
      <c r="H960" s="18">
        <f t="shared" si="64"/>
        <v>0.69170604420640536</v>
      </c>
      <c r="M960" s="27">
        <v>26044.285714285699</v>
      </c>
    </row>
    <row r="961" spans="1:17" x14ac:dyDescent="0.3">
      <c r="A961">
        <v>460.25000000000517</v>
      </c>
      <c r="B961">
        <v>1049.75</v>
      </c>
      <c r="C961">
        <f t="shared" si="61"/>
        <v>1050.9166666666667</v>
      </c>
      <c r="D961">
        <f t="shared" si="62"/>
        <v>46.025000000000517</v>
      </c>
      <c r="F961">
        <f t="shared" si="63"/>
        <v>6.9563073195643028</v>
      </c>
      <c r="H961" s="18">
        <f t="shared" si="64"/>
        <v>0.6801391936446427</v>
      </c>
      <c r="M961" s="27">
        <v>26026.857142857101</v>
      </c>
    </row>
    <row r="962" spans="1:17" x14ac:dyDescent="0.3">
      <c r="A962">
        <v>460.73000000000519</v>
      </c>
      <c r="B962">
        <v>1040.1669999999999</v>
      </c>
      <c r="C962">
        <f t="shared" si="61"/>
        <v>1041.278</v>
      </c>
      <c r="D962">
        <f t="shared" si="62"/>
        <v>46.073000000000519</v>
      </c>
      <c r="F962">
        <f t="shared" si="63"/>
        <v>6.9471365561674014</v>
      </c>
      <c r="H962" s="18">
        <f t="shared" si="64"/>
        <v>0.67167003936841485</v>
      </c>
      <c r="M962" s="27">
        <v>26009.4285714285</v>
      </c>
    </row>
    <row r="963" spans="1:17" x14ac:dyDescent="0.3">
      <c r="A963">
        <v>461.21000000000521</v>
      </c>
      <c r="B963">
        <v>1033.9169999999999</v>
      </c>
      <c r="C963">
        <f t="shared" si="61"/>
        <v>1036.3889999999999</v>
      </c>
      <c r="D963">
        <f t="shared" si="62"/>
        <v>46.121000000000521</v>
      </c>
      <c r="F963">
        <f t="shared" si="63"/>
        <v>6.9411097810534654</v>
      </c>
      <c r="H963" s="19">
        <f t="shared" si="64"/>
        <v>0.66741464343386092</v>
      </c>
      <c r="M963" s="27">
        <v>25992</v>
      </c>
    </row>
    <row r="964" spans="1:17" x14ac:dyDescent="0.3">
      <c r="A964">
        <v>461.69000000000523</v>
      </c>
      <c r="B964">
        <v>1035.0830000000001</v>
      </c>
      <c r="C964">
        <f t="shared" si="61"/>
        <v>1037.4723333333334</v>
      </c>
      <c r="D964">
        <f t="shared" si="62"/>
        <v>46.169000000000523</v>
      </c>
      <c r="F964">
        <f t="shared" si="63"/>
        <v>6.9422368957208791</v>
      </c>
      <c r="H964" s="18">
        <f t="shared" si="64"/>
        <v>0.66835524791021605</v>
      </c>
      <c r="M964" s="27">
        <v>25973.307692307601</v>
      </c>
    </row>
    <row r="965" spans="1:17" x14ac:dyDescent="0.3">
      <c r="A965">
        <v>462.17000000000525</v>
      </c>
      <c r="B965">
        <v>1043.4169999999999</v>
      </c>
      <c r="C965">
        <f t="shared" si="61"/>
        <v>1044.1943333333334</v>
      </c>
      <c r="D965">
        <f t="shared" si="62"/>
        <v>46.217000000000525</v>
      </c>
      <c r="F965">
        <f t="shared" si="63"/>
        <v>6.950256183344198</v>
      </c>
      <c r="H965" s="18">
        <f t="shared" si="64"/>
        <v>0.67422133042461341</v>
      </c>
      <c r="M965" s="27">
        <v>25954.615384615299</v>
      </c>
    </row>
    <row r="966" spans="1:17" x14ac:dyDescent="0.3">
      <c r="A966">
        <v>462.65000000000526</v>
      </c>
      <c r="B966">
        <v>1054.0830000000001</v>
      </c>
      <c r="C966">
        <f t="shared" si="61"/>
        <v>1053.8610000000001</v>
      </c>
      <c r="D966">
        <f t="shared" si="62"/>
        <v>46.265000000000526</v>
      </c>
      <c r="F966">
        <f t="shared" si="63"/>
        <v>6.9604264736289592</v>
      </c>
      <c r="H966" s="18">
        <f t="shared" si="64"/>
        <v>0.68274750574022125</v>
      </c>
      <c r="M966" s="27">
        <v>25935.923076923002</v>
      </c>
    </row>
    <row r="967" spans="1:17" s="28" customFormat="1" x14ac:dyDescent="0.3">
      <c r="A967" s="28">
        <v>463.13000000000528</v>
      </c>
      <c r="B967" s="28">
        <v>1064.0830000000001</v>
      </c>
      <c r="C967" s="28">
        <f t="shared" si="61"/>
        <v>1063.9996666666668</v>
      </c>
      <c r="D967" s="28">
        <f t="shared" si="62"/>
        <v>46.313000000000528</v>
      </c>
      <c r="F967" s="28">
        <f t="shared" si="63"/>
        <v>6.9698686743779588</v>
      </c>
      <c r="H967" s="29">
        <f t="shared" si="64"/>
        <v>0.6918058645904519</v>
      </c>
      <c r="M967" s="30">
        <v>25917.2307692307</v>
      </c>
    </row>
    <row r="968" spans="1:17" x14ac:dyDescent="0.3">
      <c r="A968">
        <v>463.6100000000053</v>
      </c>
      <c r="B968">
        <v>1073.8330000000001</v>
      </c>
      <c r="C968">
        <f t="shared" si="61"/>
        <v>1074.0276666666666</v>
      </c>
      <c r="D968">
        <f t="shared" si="62"/>
        <v>46.36100000000053</v>
      </c>
      <c r="F968">
        <f t="shared" si="63"/>
        <v>6.9789897694961365</v>
      </c>
      <c r="H968" s="18">
        <f t="shared" si="64"/>
        <v>0.70088356426477949</v>
      </c>
      <c r="M968" s="27">
        <v>25898.538461538399</v>
      </c>
    </row>
    <row r="969" spans="1:17" x14ac:dyDescent="0.3">
      <c r="A969">
        <v>464.09000000000532</v>
      </c>
      <c r="B969">
        <v>1084.1669999999999</v>
      </c>
      <c r="C969">
        <f t="shared" si="61"/>
        <v>1084.8610000000001</v>
      </c>
      <c r="D969">
        <f t="shared" si="62"/>
        <v>46.409000000000532</v>
      </c>
      <c r="F969">
        <f t="shared" si="63"/>
        <v>6.9885672291743068</v>
      </c>
      <c r="H969" s="18">
        <f t="shared" si="64"/>
        <v>0.71082417529610109</v>
      </c>
      <c r="M969" s="27">
        <v>25879.846153846102</v>
      </c>
    </row>
    <row r="970" spans="1:17" x14ac:dyDescent="0.3">
      <c r="A970">
        <v>464.57000000000534</v>
      </c>
      <c r="B970">
        <v>1096.5830000000001</v>
      </c>
      <c r="C970">
        <f t="shared" si="61"/>
        <v>1097.2776666666666</v>
      </c>
      <c r="D970">
        <f t="shared" si="62"/>
        <v>46.457000000000534</v>
      </c>
      <c r="F970">
        <f t="shared" si="63"/>
        <v>6.9999542603876277</v>
      </c>
      <c r="H970" s="18">
        <f t="shared" si="64"/>
        <v>0.72239116629840527</v>
      </c>
      <c r="M970" s="27">
        <v>25861.1538461538</v>
      </c>
      <c r="N970">
        <v>1970</v>
      </c>
      <c r="O970" s="18">
        <f>AVERAGE(H967:H984)</f>
        <v>0.7546805551993655</v>
      </c>
      <c r="P970">
        <f>D984-D967</f>
        <v>0.81600000000003092</v>
      </c>
      <c r="Q970">
        <f>O970*P970</f>
        <v>0.61581933304270553</v>
      </c>
    </row>
    <row r="971" spans="1:17" x14ac:dyDescent="0.3">
      <c r="A971">
        <v>465.05000000000535</v>
      </c>
      <c r="B971">
        <v>1111.0830000000001</v>
      </c>
      <c r="C971">
        <f t="shared" si="61"/>
        <v>1111.222</v>
      </c>
      <c r="D971">
        <f t="shared" si="62"/>
        <v>46.505000000000535</v>
      </c>
      <c r="F971">
        <f t="shared" si="63"/>
        <v>7.013090494319913</v>
      </c>
      <c r="H971" s="18">
        <f t="shared" si="64"/>
        <v>0.735605821827785</v>
      </c>
      <c r="M971" s="27">
        <v>25842.461538461499</v>
      </c>
    </row>
    <row r="972" spans="1:17" x14ac:dyDescent="0.3">
      <c r="A972">
        <v>465.53000000000537</v>
      </c>
      <c r="B972">
        <v>1126</v>
      </c>
      <c r="C972">
        <f t="shared" si="61"/>
        <v>1127.6110000000001</v>
      </c>
      <c r="D972">
        <f t="shared" si="62"/>
        <v>46.553000000000537</v>
      </c>
      <c r="F972">
        <f t="shared" si="63"/>
        <v>7.026426808699636</v>
      </c>
      <c r="H972" s="18">
        <f t="shared" si="64"/>
        <v>0.75144656867082482</v>
      </c>
      <c r="M972" s="27">
        <v>25823.769230769201</v>
      </c>
    </row>
    <row r="973" spans="1:17" x14ac:dyDescent="0.3">
      <c r="A973">
        <v>466.01000000000539</v>
      </c>
      <c r="B973">
        <v>1145.75</v>
      </c>
      <c r="C973">
        <f t="shared" si="61"/>
        <v>1145.6943333333334</v>
      </c>
      <c r="D973">
        <f t="shared" si="62"/>
        <v>46.601000000000539</v>
      </c>
      <c r="F973">
        <f t="shared" si="63"/>
        <v>7.0438147233892332</v>
      </c>
      <c r="H973" s="18">
        <f t="shared" si="64"/>
        <v>0.7693211021581744</v>
      </c>
      <c r="M973" s="27">
        <v>25805.0769230769</v>
      </c>
    </row>
    <row r="974" spans="1:17" x14ac:dyDescent="0.3">
      <c r="A974">
        <v>466.49000000000541</v>
      </c>
      <c r="B974">
        <v>1165.3330000000001</v>
      </c>
      <c r="C974">
        <f t="shared" si="61"/>
        <v>1163.0553333333335</v>
      </c>
      <c r="D974">
        <f t="shared" si="62"/>
        <v>46.649000000000541</v>
      </c>
      <c r="F974">
        <f t="shared" si="63"/>
        <v>7.0607621620660854</v>
      </c>
      <c r="H974" s="18">
        <f t="shared" si="64"/>
        <v>0.78688155912380853</v>
      </c>
      <c r="M974" s="27">
        <v>25786.384615384599</v>
      </c>
    </row>
    <row r="975" spans="1:17" x14ac:dyDescent="0.3">
      <c r="A975">
        <v>466.97000000000543</v>
      </c>
      <c r="B975">
        <v>1178.0830000000001</v>
      </c>
      <c r="C975">
        <f t="shared" si="61"/>
        <v>1173.8610000000001</v>
      </c>
      <c r="D975">
        <f t="shared" si="62"/>
        <v>46.697000000000543</v>
      </c>
      <c r="F975">
        <f t="shared" si="63"/>
        <v>7.0716438201335299</v>
      </c>
      <c r="H975" s="18">
        <f t="shared" si="64"/>
        <v>0.79801317480342127</v>
      </c>
      <c r="M975" s="27">
        <v>25767.692307692301</v>
      </c>
    </row>
    <row r="976" spans="1:17" x14ac:dyDescent="0.3">
      <c r="A976">
        <v>467.45000000000545</v>
      </c>
      <c r="B976">
        <v>1178.1669999999999</v>
      </c>
      <c r="C976">
        <f t="shared" si="61"/>
        <v>1175.4723333333334</v>
      </c>
      <c r="D976">
        <f t="shared" si="62"/>
        <v>46.745000000000545</v>
      </c>
      <c r="F976">
        <f t="shared" si="63"/>
        <v>7.0717151198683084</v>
      </c>
      <c r="H976" s="18">
        <f t="shared" si="64"/>
        <v>0.79968655162834335</v>
      </c>
      <c r="I976">
        <v>1969</v>
      </c>
      <c r="J976">
        <f>AVERAGE(H976:H992)</f>
        <v>0.79173870000531354</v>
      </c>
      <c r="K976">
        <f>D992-D976</f>
        <v>0.7680000000000291</v>
      </c>
      <c r="L976">
        <f>J976*K976</f>
        <v>0.6080553216041038</v>
      </c>
      <c r="M976" s="27">
        <v>25749</v>
      </c>
    </row>
    <row r="977" spans="1:17" x14ac:dyDescent="0.3">
      <c r="A977">
        <v>467.93000000000546</v>
      </c>
      <c r="B977">
        <v>1170.1669999999999</v>
      </c>
      <c r="C977">
        <f t="shared" si="61"/>
        <v>1168.7503333333332</v>
      </c>
      <c r="D977">
        <f t="shared" si="62"/>
        <v>46.793000000000546</v>
      </c>
      <c r="F977">
        <f t="shared" si="63"/>
        <v>7.0649017526488596</v>
      </c>
      <c r="H977" s="18">
        <f t="shared" si="64"/>
        <v>0.79272885526689529</v>
      </c>
      <c r="M977" s="27">
        <v>25728.666666666599</v>
      </c>
    </row>
    <row r="978" spans="1:17" x14ac:dyDescent="0.3">
      <c r="A978">
        <v>468.41000000000548</v>
      </c>
      <c r="B978">
        <v>1157.9169999999999</v>
      </c>
      <c r="C978">
        <f t="shared" si="61"/>
        <v>1158.1669999999999</v>
      </c>
      <c r="D978">
        <f t="shared" si="62"/>
        <v>46.841000000000548</v>
      </c>
      <c r="F978">
        <f t="shared" si="63"/>
        <v>7.054377980261898</v>
      </c>
      <c r="H978" s="18">
        <f t="shared" si="64"/>
        <v>0.78189691303500874</v>
      </c>
      <c r="M978" s="27">
        <v>25708.333333333299</v>
      </c>
    </row>
    <row r="979" spans="1:17" x14ac:dyDescent="0.3">
      <c r="A979">
        <v>468.8900000000055</v>
      </c>
      <c r="B979">
        <v>1146.4169999999999</v>
      </c>
      <c r="C979">
        <f t="shared" si="61"/>
        <v>1145.6669999999999</v>
      </c>
      <c r="D979">
        <f t="shared" si="62"/>
        <v>46.88900000000055</v>
      </c>
      <c r="F979">
        <f t="shared" si="63"/>
        <v>7.0443967054340204</v>
      </c>
      <c r="H979" s="18">
        <f t="shared" si="64"/>
        <v>0.76929376610068445</v>
      </c>
      <c r="M979" s="27">
        <v>25688</v>
      </c>
    </row>
    <row r="980" spans="1:17" x14ac:dyDescent="0.3">
      <c r="A980">
        <v>469.37000000000552</v>
      </c>
      <c r="B980">
        <v>1132.6669999999999</v>
      </c>
      <c r="C980">
        <f t="shared" si="61"/>
        <v>1133.3336666666667</v>
      </c>
      <c r="D980">
        <f t="shared" si="62"/>
        <v>46.937000000000552</v>
      </c>
      <c r="F980">
        <f t="shared" si="63"/>
        <v>7.0323303078544832</v>
      </c>
      <c r="H980" s="18">
        <f t="shared" si="64"/>
        <v>0.75705777668808893</v>
      </c>
      <c r="M980" s="27">
        <v>25667.666666666599</v>
      </c>
    </row>
    <row r="981" spans="1:17" x14ac:dyDescent="0.3">
      <c r="A981">
        <v>469.85000000000554</v>
      </c>
      <c r="B981">
        <v>1120.9169999999999</v>
      </c>
      <c r="C981">
        <f t="shared" si="61"/>
        <v>1123.778</v>
      </c>
      <c r="D981">
        <f t="shared" si="62"/>
        <v>46.985000000000554</v>
      </c>
      <c r="F981">
        <f t="shared" si="63"/>
        <v>7.021902379296197</v>
      </c>
      <c r="H981" s="18">
        <f t="shared" si="64"/>
        <v>0.74771149903130651</v>
      </c>
      <c r="M981" s="27">
        <v>25647.333333333299</v>
      </c>
    </row>
    <row r="982" spans="1:17" x14ac:dyDescent="0.3">
      <c r="A982">
        <v>470.33000000000555</v>
      </c>
      <c r="B982">
        <v>1117.75</v>
      </c>
      <c r="C982">
        <f t="shared" si="61"/>
        <v>1121.9723333333334</v>
      </c>
      <c r="D982">
        <f t="shared" si="62"/>
        <v>47.033000000000555</v>
      </c>
      <c r="F982">
        <f t="shared" si="63"/>
        <v>7.0190730151140901</v>
      </c>
      <c r="H982" s="19">
        <f t="shared" si="64"/>
        <v>0.74595840436517014</v>
      </c>
      <c r="M982" s="27">
        <v>25627</v>
      </c>
    </row>
    <row r="983" spans="1:17" x14ac:dyDescent="0.3">
      <c r="A983">
        <v>470.81000000000557</v>
      </c>
      <c r="B983">
        <v>1127.25</v>
      </c>
      <c r="C983">
        <f t="shared" si="61"/>
        <v>1130.0276666666666</v>
      </c>
      <c r="D983">
        <f t="shared" si="62"/>
        <v>47.081000000000557</v>
      </c>
      <c r="F983">
        <f t="shared" si="63"/>
        <v>7.0275363173011938</v>
      </c>
      <c r="H983" s="18">
        <f t="shared" si="64"/>
        <v>0.75381107560889382</v>
      </c>
      <c r="M983" s="27">
        <v>25602.7</v>
      </c>
    </row>
    <row r="984" spans="1:17" x14ac:dyDescent="0.3">
      <c r="A984">
        <v>471.29000000000559</v>
      </c>
      <c r="B984">
        <v>1145.0830000000001</v>
      </c>
      <c r="C984">
        <f t="shared" si="61"/>
        <v>1145.3053333333335</v>
      </c>
      <c r="D984">
        <f t="shared" si="62"/>
        <v>47.129000000000559</v>
      </c>
      <c r="F984">
        <f t="shared" si="63"/>
        <v>7.0432324024441026</v>
      </c>
      <c r="H984" s="18">
        <f t="shared" si="64"/>
        <v>0.76893215483043398</v>
      </c>
      <c r="M984" s="27">
        <v>25578.400000000001</v>
      </c>
    </row>
    <row r="985" spans="1:17" s="28" customFormat="1" x14ac:dyDescent="0.3">
      <c r="A985" s="28">
        <v>471.77000000000561</v>
      </c>
      <c r="B985" s="28">
        <v>1163.5830000000001</v>
      </c>
      <c r="C985" s="28">
        <f t="shared" ref="C985:C1048" si="65">AVERAGE(B984:B986)</f>
        <v>1160.0553333333335</v>
      </c>
      <c r="D985" s="28">
        <f t="shared" ref="D985:D1048" si="66">A985/10</f>
        <v>47.177000000000561</v>
      </c>
      <c r="F985" s="28">
        <f t="shared" ref="F985:F1048" si="67">LN(B985)</f>
        <v>7.0592593166827644</v>
      </c>
      <c r="H985" s="29">
        <f t="shared" ref="H985:H1048" si="68">(0.0975*EXP(0.0013*C985))/E$2</f>
        <v>0.78381869750555744</v>
      </c>
      <c r="M985" s="30">
        <v>25554.1</v>
      </c>
    </row>
    <row r="986" spans="1:17" x14ac:dyDescent="0.3">
      <c r="A986">
        <v>472.25000000000563</v>
      </c>
      <c r="B986">
        <v>1171.5</v>
      </c>
      <c r="C986">
        <f t="shared" si="65"/>
        <v>1168.8886666666667</v>
      </c>
      <c r="D986">
        <f t="shared" si="66"/>
        <v>47.225000000000563</v>
      </c>
      <c r="F986">
        <f t="shared" si="67"/>
        <v>7.0660402579478507</v>
      </c>
      <c r="H986" s="18">
        <f t="shared" si="68"/>
        <v>0.79287142715857273</v>
      </c>
      <c r="M986" s="27">
        <v>25529.8</v>
      </c>
    </row>
    <row r="987" spans="1:17" x14ac:dyDescent="0.3">
      <c r="A987">
        <v>472.73000000000565</v>
      </c>
      <c r="B987">
        <v>1171.5830000000001</v>
      </c>
      <c r="C987">
        <f t="shared" si="65"/>
        <v>1171.3610000000001</v>
      </c>
      <c r="D987">
        <f t="shared" si="66"/>
        <v>47.273000000000565</v>
      </c>
      <c r="F987">
        <f t="shared" si="67"/>
        <v>7.0661111047766099</v>
      </c>
      <c r="H987" s="18">
        <f t="shared" si="68"/>
        <v>0.79542384193038096</v>
      </c>
      <c r="M987" s="27">
        <v>25505.5</v>
      </c>
      <c r="N987">
        <v>1969</v>
      </c>
      <c r="O987" s="18">
        <f>AVERAGE(H985:H1006)</f>
        <v>0.68600297201884364</v>
      </c>
      <c r="P987">
        <f>D1006-D985</f>
        <v>1.0080000000000382</v>
      </c>
      <c r="Q987">
        <f>O987*P987</f>
        <v>0.6914909957950206</v>
      </c>
    </row>
    <row r="988" spans="1:17" x14ac:dyDescent="0.3">
      <c r="A988">
        <v>473.21000000000566</v>
      </c>
      <c r="B988">
        <v>1171</v>
      </c>
      <c r="C988">
        <f t="shared" si="65"/>
        <v>1175.25</v>
      </c>
      <c r="D988">
        <f t="shared" si="66"/>
        <v>47.321000000000566</v>
      </c>
      <c r="F988">
        <f t="shared" si="67"/>
        <v>7.0656133635977172</v>
      </c>
      <c r="H988" s="18">
        <f t="shared" si="68"/>
        <v>0.79945544895850074</v>
      </c>
      <c r="M988" s="27">
        <v>25481.200000000001</v>
      </c>
    </row>
    <row r="989" spans="1:17" x14ac:dyDescent="0.3">
      <c r="A989">
        <v>473.69000000000568</v>
      </c>
      <c r="B989">
        <v>1183.1669999999999</v>
      </c>
      <c r="C989">
        <f t="shared" si="65"/>
        <v>1187.278</v>
      </c>
      <c r="D989">
        <f t="shared" si="66"/>
        <v>47.369000000000568</v>
      </c>
      <c r="F989">
        <f t="shared" si="67"/>
        <v>7.0759500205411126</v>
      </c>
      <c r="H989" s="18">
        <f t="shared" si="68"/>
        <v>0.81205429776296456</v>
      </c>
      <c r="M989" s="27">
        <v>25456.9</v>
      </c>
    </row>
    <row r="990" spans="1:17" x14ac:dyDescent="0.3">
      <c r="A990">
        <v>474.1700000000057</v>
      </c>
      <c r="B990">
        <v>1207.6669999999999</v>
      </c>
      <c r="C990">
        <f t="shared" si="65"/>
        <v>1210.0836666666667</v>
      </c>
      <c r="D990">
        <f t="shared" si="66"/>
        <v>47.41700000000057</v>
      </c>
      <c r="F990">
        <f t="shared" si="67"/>
        <v>7.0964456782412819</v>
      </c>
      <c r="H990" s="18">
        <f t="shared" si="68"/>
        <v>0.83649000667194118</v>
      </c>
      <c r="M990" s="27">
        <v>25432.6</v>
      </c>
    </row>
    <row r="991" spans="1:17" x14ac:dyDescent="0.3">
      <c r="A991">
        <v>474.65000000000572</v>
      </c>
      <c r="B991">
        <v>1239.4169999999999</v>
      </c>
      <c r="C991">
        <f t="shared" si="65"/>
        <v>1235.1389999999999</v>
      </c>
      <c r="D991">
        <f t="shared" si="66"/>
        <v>47.465000000000572</v>
      </c>
      <c r="F991">
        <f t="shared" si="67"/>
        <v>7.1223963867482851</v>
      </c>
      <c r="H991" s="18">
        <f t="shared" si="68"/>
        <v>0.86418468961791572</v>
      </c>
      <c r="M991" s="27">
        <v>25408.3</v>
      </c>
    </row>
    <row r="992" spans="1:17" x14ac:dyDescent="0.3">
      <c r="A992">
        <v>475.13000000000574</v>
      </c>
      <c r="B992" s="6">
        <v>1258.3330000000001</v>
      </c>
      <c r="C992">
        <f t="shared" si="65"/>
        <v>1229.7776666666666</v>
      </c>
      <c r="D992" s="6">
        <f t="shared" si="66"/>
        <v>47.513000000000574</v>
      </c>
      <c r="F992">
        <f t="shared" si="67"/>
        <v>7.1375431081143184</v>
      </c>
      <c r="H992" s="18">
        <f t="shared" si="68"/>
        <v>0.8581824939296705</v>
      </c>
      <c r="I992">
        <v>1968</v>
      </c>
      <c r="J992">
        <f>AVERAGE(H992:H1015)</f>
        <v>0.64159471506538301</v>
      </c>
      <c r="K992">
        <f>D1015-D992</f>
        <v>1.1040000000000418</v>
      </c>
      <c r="L992">
        <f>J992*K992</f>
        <v>0.70832056543220967</v>
      </c>
      <c r="M992" s="27">
        <v>25384</v>
      </c>
    </row>
    <row r="993" spans="1:13" x14ac:dyDescent="0.3">
      <c r="A993">
        <v>475.61000000000575</v>
      </c>
      <c r="B993" s="8">
        <v>1191.5830000000001</v>
      </c>
      <c r="C993">
        <f t="shared" si="65"/>
        <v>1213.472</v>
      </c>
      <c r="D993">
        <f t="shared" si="66"/>
        <v>47.561000000000575</v>
      </c>
      <c r="F993">
        <f t="shared" si="67"/>
        <v>7.0830379542049657</v>
      </c>
      <c r="H993" s="18">
        <f t="shared" si="68"/>
        <v>0.84018273268695887</v>
      </c>
      <c r="M993" s="27">
        <v>25373.833333333299</v>
      </c>
    </row>
    <row r="994" spans="1:13" x14ac:dyDescent="0.3">
      <c r="A994">
        <v>476.09000000000577</v>
      </c>
      <c r="B994">
        <v>1190.5</v>
      </c>
      <c r="C994">
        <f t="shared" si="65"/>
        <v>1186.722</v>
      </c>
      <c r="D994">
        <f t="shared" si="66"/>
        <v>47.609000000000577</v>
      </c>
      <c r="F994">
        <f t="shared" si="67"/>
        <v>7.0821286659269171</v>
      </c>
      <c r="H994" s="18">
        <f t="shared" si="68"/>
        <v>0.81146755699020134</v>
      </c>
      <c r="M994" s="27">
        <v>25363.666666666599</v>
      </c>
    </row>
    <row r="995" spans="1:13" x14ac:dyDescent="0.3">
      <c r="A995">
        <v>476.57000000000579</v>
      </c>
      <c r="B995">
        <v>1178.0830000000001</v>
      </c>
      <c r="C995">
        <f t="shared" si="65"/>
        <v>1172.8333333333333</v>
      </c>
      <c r="D995">
        <f t="shared" si="66"/>
        <v>47.657000000000579</v>
      </c>
      <c r="F995">
        <f t="shared" si="67"/>
        <v>7.0716438201335299</v>
      </c>
      <c r="H995" s="18">
        <f t="shared" si="68"/>
        <v>0.79694776763501696</v>
      </c>
      <c r="M995" s="27">
        <v>25353.5</v>
      </c>
    </row>
    <row r="996" spans="1:13" x14ac:dyDescent="0.3">
      <c r="A996">
        <v>477.05000000000581</v>
      </c>
      <c r="B996">
        <v>1149.9169999999999</v>
      </c>
      <c r="C996">
        <f t="shared" si="65"/>
        <v>1143.2223333333334</v>
      </c>
      <c r="D996">
        <f t="shared" si="66"/>
        <v>47.705000000000581</v>
      </c>
      <c r="F996">
        <f t="shared" si="67"/>
        <v>7.0474450448395904</v>
      </c>
      <c r="H996" s="18">
        <f t="shared" si="68"/>
        <v>0.7668527800884235</v>
      </c>
      <c r="M996" s="27">
        <v>25343.333333333299</v>
      </c>
    </row>
    <row r="997" spans="1:13" x14ac:dyDescent="0.3">
      <c r="A997">
        <v>477.53000000000583</v>
      </c>
      <c r="B997">
        <v>1101.6669999999999</v>
      </c>
      <c r="C997">
        <f t="shared" si="65"/>
        <v>1097.6669999999999</v>
      </c>
      <c r="D997">
        <f t="shared" si="66"/>
        <v>47.753000000000583</v>
      </c>
      <c r="F997">
        <f t="shared" si="67"/>
        <v>7.004579766189492</v>
      </c>
      <c r="H997" s="18">
        <f t="shared" si="68"/>
        <v>0.72275688509080283</v>
      </c>
      <c r="M997" s="27">
        <v>25333.166666666599</v>
      </c>
    </row>
    <row r="998" spans="1:13" x14ac:dyDescent="0.3">
      <c r="A998">
        <v>478.01000000000585</v>
      </c>
      <c r="B998">
        <v>1041.4169999999999</v>
      </c>
      <c r="C998">
        <f t="shared" si="65"/>
        <v>1038.8336666666667</v>
      </c>
      <c r="D998">
        <f t="shared" si="66"/>
        <v>47.801000000000585</v>
      </c>
      <c r="F998">
        <f t="shared" si="67"/>
        <v>6.9483375647745502</v>
      </c>
      <c r="H998" s="18">
        <f t="shared" si="68"/>
        <v>0.6695391057182809</v>
      </c>
      <c r="M998" s="27">
        <v>25323</v>
      </c>
    </row>
    <row r="999" spans="1:13" x14ac:dyDescent="0.3">
      <c r="A999">
        <v>478.49000000000586</v>
      </c>
      <c r="B999">
        <v>973.41700000000003</v>
      </c>
      <c r="C999">
        <f t="shared" si="65"/>
        <v>970.08366666666655</v>
      </c>
      <c r="D999">
        <f t="shared" si="66"/>
        <v>47.849000000000586</v>
      </c>
      <c r="F999">
        <f t="shared" si="67"/>
        <v>6.8808125618040723</v>
      </c>
      <c r="H999" s="18">
        <f t="shared" si="68"/>
        <v>0.61229523343143888</v>
      </c>
      <c r="M999" s="27">
        <v>25312.833333333299</v>
      </c>
    </row>
    <row r="1000" spans="1:13" x14ac:dyDescent="0.3">
      <c r="A1000">
        <v>478.97000000000588</v>
      </c>
      <c r="B1000">
        <v>895.41700000000003</v>
      </c>
      <c r="C1000">
        <f t="shared" si="65"/>
        <v>895.61133333333328</v>
      </c>
      <c r="D1000">
        <f t="shared" si="66"/>
        <v>47.897000000000588</v>
      </c>
      <c r="F1000">
        <f t="shared" si="67"/>
        <v>6.7972895315547115</v>
      </c>
      <c r="H1000" s="18">
        <f t="shared" si="68"/>
        <v>0.55579556646620998</v>
      </c>
      <c r="M1000" s="27">
        <v>25302.666666666599</v>
      </c>
    </row>
    <row r="1001" spans="1:13" x14ac:dyDescent="0.3">
      <c r="A1001">
        <v>479.4500000000059</v>
      </c>
      <c r="B1001">
        <v>818</v>
      </c>
      <c r="C1001">
        <f t="shared" si="65"/>
        <v>821.38900000000001</v>
      </c>
      <c r="D1001">
        <f t="shared" si="66"/>
        <v>47.94500000000059</v>
      </c>
      <c r="F1001">
        <f t="shared" si="67"/>
        <v>6.7068623366027467</v>
      </c>
      <c r="H1001" s="18">
        <f t="shared" si="68"/>
        <v>0.50467340994809284</v>
      </c>
      <c r="M1001" s="27">
        <v>25292.5</v>
      </c>
    </row>
    <row r="1002" spans="1:13" x14ac:dyDescent="0.3">
      <c r="A1002">
        <v>479.93000000000592</v>
      </c>
      <c r="B1002">
        <v>750.75</v>
      </c>
      <c r="C1002">
        <f t="shared" si="65"/>
        <v>763.05566666666664</v>
      </c>
      <c r="D1002">
        <f t="shared" si="66"/>
        <v>47.993000000000592</v>
      </c>
      <c r="F1002">
        <f t="shared" si="67"/>
        <v>6.6210727068634396</v>
      </c>
      <c r="H1002" s="18">
        <f t="shared" si="68"/>
        <v>0.4678174584387822</v>
      </c>
      <c r="M1002" s="27">
        <v>25282.333333333299</v>
      </c>
    </row>
    <row r="1003" spans="1:13" x14ac:dyDescent="0.3">
      <c r="A1003">
        <v>480.41000000000594</v>
      </c>
      <c r="B1003">
        <v>720.41700000000003</v>
      </c>
      <c r="C1003">
        <f t="shared" si="65"/>
        <v>728.16666666666663</v>
      </c>
      <c r="D1003">
        <f t="shared" si="66"/>
        <v>48.041000000000594</v>
      </c>
      <c r="F1003">
        <f t="shared" si="67"/>
        <v>6.5798302110244835</v>
      </c>
      <c r="H1003" s="18">
        <f t="shared" si="68"/>
        <v>0.44707325998069686</v>
      </c>
      <c r="M1003" s="27">
        <v>25272.166666666599</v>
      </c>
    </row>
    <row r="1004" spans="1:13" x14ac:dyDescent="0.3">
      <c r="A1004">
        <v>480.89000000000595</v>
      </c>
      <c r="B1004">
        <v>713.33299999999997</v>
      </c>
      <c r="C1004">
        <f t="shared" si="65"/>
        <v>719.44433333333336</v>
      </c>
      <c r="D1004">
        <f t="shared" si="66"/>
        <v>48.089000000000595</v>
      </c>
      <c r="F1004">
        <f t="shared" si="67"/>
        <v>6.5699483520579589</v>
      </c>
      <c r="H1004" s="19">
        <f t="shared" si="68"/>
        <v>0.44203251398558696</v>
      </c>
      <c r="M1004" s="27">
        <v>25262</v>
      </c>
    </row>
    <row r="1005" spans="1:13" x14ac:dyDescent="0.3">
      <c r="A1005">
        <v>481.37000000000597</v>
      </c>
      <c r="B1005">
        <v>724.58299999999997</v>
      </c>
      <c r="C1005">
        <f t="shared" si="65"/>
        <v>729.41633333333323</v>
      </c>
      <c r="D1005">
        <f t="shared" si="66"/>
        <v>48.137000000000597</v>
      </c>
      <c r="F1005">
        <f t="shared" si="67"/>
        <v>6.5855963169657743</v>
      </c>
      <c r="H1005" s="18">
        <f t="shared" si="68"/>
        <v>0.44780015057766798</v>
      </c>
      <c r="M1005" s="27">
        <v>25239.909090909001</v>
      </c>
    </row>
    <row r="1006" spans="1:13" x14ac:dyDescent="0.3">
      <c r="A1006">
        <v>481.85000000000599</v>
      </c>
      <c r="B1006">
        <v>750.33299999999997</v>
      </c>
      <c r="C1006">
        <f t="shared" si="65"/>
        <v>757.33299999999997</v>
      </c>
      <c r="D1006">
        <f t="shared" si="66"/>
        <v>48.185000000000599</v>
      </c>
      <c r="F1006">
        <f t="shared" si="67"/>
        <v>6.6205171079915228</v>
      </c>
      <c r="H1006" s="18">
        <f t="shared" si="68"/>
        <v>0.46435005984089511</v>
      </c>
      <c r="M1006" s="27">
        <v>25217.8181818181</v>
      </c>
    </row>
    <row r="1007" spans="1:13" s="28" customFormat="1" x14ac:dyDescent="0.3">
      <c r="A1007" s="28">
        <v>482.33000000000601</v>
      </c>
      <c r="B1007" s="28">
        <v>797.08299999999997</v>
      </c>
      <c r="C1007" s="28">
        <f t="shared" si="65"/>
        <v>802.86099999999999</v>
      </c>
      <c r="D1007" s="28">
        <f t="shared" si="66"/>
        <v>48.233000000000601</v>
      </c>
      <c r="F1007" s="28">
        <f t="shared" si="67"/>
        <v>6.6809588138949429</v>
      </c>
      <c r="H1007" s="29">
        <f t="shared" si="68"/>
        <v>0.49266287031621575</v>
      </c>
      <c r="M1007" s="30">
        <v>25195.727272727199</v>
      </c>
    </row>
    <row r="1008" spans="1:13" x14ac:dyDescent="0.3">
      <c r="A1008">
        <v>482.81000000000603</v>
      </c>
      <c r="B1008">
        <v>861.16700000000003</v>
      </c>
      <c r="C1008">
        <f t="shared" si="65"/>
        <v>864.41666666666663</v>
      </c>
      <c r="D1008">
        <f t="shared" si="66"/>
        <v>48.281000000000603</v>
      </c>
      <c r="F1008">
        <f t="shared" si="67"/>
        <v>6.7582884461308561</v>
      </c>
      <c r="H1008" s="18">
        <f t="shared" si="68"/>
        <v>0.53370725325591561</v>
      </c>
      <c r="M1008" s="27">
        <v>25173.636363636298</v>
      </c>
    </row>
    <row r="1009" spans="1:17" x14ac:dyDescent="0.3">
      <c r="A1009">
        <v>483.29000000000605</v>
      </c>
      <c r="B1009">
        <v>935</v>
      </c>
      <c r="C1009">
        <f t="shared" si="65"/>
        <v>934.02799999999991</v>
      </c>
      <c r="D1009">
        <f t="shared" si="66"/>
        <v>48.329000000000605</v>
      </c>
      <c r="F1009">
        <f t="shared" si="67"/>
        <v>6.8405465292886873</v>
      </c>
      <c r="H1009" s="18">
        <f t="shared" si="68"/>
        <v>0.58425773182477392</v>
      </c>
      <c r="M1009" s="27">
        <v>25151.545454545401</v>
      </c>
    </row>
    <row r="1010" spans="1:17" x14ac:dyDescent="0.3">
      <c r="A1010">
        <v>483.77000000000606</v>
      </c>
      <c r="B1010">
        <v>1005.917</v>
      </c>
      <c r="C1010">
        <f t="shared" si="65"/>
        <v>1001.3056666666666</v>
      </c>
      <c r="D1010">
        <f t="shared" si="66"/>
        <v>48.377000000000606</v>
      </c>
      <c r="F1010">
        <f t="shared" si="67"/>
        <v>6.9136548422857835</v>
      </c>
      <c r="H1010" s="18">
        <f t="shared" si="68"/>
        <v>0.63765869141110421</v>
      </c>
      <c r="M1010" s="27">
        <v>25129.4545454545</v>
      </c>
      <c r="N1010">
        <v>1968</v>
      </c>
      <c r="O1010" s="18">
        <f>AVERAGE(H1007:H1019)</f>
        <v>0.69662238856399972</v>
      </c>
      <c r="P1010">
        <f>D1019-D1007</f>
        <v>0.57600000000002183</v>
      </c>
      <c r="Q1010">
        <f>O1010*P1010</f>
        <v>0.40125449581287903</v>
      </c>
    </row>
    <row r="1011" spans="1:17" x14ac:dyDescent="0.3">
      <c r="A1011">
        <v>484.25000000000608</v>
      </c>
      <c r="B1011">
        <v>1063</v>
      </c>
      <c r="C1011">
        <f t="shared" si="65"/>
        <v>1057.8613333333333</v>
      </c>
      <c r="D1011">
        <f t="shared" si="66"/>
        <v>48.425000000000608</v>
      </c>
      <c r="F1011">
        <f t="shared" si="67"/>
        <v>6.9688503783419478</v>
      </c>
      <c r="H1011" s="18">
        <f t="shared" si="68"/>
        <v>0.68630733693691126</v>
      </c>
      <c r="M1011" s="27">
        <v>25107.3636363636</v>
      </c>
    </row>
    <row r="1012" spans="1:17" x14ac:dyDescent="0.3">
      <c r="A1012">
        <v>484.7300000000061</v>
      </c>
      <c r="B1012">
        <v>1104.6669999999999</v>
      </c>
      <c r="C1012">
        <f t="shared" si="65"/>
        <v>1102</v>
      </c>
      <c r="D1012">
        <f t="shared" si="66"/>
        <v>48.47300000000061</v>
      </c>
      <c r="F1012">
        <f t="shared" si="67"/>
        <v>7.0072992110685037</v>
      </c>
      <c r="H1012" s="18">
        <f t="shared" si="68"/>
        <v>0.72683959028868705</v>
      </c>
      <c r="M1012" s="27">
        <v>25085.272727272699</v>
      </c>
    </row>
    <row r="1013" spans="1:17" x14ac:dyDescent="0.3">
      <c r="A1013">
        <v>485.21000000000612</v>
      </c>
      <c r="B1013">
        <v>1138.3330000000001</v>
      </c>
      <c r="C1013">
        <f t="shared" si="65"/>
        <v>1135.1110000000001</v>
      </c>
      <c r="D1013">
        <f t="shared" si="66"/>
        <v>48.521000000000612</v>
      </c>
      <c r="F1013">
        <f t="shared" si="67"/>
        <v>7.037320190510969</v>
      </c>
      <c r="H1013" s="18">
        <f t="shared" si="68"/>
        <v>0.75880900627446535</v>
      </c>
      <c r="M1013" s="27">
        <v>25063.181818181802</v>
      </c>
    </row>
    <row r="1014" spans="1:17" x14ac:dyDescent="0.3">
      <c r="A1014">
        <v>485.69000000000614</v>
      </c>
      <c r="B1014">
        <v>1162.3330000000001</v>
      </c>
      <c r="C1014">
        <f t="shared" si="65"/>
        <v>1157.4163333333333</v>
      </c>
      <c r="D1014">
        <f t="shared" si="66"/>
        <v>48.569000000000614</v>
      </c>
      <c r="F1014">
        <f t="shared" si="67"/>
        <v>7.0581844712280342</v>
      </c>
      <c r="H1014" s="18">
        <f t="shared" si="68"/>
        <v>0.78113425808610371</v>
      </c>
      <c r="M1014" s="27">
        <v>25041.090909090901</v>
      </c>
    </row>
    <row r="1015" spans="1:17" x14ac:dyDescent="0.3">
      <c r="A1015">
        <v>486.17000000000616</v>
      </c>
      <c r="B1015">
        <v>1171.5830000000001</v>
      </c>
      <c r="C1015">
        <f t="shared" si="65"/>
        <v>1165.2496666666668</v>
      </c>
      <c r="D1015">
        <f t="shared" si="66"/>
        <v>48.617000000000616</v>
      </c>
      <c r="F1015">
        <f t="shared" si="67"/>
        <v>7.0661111047766099</v>
      </c>
      <c r="H1015" s="18">
        <f t="shared" si="68"/>
        <v>0.78912944836628907</v>
      </c>
      <c r="I1015">
        <v>1967</v>
      </c>
      <c r="J1015">
        <f>AVERAGE(H1015:H1022)</f>
        <v>0.77181338992681248</v>
      </c>
      <c r="K1015">
        <f>D1022-D1015</f>
        <v>0.33600000000001273</v>
      </c>
      <c r="L1015">
        <f>J1015*K1015</f>
        <v>0.25932929901541885</v>
      </c>
      <c r="M1015" s="27">
        <v>25019</v>
      </c>
    </row>
    <row r="1016" spans="1:17" x14ac:dyDescent="0.3">
      <c r="A1016">
        <v>486.65000000000617</v>
      </c>
      <c r="B1016">
        <v>1161.8330000000001</v>
      </c>
      <c r="C1016">
        <f t="shared" si="65"/>
        <v>1159.1663333333333</v>
      </c>
      <c r="D1016">
        <f t="shared" si="66"/>
        <v>48.665000000000617</v>
      </c>
      <c r="F1016">
        <f t="shared" si="67"/>
        <v>7.0577542093554193</v>
      </c>
      <c r="H1016" s="18">
        <f t="shared" si="68"/>
        <v>0.78291336148603596</v>
      </c>
      <c r="M1016" s="27">
        <v>24988.5</v>
      </c>
    </row>
    <row r="1017" spans="1:17" x14ac:dyDescent="0.3">
      <c r="A1017">
        <v>487.13000000000619</v>
      </c>
      <c r="B1017">
        <v>1144.0830000000001</v>
      </c>
      <c r="C1017">
        <f t="shared" si="65"/>
        <v>1145.6386666666667</v>
      </c>
      <c r="D1017">
        <f t="shared" si="66"/>
        <v>48.713000000000619</v>
      </c>
      <c r="F1017">
        <f t="shared" si="67"/>
        <v>7.0423587217554946</v>
      </c>
      <c r="H1017" s="18">
        <f t="shared" si="68"/>
        <v>0.76926543096880839</v>
      </c>
      <c r="M1017" s="27">
        <v>24958</v>
      </c>
    </row>
    <row r="1018" spans="1:17" x14ac:dyDescent="0.3">
      <c r="A1018">
        <v>487.61000000000621</v>
      </c>
      <c r="B1018">
        <v>1131</v>
      </c>
      <c r="C1018">
        <f t="shared" si="65"/>
        <v>1134.1943333333334</v>
      </c>
      <c r="D1018">
        <f t="shared" si="66"/>
        <v>48.761000000000621</v>
      </c>
      <c r="F1018">
        <f t="shared" si="67"/>
        <v>7.0308574761161209</v>
      </c>
      <c r="H1018" s="18">
        <f t="shared" si="68"/>
        <v>0.75790529744211144</v>
      </c>
      <c r="M1018" s="27">
        <v>24927.5</v>
      </c>
    </row>
    <row r="1019" spans="1:17" x14ac:dyDescent="0.3">
      <c r="A1019">
        <v>488.09000000000623</v>
      </c>
      <c r="B1019">
        <v>1127.5</v>
      </c>
      <c r="C1019">
        <f t="shared" si="65"/>
        <v>1131.75</v>
      </c>
      <c r="D1019">
        <f t="shared" si="66"/>
        <v>48.809000000000623</v>
      </c>
      <c r="F1019">
        <f t="shared" si="67"/>
        <v>7.0277580713768337</v>
      </c>
      <c r="H1019" s="19">
        <f t="shared" si="68"/>
        <v>0.75550077467457388</v>
      </c>
      <c r="M1019" s="27">
        <v>24897</v>
      </c>
    </row>
    <row r="1020" spans="1:17" s="28" customFormat="1" x14ac:dyDescent="0.3">
      <c r="A1020" s="28">
        <v>488.57000000000625</v>
      </c>
      <c r="B1020" s="28">
        <v>1136.75</v>
      </c>
      <c r="C1020" s="28">
        <f t="shared" si="65"/>
        <v>1138.9443333333334</v>
      </c>
      <c r="D1020" s="28">
        <f t="shared" si="66"/>
        <v>48.857000000000625</v>
      </c>
      <c r="F1020" s="28">
        <f t="shared" si="67"/>
        <v>7.0359285927051198</v>
      </c>
      <c r="H1020" s="29">
        <f t="shared" si="68"/>
        <v>0.76259984214343102</v>
      </c>
      <c r="M1020" s="30">
        <v>24815.666666666599</v>
      </c>
    </row>
    <row r="1021" spans="1:17" x14ac:dyDescent="0.3">
      <c r="A1021">
        <v>489.05000000000626</v>
      </c>
      <c r="B1021">
        <v>1152.5830000000001</v>
      </c>
      <c r="C1021">
        <f t="shared" si="65"/>
        <v>1150.9166666666667</v>
      </c>
      <c r="D1021">
        <f t="shared" si="66"/>
        <v>48.905000000000626</v>
      </c>
      <c r="F1021">
        <f t="shared" si="67"/>
        <v>7.0497607896312573</v>
      </c>
      <c r="H1021" s="18">
        <f t="shared" si="68"/>
        <v>0.77456181833404014</v>
      </c>
      <c r="M1021" s="27">
        <v>24734.333333333299</v>
      </c>
      <c r="N1021">
        <v>1967</v>
      </c>
      <c r="O1021" s="18">
        <f>AVERAGE(H1020:H1044)</f>
        <v>0.56119874223502009</v>
      </c>
      <c r="P1021">
        <f>D1044-D1020</f>
        <v>1.1520000000000437</v>
      </c>
      <c r="Q1021">
        <f>O1021*P1021</f>
        <v>0.64650095105476768</v>
      </c>
    </row>
    <row r="1022" spans="1:17" x14ac:dyDescent="0.3">
      <c r="A1022">
        <v>489.53000000000628</v>
      </c>
      <c r="B1022">
        <v>1163.4169999999999</v>
      </c>
      <c r="C1022">
        <f t="shared" si="65"/>
        <v>1158.8889999999999</v>
      </c>
      <c r="D1022">
        <f t="shared" si="66"/>
        <v>48.953000000000628</v>
      </c>
      <c r="F1022">
        <f t="shared" si="67"/>
        <v>7.0591166437130344</v>
      </c>
      <c r="H1022" s="18">
        <f t="shared" si="68"/>
        <v>0.78263114599921035</v>
      </c>
      <c r="I1022">
        <v>1966</v>
      </c>
      <c r="J1022">
        <f>AVERAGE(H1022:H1057)</f>
        <v>0.53117101569879688</v>
      </c>
      <c r="K1022">
        <f>D1057-D1022</f>
        <v>1.6800000000000637</v>
      </c>
      <c r="L1022">
        <f>J1022*K1022</f>
        <v>0.89236730637401263</v>
      </c>
      <c r="M1022" s="27">
        <v>24653</v>
      </c>
    </row>
    <row r="1023" spans="1:17" x14ac:dyDescent="0.3">
      <c r="A1023">
        <v>490.0100000000063</v>
      </c>
      <c r="B1023">
        <v>1160.6669999999999</v>
      </c>
      <c r="C1023">
        <f t="shared" si="65"/>
        <v>1156.1669999999999</v>
      </c>
      <c r="D1023">
        <f t="shared" si="66"/>
        <v>49.00100000000063</v>
      </c>
      <c r="F1023">
        <f t="shared" si="67"/>
        <v>7.0567501188512525</v>
      </c>
      <c r="H1023" s="18">
        <f t="shared" si="68"/>
        <v>0.77986662158373499</v>
      </c>
      <c r="M1023" s="27">
        <v>24646.578947368402</v>
      </c>
    </row>
    <row r="1024" spans="1:17" x14ac:dyDescent="0.3">
      <c r="A1024">
        <v>490.49000000000632</v>
      </c>
      <c r="B1024">
        <v>1144.4169999999999</v>
      </c>
      <c r="C1024">
        <f t="shared" si="65"/>
        <v>1140.9169999999999</v>
      </c>
      <c r="D1024">
        <f t="shared" si="66"/>
        <v>49.049000000000632</v>
      </c>
      <c r="F1024">
        <f t="shared" si="67"/>
        <v>7.0426506160114446</v>
      </c>
      <c r="H1024" s="18">
        <f t="shared" si="68"/>
        <v>0.76455801377839794</v>
      </c>
      <c r="M1024" s="27">
        <v>24640.1578947368</v>
      </c>
    </row>
    <row r="1025" spans="1:13" x14ac:dyDescent="0.3">
      <c r="A1025">
        <v>490.97000000000634</v>
      </c>
      <c r="B1025">
        <v>1117.6669999999999</v>
      </c>
      <c r="C1025">
        <f t="shared" si="65"/>
        <v>1116.8889999999999</v>
      </c>
      <c r="D1025">
        <f t="shared" si="66"/>
        <v>49.097000000000634</v>
      </c>
      <c r="F1025">
        <f t="shared" si="67"/>
        <v>7.0189987560384557</v>
      </c>
      <c r="H1025" s="18">
        <f t="shared" si="68"/>
        <v>0.74104511478427537</v>
      </c>
      <c r="M1025" s="27">
        <v>24633.736842105202</v>
      </c>
    </row>
    <row r="1026" spans="1:13" x14ac:dyDescent="0.3">
      <c r="A1026">
        <v>491.45000000000636</v>
      </c>
      <c r="B1026">
        <v>1088.5830000000001</v>
      </c>
      <c r="C1026">
        <f t="shared" si="65"/>
        <v>1089.9723333333334</v>
      </c>
      <c r="D1026">
        <f t="shared" si="66"/>
        <v>49.145000000000636</v>
      </c>
      <c r="F1026">
        <f t="shared" si="67"/>
        <v>6.9926321294901417</v>
      </c>
      <c r="H1026" s="18">
        <f t="shared" si="68"/>
        <v>0.71556313952822337</v>
      </c>
      <c r="M1026" s="27">
        <v>24627.3157894736</v>
      </c>
    </row>
    <row r="1027" spans="1:13" x14ac:dyDescent="0.3">
      <c r="A1027">
        <v>491.93000000000637</v>
      </c>
      <c r="B1027">
        <v>1063.6669999999999</v>
      </c>
      <c r="C1027">
        <f t="shared" si="65"/>
        <v>1064.6110000000001</v>
      </c>
      <c r="D1027">
        <f t="shared" si="66"/>
        <v>49.193000000000637</v>
      </c>
      <c r="F1027">
        <f t="shared" si="67"/>
        <v>6.96947765099147</v>
      </c>
      <c r="H1027" s="18">
        <f t="shared" si="68"/>
        <v>0.69235588430178741</v>
      </c>
      <c r="M1027" s="27">
        <v>24620.8947368421</v>
      </c>
    </row>
    <row r="1028" spans="1:13" x14ac:dyDescent="0.3">
      <c r="A1028">
        <v>492.41000000000639</v>
      </c>
      <c r="B1028">
        <v>1041.5830000000001</v>
      </c>
      <c r="C1028">
        <f t="shared" si="65"/>
        <v>1041.2223333333334</v>
      </c>
      <c r="D1028">
        <f t="shared" si="66"/>
        <v>49.241000000000639</v>
      </c>
      <c r="F1028">
        <f t="shared" si="67"/>
        <v>6.9484969502765681</v>
      </c>
      <c r="H1028" s="18">
        <f t="shared" si="68"/>
        <v>0.67162143460526946</v>
      </c>
      <c r="M1028" s="27">
        <v>24614.473684210501</v>
      </c>
    </row>
    <row r="1029" spans="1:13" x14ac:dyDescent="0.3">
      <c r="A1029">
        <v>492.89000000000641</v>
      </c>
      <c r="B1029">
        <v>1018.417</v>
      </c>
      <c r="C1029">
        <f t="shared" si="65"/>
        <v>1019.0276666666667</v>
      </c>
      <c r="D1029">
        <f t="shared" si="66"/>
        <v>49.289000000000641</v>
      </c>
      <c r="F1029">
        <f t="shared" si="67"/>
        <v>6.9260047399554043</v>
      </c>
      <c r="H1029" s="18">
        <f t="shared" si="68"/>
        <v>0.65251998935792899</v>
      </c>
      <c r="M1029" s="27">
        <v>24608.052631578899</v>
      </c>
    </row>
    <row r="1030" spans="1:13" x14ac:dyDescent="0.3">
      <c r="A1030">
        <v>493.37000000000643</v>
      </c>
      <c r="B1030">
        <v>997.08299999999997</v>
      </c>
      <c r="C1030">
        <f t="shared" si="65"/>
        <v>998.25</v>
      </c>
      <c r="D1030">
        <f t="shared" si="66"/>
        <v>49.337000000000643</v>
      </c>
      <c r="F1030">
        <f t="shared" si="67"/>
        <v>6.904834016246018</v>
      </c>
      <c r="H1030" s="18">
        <f t="shared" si="68"/>
        <v>0.63513070165599284</v>
      </c>
      <c r="M1030" s="27">
        <v>24601.631578947301</v>
      </c>
    </row>
    <row r="1031" spans="1:13" x14ac:dyDescent="0.3">
      <c r="A1031">
        <v>493.85000000000645</v>
      </c>
      <c r="B1031">
        <v>979.25</v>
      </c>
      <c r="C1031">
        <f t="shared" si="65"/>
        <v>980.61099999999999</v>
      </c>
      <c r="D1031">
        <f t="shared" si="66"/>
        <v>49.385000000000645</v>
      </c>
      <c r="F1031">
        <f t="shared" si="67"/>
        <v>6.8867869725459405</v>
      </c>
      <c r="H1031" s="18">
        <f t="shared" si="68"/>
        <v>0.62073242228736802</v>
      </c>
      <c r="M1031" s="27">
        <v>24595.210526315699</v>
      </c>
    </row>
    <row r="1032" spans="1:13" x14ac:dyDescent="0.3">
      <c r="A1032">
        <v>494.33000000000646</v>
      </c>
      <c r="B1032">
        <v>965.5</v>
      </c>
      <c r="C1032">
        <f t="shared" si="65"/>
        <v>964.69433333333336</v>
      </c>
      <c r="D1032">
        <f t="shared" si="66"/>
        <v>49.433000000000646</v>
      </c>
      <c r="F1032">
        <f t="shared" si="67"/>
        <v>6.8726461018685692</v>
      </c>
      <c r="H1032" s="18">
        <f t="shared" si="68"/>
        <v>0.60802040388568313</v>
      </c>
      <c r="M1032" s="27">
        <v>24588.789473684199</v>
      </c>
    </row>
    <row r="1033" spans="1:13" x14ac:dyDescent="0.3">
      <c r="A1033">
        <v>494.81000000000648</v>
      </c>
      <c r="B1033">
        <v>949.33299999999997</v>
      </c>
      <c r="C1033">
        <f t="shared" si="65"/>
        <v>943.75</v>
      </c>
      <c r="D1033">
        <f t="shared" si="66"/>
        <v>49.481000000000648</v>
      </c>
      <c r="F1033">
        <f t="shared" si="67"/>
        <v>6.8557596327400994</v>
      </c>
      <c r="H1033" s="18">
        <f t="shared" si="68"/>
        <v>0.59168879177541633</v>
      </c>
      <c r="M1033" s="27">
        <v>24582.368421052601</v>
      </c>
    </row>
    <row r="1034" spans="1:13" x14ac:dyDescent="0.3">
      <c r="A1034">
        <v>495.2900000000065</v>
      </c>
      <c r="B1034">
        <v>916.41700000000003</v>
      </c>
      <c r="C1034">
        <f t="shared" si="65"/>
        <v>907.38900000000001</v>
      </c>
      <c r="D1034">
        <f t="shared" si="66"/>
        <v>49.52900000000065</v>
      </c>
      <c r="F1034">
        <f t="shared" si="67"/>
        <v>6.8204715012584325</v>
      </c>
      <c r="H1034" s="18">
        <f t="shared" si="68"/>
        <v>0.56437081400156186</v>
      </c>
      <c r="M1034" s="27">
        <v>24575.947368420999</v>
      </c>
    </row>
    <row r="1035" spans="1:13" x14ac:dyDescent="0.3">
      <c r="A1035">
        <v>495.77000000000652</v>
      </c>
      <c r="B1035">
        <v>856.41700000000003</v>
      </c>
      <c r="C1035">
        <f t="shared" si="65"/>
        <v>848.33366666666677</v>
      </c>
      <c r="D1035">
        <f t="shared" si="66"/>
        <v>49.577000000000652</v>
      </c>
      <c r="F1035">
        <f t="shared" si="67"/>
        <v>6.7527574070556406</v>
      </c>
      <c r="H1035" s="18">
        <f t="shared" si="68"/>
        <v>0.52266439909096551</v>
      </c>
      <c r="M1035" s="27">
        <v>24569.526315789401</v>
      </c>
    </row>
    <row r="1036" spans="1:13" x14ac:dyDescent="0.3">
      <c r="A1036">
        <v>496.25000000000654</v>
      </c>
      <c r="B1036">
        <v>772.16700000000003</v>
      </c>
      <c r="C1036">
        <f t="shared" si="65"/>
        <v>766.19466666666665</v>
      </c>
      <c r="D1036">
        <f t="shared" si="66"/>
        <v>49.625000000000654</v>
      </c>
      <c r="F1036">
        <f t="shared" si="67"/>
        <v>6.6492008478742326</v>
      </c>
      <c r="H1036" s="18">
        <f t="shared" si="68"/>
        <v>0.46973038151952434</v>
      </c>
      <c r="M1036" s="27">
        <v>24563.105263157799</v>
      </c>
    </row>
    <row r="1037" spans="1:13" x14ac:dyDescent="0.3">
      <c r="A1037">
        <v>496.73000000000656</v>
      </c>
      <c r="B1037">
        <v>670</v>
      </c>
      <c r="C1037">
        <f t="shared" si="65"/>
        <v>667.44466666666665</v>
      </c>
      <c r="D1037">
        <f t="shared" si="66"/>
        <v>49.673000000000656</v>
      </c>
      <c r="F1037">
        <f t="shared" si="67"/>
        <v>6.5072777123850116</v>
      </c>
      <c r="H1037" s="18">
        <f t="shared" si="68"/>
        <v>0.41313890732414882</v>
      </c>
      <c r="M1037" s="27">
        <v>24556.684210526299</v>
      </c>
    </row>
    <row r="1038" spans="1:13" x14ac:dyDescent="0.3">
      <c r="A1038">
        <v>497.21000000000657</v>
      </c>
      <c r="B1038">
        <v>560.16700000000003</v>
      </c>
      <c r="C1038">
        <f t="shared" si="65"/>
        <v>566.58333333333337</v>
      </c>
      <c r="D1038">
        <f t="shared" si="66"/>
        <v>49.721000000000657</v>
      </c>
      <c r="F1038">
        <f t="shared" si="67"/>
        <v>6.3282349535578675</v>
      </c>
      <c r="H1038" s="18">
        <f t="shared" si="68"/>
        <v>0.36236940250319732</v>
      </c>
      <c r="M1038" s="27">
        <v>24550.2631578947</v>
      </c>
    </row>
    <row r="1039" spans="1:13" x14ac:dyDescent="0.3">
      <c r="A1039">
        <v>497.69000000000659</v>
      </c>
      <c r="B1039">
        <v>469.58300000000003</v>
      </c>
      <c r="C1039">
        <f t="shared" si="65"/>
        <v>481.33333333333331</v>
      </c>
      <c r="D1039">
        <f t="shared" si="66"/>
        <v>49.769000000000659</v>
      </c>
      <c r="F1039">
        <f t="shared" si="67"/>
        <v>6.1518450668364677</v>
      </c>
      <c r="H1039" s="18">
        <f t="shared" si="68"/>
        <v>0.32435517691593319</v>
      </c>
      <c r="M1039" s="27">
        <v>24543.842105263098</v>
      </c>
    </row>
    <row r="1040" spans="1:13" x14ac:dyDescent="0.3">
      <c r="A1040">
        <v>498.17000000000661</v>
      </c>
      <c r="B1040">
        <v>414.25</v>
      </c>
      <c r="C1040">
        <f t="shared" si="65"/>
        <v>428.88866666666672</v>
      </c>
      <c r="D1040">
        <f t="shared" si="66"/>
        <v>49.817000000000661</v>
      </c>
      <c r="F1040">
        <f t="shared" si="67"/>
        <v>6.0264696563066726</v>
      </c>
      <c r="H1040" s="18">
        <f t="shared" si="68"/>
        <v>0.30297826605912825</v>
      </c>
      <c r="M1040" s="27">
        <v>24537.4210526315</v>
      </c>
    </row>
    <row r="1041" spans="1:17" x14ac:dyDescent="0.3">
      <c r="A1041">
        <v>498.65000000000663</v>
      </c>
      <c r="B1041">
        <v>402.83300000000003</v>
      </c>
      <c r="C1041">
        <f t="shared" si="65"/>
        <v>416.11100000000005</v>
      </c>
      <c r="D1041">
        <f t="shared" si="66"/>
        <v>49.865000000000663</v>
      </c>
      <c r="F1041">
        <f t="shared" si="67"/>
        <v>5.9985220840030129</v>
      </c>
      <c r="H1041" s="19">
        <f t="shared" si="68"/>
        <v>0.29798707321525941</v>
      </c>
      <c r="M1041" s="27">
        <v>24531</v>
      </c>
    </row>
    <row r="1042" spans="1:17" x14ac:dyDescent="0.3">
      <c r="A1042">
        <v>499.13000000000665</v>
      </c>
      <c r="B1042">
        <v>431.25</v>
      </c>
      <c r="C1042">
        <f t="shared" si="65"/>
        <v>440.02766666666668</v>
      </c>
      <c r="D1042">
        <f t="shared" si="66"/>
        <v>49.913000000000665</v>
      </c>
      <c r="F1042">
        <f t="shared" si="67"/>
        <v>6.0666879683455699</v>
      </c>
      <c r="H1042" s="18">
        <f t="shared" si="68"/>
        <v>0.30739752318194657</v>
      </c>
      <c r="M1042" s="27">
        <v>24515.8125</v>
      </c>
    </row>
    <row r="1043" spans="1:17" x14ac:dyDescent="0.3">
      <c r="A1043">
        <v>499.61000000000666</v>
      </c>
      <c r="B1043">
        <v>486</v>
      </c>
      <c r="C1043">
        <f t="shared" si="65"/>
        <v>485.47233333333332</v>
      </c>
      <c r="D1043">
        <f t="shared" si="66"/>
        <v>49.961000000000666</v>
      </c>
      <c r="F1043">
        <f t="shared" si="67"/>
        <v>6.1862086239004936</v>
      </c>
      <c r="H1043" s="18">
        <f t="shared" si="68"/>
        <v>0.32610513860372914</v>
      </c>
      <c r="M1043" s="27">
        <v>24500.625</v>
      </c>
    </row>
    <row r="1044" spans="1:17" x14ac:dyDescent="0.3">
      <c r="A1044">
        <v>500.09000000000668</v>
      </c>
      <c r="B1044">
        <v>539.16700000000003</v>
      </c>
      <c r="C1044">
        <f t="shared" si="65"/>
        <v>530.97233333333327</v>
      </c>
      <c r="D1044">
        <f t="shared" si="66"/>
        <v>50.009000000000668</v>
      </c>
      <c r="F1044">
        <f t="shared" si="67"/>
        <v>6.2900253559447767</v>
      </c>
      <c r="H1044" s="18">
        <f t="shared" si="68"/>
        <v>0.34597614943935251</v>
      </c>
      <c r="M1044" s="27">
        <v>24485.4375</v>
      </c>
    </row>
    <row r="1045" spans="1:17" s="28" customFormat="1" x14ac:dyDescent="0.3">
      <c r="A1045" s="28">
        <v>500.5700000000067</v>
      </c>
      <c r="B1045" s="28">
        <v>567.75</v>
      </c>
      <c r="C1045" s="28">
        <f t="shared" si="65"/>
        <v>560.11133333333328</v>
      </c>
      <c r="D1045" s="28">
        <f t="shared" si="66"/>
        <v>50.05700000000067</v>
      </c>
      <c r="F1045" s="28">
        <f t="shared" si="67"/>
        <v>6.3416811809856677</v>
      </c>
      <c r="H1045" s="29">
        <f t="shared" si="68"/>
        <v>0.35933336122649379</v>
      </c>
      <c r="M1045" s="30">
        <v>24470.25</v>
      </c>
    </row>
    <row r="1046" spans="1:17" x14ac:dyDescent="0.3">
      <c r="A1046">
        <v>501.05000000000672</v>
      </c>
      <c r="B1046">
        <v>573.41700000000003</v>
      </c>
      <c r="C1046">
        <f t="shared" si="65"/>
        <v>570.52799999999991</v>
      </c>
      <c r="D1046">
        <f t="shared" si="66"/>
        <v>50.105000000000672</v>
      </c>
      <c r="F1046">
        <f t="shared" si="67"/>
        <v>6.3516132007251667</v>
      </c>
      <c r="H1046" s="18">
        <f t="shared" si="68"/>
        <v>0.36423242973844833</v>
      </c>
      <c r="M1046" s="27">
        <v>24455.0625</v>
      </c>
    </row>
    <row r="1047" spans="1:17" x14ac:dyDescent="0.3">
      <c r="A1047">
        <v>501.53000000000674</v>
      </c>
      <c r="B1047">
        <v>570.41700000000003</v>
      </c>
      <c r="C1047">
        <f t="shared" si="65"/>
        <v>579.05566666666664</v>
      </c>
      <c r="D1047">
        <f t="shared" si="66"/>
        <v>50.153000000000674</v>
      </c>
      <c r="F1047">
        <f t="shared" si="67"/>
        <v>6.34636767230253</v>
      </c>
      <c r="H1047" s="18">
        <f t="shared" si="68"/>
        <v>0.36829276308949921</v>
      </c>
      <c r="M1047" s="27">
        <v>24439.875</v>
      </c>
    </row>
    <row r="1048" spans="1:17" x14ac:dyDescent="0.3">
      <c r="A1048">
        <v>502.01000000000676</v>
      </c>
      <c r="B1048">
        <v>593.33299999999997</v>
      </c>
      <c r="C1048">
        <f t="shared" si="65"/>
        <v>604.30566666666664</v>
      </c>
      <c r="D1048">
        <f t="shared" si="66"/>
        <v>50.201000000000676</v>
      </c>
      <c r="F1048">
        <f t="shared" si="67"/>
        <v>6.3857557928201105</v>
      </c>
      <c r="H1048" s="18">
        <f t="shared" si="68"/>
        <v>0.38058257611099222</v>
      </c>
      <c r="M1048" s="27">
        <v>24424.6875</v>
      </c>
    </row>
    <row r="1049" spans="1:17" x14ac:dyDescent="0.3">
      <c r="A1049">
        <v>502.49000000000677</v>
      </c>
      <c r="B1049">
        <v>649.16700000000003</v>
      </c>
      <c r="C1049">
        <f t="shared" ref="C1049:C1112" si="69">AVERAGE(B1048:B1050)</f>
        <v>658.44433333333336</v>
      </c>
      <c r="D1049">
        <f t="shared" ref="D1049:D1112" si="70">A1049/10</f>
        <v>50.249000000000677</v>
      </c>
      <c r="F1049">
        <f t="shared" ref="F1049:F1112" si="71">LN(B1049)</f>
        <v>6.4756900025554804</v>
      </c>
      <c r="H1049" s="18">
        <f t="shared" ref="H1049:H1112" si="72">(0.0975*EXP(0.0013*C1049))/E$2</f>
        <v>0.40833317249693413</v>
      </c>
      <c r="M1049" s="27">
        <v>24409.5</v>
      </c>
      <c r="N1049">
        <v>1966</v>
      </c>
      <c r="O1049" s="18">
        <f>AVERAGE(H1045:H1081)</f>
        <v>0.42352416065396425</v>
      </c>
      <c r="P1049">
        <f>D1081-D1045</f>
        <v>1.7280000000000584</v>
      </c>
      <c r="Q1049">
        <f>O1049*P1049</f>
        <v>0.73184974961007498</v>
      </c>
    </row>
    <row r="1050" spans="1:17" x14ac:dyDescent="0.3">
      <c r="A1050">
        <v>502.97000000000679</v>
      </c>
      <c r="B1050">
        <v>732.83299999999997</v>
      </c>
      <c r="C1050">
        <f t="shared" si="69"/>
        <v>736.22233333333327</v>
      </c>
      <c r="D1050">
        <f t="shared" si="70"/>
        <v>50.297000000000679</v>
      </c>
      <c r="F1050">
        <f t="shared" si="71"/>
        <v>6.5969178450970682</v>
      </c>
      <c r="H1050" s="18">
        <f t="shared" si="72"/>
        <v>0.45177977625440718</v>
      </c>
      <c r="M1050" s="27">
        <v>24394.3125</v>
      </c>
    </row>
    <row r="1051" spans="1:17" x14ac:dyDescent="0.3">
      <c r="A1051">
        <v>503.45000000000681</v>
      </c>
      <c r="B1051">
        <v>826.66700000000003</v>
      </c>
      <c r="C1051">
        <f t="shared" si="69"/>
        <v>822.77766666666673</v>
      </c>
      <c r="D1051">
        <f t="shared" si="70"/>
        <v>50.345000000000681</v>
      </c>
      <c r="F1051">
        <f t="shared" si="71"/>
        <v>6.7174019537166432</v>
      </c>
      <c r="H1051" s="18">
        <f t="shared" si="72"/>
        <v>0.50558530288993697</v>
      </c>
      <c r="M1051" s="27">
        <v>24379.125</v>
      </c>
    </row>
    <row r="1052" spans="1:17" x14ac:dyDescent="0.3">
      <c r="A1052">
        <v>503.93000000000683</v>
      </c>
      <c r="B1052">
        <v>908.83299999999997</v>
      </c>
      <c r="C1052">
        <f t="shared" si="69"/>
        <v>900.33333333333337</v>
      </c>
      <c r="D1052">
        <f t="shared" si="70"/>
        <v>50.393000000000683</v>
      </c>
      <c r="F1052">
        <f t="shared" si="71"/>
        <v>6.8121613589273542</v>
      </c>
      <c r="H1052" s="18">
        <f t="shared" si="72"/>
        <v>0.55921786644915483</v>
      </c>
      <c r="M1052" s="27">
        <v>24363.9375</v>
      </c>
    </row>
    <row r="1053" spans="1:17" x14ac:dyDescent="0.3">
      <c r="A1053">
        <v>504.41000000000685</v>
      </c>
      <c r="B1053">
        <v>965.5</v>
      </c>
      <c r="C1053">
        <f t="shared" si="69"/>
        <v>960.13866666666672</v>
      </c>
      <c r="D1053">
        <f t="shared" si="70"/>
        <v>50.441000000000685</v>
      </c>
      <c r="F1053">
        <f t="shared" si="71"/>
        <v>6.8726461018685692</v>
      </c>
      <c r="H1053" s="18">
        <f t="shared" si="72"/>
        <v>0.60443012607776936</v>
      </c>
      <c r="M1053" s="27">
        <v>24348.75</v>
      </c>
    </row>
    <row r="1054" spans="1:17" x14ac:dyDescent="0.3">
      <c r="A1054">
        <v>504.89000000000686</v>
      </c>
      <c r="B1054">
        <v>1006.083</v>
      </c>
      <c r="C1054">
        <f t="shared" si="69"/>
        <v>1003.111</v>
      </c>
      <c r="D1054">
        <f t="shared" si="70"/>
        <v>50.489000000000686</v>
      </c>
      <c r="F1054">
        <f t="shared" si="71"/>
        <v>6.9138198522265153</v>
      </c>
      <c r="H1054" s="18">
        <f t="shared" si="72"/>
        <v>0.63915699136658954</v>
      </c>
      <c r="M1054" s="27">
        <v>24333.5625</v>
      </c>
    </row>
    <row r="1055" spans="1:17" x14ac:dyDescent="0.3">
      <c r="A1055">
        <v>505.37000000000688</v>
      </c>
      <c r="B1055">
        <v>1037.75</v>
      </c>
      <c r="C1055">
        <f t="shared" si="69"/>
        <v>1035.1386666666667</v>
      </c>
      <c r="D1055">
        <f t="shared" si="70"/>
        <v>50.537000000000688</v>
      </c>
      <c r="F1055">
        <f t="shared" si="71"/>
        <v>6.9448101869331484</v>
      </c>
      <c r="H1055" s="18">
        <f t="shared" si="72"/>
        <v>0.66633068661369665</v>
      </c>
      <c r="M1055" s="27">
        <v>24318.375</v>
      </c>
    </row>
    <row r="1056" spans="1:17" x14ac:dyDescent="0.3">
      <c r="A1056">
        <v>505.8500000000069</v>
      </c>
      <c r="B1056">
        <v>1061.5830000000001</v>
      </c>
      <c r="C1056">
        <f t="shared" si="69"/>
        <v>1056.3333333333333</v>
      </c>
      <c r="D1056">
        <f t="shared" si="70"/>
        <v>50.58500000000069</v>
      </c>
      <c r="F1056">
        <f t="shared" si="71"/>
        <v>6.9675164693253482</v>
      </c>
      <c r="H1056" s="18">
        <f t="shared" si="72"/>
        <v>0.68494540915731328</v>
      </c>
      <c r="M1056" s="27">
        <v>24303.1875</v>
      </c>
    </row>
    <row r="1057" spans="1:13" x14ac:dyDescent="0.3">
      <c r="A1057">
        <v>506.33000000000692</v>
      </c>
      <c r="B1057" s="6">
        <v>1069.6669999999999</v>
      </c>
      <c r="C1057">
        <f t="shared" si="69"/>
        <v>1000.6666666666666</v>
      </c>
      <c r="D1057" s="6">
        <f t="shared" si="70"/>
        <v>50.633000000000692</v>
      </c>
      <c r="F1057">
        <f t="shared" si="71"/>
        <v>6.9751026640652576</v>
      </c>
      <c r="H1057" s="18">
        <f t="shared" si="72"/>
        <v>0.63712920828741249</v>
      </c>
      <c r="I1057">
        <v>1965</v>
      </c>
      <c r="J1057">
        <f>AVERAGE(H1057:H1085)</f>
        <v>0.37467618909077893</v>
      </c>
      <c r="K1057">
        <f>D1085-D1057</f>
        <v>1.3440000000000438</v>
      </c>
      <c r="L1057">
        <f>J1057*K1057</f>
        <v>0.50356479813802335</v>
      </c>
      <c r="M1057" s="27">
        <v>24288</v>
      </c>
    </row>
    <row r="1058" spans="1:13" x14ac:dyDescent="0.3">
      <c r="A1058">
        <v>506.81000000000694</v>
      </c>
      <c r="B1058" s="8">
        <v>870.75</v>
      </c>
      <c r="C1058">
        <f t="shared" si="69"/>
        <v>935.38900000000001</v>
      </c>
      <c r="D1058">
        <f t="shared" si="70"/>
        <v>50.681000000000694</v>
      </c>
      <c r="F1058">
        <f t="shared" si="71"/>
        <v>6.7693549092461103</v>
      </c>
      <c r="H1058" s="18">
        <f t="shared" si="72"/>
        <v>0.58529237405603585</v>
      </c>
      <c r="M1058" s="27">
        <v>24282.916666666599</v>
      </c>
    </row>
    <row r="1059" spans="1:13" x14ac:dyDescent="0.3">
      <c r="A1059">
        <v>507.29000000000696</v>
      </c>
      <c r="B1059">
        <v>865.75</v>
      </c>
      <c r="C1059">
        <f t="shared" si="69"/>
        <v>863.13900000000001</v>
      </c>
      <c r="D1059">
        <f t="shared" si="70"/>
        <v>50.729000000000696</v>
      </c>
      <c r="F1059">
        <f t="shared" si="71"/>
        <v>6.7635961832825311</v>
      </c>
      <c r="H1059" s="18">
        <f t="shared" si="72"/>
        <v>0.53282151908959319</v>
      </c>
      <c r="M1059" s="27">
        <v>24277.833333333299</v>
      </c>
    </row>
    <row r="1060" spans="1:13" x14ac:dyDescent="0.3">
      <c r="A1060">
        <v>507.77000000000697</v>
      </c>
      <c r="B1060">
        <v>852.91700000000003</v>
      </c>
      <c r="C1060">
        <f t="shared" si="69"/>
        <v>847.97233333333327</v>
      </c>
      <c r="D1060">
        <f t="shared" si="70"/>
        <v>50.777000000000697</v>
      </c>
      <c r="F1060">
        <f t="shared" si="71"/>
        <v>6.7486622391231412</v>
      </c>
      <c r="H1060" s="18">
        <f t="shared" si="72"/>
        <v>0.52241894385433219</v>
      </c>
      <c r="M1060" s="27">
        <v>24272.75</v>
      </c>
    </row>
    <row r="1061" spans="1:13" x14ac:dyDescent="0.3">
      <c r="A1061">
        <v>508.25000000000699</v>
      </c>
      <c r="B1061">
        <v>825.25</v>
      </c>
      <c r="C1061">
        <f t="shared" si="69"/>
        <v>824.75</v>
      </c>
      <c r="D1061">
        <f t="shared" si="70"/>
        <v>50.825000000000699</v>
      </c>
      <c r="F1061">
        <f t="shared" si="71"/>
        <v>6.7156863707333025</v>
      </c>
      <c r="H1061" s="18">
        <f t="shared" si="72"/>
        <v>0.50688330380708235</v>
      </c>
      <c r="M1061" s="27">
        <v>24267.666666666599</v>
      </c>
    </row>
    <row r="1062" spans="1:13" x14ac:dyDescent="0.3">
      <c r="A1062">
        <v>508.73000000000701</v>
      </c>
      <c r="B1062">
        <v>796.08299999999997</v>
      </c>
      <c r="C1062">
        <f t="shared" si="69"/>
        <v>801</v>
      </c>
      <c r="D1062">
        <f t="shared" si="70"/>
        <v>50.873000000000701</v>
      </c>
      <c r="F1062">
        <f t="shared" si="71"/>
        <v>6.6797034517652865</v>
      </c>
      <c r="H1062" s="18">
        <f t="shared" si="72"/>
        <v>0.49147241165302885</v>
      </c>
      <c r="M1062" s="27">
        <v>24262.583333333299</v>
      </c>
    </row>
    <row r="1063" spans="1:13" x14ac:dyDescent="0.3">
      <c r="A1063">
        <v>509.21000000000703</v>
      </c>
      <c r="B1063">
        <v>781.66700000000003</v>
      </c>
      <c r="C1063">
        <f t="shared" si="69"/>
        <v>782.02766666666673</v>
      </c>
      <c r="D1063">
        <f t="shared" si="70"/>
        <v>50.921000000000703</v>
      </c>
      <c r="F1063">
        <f t="shared" si="71"/>
        <v>6.6614288186514115</v>
      </c>
      <c r="H1063" s="18">
        <f t="shared" si="72"/>
        <v>0.47949898319036249</v>
      </c>
      <c r="M1063" s="27">
        <v>24257.5</v>
      </c>
    </row>
    <row r="1064" spans="1:13" x14ac:dyDescent="0.3">
      <c r="A1064">
        <v>509.69000000000705</v>
      </c>
      <c r="B1064">
        <v>768.33299999999997</v>
      </c>
      <c r="C1064">
        <f t="shared" si="69"/>
        <v>763.61099999999999</v>
      </c>
      <c r="D1064">
        <f t="shared" si="70"/>
        <v>50.969000000000705</v>
      </c>
      <c r="F1064">
        <f t="shared" si="71"/>
        <v>6.6442232329230659</v>
      </c>
      <c r="H1064" s="18">
        <f t="shared" si="72"/>
        <v>0.4681553133956482</v>
      </c>
      <c r="M1064" s="27">
        <v>24252.416666666599</v>
      </c>
    </row>
    <row r="1065" spans="1:13" x14ac:dyDescent="0.3">
      <c r="A1065">
        <v>510.17000000000706</v>
      </c>
      <c r="B1065">
        <v>740.83299999999997</v>
      </c>
      <c r="C1065">
        <f t="shared" si="69"/>
        <v>730.91633333333323</v>
      </c>
      <c r="D1065">
        <f t="shared" si="70"/>
        <v>51.017000000000706</v>
      </c>
      <c r="F1065">
        <f t="shared" si="71"/>
        <v>6.6077752287760916</v>
      </c>
      <c r="H1065" s="18">
        <f t="shared" si="72"/>
        <v>0.44867421280499764</v>
      </c>
      <c r="M1065" s="27">
        <v>24247.333333333299</v>
      </c>
    </row>
    <row r="1066" spans="1:13" x14ac:dyDescent="0.3">
      <c r="A1066">
        <v>510.65000000000708</v>
      </c>
      <c r="B1066">
        <v>683.58299999999997</v>
      </c>
      <c r="C1066">
        <f t="shared" si="69"/>
        <v>674.27766666666673</v>
      </c>
      <c r="D1066">
        <f t="shared" si="70"/>
        <v>51.065000000000708</v>
      </c>
      <c r="F1066">
        <f t="shared" si="71"/>
        <v>6.5273480825881522</v>
      </c>
      <c r="H1066" s="18">
        <f t="shared" si="72"/>
        <v>0.41682512684503187</v>
      </c>
      <c r="M1066" s="27">
        <v>24242.25</v>
      </c>
    </row>
    <row r="1067" spans="1:13" x14ac:dyDescent="0.3">
      <c r="A1067">
        <v>511.1300000000071</v>
      </c>
      <c r="B1067">
        <v>598.41700000000003</v>
      </c>
      <c r="C1067">
        <f t="shared" si="69"/>
        <v>595.97233333333327</v>
      </c>
      <c r="D1067">
        <f t="shared" si="70"/>
        <v>51.11300000000071</v>
      </c>
      <c r="F1067">
        <f t="shared" si="71"/>
        <v>6.3942878353476464</v>
      </c>
      <c r="H1067" s="18">
        <f t="shared" si="72"/>
        <v>0.37648185057185712</v>
      </c>
      <c r="M1067" s="27">
        <v>24237.166666666599</v>
      </c>
    </row>
    <row r="1068" spans="1:13" x14ac:dyDescent="0.3">
      <c r="A1068">
        <v>511.61000000000712</v>
      </c>
      <c r="B1068">
        <v>505.91699999999997</v>
      </c>
      <c r="C1068">
        <f t="shared" si="69"/>
        <v>512.02800000000002</v>
      </c>
      <c r="D1068">
        <f t="shared" si="70"/>
        <v>51.161000000000712</v>
      </c>
      <c r="F1068">
        <f t="shared" si="71"/>
        <v>6.2263726242122548</v>
      </c>
      <c r="H1068" s="18">
        <f t="shared" si="72"/>
        <v>0.33755964043211723</v>
      </c>
      <c r="M1068" s="27">
        <v>24232.083333333299</v>
      </c>
    </row>
    <row r="1069" spans="1:13" x14ac:dyDescent="0.3">
      <c r="A1069">
        <v>512.09000000000708</v>
      </c>
      <c r="B1069">
        <v>431.75</v>
      </c>
      <c r="C1069">
        <f t="shared" si="69"/>
        <v>443</v>
      </c>
      <c r="D1069">
        <f t="shared" si="70"/>
        <v>51.209000000000707</v>
      </c>
      <c r="F1069">
        <f t="shared" si="71"/>
        <v>6.0678467170267876</v>
      </c>
      <c r="H1069" s="18">
        <f t="shared" si="72"/>
        <v>0.30858761525507861</v>
      </c>
      <c r="M1069" s="27">
        <v>24227</v>
      </c>
    </row>
    <row r="1070" spans="1:13" x14ac:dyDescent="0.3">
      <c r="A1070">
        <v>512.5700000000071</v>
      </c>
      <c r="B1070">
        <v>391.33300000000003</v>
      </c>
      <c r="C1070">
        <f t="shared" si="69"/>
        <v>401.88866666666672</v>
      </c>
      <c r="D1070">
        <f t="shared" si="70"/>
        <v>51.257000000000708</v>
      </c>
      <c r="F1070">
        <f t="shared" si="71"/>
        <v>5.9695588599308129</v>
      </c>
      <c r="H1070" s="18">
        <f t="shared" si="72"/>
        <v>0.29252820043228728</v>
      </c>
      <c r="M1070" s="27">
        <v>24221.916666666599</v>
      </c>
    </row>
    <row r="1071" spans="1:13" x14ac:dyDescent="0.3">
      <c r="A1071">
        <v>513.05000000000712</v>
      </c>
      <c r="B1071">
        <v>382.58300000000003</v>
      </c>
      <c r="C1071">
        <f t="shared" si="69"/>
        <v>389.61100000000005</v>
      </c>
      <c r="D1071">
        <f t="shared" si="70"/>
        <v>51.30500000000071</v>
      </c>
      <c r="F1071">
        <f t="shared" si="71"/>
        <v>5.9469456231909668</v>
      </c>
      <c r="H1071" s="18">
        <f t="shared" si="72"/>
        <v>0.28789623126226582</v>
      </c>
      <c r="M1071" s="27">
        <v>24216.833333333299</v>
      </c>
    </row>
    <row r="1072" spans="1:13" x14ac:dyDescent="0.3">
      <c r="A1072">
        <v>513.53000000000713</v>
      </c>
      <c r="B1072">
        <v>394.91699999999997</v>
      </c>
      <c r="C1072">
        <f t="shared" si="69"/>
        <v>397.5</v>
      </c>
      <c r="D1072">
        <f t="shared" si="70"/>
        <v>51.353000000000712</v>
      </c>
      <c r="F1072">
        <f t="shared" si="71"/>
        <v>5.9786756162391601</v>
      </c>
      <c r="H1072" s="18">
        <f t="shared" si="72"/>
        <v>0.29086400090648973</v>
      </c>
      <c r="M1072" s="27">
        <v>24211.75</v>
      </c>
    </row>
    <row r="1073" spans="1:17" x14ac:dyDescent="0.3">
      <c r="A1073">
        <v>514.01000000000715</v>
      </c>
      <c r="B1073">
        <v>415</v>
      </c>
      <c r="C1073">
        <f t="shared" si="69"/>
        <v>418.16666666666669</v>
      </c>
      <c r="D1073">
        <f t="shared" si="70"/>
        <v>51.401000000000714</v>
      </c>
      <c r="F1073">
        <f t="shared" si="71"/>
        <v>6.0282785202306979</v>
      </c>
      <c r="H1073" s="18">
        <f t="shared" si="72"/>
        <v>0.29878446892912741</v>
      </c>
      <c r="M1073" s="27">
        <v>24206.666666666599</v>
      </c>
    </row>
    <row r="1074" spans="1:17" x14ac:dyDescent="0.3">
      <c r="A1074">
        <v>514.49000000000717</v>
      </c>
      <c r="B1074">
        <v>444.58300000000003</v>
      </c>
      <c r="C1074">
        <f t="shared" si="69"/>
        <v>440.97200000000004</v>
      </c>
      <c r="D1074">
        <f t="shared" si="70"/>
        <v>51.449000000000716</v>
      </c>
      <c r="F1074">
        <f t="shared" si="71"/>
        <v>6.0971367641818741</v>
      </c>
      <c r="H1074" s="18">
        <f t="shared" si="72"/>
        <v>0.30777512635968945</v>
      </c>
      <c r="M1074" s="27">
        <v>24201.583333333299</v>
      </c>
    </row>
    <row r="1075" spans="1:17" x14ac:dyDescent="0.3">
      <c r="A1075">
        <v>514.97000000000719</v>
      </c>
      <c r="B1075">
        <v>463.33300000000003</v>
      </c>
      <c r="C1075">
        <f t="shared" si="69"/>
        <v>458.11100000000005</v>
      </c>
      <c r="D1075">
        <f t="shared" si="70"/>
        <v>51.497000000000718</v>
      </c>
      <c r="F1075">
        <f t="shared" si="71"/>
        <v>6.1384460180319085</v>
      </c>
      <c r="H1075" s="18">
        <f t="shared" si="72"/>
        <v>0.31470953650547934</v>
      </c>
      <c r="M1075" s="27">
        <v>24196.5</v>
      </c>
    </row>
    <row r="1076" spans="1:17" x14ac:dyDescent="0.3">
      <c r="A1076">
        <v>515.45000000000721</v>
      </c>
      <c r="B1076">
        <v>466.41699999999997</v>
      </c>
      <c r="C1076">
        <f t="shared" si="69"/>
        <v>462.30566666666664</v>
      </c>
      <c r="D1076">
        <f t="shared" si="70"/>
        <v>51.545000000000719</v>
      </c>
      <c r="F1076">
        <f t="shared" si="71"/>
        <v>6.1450800837716759</v>
      </c>
      <c r="H1076" s="18">
        <f t="shared" si="72"/>
        <v>0.31643035619674847</v>
      </c>
      <c r="M1076" s="27">
        <v>24191.416666666599</v>
      </c>
    </row>
    <row r="1077" spans="1:17" x14ac:dyDescent="0.3">
      <c r="A1077">
        <v>515.93000000000723</v>
      </c>
      <c r="B1077">
        <v>457.16699999999997</v>
      </c>
      <c r="C1077">
        <f t="shared" si="69"/>
        <v>448.11133333333328</v>
      </c>
      <c r="D1077">
        <f t="shared" si="70"/>
        <v>51.593000000000721</v>
      </c>
      <c r="F1077">
        <f t="shared" si="71"/>
        <v>6.1250487508379736</v>
      </c>
      <c r="H1077" s="18">
        <f t="shared" si="72"/>
        <v>0.31064492523691845</v>
      </c>
      <c r="M1077" s="27">
        <v>24186.333333333299</v>
      </c>
    </row>
    <row r="1078" spans="1:17" x14ac:dyDescent="0.3">
      <c r="A1078">
        <v>516.41000000000724</v>
      </c>
      <c r="B1078">
        <v>420.75</v>
      </c>
      <c r="C1078">
        <f t="shared" si="69"/>
        <v>421.41666666666669</v>
      </c>
      <c r="D1078">
        <f t="shared" si="70"/>
        <v>51.641000000000723</v>
      </c>
      <c r="F1078">
        <f t="shared" si="71"/>
        <v>6.0420388330709152</v>
      </c>
      <c r="H1078" s="18">
        <f t="shared" si="72"/>
        <v>0.30004950381474416</v>
      </c>
      <c r="M1078" s="27">
        <v>24181.25</v>
      </c>
    </row>
    <row r="1079" spans="1:17" x14ac:dyDescent="0.3">
      <c r="A1079">
        <v>516.89000000000726</v>
      </c>
      <c r="B1079">
        <v>386.33300000000003</v>
      </c>
      <c r="C1079">
        <f t="shared" si="69"/>
        <v>390.63866666666672</v>
      </c>
      <c r="D1079">
        <f t="shared" si="70"/>
        <v>51.689000000000725</v>
      </c>
      <c r="F1079">
        <f t="shared" si="71"/>
        <v>5.9566996918585007</v>
      </c>
      <c r="H1079" s="18">
        <f t="shared" si="72"/>
        <v>0.28828110806473634</v>
      </c>
      <c r="M1079" s="27">
        <v>24176.166666666599</v>
      </c>
    </row>
    <row r="1080" spans="1:17" x14ac:dyDescent="0.3">
      <c r="A1080">
        <v>517.37000000000728</v>
      </c>
      <c r="B1080">
        <v>364.83300000000003</v>
      </c>
      <c r="C1080">
        <f t="shared" si="69"/>
        <v>368.16633333333334</v>
      </c>
      <c r="D1080">
        <f t="shared" si="70"/>
        <v>51.737000000000727</v>
      </c>
      <c r="F1080">
        <f t="shared" si="71"/>
        <v>5.8994397146351858</v>
      </c>
      <c r="H1080" s="18">
        <f t="shared" si="72"/>
        <v>0.2799810830708197</v>
      </c>
      <c r="M1080" s="27">
        <v>24171.083333333299</v>
      </c>
    </row>
    <row r="1081" spans="1:17" x14ac:dyDescent="0.3">
      <c r="A1081">
        <v>517.8500000000073</v>
      </c>
      <c r="B1081">
        <v>353.33300000000003</v>
      </c>
      <c r="C1081">
        <f t="shared" si="69"/>
        <v>363.88866666666672</v>
      </c>
      <c r="D1081">
        <f t="shared" si="70"/>
        <v>51.785000000000728</v>
      </c>
      <c r="F1081">
        <f t="shared" si="71"/>
        <v>5.8674109550413318</v>
      </c>
      <c r="H1081" s="19">
        <f t="shared" si="72"/>
        <v>0.27842843870355921</v>
      </c>
      <c r="M1081" s="27">
        <v>24166</v>
      </c>
    </row>
    <row r="1082" spans="1:17" s="28" customFormat="1" x14ac:dyDescent="0.3">
      <c r="A1082" s="28">
        <v>518.33000000000732</v>
      </c>
      <c r="B1082" s="28">
        <v>373.5</v>
      </c>
      <c r="C1082" s="28">
        <f t="shared" si="69"/>
        <v>377.38866666666672</v>
      </c>
      <c r="D1082" s="28">
        <f t="shared" si="70"/>
        <v>51.83300000000073</v>
      </c>
      <c r="F1082" s="28">
        <f t="shared" si="71"/>
        <v>5.922918004572872</v>
      </c>
      <c r="H1082" s="29">
        <f t="shared" si="72"/>
        <v>0.28335798807304602</v>
      </c>
      <c r="M1082" s="30">
        <v>24105.25</v>
      </c>
    </row>
    <row r="1083" spans="1:17" x14ac:dyDescent="0.3">
      <c r="A1083">
        <v>518.81000000000734</v>
      </c>
      <c r="B1083">
        <v>405.33300000000003</v>
      </c>
      <c r="C1083">
        <f t="shared" si="69"/>
        <v>403.27766666666668</v>
      </c>
      <c r="D1083">
        <f t="shared" si="70"/>
        <v>51.881000000000732</v>
      </c>
      <c r="F1083">
        <f t="shared" si="71"/>
        <v>6.0047089514892438</v>
      </c>
      <c r="H1083" s="18">
        <f t="shared" si="72"/>
        <v>0.29305689579276084</v>
      </c>
      <c r="M1083" s="27">
        <v>24044.5</v>
      </c>
      <c r="N1083">
        <v>1965</v>
      </c>
      <c r="O1083" s="18">
        <f>AVERAGE(H1082:H1098)</f>
        <v>0.24490375960884764</v>
      </c>
      <c r="P1083">
        <f>D1098-D1082</f>
        <v>0.7680000000000291</v>
      </c>
      <c r="Q1083">
        <f>O1083*P1083</f>
        <v>0.18808608737960211</v>
      </c>
    </row>
    <row r="1084" spans="1:17" x14ac:dyDescent="0.3">
      <c r="A1084">
        <v>519.29000000000735</v>
      </c>
      <c r="B1084">
        <v>431</v>
      </c>
      <c r="C1084">
        <f t="shared" si="69"/>
        <v>428.77766666666668</v>
      </c>
      <c r="D1084">
        <f t="shared" si="70"/>
        <v>51.929000000000734</v>
      </c>
      <c r="F1084">
        <f t="shared" si="71"/>
        <v>6.0661080901037474</v>
      </c>
      <c r="H1084" s="18">
        <f t="shared" si="72"/>
        <v>0.30293454944956516</v>
      </c>
      <c r="M1084" s="27">
        <v>23983.75</v>
      </c>
    </row>
    <row r="1085" spans="1:17" x14ac:dyDescent="0.3">
      <c r="A1085">
        <v>519.77000000000737</v>
      </c>
      <c r="B1085">
        <v>450</v>
      </c>
      <c r="C1085">
        <f t="shared" si="69"/>
        <v>441.75</v>
      </c>
      <c r="D1085">
        <f t="shared" si="70"/>
        <v>51.977000000000736</v>
      </c>
      <c r="F1085">
        <f t="shared" si="71"/>
        <v>6.1092475827643655</v>
      </c>
      <c r="H1085" s="18">
        <f t="shared" si="72"/>
        <v>0.30808656759177211</v>
      </c>
      <c r="I1085">
        <v>1964</v>
      </c>
      <c r="J1085">
        <f>AVERAGE(H1085:H1112)</f>
        <v>0.3469906820137445</v>
      </c>
      <c r="K1085">
        <f>D1112-D1085</f>
        <v>1.2960000000000491</v>
      </c>
      <c r="L1085">
        <f>J1085*K1085</f>
        <v>0.44969992388982993</v>
      </c>
      <c r="M1085" s="27">
        <v>23923</v>
      </c>
    </row>
    <row r="1086" spans="1:17" x14ac:dyDescent="0.3">
      <c r="A1086">
        <v>520.25000000000739</v>
      </c>
      <c r="B1086">
        <v>444.25</v>
      </c>
      <c r="C1086">
        <f t="shared" si="69"/>
        <v>433.63899999999995</v>
      </c>
      <c r="D1086">
        <f t="shared" si="70"/>
        <v>52.025000000000738</v>
      </c>
      <c r="F1086">
        <f t="shared" si="71"/>
        <v>6.0963874670347611</v>
      </c>
      <c r="H1086" s="18">
        <f t="shared" si="72"/>
        <v>0.30485507723928795</v>
      </c>
      <c r="M1086" s="27">
        <v>23909.444444444402</v>
      </c>
    </row>
    <row r="1087" spans="1:17" x14ac:dyDescent="0.3">
      <c r="A1087">
        <v>520.73000000000741</v>
      </c>
      <c r="B1087">
        <v>406.66699999999997</v>
      </c>
      <c r="C1087">
        <f t="shared" si="69"/>
        <v>398.08333333333331</v>
      </c>
      <c r="D1087">
        <f t="shared" si="70"/>
        <v>52.073000000000739</v>
      </c>
      <c r="F1087">
        <f t="shared" si="71"/>
        <v>6.007994668730988</v>
      </c>
      <c r="H1087" s="18">
        <f t="shared" si="72"/>
        <v>0.29108465642848824</v>
      </c>
      <c r="M1087" s="27">
        <v>23895.8888888888</v>
      </c>
    </row>
    <row r="1088" spans="1:17" x14ac:dyDescent="0.3">
      <c r="A1088">
        <v>521.21000000000743</v>
      </c>
      <c r="B1088">
        <v>343.33300000000003</v>
      </c>
      <c r="C1088">
        <f t="shared" si="69"/>
        <v>341.5</v>
      </c>
      <c r="D1088">
        <f t="shared" si="70"/>
        <v>52.121000000000741</v>
      </c>
      <c r="F1088">
        <f t="shared" si="71"/>
        <v>5.8387008216813143</v>
      </c>
      <c r="H1088" s="18">
        <f t="shared" si="72"/>
        <v>0.27044149955873809</v>
      </c>
      <c r="M1088" s="27">
        <v>23882.333333333299</v>
      </c>
    </row>
    <row r="1089" spans="1:17" x14ac:dyDescent="0.3">
      <c r="A1089">
        <v>521.69000000000744</v>
      </c>
      <c r="B1089">
        <v>274.5</v>
      </c>
      <c r="C1089">
        <f t="shared" si="69"/>
        <v>275.13866666666667</v>
      </c>
      <c r="D1089">
        <f t="shared" si="70"/>
        <v>52.169000000000743</v>
      </c>
      <c r="F1089">
        <f t="shared" si="71"/>
        <v>5.6149512609495851</v>
      </c>
      <c r="H1089" s="18">
        <f t="shared" si="72"/>
        <v>0.24808863307787427</v>
      </c>
      <c r="M1089" s="27">
        <v>23868.777777777701</v>
      </c>
    </row>
    <row r="1090" spans="1:17" x14ac:dyDescent="0.3">
      <c r="A1090">
        <v>522.17000000000746</v>
      </c>
      <c r="B1090">
        <v>207.583</v>
      </c>
      <c r="C1090">
        <f t="shared" si="69"/>
        <v>207.19433333333333</v>
      </c>
      <c r="D1090">
        <f t="shared" si="70"/>
        <v>52.217000000000745</v>
      </c>
      <c r="F1090">
        <f t="shared" si="71"/>
        <v>5.3355312596920799</v>
      </c>
      <c r="H1090" s="18">
        <f t="shared" si="72"/>
        <v>0.22711544135235781</v>
      </c>
      <c r="M1090" s="27">
        <v>23855.222222222201</v>
      </c>
    </row>
    <row r="1091" spans="1:17" x14ac:dyDescent="0.3">
      <c r="A1091">
        <v>522.65000000000748</v>
      </c>
      <c r="B1091">
        <v>139.5</v>
      </c>
      <c r="C1091">
        <f t="shared" si="69"/>
        <v>143.91666666666666</v>
      </c>
      <c r="D1091">
        <f t="shared" si="70"/>
        <v>52.265000000000747</v>
      </c>
      <c r="F1091">
        <f t="shared" si="71"/>
        <v>4.93806460126142</v>
      </c>
      <c r="H1091" s="18">
        <f t="shared" si="72"/>
        <v>0.20918049124574825</v>
      </c>
      <c r="M1091" s="27">
        <v>23841.666666666599</v>
      </c>
    </row>
    <row r="1092" spans="1:17" x14ac:dyDescent="0.3">
      <c r="A1092">
        <v>523.1300000000075</v>
      </c>
      <c r="B1092">
        <v>84.667000000000002</v>
      </c>
      <c r="C1092">
        <f t="shared" si="69"/>
        <v>86.666666666666671</v>
      </c>
      <c r="D1092">
        <f t="shared" si="70"/>
        <v>52.313000000000748</v>
      </c>
      <c r="F1092">
        <f t="shared" si="71"/>
        <v>4.4387259153505507</v>
      </c>
      <c r="H1092" s="18">
        <f t="shared" si="72"/>
        <v>0.19417745816488516</v>
      </c>
      <c r="M1092" s="27">
        <v>23828.111111111099</v>
      </c>
    </row>
    <row r="1093" spans="1:17" x14ac:dyDescent="0.3">
      <c r="A1093">
        <v>523.61000000000752</v>
      </c>
      <c r="B1093">
        <v>35.832999999999998</v>
      </c>
      <c r="C1093">
        <f t="shared" si="69"/>
        <v>42.333333333333336</v>
      </c>
      <c r="D1093">
        <f t="shared" si="70"/>
        <v>52.36100000000075</v>
      </c>
      <c r="F1093">
        <f t="shared" si="71"/>
        <v>3.5788692565307594</v>
      </c>
      <c r="H1093" s="18">
        <f t="shared" si="72"/>
        <v>0.1833027468773813</v>
      </c>
      <c r="M1093" s="27">
        <v>23814.5555555555</v>
      </c>
    </row>
    <row r="1094" spans="1:17" x14ac:dyDescent="0.3">
      <c r="A1094">
        <v>524.09000000000754</v>
      </c>
      <c r="B1094">
        <v>6.5</v>
      </c>
      <c r="C1094">
        <f t="shared" si="69"/>
        <v>23.861000000000001</v>
      </c>
      <c r="D1094">
        <f t="shared" si="70"/>
        <v>52.409000000000752</v>
      </c>
      <c r="F1094">
        <f t="shared" si="71"/>
        <v>1.8718021769015913</v>
      </c>
      <c r="H1094" s="19">
        <f t="shared" si="72"/>
        <v>0.17895334100625204</v>
      </c>
      <c r="M1094" s="27">
        <v>23801</v>
      </c>
    </row>
    <row r="1095" spans="1:17" x14ac:dyDescent="0.3">
      <c r="A1095">
        <v>524.57000000000755</v>
      </c>
      <c r="B1095">
        <v>29.25</v>
      </c>
      <c r="C1095">
        <f t="shared" si="69"/>
        <v>45.944333333333333</v>
      </c>
      <c r="D1095">
        <f t="shared" si="70"/>
        <v>52.457000000000754</v>
      </c>
      <c r="F1095">
        <f t="shared" si="71"/>
        <v>3.3758795736778655</v>
      </c>
      <c r="H1095" s="18">
        <f t="shared" si="72"/>
        <v>0.18416524779721063</v>
      </c>
      <c r="M1095" s="27">
        <v>23787.5</v>
      </c>
    </row>
    <row r="1096" spans="1:17" x14ac:dyDescent="0.3">
      <c r="A1096">
        <v>525.05000000000757</v>
      </c>
      <c r="B1096">
        <v>102.083</v>
      </c>
      <c r="C1096">
        <f t="shared" si="69"/>
        <v>109.72199999999999</v>
      </c>
      <c r="D1096">
        <f t="shared" si="70"/>
        <v>52.505000000000756</v>
      </c>
      <c r="F1096">
        <f t="shared" si="71"/>
        <v>4.6257862078793739</v>
      </c>
      <c r="H1096" s="18">
        <f t="shared" si="72"/>
        <v>0.20008542634780094</v>
      </c>
      <c r="M1096" s="27">
        <v>23774</v>
      </c>
    </row>
    <row r="1097" spans="1:17" x14ac:dyDescent="0.3">
      <c r="A1097">
        <v>525.53000000000759</v>
      </c>
      <c r="B1097">
        <v>197.833</v>
      </c>
      <c r="C1097">
        <f t="shared" si="69"/>
        <v>201.94433333333333</v>
      </c>
      <c r="D1097">
        <f t="shared" si="70"/>
        <v>52.553000000000758</v>
      </c>
      <c r="F1097">
        <f t="shared" si="71"/>
        <v>5.2874232404602273</v>
      </c>
      <c r="H1097" s="18">
        <f t="shared" si="72"/>
        <v>0.22557065604141899</v>
      </c>
      <c r="M1097" s="27">
        <v>23760.5</v>
      </c>
    </row>
    <row r="1098" spans="1:17" x14ac:dyDescent="0.3">
      <c r="A1098">
        <v>526.01000000000761</v>
      </c>
      <c r="B1098">
        <v>305.91699999999997</v>
      </c>
      <c r="C1098">
        <f t="shared" si="69"/>
        <v>307.97233333333332</v>
      </c>
      <c r="D1098">
        <f t="shared" si="70"/>
        <v>52.601000000000759</v>
      </c>
      <c r="F1098">
        <f t="shared" si="71"/>
        <v>5.7233138233295966</v>
      </c>
      <c r="H1098" s="18">
        <f t="shared" si="72"/>
        <v>0.25890723730582232</v>
      </c>
      <c r="M1098" s="27">
        <v>23747</v>
      </c>
    </row>
    <row r="1099" spans="1:17" s="28" customFormat="1" x14ac:dyDescent="0.3">
      <c r="A1099" s="28">
        <v>526.49000000000763</v>
      </c>
      <c r="B1099" s="28">
        <v>420.16699999999997</v>
      </c>
      <c r="C1099" s="28">
        <f t="shared" si="69"/>
        <v>415.61133333333328</v>
      </c>
      <c r="D1099" s="28">
        <f t="shared" si="70"/>
        <v>52.649000000000761</v>
      </c>
      <c r="F1099" s="28">
        <f t="shared" si="71"/>
        <v>6.0406522512955281</v>
      </c>
      <c r="H1099" s="29">
        <f t="shared" si="72"/>
        <v>0.29779357359765568</v>
      </c>
      <c r="M1099" s="30">
        <v>23733.5</v>
      </c>
    </row>
    <row r="1100" spans="1:17" x14ac:dyDescent="0.3">
      <c r="A1100">
        <v>526.97000000000764</v>
      </c>
      <c r="B1100">
        <v>520.75</v>
      </c>
      <c r="C1100">
        <f t="shared" si="69"/>
        <v>515</v>
      </c>
      <c r="D1100">
        <f t="shared" si="70"/>
        <v>52.697000000000763</v>
      </c>
      <c r="F1100">
        <f t="shared" si="71"/>
        <v>6.2552700801410817</v>
      </c>
      <c r="H1100" s="18">
        <f t="shared" si="72"/>
        <v>0.33886635855146152</v>
      </c>
      <c r="M1100" s="27">
        <v>23720</v>
      </c>
    </row>
    <row r="1101" spans="1:17" x14ac:dyDescent="0.3">
      <c r="A1101">
        <v>527.45000000000766</v>
      </c>
      <c r="B1101">
        <v>604.08299999999997</v>
      </c>
      <c r="C1101">
        <f t="shared" si="69"/>
        <v>598.94433333333336</v>
      </c>
      <c r="D1101">
        <f t="shared" si="70"/>
        <v>52.745000000000765</v>
      </c>
      <c r="F1101">
        <f t="shared" si="71"/>
        <v>6.403711605712477</v>
      </c>
      <c r="H1101" s="18">
        <f t="shared" si="72"/>
        <v>0.37793923942058555</v>
      </c>
      <c r="M1101" s="27">
        <v>23706.5</v>
      </c>
    </row>
    <row r="1102" spans="1:17" x14ac:dyDescent="0.3">
      <c r="A1102">
        <v>527.93000000000768</v>
      </c>
      <c r="B1102">
        <v>672</v>
      </c>
      <c r="C1102">
        <f t="shared" si="69"/>
        <v>661.52766666666673</v>
      </c>
      <c r="D1102">
        <f t="shared" si="70"/>
        <v>52.793000000000767</v>
      </c>
      <c r="F1102">
        <f t="shared" si="71"/>
        <v>6.5102583405231496</v>
      </c>
      <c r="H1102" s="18">
        <f t="shared" si="72"/>
        <v>0.40997319264125159</v>
      </c>
      <c r="M1102" s="27">
        <v>23693</v>
      </c>
    </row>
    <row r="1103" spans="1:17" x14ac:dyDescent="0.3">
      <c r="A1103">
        <v>528.4100000000077</v>
      </c>
      <c r="B1103">
        <v>708.5</v>
      </c>
      <c r="C1103">
        <f t="shared" si="69"/>
        <v>702.13900000000001</v>
      </c>
      <c r="D1103">
        <f t="shared" si="70"/>
        <v>52.841000000000768</v>
      </c>
      <c r="F1103">
        <f t="shared" si="71"/>
        <v>6.5631500591307352</v>
      </c>
      <c r="H1103" s="18">
        <f t="shared" si="72"/>
        <v>0.43219916283782217</v>
      </c>
      <c r="M1103" s="27">
        <v>23679.5</v>
      </c>
      <c r="N1103">
        <v>1964</v>
      </c>
      <c r="O1103" s="18">
        <f>AVERAGE(H1099:H1127)</f>
        <v>0.4253427762093171</v>
      </c>
      <c r="P1103">
        <f>D1127-D1099</f>
        <v>1.3440000000000509</v>
      </c>
      <c r="Q1103">
        <f>O1103*P1103</f>
        <v>0.5716606912253438</v>
      </c>
    </row>
    <row r="1104" spans="1:17" x14ac:dyDescent="0.3">
      <c r="A1104">
        <v>528.89000000000772</v>
      </c>
      <c r="B1104">
        <v>725.91700000000003</v>
      </c>
      <c r="C1104">
        <f t="shared" si="69"/>
        <v>724.83333333333337</v>
      </c>
      <c r="D1104">
        <f t="shared" si="70"/>
        <v>52.88900000000077</v>
      </c>
      <c r="F1104">
        <f t="shared" si="71"/>
        <v>6.5874356832203169</v>
      </c>
      <c r="H1104" s="18">
        <f t="shared" si="72"/>
        <v>0.44514013398542024</v>
      </c>
      <c r="M1104" s="27">
        <v>23666</v>
      </c>
    </row>
    <row r="1105" spans="1:13" x14ac:dyDescent="0.3">
      <c r="A1105">
        <v>529.37000000000774</v>
      </c>
      <c r="B1105">
        <v>740.08299999999997</v>
      </c>
      <c r="C1105">
        <f t="shared" si="69"/>
        <v>739.66666666666663</v>
      </c>
      <c r="D1105">
        <f t="shared" si="70"/>
        <v>52.937000000000772</v>
      </c>
      <c r="F1105">
        <f t="shared" si="71"/>
        <v>6.6067623420706729</v>
      </c>
      <c r="H1105" s="18">
        <f t="shared" si="72"/>
        <v>0.45380721611867081</v>
      </c>
      <c r="M1105" s="27">
        <v>23652.5</v>
      </c>
    </row>
    <row r="1106" spans="1:13" x14ac:dyDescent="0.3">
      <c r="A1106">
        <v>529.85000000000775</v>
      </c>
      <c r="B1106">
        <v>753</v>
      </c>
      <c r="C1106">
        <f t="shared" si="69"/>
        <v>754.52766666666673</v>
      </c>
      <c r="D1106">
        <f t="shared" si="70"/>
        <v>52.985000000000774</v>
      </c>
      <c r="F1106">
        <f t="shared" si="71"/>
        <v>6.6240652277998935</v>
      </c>
      <c r="H1106" s="18">
        <f t="shared" si="72"/>
        <v>0.46265969033528376</v>
      </c>
      <c r="M1106" s="27">
        <v>23639</v>
      </c>
    </row>
    <row r="1107" spans="1:13" x14ac:dyDescent="0.3">
      <c r="A1107">
        <v>530.33000000000777</v>
      </c>
      <c r="B1107">
        <v>770.5</v>
      </c>
      <c r="C1107">
        <f t="shared" si="69"/>
        <v>775.38900000000001</v>
      </c>
      <c r="D1107">
        <f t="shared" si="70"/>
        <v>53.033000000000776</v>
      </c>
      <c r="F1107">
        <f t="shared" si="71"/>
        <v>6.64703965476017</v>
      </c>
      <c r="H1107" s="18">
        <f t="shared" si="72"/>
        <v>0.47537858474214867</v>
      </c>
      <c r="M1107" s="27">
        <v>23625.5</v>
      </c>
    </row>
    <row r="1108" spans="1:13" x14ac:dyDescent="0.3">
      <c r="A1108">
        <v>530.81000000000779</v>
      </c>
      <c r="B1108">
        <v>802.66700000000003</v>
      </c>
      <c r="C1108">
        <f t="shared" si="69"/>
        <v>806.02799999999991</v>
      </c>
      <c r="D1108">
        <f t="shared" si="70"/>
        <v>53.081000000000778</v>
      </c>
      <c r="F1108">
        <f t="shared" si="71"/>
        <v>6.6879399330429079</v>
      </c>
      <c r="H1108" s="18">
        <f t="shared" si="72"/>
        <v>0.49469539379978617</v>
      </c>
      <c r="M1108" s="27">
        <v>23612</v>
      </c>
    </row>
    <row r="1109" spans="1:13" x14ac:dyDescent="0.3">
      <c r="A1109">
        <v>531.29000000000781</v>
      </c>
      <c r="B1109">
        <v>844.91700000000003</v>
      </c>
      <c r="C1109">
        <f t="shared" si="69"/>
        <v>845.52799999999991</v>
      </c>
      <c r="D1109">
        <f t="shared" si="70"/>
        <v>53.129000000000779</v>
      </c>
      <c r="F1109">
        <f t="shared" si="71"/>
        <v>6.739238397680726</v>
      </c>
      <c r="H1109" s="18">
        <f t="shared" si="72"/>
        <v>0.52076152273730059</v>
      </c>
      <c r="M1109" s="27">
        <v>23598.5</v>
      </c>
    </row>
    <row r="1110" spans="1:13" x14ac:dyDescent="0.3">
      <c r="A1110">
        <v>531.77000000000783</v>
      </c>
      <c r="B1110">
        <v>889</v>
      </c>
      <c r="C1110">
        <f t="shared" si="69"/>
        <v>890.08333333333337</v>
      </c>
      <c r="D1110">
        <f t="shared" si="70"/>
        <v>53.177000000000781</v>
      </c>
      <c r="F1110">
        <f t="shared" si="71"/>
        <v>6.7900972355139046</v>
      </c>
      <c r="H1110" s="18">
        <f t="shared" si="72"/>
        <v>0.55181571473863977</v>
      </c>
      <c r="M1110" s="27">
        <v>23585</v>
      </c>
    </row>
    <row r="1111" spans="1:13" x14ac:dyDescent="0.3">
      <c r="A1111">
        <v>532.25000000000784</v>
      </c>
      <c r="B1111">
        <v>936.33299999999997</v>
      </c>
      <c r="C1111">
        <f t="shared" si="69"/>
        <v>927.11099999999999</v>
      </c>
      <c r="D1111">
        <f t="shared" si="70"/>
        <v>53.225000000000783</v>
      </c>
      <c r="F1111">
        <f t="shared" si="71"/>
        <v>6.8419711824374945</v>
      </c>
      <c r="H1111" s="18">
        <f t="shared" si="72"/>
        <v>0.57902757814840877</v>
      </c>
      <c r="M1111" s="27">
        <v>23571.5</v>
      </c>
    </row>
    <row r="1112" spans="1:13" x14ac:dyDescent="0.3">
      <c r="A1112">
        <v>532.73000000000786</v>
      </c>
      <c r="B1112">
        <v>956</v>
      </c>
      <c r="C1112">
        <f t="shared" si="69"/>
        <v>943.72200000000009</v>
      </c>
      <c r="D1112">
        <f t="shared" si="70"/>
        <v>53.273000000000785</v>
      </c>
      <c r="F1112">
        <f t="shared" si="71"/>
        <v>6.8627579130514009</v>
      </c>
      <c r="H1112" s="18">
        <f t="shared" si="72"/>
        <v>0.59166725469537307</v>
      </c>
      <c r="I1112">
        <v>1963</v>
      </c>
      <c r="J1112">
        <f>AVERAGE(H1112:H1143)</f>
        <v>0.47325882983351375</v>
      </c>
      <c r="K1112">
        <f>D1143-D1112</f>
        <v>1.4880000000000564</v>
      </c>
      <c r="L1112">
        <f>J1112*K1112</f>
        <v>0.70420913879229519</v>
      </c>
      <c r="M1112" s="27">
        <v>23558</v>
      </c>
    </row>
    <row r="1113" spans="1:13" x14ac:dyDescent="0.3">
      <c r="A1113">
        <v>533.21000000000788</v>
      </c>
      <c r="B1113">
        <v>938.83299999999997</v>
      </c>
      <c r="C1113">
        <f t="shared" ref="C1113:C1176" si="73">AVERAGE(B1112:B1114)</f>
        <v>933.97200000000009</v>
      </c>
      <c r="D1113">
        <f t="shared" ref="D1113:D1176" si="74">A1113/10</f>
        <v>53.321000000000787</v>
      </c>
      <c r="F1113">
        <f t="shared" ref="F1113:F1176" si="75">LN(B1113)</f>
        <v>6.8446376146160013</v>
      </c>
      <c r="H1113" s="18">
        <f t="shared" ref="H1113:H1176" si="76">(0.0975*EXP(0.0013*C1113))/E$2</f>
        <v>0.58421519941009581</v>
      </c>
      <c r="M1113" s="27">
        <v>23546.909090909001</v>
      </c>
    </row>
    <row r="1114" spans="1:13" x14ac:dyDescent="0.3">
      <c r="A1114">
        <v>533.6900000000079</v>
      </c>
      <c r="B1114">
        <v>907.08299999999997</v>
      </c>
      <c r="C1114">
        <f t="shared" si="73"/>
        <v>897.2496666666666</v>
      </c>
      <c r="D1114">
        <f t="shared" si="74"/>
        <v>53.369000000000788</v>
      </c>
      <c r="F1114">
        <f t="shared" si="75"/>
        <v>6.8102339564023993</v>
      </c>
      <c r="H1114" s="18">
        <f t="shared" si="76"/>
        <v>0.55698057988277239</v>
      </c>
      <c r="M1114" s="27">
        <v>23535.8181818181</v>
      </c>
    </row>
    <row r="1115" spans="1:13" x14ac:dyDescent="0.3">
      <c r="A1115">
        <v>534.17000000000792</v>
      </c>
      <c r="B1115">
        <v>845.83299999999997</v>
      </c>
      <c r="C1115">
        <f t="shared" si="73"/>
        <v>842.7496666666666</v>
      </c>
      <c r="D1115">
        <f t="shared" si="74"/>
        <v>53.41700000000079</v>
      </c>
      <c r="F1115">
        <f t="shared" si="75"/>
        <v>6.7403219405931853</v>
      </c>
      <c r="H1115" s="18">
        <f t="shared" si="76"/>
        <v>0.51888401158051434</v>
      </c>
      <c r="M1115" s="27">
        <v>23524.727272727199</v>
      </c>
    </row>
    <row r="1116" spans="1:13" x14ac:dyDescent="0.3">
      <c r="A1116">
        <v>534.65000000000794</v>
      </c>
      <c r="B1116">
        <v>775.33299999999997</v>
      </c>
      <c r="C1116">
        <f t="shared" si="73"/>
        <v>776.58299999999997</v>
      </c>
      <c r="D1116">
        <f t="shared" si="74"/>
        <v>53.465000000000792</v>
      </c>
      <c r="F1116">
        <f t="shared" si="75"/>
        <v>6.6532926144877935</v>
      </c>
      <c r="H1116" s="18">
        <f t="shared" si="76"/>
        <v>0.47611704034851648</v>
      </c>
      <c r="M1116" s="27">
        <v>23513.636363636298</v>
      </c>
    </row>
    <row r="1117" spans="1:13" x14ac:dyDescent="0.3">
      <c r="A1117">
        <v>535.13000000000795</v>
      </c>
      <c r="B1117">
        <v>708.58299999999997</v>
      </c>
      <c r="C1117">
        <f t="shared" si="73"/>
        <v>708.88866666666672</v>
      </c>
      <c r="D1117">
        <f t="shared" si="74"/>
        <v>53.513000000000794</v>
      </c>
      <c r="F1117">
        <f t="shared" si="75"/>
        <v>6.5632672011754778</v>
      </c>
      <c r="H1117" s="18">
        <f t="shared" si="76"/>
        <v>0.43600821013600743</v>
      </c>
      <c r="M1117" s="27">
        <v>23502.545454545401</v>
      </c>
    </row>
    <row r="1118" spans="1:13" x14ac:dyDescent="0.3">
      <c r="A1118">
        <v>535.61000000000797</v>
      </c>
      <c r="B1118">
        <v>642.75</v>
      </c>
      <c r="C1118">
        <f t="shared" si="73"/>
        <v>642.52766666666673</v>
      </c>
      <c r="D1118">
        <f t="shared" si="74"/>
        <v>53.561000000000796</v>
      </c>
      <c r="F1118">
        <f t="shared" si="75"/>
        <v>6.4657558461459992</v>
      </c>
      <c r="H1118" s="18">
        <f t="shared" si="76"/>
        <v>0.39997089171953926</v>
      </c>
      <c r="M1118" s="27">
        <v>23491.4545454545</v>
      </c>
    </row>
    <row r="1119" spans="1:13" x14ac:dyDescent="0.3">
      <c r="A1119">
        <v>536.09000000000799</v>
      </c>
      <c r="B1119">
        <v>576.25</v>
      </c>
      <c r="C1119">
        <f t="shared" si="73"/>
        <v>577.19433333333336</v>
      </c>
      <c r="D1119">
        <f t="shared" si="74"/>
        <v>53.609000000000798</v>
      </c>
      <c r="F1119">
        <f t="shared" si="75"/>
        <v>6.3565415943108583</v>
      </c>
      <c r="H1119" s="18">
        <f t="shared" si="76"/>
        <v>0.36740267014231254</v>
      </c>
      <c r="M1119" s="27">
        <v>23480.3636363636</v>
      </c>
    </row>
    <row r="1120" spans="1:13" x14ac:dyDescent="0.3">
      <c r="A1120">
        <v>536.57000000000801</v>
      </c>
      <c r="B1120">
        <v>512.58299999999997</v>
      </c>
      <c r="C1120">
        <f t="shared" si="73"/>
        <v>516.80533333333335</v>
      </c>
      <c r="D1120">
        <f t="shared" si="74"/>
        <v>53.657000000000799</v>
      </c>
      <c r="F1120">
        <f t="shared" si="75"/>
        <v>6.2394626491193925</v>
      </c>
      <c r="H1120" s="18">
        <f t="shared" si="76"/>
        <v>0.33966258928864407</v>
      </c>
      <c r="M1120" s="27">
        <v>23469.272727272699</v>
      </c>
    </row>
    <row r="1121" spans="1:17" x14ac:dyDescent="0.3">
      <c r="A1121">
        <v>537.05000000000803</v>
      </c>
      <c r="B1121">
        <v>461.58300000000003</v>
      </c>
      <c r="C1121">
        <f t="shared" si="73"/>
        <v>464.02766666666662</v>
      </c>
      <c r="D1121">
        <f t="shared" si="74"/>
        <v>53.705000000000801</v>
      </c>
      <c r="F1121">
        <f t="shared" si="75"/>
        <v>6.1346618860928297</v>
      </c>
      <c r="H1121" s="18">
        <f t="shared" si="76"/>
        <v>0.3171395106525623</v>
      </c>
      <c r="M1121" s="27">
        <v>23458.181818181802</v>
      </c>
    </row>
    <row r="1122" spans="1:17" x14ac:dyDescent="0.3">
      <c r="A1122">
        <v>537.53000000000804</v>
      </c>
      <c r="B1122">
        <v>417.91699999999997</v>
      </c>
      <c r="C1122">
        <f t="shared" si="73"/>
        <v>424.47233333333332</v>
      </c>
      <c r="D1122">
        <f t="shared" si="74"/>
        <v>53.753000000000803</v>
      </c>
      <c r="F1122">
        <f t="shared" si="75"/>
        <v>6.0352828482148961</v>
      </c>
      <c r="H1122" s="18">
        <f t="shared" si="76"/>
        <v>0.3012437809449352</v>
      </c>
      <c r="M1122" s="27">
        <v>23447.090909090901</v>
      </c>
    </row>
    <row r="1123" spans="1:17" x14ac:dyDescent="0.3">
      <c r="A1123">
        <v>538.01000000000806</v>
      </c>
      <c r="B1123">
        <v>393.91699999999997</v>
      </c>
      <c r="C1123">
        <f t="shared" si="73"/>
        <v>405.25033333333334</v>
      </c>
      <c r="D1123">
        <f t="shared" si="74"/>
        <v>53.801000000000805</v>
      </c>
      <c r="F1123">
        <f t="shared" si="75"/>
        <v>5.9761402272075435</v>
      </c>
      <c r="H1123" s="19">
        <f t="shared" si="76"/>
        <v>0.29380939490049723</v>
      </c>
      <c r="M1123" s="27">
        <v>23436</v>
      </c>
    </row>
    <row r="1124" spans="1:17" x14ac:dyDescent="0.3">
      <c r="A1124">
        <v>538.49000000000808</v>
      </c>
      <c r="B1124">
        <v>403.91699999999997</v>
      </c>
      <c r="C1124">
        <f t="shared" si="73"/>
        <v>414.58366666666666</v>
      </c>
      <c r="D1124">
        <f t="shared" si="74"/>
        <v>53.849000000000807</v>
      </c>
      <c r="F1124">
        <f t="shared" si="75"/>
        <v>6.0012094113097687</v>
      </c>
      <c r="H1124" s="18">
        <f t="shared" si="76"/>
        <v>0.29739599694349356</v>
      </c>
      <c r="M1124" s="27">
        <v>23423.8</v>
      </c>
    </row>
    <row r="1125" spans="1:17" x14ac:dyDescent="0.3">
      <c r="A1125">
        <v>538.9700000000081</v>
      </c>
      <c r="B1125">
        <v>445.91699999999997</v>
      </c>
      <c r="C1125">
        <f t="shared" si="73"/>
        <v>450.25033333333334</v>
      </c>
      <c r="D1125">
        <f t="shared" si="74"/>
        <v>53.897000000000808</v>
      </c>
      <c r="F1125">
        <f t="shared" si="75"/>
        <v>6.1001328360468525</v>
      </c>
      <c r="H1125" s="18">
        <f t="shared" si="76"/>
        <v>0.311509937693216</v>
      </c>
      <c r="M1125" s="27">
        <v>23411.599999999999</v>
      </c>
    </row>
    <row r="1126" spans="1:17" x14ac:dyDescent="0.3">
      <c r="A1126">
        <v>539.45000000000812</v>
      </c>
      <c r="B1126">
        <v>500.91699999999997</v>
      </c>
      <c r="C1126">
        <f t="shared" si="73"/>
        <v>506.52799999999996</v>
      </c>
      <c r="D1126">
        <f t="shared" si="74"/>
        <v>53.94500000000081</v>
      </c>
      <c r="F1126">
        <f t="shared" si="75"/>
        <v>6.216440418697621</v>
      </c>
      <c r="H1126" s="18">
        <f t="shared" si="76"/>
        <v>0.33515469692162919</v>
      </c>
      <c r="M1126" s="27">
        <v>23399.4</v>
      </c>
    </row>
    <row r="1127" spans="1:17" x14ac:dyDescent="0.3">
      <c r="A1127">
        <v>539.93000000000814</v>
      </c>
      <c r="B1127">
        <v>572.75</v>
      </c>
      <c r="C1127">
        <f t="shared" si="73"/>
        <v>577.86133333333328</v>
      </c>
      <c r="D1127">
        <f t="shared" si="74"/>
        <v>53.993000000000812</v>
      </c>
      <c r="F1127">
        <f t="shared" si="75"/>
        <v>6.3504493213336053</v>
      </c>
      <c r="H1127" s="18">
        <f t="shared" si="76"/>
        <v>0.36772138315565073</v>
      </c>
      <c r="M1127" s="27">
        <v>23387.200000000001</v>
      </c>
    </row>
    <row r="1128" spans="1:17" s="28" customFormat="1" x14ac:dyDescent="0.3">
      <c r="A1128" s="28">
        <v>540.41000000000815</v>
      </c>
      <c r="B1128" s="28">
        <v>659.91700000000003</v>
      </c>
      <c r="C1128" s="28">
        <f t="shared" si="73"/>
        <v>657.75</v>
      </c>
      <c r="D1128" s="28">
        <f t="shared" si="74"/>
        <v>54.041000000000814</v>
      </c>
      <c r="F1128" s="28">
        <f t="shared" si="75"/>
        <v>6.4921140695365667</v>
      </c>
      <c r="H1128" s="29">
        <f t="shared" si="76"/>
        <v>0.40796476365839485</v>
      </c>
      <c r="M1128" s="30">
        <v>23375</v>
      </c>
    </row>
    <row r="1129" spans="1:17" x14ac:dyDescent="0.3">
      <c r="A1129">
        <v>540.89000000000817</v>
      </c>
      <c r="B1129">
        <v>740.58299999999997</v>
      </c>
      <c r="C1129">
        <f t="shared" si="73"/>
        <v>735.52766666666673</v>
      </c>
      <c r="D1129">
        <f t="shared" si="74"/>
        <v>54.089000000000816</v>
      </c>
      <c r="F1129">
        <f t="shared" si="75"/>
        <v>6.6074377138547282</v>
      </c>
      <c r="H1129" s="18">
        <f t="shared" si="76"/>
        <v>0.45137197316220207</v>
      </c>
      <c r="M1129" s="27">
        <v>23362.799999999999</v>
      </c>
    </row>
    <row r="1130" spans="1:17" x14ac:dyDescent="0.3">
      <c r="A1130">
        <v>541.37000000000819</v>
      </c>
      <c r="B1130">
        <v>806.08299999999997</v>
      </c>
      <c r="C1130">
        <f t="shared" si="73"/>
        <v>797.72200000000009</v>
      </c>
      <c r="D1130">
        <f t="shared" si="74"/>
        <v>54.137000000000818</v>
      </c>
      <c r="F1130">
        <f t="shared" si="75"/>
        <v>6.6921867148722862</v>
      </c>
      <c r="H1130" s="18">
        <f t="shared" si="76"/>
        <v>0.48938250723998283</v>
      </c>
      <c r="M1130" s="27">
        <v>23350.6</v>
      </c>
    </row>
    <row r="1131" spans="1:17" x14ac:dyDescent="0.3">
      <c r="A1131">
        <v>541.85000000000821</v>
      </c>
      <c r="B1131">
        <v>846.5</v>
      </c>
      <c r="C1131">
        <f t="shared" si="73"/>
        <v>834.47200000000009</v>
      </c>
      <c r="D1131">
        <f t="shared" si="74"/>
        <v>54.185000000000819</v>
      </c>
      <c r="F1131">
        <f t="shared" si="75"/>
        <v>6.7411102015731901</v>
      </c>
      <c r="H1131" s="18">
        <f t="shared" si="76"/>
        <v>0.51333025352361583</v>
      </c>
      <c r="M1131" s="27">
        <v>23338.400000000001</v>
      </c>
    </row>
    <row r="1132" spans="1:17" x14ac:dyDescent="0.3">
      <c r="A1132">
        <v>542.33000000000823</v>
      </c>
      <c r="B1132">
        <v>850.83299999999997</v>
      </c>
      <c r="C1132">
        <f t="shared" si="73"/>
        <v>848.47200000000009</v>
      </c>
      <c r="D1132">
        <f t="shared" si="74"/>
        <v>54.233000000000821</v>
      </c>
      <c r="F1132">
        <f t="shared" si="75"/>
        <v>6.7462158695978625</v>
      </c>
      <c r="H1132" s="18">
        <f t="shared" si="76"/>
        <v>0.52275840002406604</v>
      </c>
      <c r="M1132" s="27">
        <v>23326.2</v>
      </c>
    </row>
    <row r="1133" spans="1:17" x14ac:dyDescent="0.3">
      <c r="A1133">
        <v>542.81000000000824</v>
      </c>
      <c r="B1133">
        <v>848.08299999999997</v>
      </c>
      <c r="C1133">
        <f t="shared" si="73"/>
        <v>852.55533333333335</v>
      </c>
      <c r="D1133">
        <f t="shared" si="74"/>
        <v>54.281000000000823</v>
      </c>
      <c r="F1133">
        <f t="shared" si="75"/>
        <v>6.7429785083607179</v>
      </c>
      <c r="H1133" s="18">
        <f t="shared" si="76"/>
        <v>0.52554075416228063</v>
      </c>
      <c r="M1133" s="27">
        <v>23314</v>
      </c>
      <c r="N1133">
        <v>1963</v>
      </c>
      <c r="O1133" s="18">
        <f>AVERAGE(H1128:H1148)</f>
        <v>0.55490835731321353</v>
      </c>
      <c r="P1133">
        <f>D1148-D1128</f>
        <v>0.96000000000003638</v>
      </c>
      <c r="Q1133">
        <f>O1133*P1133</f>
        <v>0.53271202302070519</v>
      </c>
    </row>
    <row r="1134" spans="1:17" x14ac:dyDescent="0.3">
      <c r="A1134">
        <v>543.29000000000826</v>
      </c>
      <c r="B1134">
        <v>858.75</v>
      </c>
      <c r="C1134">
        <f t="shared" si="73"/>
        <v>860.58333333333337</v>
      </c>
      <c r="D1134">
        <f t="shared" si="74"/>
        <v>54.329000000000825</v>
      </c>
      <c r="F1134">
        <f t="shared" si="75"/>
        <v>6.7554778435365588</v>
      </c>
      <c r="H1134" s="18">
        <f t="shared" si="76"/>
        <v>0.53105422805532909</v>
      </c>
      <c r="M1134" s="27">
        <v>23301.8</v>
      </c>
    </row>
    <row r="1135" spans="1:17" x14ac:dyDescent="0.3">
      <c r="A1135">
        <v>543.77000000000828</v>
      </c>
      <c r="B1135">
        <v>874.91700000000003</v>
      </c>
      <c r="C1135">
        <f t="shared" si="73"/>
        <v>875.41666666666663</v>
      </c>
      <c r="D1135">
        <f t="shared" si="74"/>
        <v>54.377000000000827</v>
      </c>
      <c r="F1135">
        <f t="shared" si="75"/>
        <v>6.7741290247155339</v>
      </c>
      <c r="H1135" s="18">
        <f t="shared" si="76"/>
        <v>0.54139409691989737</v>
      </c>
      <c r="M1135" s="27">
        <v>23289.599999999999</v>
      </c>
    </row>
    <row r="1136" spans="1:17" x14ac:dyDescent="0.3">
      <c r="A1136">
        <v>544.2500000000083</v>
      </c>
      <c r="B1136">
        <v>892.58299999999997</v>
      </c>
      <c r="C1136">
        <f t="shared" si="73"/>
        <v>890.91666666666663</v>
      </c>
      <c r="D1136">
        <f t="shared" si="74"/>
        <v>54.425000000000828</v>
      </c>
      <c r="F1136">
        <f t="shared" si="75"/>
        <v>6.7941195065287019</v>
      </c>
      <c r="H1136" s="18">
        <f t="shared" si="76"/>
        <v>0.55241383902176278</v>
      </c>
      <c r="M1136" s="27">
        <v>23277.4</v>
      </c>
    </row>
    <row r="1137" spans="1:17" x14ac:dyDescent="0.3">
      <c r="A1137">
        <v>544.73000000000832</v>
      </c>
      <c r="B1137">
        <v>905.25</v>
      </c>
      <c r="C1137">
        <f t="shared" si="73"/>
        <v>903.77766666666673</v>
      </c>
      <c r="D1137">
        <f t="shared" si="74"/>
        <v>54.47300000000083</v>
      </c>
      <c r="F1137">
        <f t="shared" si="75"/>
        <v>6.8082111486457508</v>
      </c>
      <c r="H1137" s="18">
        <f t="shared" si="76"/>
        <v>0.5617274533205443</v>
      </c>
      <c r="M1137" s="27">
        <v>23265.200000000001</v>
      </c>
    </row>
    <row r="1138" spans="1:17" x14ac:dyDescent="0.3">
      <c r="A1138">
        <v>545.21000000000834</v>
      </c>
      <c r="B1138">
        <v>913.5</v>
      </c>
      <c r="C1138">
        <f t="shared" si="73"/>
        <v>914.13900000000001</v>
      </c>
      <c r="D1138">
        <f t="shared" si="74"/>
        <v>54.521000000000832</v>
      </c>
      <c r="F1138">
        <f t="shared" si="75"/>
        <v>6.8172833758180618</v>
      </c>
      <c r="H1138" s="18">
        <f t="shared" si="76"/>
        <v>0.56934496004252511</v>
      </c>
      <c r="M1138" s="27">
        <v>23253</v>
      </c>
    </row>
    <row r="1139" spans="1:17" x14ac:dyDescent="0.3">
      <c r="A1139">
        <v>545.69000000000835</v>
      </c>
      <c r="B1139">
        <v>923.66700000000003</v>
      </c>
      <c r="C1139">
        <f t="shared" si="73"/>
        <v>925.5</v>
      </c>
      <c r="D1139">
        <f t="shared" si="74"/>
        <v>54.569000000000834</v>
      </c>
      <c r="F1139">
        <f t="shared" si="75"/>
        <v>6.8283516170753522</v>
      </c>
      <c r="H1139" s="18">
        <f t="shared" si="76"/>
        <v>0.57781618963974113</v>
      </c>
      <c r="M1139" s="27">
        <v>23240.799999999999</v>
      </c>
    </row>
    <row r="1140" spans="1:17" x14ac:dyDescent="0.3">
      <c r="A1140">
        <v>546.17000000000837</v>
      </c>
      <c r="B1140">
        <v>939.33299999999997</v>
      </c>
      <c r="C1140">
        <f t="shared" si="73"/>
        <v>939.41666666666663</v>
      </c>
      <c r="D1140">
        <f t="shared" si="74"/>
        <v>54.617000000000836</v>
      </c>
      <c r="F1140">
        <f t="shared" si="75"/>
        <v>6.8451700489288489</v>
      </c>
      <c r="H1140" s="18">
        <f t="shared" si="76"/>
        <v>0.58836498243465696</v>
      </c>
      <c r="M1140" s="27">
        <v>23228.6</v>
      </c>
    </row>
    <row r="1141" spans="1:17" x14ac:dyDescent="0.3">
      <c r="A1141">
        <v>546.65000000000839</v>
      </c>
      <c r="B1141">
        <v>955.25</v>
      </c>
      <c r="C1141">
        <f t="shared" si="73"/>
        <v>953.16666666666663</v>
      </c>
      <c r="D1141">
        <f t="shared" si="74"/>
        <v>54.665000000000838</v>
      </c>
      <c r="F1141">
        <f t="shared" si="75"/>
        <v>6.8619730863270094</v>
      </c>
      <c r="H1141" s="18">
        <f t="shared" si="76"/>
        <v>0.59897656496887863</v>
      </c>
      <c r="M1141" s="27">
        <v>23216.400000000001</v>
      </c>
    </row>
    <row r="1142" spans="1:17" x14ac:dyDescent="0.3">
      <c r="A1142">
        <v>547.13000000000841</v>
      </c>
      <c r="B1142">
        <v>964.91700000000003</v>
      </c>
      <c r="C1142">
        <f t="shared" si="73"/>
        <v>963.55566666666664</v>
      </c>
      <c r="D1142">
        <f t="shared" si="74"/>
        <v>54.713000000000839</v>
      </c>
      <c r="F1142">
        <f t="shared" si="75"/>
        <v>6.8720420872771886</v>
      </c>
      <c r="H1142" s="18">
        <f t="shared" si="76"/>
        <v>0.60712103736452261</v>
      </c>
      <c r="M1142" s="27">
        <v>23204.2</v>
      </c>
    </row>
    <row r="1143" spans="1:17" x14ac:dyDescent="0.3">
      <c r="A1143">
        <v>547.61000000000843</v>
      </c>
      <c r="B1143">
        <v>970.5</v>
      </c>
      <c r="C1143">
        <f t="shared" si="73"/>
        <v>968.25</v>
      </c>
      <c r="D1143">
        <f t="shared" si="74"/>
        <v>54.761000000000841</v>
      </c>
      <c r="F1143">
        <f t="shared" si="75"/>
        <v>6.8778114026090647</v>
      </c>
      <c r="H1143" s="18">
        <f t="shared" si="76"/>
        <v>0.61083740271828046</v>
      </c>
      <c r="I1143">
        <v>1962</v>
      </c>
      <c r="J1143">
        <f>AVERAGE(H1143:H1153)</f>
        <v>0.63186904547484324</v>
      </c>
      <c r="K1143">
        <f>D1153-D1143</f>
        <v>0.48000000000001819</v>
      </c>
      <c r="L1143">
        <f>J1143*K1143</f>
        <v>0.30329714182793627</v>
      </c>
      <c r="M1143" s="27">
        <v>23192</v>
      </c>
    </row>
    <row r="1144" spans="1:17" x14ac:dyDescent="0.3">
      <c r="A1144">
        <v>548.09000000000844</v>
      </c>
      <c r="B1144">
        <v>969.33299999999997</v>
      </c>
      <c r="C1144">
        <f t="shared" si="73"/>
        <v>967.86099999999999</v>
      </c>
      <c r="D1144">
        <f t="shared" si="74"/>
        <v>54.809000000000843</v>
      </c>
      <c r="F1144">
        <f t="shared" si="75"/>
        <v>6.8766082061062868</v>
      </c>
      <c r="H1144" s="18">
        <f t="shared" si="76"/>
        <v>0.61052858033604651</v>
      </c>
      <c r="M1144" s="27">
        <v>23161.5</v>
      </c>
    </row>
    <row r="1145" spans="1:17" x14ac:dyDescent="0.3">
      <c r="A1145">
        <v>548.57000000000846</v>
      </c>
      <c r="B1145">
        <v>963.75</v>
      </c>
      <c r="C1145">
        <f t="shared" si="73"/>
        <v>962.41666666666663</v>
      </c>
      <c r="D1145">
        <f t="shared" si="74"/>
        <v>54.857000000000845</v>
      </c>
      <c r="F1145">
        <f t="shared" si="75"/>
        <v>6.8708319248775389</v>
      </c>
      <c r="H1145" s="18">
        <f t="shared" si="76"/>
        <v>0.60622273846421248</v>
      </c>
      <c r="M1145" s="27">
        <v>23131</v>
      </c>
    </row>
    <row r="1146" spans="1:17" x14ac:dyDescent="0.3">
      <c r="A1146">
        <v>549.05000000000848</v>
      </c>
      <c r="B1146">
        <v>954.16700000000003</v>
      </c>
      <c r="C1146">
        <f t="shared" si="73"/>
        <v>954.5</v>
      </c>
      <c r="D1146">
        <f t="shared" si="74"/>
        <v>54.905000000000847</v>
      </c>
      <c r="F1146">
        <f t="shared" si="75"/>
        <v>6.860838708539303</v>
      </c>
      <c r="H1146" s="18">
        <f t="shared" si="76"/>
        <v>0.60001569133083865</v>
      </c>
      <c r="M1146" s="27">
        <v>23100.5</v>
      </c>
    </row>
    <row r="1147" spans="1:17" x14ac:dyDescent="0.3">
      <c r="A1147">
        <v>549.5300000000085</v>
      </c>
      <c r="B1147">
        <v>945.58299999999997</v>
      </c>
      <c r="C1147">
        <f t="shared" si="73"/>
        <v>946.91666666666663</v>
      </c>
      <c r="D1147">
        <f t="shared" si="74"/>
        <v>54.953000000000849</v>
      </c>
      <c r="F1147">
        <f t="shared" si="75"/>
        <v>6.8518016684868437</v>
      </c>
      <c r="H1147" s="19">
        <f t="shared" si="76"/>
        <v>0.59412959784703978</v>
      </c>
      <c r="M1147" s="27">
        <v>23070</v>
      </c>
    </row>
    <row r="1148" spans="1:17" x14ac:dyDescent="0.3">
      <c r="A1148">
        <v>550.01000000000852</v>
      </c>
      <c r="B1148">
        <v>941</v>
      </c>
      <c r="C1148">
        <f t="shared" si="73"/>
        <v>945.16666666666663</v>
      </c>
      <c r="D1148">
        <f t="shared" si="74"/>
        <v>55.00100000000085</v>
      </c>
      <c r="F1148">
        <f t="shared" si="75"/>
        <v>6.8469431395853793</v>
      </c>
      <c r="H1148" s="18">
        <f t="shared" si="76"/>
        <v>0.592779489342666</v>
      </c>
      <c r="M1148" s="27">
        <v>23029.5</v>
      </c>
    </row>
    <row r="1149" spans="1:17" s="28" customFormat="1" x14ac:dyDescent="0.3">
      <c r="A1149" s="28">
        <v>550.49000000000854</v>
      </c>
      <c r="B1149" s="28">
        <v>948.91700000000003</v>
      </c>
      <c r="C1149" s="28">
        <f t="shared" si="73"/>
        <v>958.36133333333328</v>
      </c>
      <c r="D1149" s="28">
        <f t="shared" si="74"/>
        <v>55.049000000000852</v>
      </c>
      <c r="F1149" s="28">
        <f t="shared" si="75"/>
        <v>6.8553213343003163</v>
      </c>
      <c r="H1149" s="29">
        <f t="shared" si="76"/>
        <v>0.60303518227645447</v>
      </c>
      <c r="M1149" s="30">
        <v>22989</v>
      </c>
    </row>
    <row r="1150" spans="1:17" x14ac:dyDescent="0.3">
      <c r="A1150">
        <v>550.97000000000855</v>
      </c>
      <c r="B1150">
        <v>985.16700000000003</v>
      </c>
      <c r="C1150">
        <f t="shared" si="73"/>
        <v>989.19466666666665</v>
      </c>
      <c r="D1150">
        <f t="shared" si="74"/>
        <v>55.097000000000854</v>
      </c>
      <c r="F1150">
        <f t="shared" si="75"/>
        <v>6.892811169948482</v>
      </c>
      <c r="H1150" s="18">
        <f t="shared" si="76"/>
        <v>0.62769782090270054</v>
      </c>
      <c r="M1150" s="27">
        <v>22948.5</v>
      </c>
      <c r="N1150">
        <v>1962</v>
      </c>
      <c r="O1150" s="18">
        <f>AVERAGE(H1149:H1179)</f>
        <v>0.58727625762499591</v>
      </c>
      <c r="P1150">
        <f>D1179-D1149</f>
        <v>1.4400000000000546</v>
      </c>
      <c r="Q1150">
        <f>O1150*P1150</f>
        <v>0.84567781098002615</v>
      </c>
    </row>
    <row r="1151" spans="1:17" x14ac:dyDescent="0.3">
      <c r="A1151">
        <v>551.45000000000857</v>
      </c>
      <c r="B1151">
        <v>1033.5</v>
      </c>
      <c r="C1151">
        <f t="shared" si="73"/>
        <v>1034.25</v>
      </c>
      <c r="D1151">
        <f t="shared" si="74"/>
        <v>55.145000000000856</v>
      </c>
      <c r="F1151">
        <f t="shared" si="75"/>
        <v>6.9407063791218233</v>
      </c>
      <c r="H1151" s="18">
        <f t="shared" si="76"/>
        <v>0.66556134146744272</v>
      </c>
      <c r="M1151" s="27">
        <v>22908</v>
      </c>
    </row>
    <row r="1152" spans="1:17" x14ac:dyDescent="0.3">
      <c r="A1152">
        <v>551.93000000000859</v>
      </c>
      <c r="B1152">
        <v>1084.0830000000001</v>
      </c>
      <c r="C1152">
        <f t="shared" si="73"/>
        <v>1079.972</v>
      </c>
      <c r="D1152">
        <f t="shared" si="74"/>
        <v>55.193000000000858</v>
      </c>
      <c r="F1152">
        <f t="shared" si="75"/>
        <v>6.9884897473340741</v>
      </c>
      <c r="H1152" s="18">
        <f t="shared" si="76"/>
        <v>0.70632071656124085</v>
      </c>
      <c r="M1152" s="27">
        <v>22867.5</v>
      </c>
    </row>
    <row r="1153" spans="1:13" x14ac:dyDescent="0.3">
      <c r="A1153">
        <v>552.41000000000861</v>
      </c>
      <c r="B1153">
        <v>1122.3330000000001</v>
      </c>
      <c r="C1153">
        <f t="shared" si="73"/>
        <v>1108.9443333333334</v>
      </c>
      <c r="D1153">
        <f t="shared" si="74"/>
        <v>55.241000000000859</v>
      </c>
      <c r="F1153">
        <f t="shared" si="75"/>
        <v>7.0231648334926238</v>
      </c>
      <c r="H1153" s="18">
        <f t="shared" si="76"/>
        <v>0.73343093897635214</v>
      </c>
      <c r="I1153">
        <v>1961</v>
      </c>
      <c r="J1153">
        <f>AVERAGE(H1153:H1188)</f>
        <v>0.56825963356183251</v>
      </c>
      <c r="K1153">
        <f>D1188-D1153</f>
        <v>1.6800000000000637</v>
      </c>
      <c r="L1153">
        <f>J1153*K1153</f>
        <v>0.95467618438391477</v>
      </c>
      <c r="M1153" s="27">
        <v>22827</v>
      </c>
    </row>
    <row r="1154" spans="1:13" x14ac:dyDescent="0.3">
      <c r="A1154">
        <v>552.89000000000863</v>
      </c>
      <c r="B1154">
        <v>1120.4169999999999</v>
      </c>
      <c r="C1154">
        <f t="shared" si="73"/>
        <v>1113.5</v>
      </c>
      <c r="D1154">
        <f t="shared" si="74"/>
        <v>55.289000000000861</v>
      </c>
      <c r="F1154">
        <f t="shared" si="75"/>
        <v>7.0214562164232879</v>
      </c>
      <c r="H1154" s="18">
        <f t="shared" si="76"/>
        <v>0.73778747368604858</v>
      </c>
      <c r="M1154" s="27">
        <v>22821.916666666599</v>
      </c>
    </row>
    <row r="1155" spans="1:13" x14ac:dyDescent="0.3">
      <c r="A1155">
        <v>553.37000000000864</v>
      </c>
      <c r="B1155">
        <v>1097.75</v>
      </c>
      <c r="C1155">
        <f t="shared" si="73"/>
        <v>1091.5556666666666</v>
      </c>
      <c r="D1155">
        <f t="shared" si="74"/>
        <v>55.337000000000863</v>
      </c>
      <c r="F1155">
        <f t="shared" si="75"/>
        <v>7.0010179094418268</v>
      </c>
      <c r="H1155" s="18">
        <f t="shared" si="76"/>
        <v>0.71703752385707598</v>
      </c>
      <c r="M1155" s="27">
        <v>22816.833333333299</v>
      </c>
    </row>
    <row r="1156" spans="1:13" x14ac:dyDescent="0.3">
      <c r="A1156">
        <v>553.85000000000866</v>
      </c>
      <c r="B1156">
        <v>1056.5</v>
      </c>
      <c r="C1156">
        <f t="shared" si="73"/>
        <v>1054.3889999999999</v>
      </c>
      <c r="D1156">
        <f t="shared" si="74"/>
        <v>55.385000000000865</v>
      </c>
      <c r="F1156">
        <f t="shared" si="75"/>
        <v>6.962716837056111</v>
      </c>
      <c r="H1156" s="18">
        <f t="shared" si="76"/>
        <v>0.68321630450149007</v>
      </c>
      <c r="M1156" s="27">
        <v>22811.75</v>
      </c>
    </row>
    <row r="1157" spans="1:13" x14ac:dyDescent="0.3">
      <c r="A1157">
        <v>554.33000000000868</v>
      </c>
      <c r="B1157">
        <v>1008.917</v>
      </c>
      <c r="C1157">
        <f t="shared" si="73"/>
        <v>1017.0833333333334</v>
      </c>
      <c r="D1157">
        <f t="shared" si="74"/>
        <v>55.433000000000867</v>
      </c>
      <c r="F1157">
        <f t="shared" si="75"/>
        <v>6.9166327573070649</v>
      </c>
      <c r="H1157" s="18">
        <f t="shared" si="76"/>
        <v>0.65087274077938218</v>
      </c>
      <c r="M1157" s="27">
        <v>22806.666666666599</v>
      </c>
    </row>
    <row r="1158" spans="1:13" x14ac:dyDescent="0.3">
      <c r="A1158">
        <v>554.8100000000087</v>
      </c>
      <c r="B1158">
        <v>985.83299999999997</v>
      </c>
      <c r="C1158">
        <f t="shared" si="73"/>
        <v>991.97233333333327</v>
      </c>
      <c r="D1158">
        <f t="shared" si="74"/>
        <v>55.481000000000869</v>
      </c>
      <c r="F1158">
        <f t="shared" si="75"/>
        <v>6.8934869690609597</v>
      </c>
      <c r="H1158" s="18">
        <f t="shared" si="76"/>
        <v>0.6299685140420257</v>
      </c>
      <c r="M1158" s="27">
        <v>22801.583333333299</v>
      </c>
    </row>
    <row r="1159" spans="1:13" x14ac:dyDescent="0.3">
      <c r="A1159">
        <v>555.29000000000872</v>
      </c>
      <c r="B1159">
        <v>981.16700000000003</v>
      </c>
      <c r="C1159">
        <f t="shared" si="73"/>
        <v>984.94433333333336</v>
      </c>
      <c r="D1159">
        <f t="shared" si="74"/>
        <v>55.52900000000087</v>
      </c>
      <c r="F1159">
        <f t="shared" si="75"/>
        <v>6.8887426795317603</v>
      </c>
      <c r="H1159" s="18">
        <f t="shared" si="76"/>
        <v>0.62423908275307671</v>
      </c>
      <c r="M1159" s="27">
        <v>22796.5</v>
      </c>
    </row>
    <row r="1160" spans="1:13" x14ac:dyDescent="0.3">
      <c r="A1160">
        <v>555.77000000000874</v>
      </c>
      <c r="B1160">
        <v>987.83299999999997</v>
      </c>
      <c r="C1160">
        <f t="shared" si="73"/>
        <v>985.91666666666663</v>
      </c>
      <c r="D1160">
        <f t="shared" si="74"/>
        <v>55.577000000000872</v>
      </c>
      <c r="F1160">
        <f t="shared" si="75"/>
        <v>6.8955136551208867</v>
      </c>
      <c r="H1160" s="18">
        <f t="shared" si="76"/>
        <v>0.62502864067028063</v>
      </c>
      <c r="M1160" s="27">
        <v>22791.416666666599</v>
      </c>
    </row>
    <row r="1161" spans="1:13" x14ac:dyDescent="0.3">
      <c r="A1161">
        <v>556.25000000000875</v>
      </c>
      <c r="B1161">
        <v>988.75</v>
      </c>
      <c r="C1161">
        <f t="shared" si="73"/>
        <v>985.19433333333336</v>
      </c>
      <c r="D1161">
        <f t="shared" si="74"/>
        <v>55.625000000000874</v>
      </c>
      <c r="F1161">
        <f t="shared" si="75"/>
        <v>6.896441519081864</v>
      </c>
      <c r="H1161" s="18">
        <f t="shared" si="76"/>
        <v>0.62444199342616979</v>
      </c>
      <c r="M1161" s="27">
        <v>22786.333333333299</v>
      </c>
    </row>
    <row r="1162" spans="1:13" x14ac:dyDescent="0.3">
      <c r="A1162">
        <v>556.73000000000877</v>
      </c>
      <c r="B1162">
        <v>979</v>
      </c>
      <c r="C1162">
        <f t="shared" si="73"/>
        <v>977</v>
      </c>
      <c r="D1162">
        <f t="shared" si="74"/>
        <v>55.673000000000876</v>
      </c>
      <c r="F1162">
        <f t="shared" si="75"/>
        <v>6.8865316425305103</v>
      </c>
      <c r="H1162" s="18">
        <f t="shared" si="76"/>
        <v>0.61782534675821998</v>
      </c>
      <c r="M1162" s="27">
        <v>22781.25</v>
      </c>
    </row>
    <row r="1163" spans="1:13" x14ac:dyDescent="0.3">
      <c r="A1163">
        <v>557.21000000000879</v>
      </c>
      <c r="B1163">
        <v>963.25</v>
      </c>
      <c r="C1163">
        <f t="shared" si="73"/>
        <v>965.25</v>
      </c>
      <c r="D1163">
        <f t="shared" si="74"/>
        <v>55.721000000000878</v>
      </c>
      <c r="F1163">
        <f t="shared" si="75"/>
        <v>6.8703129835062668</v>
      </c>
      <c r="H1163" s="18">
        <f t="shared" si="76"/>
        <v>0.60845977623296632</v>
      </c>
      <c r="M1163" s="27">
        <v>22776.166666666599</v>
      </c>
    </row>
    <row r="1164" spans="1:13" x14ac:dyDescent="0.3">
      <c r="A1164">
        <v>557.69000000000881</v>
      </c>
      <c r="B1164">
        <v>953.5</v>
      </c>
      <c r="C1164">
        <f t="shared" si="73"/>
        <v>956.91666666666663</v>
      </c>
      <c r="D1164">
        <f t="shared" si="74"/>
        <v>55.769000000000879</v>
      </c>
      <c r="F1164">
        <f t="shared" si="75"/>
        <v>6.8601394250404741</v>
      </c>
      <c r="H1164" s="18">
        <f t="shared" si="76"/>
        <v>0.60190370482940514</v>
      </c>
      <c r="M1164" s="27">
        <v>22771.083333333299</v>
      </c>
    </row>
    <row r="1165" spans="1:13" x14ac:dyDescent="0.3">
      <c r="A1165">
        <v>558.17000000000883</v>
      </c>
      <c r="B1165">
        <v>954</v>
      </c>
      <c r="C1165">
        <f t="shared" si="73"/>
        <v>951.11099999999999</v>
      </c>
      <c r="D1165">
        <f t="shared" si="74"/>
        <v>55.817000000000881</v>
      </c>
      <c r="F1165">
        <f t="shared" si="75"/>
        <v>6.8606636714482869</v>
      </c>
      <c r="H1165" s="18">
        <f t="shared" si="76"/>
        <v>0.59737801686721381</v>
      </c>
      <c r="M1165" s="27">
        <v>22766</v>
      </c>
    </row>
    <row r="1166" spans="1:13" x14ac:dyDescent="0.3">
      <c r="A1166">
        <v>558.65000000000884</v>
      </c>
      <c r="B1166">
        <v>945.83299999999997</v>
      </c>
      <c r="C1166">
        <f t="shared" si="73"/>
        <v>942.88866666666672</v>
      </c>
      <c r="D1166">
        <f t="shared" si="74"/>
        <v>55.865000000000883</v>
      </c>
      <c r="F1166">
        <f t="shared" si="75"/>
        <v>6.8520660206985786</v>
      </c>
      <c r="H1166" s="18">
        <f t="shared" si="76"/>
        <v>0.59102662890441038</v>
      </c>
      <c r="M1166" s="27">
        <v>22760.916666666599</v>
      </c>
    </row>
    <row r="1167" spans="1:13" x14ac:dyDescent="0.3">
      <c r="A1167">
        <v>559.13000000000886</v>
      </c>
      <c r="B1167">
        <v>928.83299999999997</v>
      </c>
      <c r="C1167">
        <f t="shared" si="73"/>
        <v>927.9996666666666</v>
      </c>
      <c r="D1167">
        <f t="shared" si="74"/>
        <v>55.913000000000885</v>
      </c>
      <c r="F1167">
        <f t="shared" si="75"/>
        <v>6.8339289594682784</v>
      </c>
      <c r="H1167" s="18">
        <f t="shared" si="76"/>
        <v>0.57969689595435792</v>
      </c>
      <c r="M1167" s="27">
        <v>22755.833333333299</v>
      </c>
    </row>
    <row r="1168" spans="1:13" x14ac:dyDescent="0.3">
      <c r="A1168">
        <v>559.61000000000888</v>
      </c>
      <c r="B1168">
        <v>909.33299999999997</v>
      </c>
      <c r="C1168">
        <f t="shared" si="73"/>
        <v>909.33299999999997</v>
      </c>
      <c r="D1168">
        <f t="shared" si="74"/>
        <v>55.961000000000887</v>
      </c>
      <c r="F1168">
        <f t="shared" si="75"/>
        <v>6.8127113637262608</v>
      </c>
      <c r="H1168" s="18">
        <f t="shared" si="76"/>
        <v>0.56579889568665842</v>
      </c>
      <c r="M1168" s="27">
        <v>22750.75</v>
      </c>
    </row>
    <row r="1169" spans="1:17" x14ac:dyDescent="0.3">
      <c r="A1169">
        <v>560.0900000000089</v>
      </c>
      <c r="B1169">
        <v>889.83299999999997</v>
      </c>
      <c r="C1169">
        <f t="shared" si="73"/>
        <v>890.80533333333335</v>
      </c>
      <c r="D1169">
        <f t="shared" si="74"/>
        <v>56.009000000000889</v>
      </c>
      <c r="F1169">
        <f t="shared" si="75"/>
        <v>6.791033804670076</v>
      </c>
      <c r="H1169" s="18">
        <f t="shared" si="76"/>
        <v>0.55233389211109263</v>
      </c>
      <c r="M1169" s="27">
        <v>22745.666666666599</v>
      </c>
    </row>
    <row r="1170" spans="1:17" x14ac:dyDescent="0.3">
      <c r="A1170">
        <v>560.57000000000892</v>
      </c>
      <c r="B1170">
        <v>873.25</v>
      </c>
      <c r="C1170">
        <f t="shared" si="73"/>
        <v>873.77766666666673</v>
      </c>
      <c r="D1170">
        <f t="shared" si="74"/>
        <v>56.05700000000089</v>
      </c>
      <c r="F1170">
        <f t="shared" si="75"/>
        <v>6.7722218836869414</v>
      </c>
      <c r="H1170" s="18">
        <f t="shared" si="76"/>
        <v>0.5402417765780162</v>
      </c>
      <c r="M1170" s="27">
        <v>22740.583333333299</v>
      </c>
    </row>
    <row r="1171" spans="1:17" x14ac:dyDescent="0.3">
      <c r="A1171">
        <v>561.05000000000894</v>
      </c>
      <c r="B1171">
        <v>858.25</v>
      </c>
      <c r="C1171">
        <f t="shared" si="73"/>
        <v>858.08333333333337</v>
      </c>
      <c r="D1171">
        <f t="shared" si="74"/>
        <v>56.105000000000892</v>
      </c>
      <c r="F1171">
        <f t="shared" si="75"/>
        <v>6.7548954323378014</v>
      </c>
      <c r="H1171" s="18">
        <f t="shared" si="76"/>
        <v>0.52933110340840894</v>
      </c>
      <c r="M1171" s="27">
        <v>22735.5</v>
      </c>
    </row>
    <row r="1172" spans="1:17" x14ac:dyDescent="0.3">
      <c r="A1172">
        <v>561.53000000000895</v>
      </c>
      <c r="B1172">
        <v>842.75</v>
      </c>
      <c r="C1172">
        <f t="shared" si="73"/>
        <v>842.22233333333327</v>
      </c>
      <c r="D1172">
        <f t="shared" si="74"/>
        <v>56.153000000000894</v>
      </c>
      <c r="F1172">
        <f t="shared" si="75"/>
        <v>6.7366703541141701</v>
      </c>
      <c r="H1172" s="18">
        <f t="shared" si="76"/>
        <v>0.5185284211929001</v>
      </c>
      <c r="M1172" s="27">
        <v>22730.416666666599</v>
      </c>
    </row>
    <row r="1173" spans="1:17" x14ac:dyDescent="0.3">
      <c r="A1173">
        <v>562.01000000000897</v>
      </c>
      <c r="B1173">
        <v>825.66700000000003</v>
      </c>
      <c r="C1173">
        <f t="shared" si="73"/>
        <v>822.30566666666664</v>
      </c>
      <c r="D1173">
        <f t="shared" si="74"/>
        <v>56.201000000000896</v>
      </c>
      <c r="F1173">
        <f t="shared" si="75"/>
        <v>6.7161915445353388</v>
      </c>
      <c r="H1173" s="18">
        <f t="shared" si="76"/>
        <v>0.50527517090630669</v>
      </c>
      <c r="M1173" s="27">
        <v>22725.333333333299</v>
      </c>
    </row>
    <row r="1174" spans="1:17" x14ac:dyDescent="0.3">
      <c r="A1174">
        <v>562.49000000000899</v>
      </c>
      <c r="B1174">
        <v>798.5</v>
      </c>
      <c r="C1174">
        <f t="shared" si="73"/>
        <v>796.83333333333337</v>
      </c>
      <c r="D1174">
        <f t="shared" si="74"/>
        <v>56.249000000000898</v>
      </c>
      <c r="F1174">
        <f t="shared" si="75"/>
        <v>6.6827349676550671</v>
      </c>
      <c r="H1174" s="18">
        <f t="shared" si="76"/>
        <v>0.4888174663913914</v>
      </c>
      <c r="M1174" s="27">
        <v>22720.25</v>
      </c>
    </row>
    <row r="1175" spans="1:17" x14ac:dyDescent="0.3">
      <c r="A1175">
        <v>562.97000000000901</v>
      </c>
      <c r="B1175">
        <v>766.33299999999997</v>
      </c>
      <c r="C1175">
        <f t="shared" si="73"/>
        <v>766.41666666666663</v>
      </c>
      <c r="D1175">
        <f t="shared" si="74"/>
        <v>56.297000000000899</v>
      </c>
      <c r="F1175">
        <f t="shared" si="75"/>
        <v>6.6416168011232504</v>
      </c>
      <c r="H1175" s="18">
        <f t="shared" si="76"/>
        <v>0.46986596527142516</v>
      </c>
      <c r="M1175" s="27">
        <v>22715.166666666599</v>
      </c>
    </row>
    <row r="1176" spans="1:17" x14ac:dyDescent="0.3">
      <c r="A1176">
        <v>563.45000000000903</v>
      </c>
      <c r="B1176">
        <v>734.41700000000003</v>
      </c>
      <c r="C1176">
        <f t="shared" si="73"/>
        <v>739</v>
      </c>
      <c r="D1176">
        <f t="shared" si="74"/>
        <v>56.345000000000901</v>
      </c>
      <c r="F1176">
        <f t="shared" si="75"/>
        <v>6.5990769871865149</v>
      </c>
      <c r="H1176" s="18">
        <f t="shared" si="76"/>
        <v>0.45341408691196455</v>
      </c>
      <c r="M1176" s="27">
        <v>22710.083333333299</v>
      </c>
    </row>
    <row r="1177" spans="1:17" x14ac:dyDescent="0.3">
      <c r="A1177">
        <v>563.93000000000904</v>
      </c>
      <c r="B1177">
        <v>716.25</v>
      </c>
      <c r="C1177">
        <f t="shared" ref="C1177:C1240" si="77">AVERAGE(B1176:B1178)</f>
        <v>725.52799999999991</v>
      </c>
      <c r="D1177">
        <f t="shared" ref="D1177:D1240" si="78">A1177/10</f>
        <v>56.393000000000903</v>
      </c>
      <c r="F1177">
        <f t="shared" ref="F1177:F1240" si="79">LN(B1177)</f>
        <v>6.5740292680289496</v>
      </c>
      <c r="H1177" s="19">
        <f t="shared" ref="H1177:H1240" si="80">(0.0975*EXP(0.0013*C1177))/E$2</f>
        <v>0.44554230676950374</v>
      </c>
      <c r="M1177" s="27">
        <v>22705</v>
      </c>
    </row>
    <row r="1178" spans="1:17" x14ac:dyDescent="0.3">
      <c r="A1178">
        <v>564.41000000000906</v>
      </c>
      <c r="B1178">
        <v>725.91700000000003</v>
      </c>
      <c r="C1178">
        <f t="shared" si="77"/>
        <v>731.77799999999991</v>
      </c>
      <c r="D1178">
        <f t="shared" si="78"/>
        <v>56.441000000000905</v>
      </c>
      <c r="F1178">
        <f t="shared" si="79"/>
        <v>6.5874356832203169</v>
      </c>
      <c r="H1178" s="18">
        <f t="shared" si="80"/>
        <v>0.4491770842997353</v>
      </c>
      <c r="M1178" s="27">
        <v>22682.909090909001</v>
      </c>
    </row>
    <row r="1179" spans="1:17" x14ac:dyDescent="0.3">
      <c r="A1179">
        <v>564.89000000000908</v>
      </c>
      <c r="B1179">
        <v>753.16700000000003</v>
      </c>
      <c r="C1179">
        <f t="shared" si="77"/>
        <v>753.94466666666665</v>
      </c>
      <c r="D1179">
        <f t="shared" si="78"/>
        <v>56.489000000000907</v>
      </c>
      <c r="F1179">
        <f t="shared" si="79"/>
        <v>6.6242869827589175</v>
      </c>
      <c r="H1179" s="18">
        <f t="shared" si="80"/>
        <v>0.46230917340114919</v>
      </c>
      <c r="M1179" s="27">
        <v>22660.8181818181</v>
      </c>
    </row>
    <row r="1180" spans="1:17" s="28" customFormat="1" x14ac:dyDescent="0.3">
      <c r="A1180" s="28">
        <v>565.3700000000091</v>
      </c>
      <c r="B1180" s="28">
        <v>782.75</v>
      </c>
      <c r="C1180" s="28">
        <f t="shared" si="77"/>
        <v>780.75</v>
      </c>
      <c r="D1180" s="28">
        <f t="shared" si="78"/>
        <v>56.537000000000909</v>
      </c>
      <c r="F1180" s="28">
        <f t="shared" si="79"/>
        <v>6.6628133602065152</v>
      </c>
      <c r="H1180" s="29">
        <f t="shared" si="80"/>
        <v>0.47870321241989316</v>
      </c>
      <c r="M1180" s="30">
        <v>22638.727272727199</v>
      </c>
    </row>
    <row r="1181" spans="1:17" x14ac:dyDescent="0.3">
      <c r="A1181">
        <v>565.85000000000912</v>
      </c>
      <c r="B1181">
        <v>806.33299999999997</v>
      </c>
      <c r="C1181">
        <f t="shared" si="77"/>
        <v>805.63866666666672</v>
      </c>
      <c r="D1181">
        <f t="shared" si="78"/>
        <v>56.58500000000091</v>
      </c>
      <c r="F1181">
        <f t="shared" si="79"/>
        <v>6.692496808547868</v>
      </c>
      <c r="H1181" s="18">
        <f t="shared" si="80"/>
        <v>0.49444507532374377</v>
      </c>
      <c r="M1181" s="27">
        <v>22616.636363636298</v>
      </c>
    </row>
    <row r="1182" spans="1:17" x14ac:dyDescent="0.3">
      <c r="A1182">
        <v>566.33000000000914</v>
      </c>
      <c r="B1182">
        <v>827.83299999999997</v>
      </c>
      <c r="C1182">
        <f t="shared" si="77"/>
        <v>828.69433333333336</v>
      </c>
      <c r="D1182">
        <f t="shared" si="78"/>
        <v>56.633000000000912</v>
      </c>
      <c r="F1182">
        <f t="shared" si="79"/>
        <v>6.718811443221675</v>
      </c>
      <c r="H1182" s="18">
        <f t="shared" si="80"/>
        <v>0.50948909058194525</v>
      </c>
      <c r="M1182" s="27">
        <v>22594.545454545401</v>
      </c>
    </row>
    <row r="1183" spans="1:17" x14ac:dyDescent="0.3">
      <c r="A1183">
        <v>566.81000000000915</v>
      </c>
      <c r="B1183">
        <v>851.91700000000003</v>
      </c>
      <c r="C1183">
        <f t="shared" si="77"/>
        <v>852.80566666666664</v>
      </c>
      <c r="D1183">
        <f t="shared" si="78"/>
        <v>56.681000000000914</v>
      </c>
      <c r="F1183">
        <f t="shared" si="79"/>
        <v>6.7474891042435141</v>
      </c>
      <c r="H1183" s="18">
        <f t="shared" si="80"/>
        <v>0.52571181047391324</v>
      </c>
      <c r="M1183" s="27">
        <v>22572.4545454545</v>
      </c>
      <c r="N1183">
        <v>1961</v>
      </c>
      <c r="O1183" s="18">
        <f>AVERAGE(H1180:H1193)</f>
        <v>0.55671628751353175</v>
      </c>
      <c r="P1183">
        <f>D1193-D1180</f>
        <v>0.62400000000002365</v>
      </c>
      <c r="Q1183">
        <f>O1183*P1183</f>
        <v>0.34739096340845699</v>
      </c>
    </row>
    <row r="1184" spans="1:17" x14ac:dyDescent="0.3">
      <c r="A1184">
        <v>567.29000000000917</v>
      </c>
      <c r="B1184">
        <v>878.66700000000003</v>
      </c>
      <c r="C1184">
        <f t="shared" si="77"/>
        <v>878.97233333333327</v>
      </c>
      <c r="D1184">
        <f t="shared" si="78"/>
        <v>56.729000000000916</v>
      </c>
      <c r="F1184">
        <f t="shared" si="79"/>
        <v>6.7784059863168871</v>
      </c>
      <c r="H1184" s="18">
        <f t="shared" si="80"/>
        <v>0.54390241165613296</v>
      </c>
      <c r="M1184" s="27">
        <v>22550.3636363636</v>
      </c>
    </row>
    <row r="1185" spans="1:17" x14ac:dyDescent="0.3">
      <c r="A1185">
        <v>567.77000000000919</v>
      </c>
      <c r="B1185">
        <v>906.33299999999997</v>
      </c>
      <c r="C1185">
        <f t="shared" si="77"/>
        <v>902.97233333333327</v>
      </c>
      <c r="D1185">
        <f t="shared" si="78"/>
        <v>56.777000000000918</v>
      </c>
      <c r="F1185">
        <f t="shared" si="79"/>
        <v>6.8094067881820202</v>
      </c>
      <c r="H1185" s="18">
        <f t="shared" si="80"/>
        <v>0.56113966986414887</v>
      </c>
      <c r="M1185" s="27">
        <v>22528.272727272699</v>
      </c>
    </row>
    <row r="1186" spans="1:17" x14ac:dyDescent="0.3">
      <c r="A1186">
        <v>568.25000000000921</v>
      </c>
      <c r="B1186">
        <v>923.91700000000003</v>
      </c>
      <c r="C1186">
        <f t="shared" si="77"/>
        <v>920.77766666666673</v>
      </c>
      <c r="D1186">
        <f t="shared" si="78"/>
        <v>56.825000000000919</v>
      </c>
      <c r="F1186">
        <f t="shared" si="79"/>
        <v>6.828622240767185</v>
      </c>
      <c r="H1186" s="18">
        <f t="shared" si="80"/>
        <v>0.57427982283431478</v>
      </c>
      <c r="M1186" s="27">
        <v>22506.181818181802</v>
      </c>
    </row>
    <row r="1187" spans="1:17" x14ac:dyDescent="0.3">
      <c r="A1187">
        <v>568.73000000000923</v>
      </c>
      <c r="B1187">
        <v>932.08299999999997</v>
      </c>
      <c r="C1187">
        <f t="shared" si="77"/>
        <v>930.97233333333327</v>
      </c>
      <c r="D1187">
        <f t="shared" si="78"/>
        <v>56.873000000000921</v>
      </c>
      <c r="F1187">
        <f t="shared" si="79"/>
        <v>6.8374218665143509</v>
      </c>
      <c r="H1187" s="18">
        <f t="shared" si="80"/>
        <v>0.58194144949334481</v>
      </c>
      <c r="M1187" s="27">
        <v>22484.090909090901</v>
      </c>
    </row>
    <row r="1188" spans="1:17" x14ac:dyDescent="0.3">
      <c r="A1188">
        <v>569.21000000000925</v>
      </c>
      <c r="B1188">
        <v>936.91700000000003</v>
      </c>
      <c r="C1188">
        <f t="shared" si="77"/>
        <v>934.72233333333327</v>
      </c>
      <c r="D1188">
        <f t="shared" si="78"/>
        <v>56.921000000000923</v>
      </c>
      <c r="F1188">
        <f t="shared" si="79"/>
        <v>6.8425946977386243</v>
      </c>
      <c r="H1188" s="18">
        <f t="shared" si="80"/>
        <v>0.58478534041150299</v>
      </c>
      <c r="I1188">
        <v>1960</v>
      </c>
      <c r="J1188">
        <f>AVERAGE(H1188:H1199)</f>
        <v>0.61371717412379734</v>
      </c>
      <c r="K1188">
        <f>D1199-D1188</f>
        <v>0.52800000000002001</v>
      </c>
      <c r="L1188">
        <f>J1188*K1188</f>
        <v>0.32404266793737729</v>
      </c>
      <c r="M1188" s="27">
        <v>22462</v>
      </c>
    </row>
    <row r="1189" spans="1:17" x14ac:dyDescent="0.3">
      <c r="A1189">
        <v>569.69000000000926</v>
      </c>
      <c r="B1189">
        <v>935.16700000000003</v>
      </c>
      <c r="C1189">
        <f t="shared" si="77"/>
        <v>934.94466666666665</v>
      </c>
      <c r="D1189">
        <f t="shared" si="78"/>
        <v>56.969000000000925</v>
      </c>
      <c r="F1189">
        <f t="shared" si="79"/>
        <v>6.840725122965555</v>
      </c>
      <c r="H1189" s="18">
        <f t="shared" si="80"/>
        <v>0.58495438729664218</v>
      </c>
      <c r="M1189" s="27">
        <v>22428.8181818181</v>
      </c>
    </row>
    <row r="1190" spans="1:17" x14ac:dyDescent="0.3">
      <c r="A1190">
        <v>570.17000000000928</v>
      </c>
      <c r="B1190">
        <v>932.75</v>
      </c>
      <c r="C1190">
        <f t="shared" si="77"/>
        <v>933.94466666666665</v>
      </c>
      <c r="D1190">
        <f t="shared" si="78"/>
        <v>57.017000000000927</v>
      </c>
      <c r="F1190">
        <f t="shared" si="79"/>
        <v>6.8381372121012669</v>
      </c>
      <c r="H1190" s="18">
        <f t="shared" si="80"/>
        <v>0.58419444066549264</v>
      </c>
      <c r="M1190" s="27">
        <v>22395.636363636298</v>
      </c>
    </row>
    <row r="1191" spans="1:17" x14ac:dyDescent="0.3">
      <c r="A1191">
        <v>570.6500000000093</v>
      </c>
      <c r="B1191">
        <v>933.91700000000003</v>
      </c>
      <c r="C1191">
        <f t="shared" si="77"/>
        <v>934.66666666666663</v>
      </c>
      <c r="D1191">
        <f t="shared" si="78"/>
        <v>57.065000000000929</v>
      </c>
      <c r="F1191">
        <f t="shared" si="79"/>
        <v>6.8393875691837467</v>
      </c>
      <c r="H1191" s="18">
        <f t="shared" si="80"/>
        <v>0.58474302297690628</v>
      </c>
      <c r="M1191" s="27">
        <v>22362.4545454545</v>
      </c>
    </row>
    <row r="1192" spans="1:17" x14ac:dyDescent="0.3">
      <c r="A1192">
        <v>571.13000000000932</v>
      </c>
      <c r="B1192">
        <v>937.33299999999997</v>
      </c>
      <c r="C1192">
        <f t="shared" si="77"/>
        <v>939.83333333333337</v>
      </c>
      <c r="D1192">
        <f t="shared" si="78"/>
        <v>57.11300000000093</v>
      </c>
      <c r="F1192">
        <f t="shared" si="79"/>
        <v>6.8430386086436057</v>
      </c>
      <c r="H1192" s="18">
        <f t="shared" si="80"/>
        <v>0.58868376646302234</v>
      </c>
      <c r="M1192" s="27">
        <v>22329.272727272699</v>
      </c>
    </row>
    <row r="1193" spans="1:17" x14ac:dyDescent="0.3">
      <c r="A1193">
        <v>571.61000000000934</v>
      </c>
      <c r="B1193">
        <v>948.25</v>
      </c>
      <c r="C1193">
        <f t="shared" si="77"/>
        <v>950.69433333333336</v>
      </c>
      <c r="D1193">
        <f t="shared" si="78"/>
        <v>57.161000000000932</v>
      </c>
      <c r="F1193">
        <f t="shared" si="79"/>
        <v>6.8546181805690081</v>
      </c>
      <c r="H1193" s="18">
        <f t="shared" si="80"/>
        <v>0.59705452472844123</v>
      </c>
      <c r="M1193" s="27">
        <v>22296.090909090901</v>
      </c>
    </row>
    <row r="1194" spans="1:17" s="28" customFormat="1" x14ac:dyDescent="0.3">
      <c r="A1194" s="28">
        <v>572.09000000000935</v>
      </c>
      <c r="B1194" s="28">
        <v>966.5</v>
      </c>
      <c r="C1194" s="28">
        <f t="shared" si="77"/>
        <v>966.58333333333337</v>
      </c>
      <c r="D1194" s="28">
        <f t="shared" si="78"/>
        <v>57.209000000000934</v>
      </c>
      <c r="F1194" s="28">
        <f t="shared" si="79"/>
        <v>6.8736812986483855</v>
      </c>
      <c r="H1194" s="29">
        <f t="shared" si="80"/>
        <v>0.60951535441524263</v>
      </c>
      <c r="M1194" s="30">
        <v>22262.909090909001</v>
      </c>
    </row>
    <row r="1195" spans="1:17" x14ac:dyDescent="0.3">
      <c r="A1195">
        <v>572.57000000000937</v>
      </c>
      <c r="B1195">
        <v>985</v>
      </c>
      <c r="C1195">
        <f t="shared" si="77"/>
        <v>985.08333333333337</v>
      </c>
      <c r="D1195">
        <f t="shared" si="78"/>
        <v>57.257000000000936</v>
      </c>
      <c r="F1195">
        <f t="shared" si="79"/>
        <v>6.892641641172089</v>
      </c>
      <c r="H1195" s="18">
        <f t="shared" si="80"/>
        <v>0.62435189294742433</v>
      </c>
      <c r="M1195" s="27">
        <v>22229.727272727199</v>
      </c>
    </row>
    <row r="1196" spans="1:17" x14ac:dyDescent="0.3">
      <c r="A1196">
        <v>573.05000000000939</v>
      </c>
      <c r="B1196">
        <v>1003.75</v>
      </c>
      <c r="C1196">
        <f t="shared" si="77"/>
        <v>1002.1666666666666</v>
      </c>
      <c r="D1196">
        <f t="shared" si="78"/>
        <v>57.305000000000938</v>
      </c>
      <c r="F1196">
        <f t="shared" si="79"/>
        <v>6.9114982652609713</v>
      </c>
      <c r="H1196" s="18">
        <f t="shared" si="80"/>
        <v>0.63837282237323645</v>
      </c>
      <c r="M1196" s="27">
        <v>22196.545454545401</v>
      </c>
    </row>
    <row r="1197" spans="1:17" x14ac:dyDescent="0.3">
      <c r="A1197">
        <v>573.53000000000941</v>
      </c>
      <c r="B1197">
        <v>1017.75</v>
      </c>
      <c r="C1197">
        <f t="shared" si="77"/>
        <v>1016.111</v>
      </c>
      <c r="D1197">
        <f t="shared" si="78"/>
        <v>57.353000000000939</v>
      </c>
      <c r="F1197">
        <f t="shared" si="79"/>
        <v>6.9253495873830886</v>
      </c>
      <c r="H1197" s="18">
        <f t="shared" si="80"/>
        <v>0.65005053569607008</v>
      </c>
      <c r="M1197" s="27">
        <v>22163.3636363636</v>
      </c>
    </row>
    <row r="1198" spans="1:17" x14ac:dyDescent="0.3">
      <c r="A1198">
        <v>574.01000000000943</v>
      </c>
      <c r="B1198">
        <v>1026.8330000000001</v>
      </c>
      <c r="C1198">
        <f t="shared" si="77"/>
        <v>1025.0553333333335</v>
      </c>
      <c r="D1198">
        <f t="shared" si="78"/>
        <v>57.401000000000941</v>
      </c>
      <c r="F1198">
        <f t="shared" si="79"/>
        <v>6.9342345871638367</v>
      </c>
      <c r="H1198" s="18">
        <f t="shared" si="80"/>
        <v>0.65765319981095749</v>
      </c>
      <c r="M1198" s="27">
        <v>22130.181818181802</v>
      </c>
      <c r="N1198">
        <v>1960</v>
      </c>
      <c r="O1198" s="18">
        <f>AVERAGE(H1194:H1214)</f>
        <v>0.64741461265091416</v>
      </c>
      <c r="P1198">
        <f>D1214-D1194</f>
        <v>0.96000000000003638</v>
      </c>
      <c r="Q1198">
        <f>O1198*P1198</f>
        <v>0.62151802814490109</v>
      </c>
    </row>
    <row r="1199" spans="1:17" x14ac:dyDescent="0.3">
      <c r="A1199">
        <v>574.49000000000945</v>
      </c>
      <c r="B1199">
        <v>1030.5830000000001</v>
      </c>
      <c r="C1199">
        <f t="shared" si="77"/>
        <v>1028.0830000000001</v>
      </c>
      <c r="D1199">
        <f t="shared" si="78"/>
        <v>57.449000000000943</v>
      </c>
      <c r="F1199">
        <f t="shared" si="79"/>
        <v>6.9378799405125875</v>
      </c>
      <c r="H1199" s="18">
        <f t="shared" si="80"/>
        <v>0.66024680170062899</v>
      </c>
      <c r="I1199">
        <v>1959</v>
      </c>
      <c r="J1199">
        <f>AVERAGE(H1199:H1220)</f>
        <v>0.67435694048000583</v>
      </c>
      <c r="K1199">
        <f>D1220-D1199</f>
        <v>1.0080000000000382</v>
      </c>
      <c r="L1199">
        <f>J1199*K1199</f>
        <v>0.67975179600387159</v>
      </c>
      <c r="M1199" s="27">
        <v>22097</v>
      </c>
    </row>
    <row r="1200" spans="1:17" x14ac:dyDescent="0.3">
      <c r="A1200">
        <v>574.97000000000946</v>
      </c>
      <c r="B1200">
        <v>1026.8330000000001</v>
      </c>
      <c r="C1200">
        <f t="shared" si="77"/>
        <v>1025.4996666666668</v>
      </c>
      <c r="D1200">
        <f t="shared" si="78"/>
        <v>57.497000000000945</v>
      </c>
      <c r="F1200">
        <f t="shared" si="79"/>
        <v>6.9342345871638367</v>
      </c>
      <c r="H1200" s="18">
        <f t="shared" si="80"/>
        <v>0.65803319195844145</v>
      </c>
      <c r="M1200" s="27">
        <v>22088.214285714199</v>
      </c>
    </row>
    <row r="1201" spans="1:13" x14ac:dyDescent="0.3">
      <c r="A1201">
        <v>575.45000000000948</v>
      </c>
      <c r="B1201">
        <v>1019.083</v>
      </c>
      <c r="C1201">
        <f t="shared" si="77"/>
        <v>1016.3330000000001</v>
      </c>
      <c r="D1201">
        <f t="shared" si="78"/>
        <v>57.545000000000947</v>
      </c>
      <c r="F1201">
        <f t="shared" si="79"/>
        <v>6.9266584823099757</v>
      </c>
      <c r="H1201" s="18">
        <f t="shared" si="80"/>
        <v>0.65023816735461815</v>
      </c>
      <c r="M1201" s="27">
        <v>22079.4285714285</v>
      </c>
    </row>
    <row r="1202" spans="1:13" x14ac:dyDescent="0.3">
      <c r="A1202">
        <v>575.9300000000095</v>
      </c>
      <c r="B1202">
        <v>1003.083</v>
      </c>
      <c r="C1202">
        <f t="shared" si="77"/>
        <v>1002.9163333333332</v>
      </c>
      <c r="D1202">
        <f t="shared" si="78"/>
        <v>57.593000000000949</v>
      </c>
      <c r="F1202">
        <f t="shared" si="79"/>
        <v>6.910833536282964</v>
      </c>
      <c r="H1202" s="18">
        <f t="shared" si="80"/>
        <v>0.63899526250226313</v>
      </c>
      <c r="M1202" s="27">
        <v>22070.6428571428</v>
      </c>
    </row>
    <row r="1203" spans="1:13" x14ac:dyDescent="0.3">
      <c r="A1203">
        <v>576.41000000000952</v>
      </c>
      <c r="B1203">
        <v>986.58299999999997</v>
      </c>
      <c r="C1203">
        <f t="shared" si="77"/>
        <v>989.44433333333336</v>
      </c>
      <c r="D1203">
        <f t="shared" si="78"/>
        <v>57.64100000000095</v>
      </c>
      <c r="F1203">
        <f t="shared" si="79"/>
        <v>6.8942474577572046</v>
      </c>
      <c r="H1203" s="18">
        <f t="shared" si="80"/>
        <v>0.62790158375763139</v>
      </c>
      <c r="M1203" s="27">
        <v>22061.857142857101</v>
      </c>
    </row>
    <row r="1204" spans="1:13" x14ac:dyDescent="0.3">
      <c r="A1204">
        <v>576.89000000000954</v>
      </c>
      <c r="B1204">
        <v>978.66700000000003</v>
      </c>
      <c r="C1204">
        <f t="shared" si="77"/>
        <v>981.5</v>
      </c>
      <c r="D1204">
        <f t="shared" si="78"/>
        <v>57.689000000000952</v>
      </c>
      <c r="F1204">
        <f t="shared" si="79"/>
        <v>6.8861914416656935</v>
      </c>
      <c r="H1204" s="18">
        <f t="shared" si="80"/>
        <v>0.62145021744584472</v>
      </c>
      <c r="M1204" s="27">
        <v>22053.071428571398</v>
      </c>
    </row>
    <row r="1205" spans="1:13" x14ac:dyDescent="0.3">
      <c r="A1205">
        <v>577.37000000000955</v>
      </c>
      <c r="B1205">
        <v>979.25</v>
      </c>
      <c r="C1205">
        <f t="shared" si="77"/>
        <v>982.91666666666663</v>
      </c>
      <c r="D1205">
        <f t="shared" si="78"/>
        <v>57.737000000000954</v>
      </c>
      <c r="F1205">
        <f t="shared" si="79"/>
        <v>6.8867869725459405</v>
      </c>
      <c r="H1205" s="18">
        <f t="shared" si="80"/>
        <v>0.62259577614115336</v>
      </c>
      <c r="M1205" s="27">
        <v>22044.285714285699</v>
      </c>
    </row>
    <row r="1206" spans="1:13" x14ac:dyDescent="0.3">
      <c r="A1206">
        <v>577.85000000000957</v>
      </c>
      <c r="B1206">
        <v>990.83299999999997</v>
      </c>
      <c r="C1206">
        <f t="shared" si="77"/>
        <v>992.38866666666672</v>
      </c>
      <c r="D1206">
        <f t="shared" si="78"/>
        <v>57.785000000000956</v>
      </c>
      <c r="F1206">
        <f t="shared" si="79"/>
        <v>6.8985460034796136</v>
      </c>
      <c r="H1206" s="18">
        <f t="shared" si="80"/>
        <v>0.63030956628687196</v>
      </c>
      <c r="M1206" s="27">
        <v>22035.5</v>
      </c>
    </row>
    <row r="1207" spans="1:13" x14ac:dyDescent="0.3">
      <c r="A1207">
        <v>578.33000000000959</v>
      </c>
      <c r="B1207">
        <v>1007.083</v>
      </c>
      <c r="C1207">
        <f t="shared" si="77"/>
        <v>1006.583</v>
      </c>
      <c r="D1207">
        <f t="shared" si="78"/>
        <v>57.833000000000958</v>
      </c>
      <c r="F1207">
        <f t="shared" si="79"/>
        <v>6.9148133123606987</v>
      </c>
      <c r="H1207" s="18">
        <f t="shared" si="80"/>
        <v>0.64204841080941455</v>
      </c>
      <c r="M1207" s="27">
        <v>22026.714285714199</v>
      </c>
    </row>
    <row r="1208" spans="1:13" x14ac:dyDescent="0.3">
      <c r="A1208">
        <v>578.81000000000961</v>
      </c>
      <c r="B1208">
        <v>1021.833</v>
      </c>
      <c r="C1208">
        <f t="shared" si="77"/>
        <v>1020.9996666666666</v>
      </c>
      <c r="D1208">
        <f t="shared" si="78"/>
        <v>57.881000000000959</v>
      </c>
      <c r="F1208">
        <f t="shared" si="79"/>
        <v>6.9293533523235213</v>
      </c>
      <c r="H1208" s="18">
        <f t="shared" si="80"/>
        <v>0.65419493563146169</v>
      </c>
      <c r="M1208" s="27">
        <v>22017.9285714285</v>
      </c>
    </row>
    <row r="1209" spans="1:13" x14ac:dyDescent="0.3">
      <c r="A1209">
        <v>579.29000000000963</v>
      </c>
      <c r="B1209">
        <v>1034.0830000000001</v>
      </c>
      <c r="C1209">
        <f t="shared" si="77"/>
        <v>1032.5276666666666</v>
      </c>
      <c r="D1209">
        <f t="shared" si="78"/>
        <v>57.929000000000961</v>
      </c>
      <c r="F1209">
        <f t="shared" si="79"/>
        <v>6.941270322639884</v>
      </c>
      <c r="H1209" s="18">
        <f t="shared" si="80"/>
        <v>0.66407279451351697</v>
      </c>
      <c r="M1209" s="27">
        <v>22009.1428571428</v>
      </c>
    </row>
    <row r="1210" spans="1:13" x14ac:dyDescent="0.3">
      <c r="A1210">
        <v>579.77000000000965</v>
      </c>
      <c r="B1210">
        <v>1041.6669999999999</v>
      </c>
      <c r="C1210">
        <f t="shared" si="77"/>
        <v>1039.5833333333333</v>
      </c>
      <c r="D1210">
        <f t="shared" si="78"/>
        <v>57.977000000000963</v>
      </c>
      <c r="F1210">
        <f t="shared" si="79"/>
        <v>6.9485775935023408</v>
      </c>
      <c r="H1210" s="18">
        <f t="shared" si="80"/>
        <v>0.67019193427354795</v>
      </c>
      <c r="M1210" s="27">
        <v>22000.357142857101</v>
      </c>
    </row>
    <row r="1211" spans="1:13" x14ac:dyDescent="0.3">
      <c r="A1211">
        <v>580.25000000000966</v>
      </c>
      <c r="B1211">
        <v>1043</v>
      </c>
      <c r="C1211">
        <f t="shared" si="77"/>
        <v>1041.1389999999999</v>
      </c>
      <c r="D1211">
        <f t="shared" si="78"/>
        <v>58.025000000000965</v>
      </c>
      <c r="F1211">
        <f t="shared" si="79"/>
        <v>6.9498564550007726</v>
      </c>
      <c r="H1211" s="18">
        <f t="shared" si="80"/>
        <v>0.67154867955748998</v>
      </c>
      <c r="M1211" s="27">
        <v>21991.571428571398</v>
      </c>
    </row>
    <row r="1212" spans="1:13" x14ac:dyDescent="0.3">
      <c r="A1212">
        <v>580.73000000000968</v>
      </c>
      <c r="B1212">
        <v>1038.75</v>
      </c>
      <c r="C1212">
        <f t="shared" si="77"/>
        <v>1038.2223333333334</v>
      </c>
      <c r="D1212">
        <f t="shared" si="78"/>
        <v>58.073000000000967</v>
      </c>
      <c r="F1212">
        <f t="shared" si="79"/>
        <v>6.9457733461696582</v>
      </c>
      <c r="H1212" s="18">
        <f t="shared" si="80"/>
        <v>0.66900721205780267</v>
      </c>
      <c r="M1212" s="27">
        <v>21982.785714285699</v>
      </c>
    </row>
    <row r="1213" spans="1:13" x14ac:dyDescent="0.3">
      <c r="A1213">
        <v>581.2100000000097</v>
      </c>
      <c r="B1213">
        <v>1032.9169999999999</v>
      </c>
      <c r="C1213">
        <f t="shared" si="77"/>
        <v>1034.8333333333333</v>
      </c>
      <c r="D1213">
        <f t="shared" si="78"/>
        <v>58.121000000000969</v>
      </c>
      <c r="F1213">
        <f t="shared" si="79"/>
        <v>6.9401421173920088</v>
      </c>
      <c r="H1213" s="19">
        <f t="shared" si="80"/>
        <v>0.6660662502384348</v>
      </c>
      <c r="M1213" s="27">
        <v>21974</v>
      </c>
    </row>
    <row r="1214" spans="1:13" x14ac:dyDescent="0.3">
      <c r="A1214">
        <v>581.69000000000972</v>
      </c>
      <c r="B1214">
        <v>1032.8330000000001</v>
      </c>
      <c r="C1214">
        <f t="shared" si="77"/>
        <v>1038.0556666666666</v>
      </c>
      <c r="D1214">
        <f t="shared" si="78"/>
        <v>58.16900000000097</v>
      </c>
      <c r="F1214">
        <f t="shared" si="79"/>
        <v>6.9400607909971921</v>
      </c>
      <c r="H1214" s="18">
        <f t="shared" si="80"/>
        <v>0.668862276197142</v>
      </c>
      <c r="M1214" s="27">
        <v>21939.285714285699</v>
      </c>
    </row>
    <row r="1215" spans="1:13" s="28" customFormat="1" x14ac:dyDescent="0.3">
      <c r="A1215" s="28">
        <v>582.17000000000974</v>
      </c>
      <c r="B1215" s="28">
        <v>1048.4169999999999</v>
      </c>
      <c r="C1215" s="28">
        <f t="shared" si="77"/>
        <v>1053.0276666666666</v>
      </c>
      <c r="D1215" s="28">
        <f t="shared" si="78"/>
        <v>58.217000000000972</v>
      </c>
      <c r="F1215" s="28">
        <f t="shared" si="79"/>
        <v>6.9550366865028304</v>
      </c>
      <c r="H1215" s="29">
        <f t="shared" si="80"/>
        <v>0.68200826310439555</v>
      </c>
      <c r="M1215" s="30">
        <v>21904.571428571398</v>
      </c>
    </row>
    <row r="1216" spans="1:13" x14ac:dyDescent="0.3">
      <c r="A1216">
        <v>582.65000000000975</v>
      </c>
      <c r="B1216">
        <v>1077.8330000000001</v>
      </c>
      <c r="C1216">
        <f t="shared" si="77"/>
        <v>1079.0276666666666</v>
      </c>
      <c r="D1216">
        <f t="shared" si="78"/>
        <v>58.265000000000974</v>
      </c>
      <c r="F1216">
        <f t="shared" si="79"/>
        <v>6.9827078229560806</v>
      </c>
      <c r="H1216" s="18">
        <f t="shared" si="80"/>
        <v>0.70545414573001841</v>
      </c>
      <c r="M1216" s="27">
        <v>21869.857142857101</v>
      </c>
    </row>
    <row r="1217" spans="1:17" x14ac:dyDescent="0.3">
      <c r="A1217">
        <v>583.13000000000977</v>
      </c>
      <c r="B1217">
        <v>1110.8330000000001</v>
      </c>
      <c r="C1217">
        <f t="shared" si="77"/>
        <v>1108.8330000000001</v>
      </c>
      <c r="D1217">
        <f t="shared" si="78"/>
        <v>58.313000000000976</v>
      </c>
      <c r="F1217">
        <f t="shared" si="79"/>
        <v>7.0128654633096907</v>
      </c>
      <c r="H1217" s="18">
        <f t="shared" si="80"/>
        <v>0.73332479475327317</v>
      </c>
      <c r="M1217" s="27">
        <v>21835.1428571428</v>
      </c>
      <c r="N1217">
        <v>1959</v>
      </c>
      <c r="O1217" s="18">
        <f>AVERAGE(H1215:H1235)</f>
        <v>0.69679880692839391</v>
      </c>
      <c r="P1217">
        <f>D1235-D1215</f>
        <v>0.96000000000003638</v>
      </c>
      <c r="Q1217">
        <f>O1217*P1217</f>
        <v>0.66892685465128354</v>
      </c>
    </row>
    <row r="1218" spans="1:17" x14ac:dyDescent="0.3">
      <c r="A1218">
        <v>583.61000000000979</v>
      </c>
      <c r="B1218">
        <v>1137.8330000000001</v>
      </c>
      <c r="C1218">
        <f t="shared" si="77"/>
        <v>1132.7496666666668</v>
      </c>
      <c r="D1218">
        <f t="shared" si="78"/>
        <v>58.361000000000978</v>
      </c>
      <c r="F1218">
        <f t="shared" si="79"/>
        <v>7.0368808552357365</v>
      </c>
      <c r="H1218" s="18">
        <f t="shared" si="80"/>
        <v>0.75648323654706129</v>
      </c>
      <c r="M1218" s="27">
        <v>21800.4285714285</v>
      </c>
    </row>
    <row r="1219" spans="1:17" x14ac:dyDescent="0.3">
      <c r="A1219">
        <v>584.09000000000981</v>
      </c>
      <c r="B1219">
        <v>1149.5830000000001</v>
      </c>
      <c r="C1219">
        <f t="shared" si="77"/>
        <v>1145.9163333333333</v>
      </c>
      <c r="D1219">
        <f t="shared" si="78"/>
        <v>58.409000000000979</v>
      </c>
      <c r="F1219">
        <f t="shared" si="79"/>
        <v>7.0471545469032133</v>
      </c>
      <c r="H1219" s="18">
        <f t="shared" si="80"/>
        <v>0.76954316026970138</v>
      </c>
      <c r="M1219" s="27">
        <v>21765.714285714199</v>
      </c>
    </row>
    <row r="1220" spans="1:17" x14ac:dyDescent="0.3">
      <c r="A1220">
        <v>584.57000000000983</v>
      </c>
      <c r="B1220">
        <v>1150.3330000000001</v>
      </c>
      <c r="C1220">
        <f t="shared" si="77"/>
        <v>1149.6386666666667</v>
      </c>
      <c r="D1220">
        <f t="shared" si="78"/>
        <v>58.457000000000981</v>
      </c>
      <c r="F1220">
        <f t="shared" si="79"/>
        <v>7.0478067446587707</v>
      </c>
      <c r="H1220" s="18">
        <f t="shared" si="80"/>
        <v>0.77327602972941201</v>
      </c>
      <c r="I1220">
        <v>1958</v>
      </c>
      <c r="J1220">
        <f>AVERAGE(H1220:H1241)</f>
        <v>0.68171165141932744</v>
      </c>
      <c r="K1220">
        <f>D1241-D1220</f>
        <v>1.0080000000000382</v>
      </c>
      <c r="L1220">
        <f>J1220*K1220</f>
        <v>0.68716534463070811</v>
      </c>
      <c r="M1220" s="27">
        <v>21731</v>
      </c>
    </row>
    <row r="1221" spans="1:17" x14ac:dyDescent="0.3">
      <c r="A1221">
        <v>585.05000000000985</v>
      </c>
      <c r="B1221">
        <v>1149</v>
      </c>
      <c r="C1221">
        <f t="shared" si="77"/>
        <v>1149.6666666666667</v>
      </c>
      <c r="D1221">
        <f t="shared" si="78"/>
        <v>58.505000000000983</v>
      </c>
      <c r="F1221">
        <f t="shared" si="79"/>
        <v>7.0466472778487557</v>
      </c>
      <c r="H1221" s="18">
        <f t="shared" si="80"/>
        <v>0.77330417748918023</v>
      </c>
      <c r="M1221" s="27">
        <v>21722.285714285699</v>
      </c>
    </row>
    <row r="1222" spans="1:17" x14ac:dyDescent="0.3">
      <c r="A1222">
        <v>585.53000000000986</v>
      </c>
      <c r="B1222">
        <v>1149.6669999999999</v>
      </c>
      <c r="C1222">
        <f t="shared" si="77"/>
        <v>1148.8333333333333</v>
      </c>
      <c r="D1222">
        <f t="shared" si="78"/>
        <v>58.553000000000985</v>
      </c>
      <c r="F1222">
        <f t="shared" si="79"/>
        <v>7.0472276142078023</v>
      </c>
      <c r="H1222" s="18">
        <f t="shared" si="80"/>
        <v>0.77246688491226756</v>
      </c>
      <c r="M1222" s="27">
        <v>21713.571428571398</v>
      </c>
    </row>
    <row r="1223" spans="1:17" x14ac:dyDescent="0.3">
      <c r="A1223">
        <v>586.01000000000988</v>
      </c>
      <c r="B1223">
        <v>1147.8330000000001</v>
      </c>
      <c r="C1223">
        <f t="shared" si="77"/>
        <v>1144.3610000000001</v>
      </c>
      <c r="D1223">
        <f t="shared" si="78"/>
        <v>58.601000000000987</v>
      </c>
      <c r="F1223">
        <f t="shared" si="79"/>
        <v>7.045631095914394</v>
      </c>
      <c r="H1223" s="18">
        <f t="shared" si="80"/>
        <v>0.76798876727157928</v>
      </c>
      <c r="M1223" s="27">
        <v>21704.857142857101</v>
      </c>
    </row>
    <row r="1224" spans="1:17" x14ac:dyDescent="0.3">
      <c r="A1224">
        <v>586.4900000000099</v>
      </c>
      <c r="B1224">
        <v>1135.5830000000001</v>
      </c>
      <c r="C1224">
        <f t="shared" si="77"/>
        <v>1133.5553333333335</v>
      </c>
      <c r="D1224">
        <f t="shared" si="78"/>
        <v>58.649000000000989</v>
      </c>
      <c r="F1224">
        <f t="shared" si="79"/>
        <v>7.0349014544268833</v>
      </c>
      <c r="H1224" s="18">
        <f t="shared" si="80"/>
        <v>0.7572759669401401</v>
      </c>
      <c r="M1224" s="27">
        <v>21696.1428571428</v>
      </c>
    </row>
    <row r="1225" spans="1:17" x14ac:dyDescent="0.3">
      <c r="A1225">
        <v>586.97000000000992</v>
      </c>
      <c r="B1225">
        <v>1117.25</v>
      </c>
      <c r="C1225">
        <f t="shared" si="77"/>
        <v>1116.3610000000001</v>
      </c>
      <c r="D1225">
        <f t="shared" si="78"/>
        <v>58.69700000000099</v>
      </c>
      <c r="F1225">
        <f t="shared" si="79"/>
        <v>7.0186255878135606</v>
      </c>
      <c r="H1225" s="18">
        <f t="shared" si="80"/>
        <v>0.74053663594738839</v>
      </c>
      <c r="M1225" s="27">
        <v>21687.4285714285</v>
      </c>
    </row>
    <row r="1226" spans="1:17" x14ac:dyDescent="0.3">
      <c r="A1226">
        <v>587.45000000000994</v>
      </c>
      <c r="B1226">
        <v>1096.25</v>
      </c>
      <c r="C1226">
        <f t="shared" si="77"/>
        <v>1096.6110000000001</v>
      </c>
      <c r="D1226">
        <f t="shared" si="78"/>
        <v>58.745000000000992</v>
      </c>
      <c r="F1226">
        <f t="shared" si="79"/>
        <v>6.9996505436863927</v>
      </c>
      <c r="H1226" s="18">
        <f t="shared" si="80"/>
        <v>0.72176536517393786</v>
      </c>
      <c r="M1226" s="27">
        <v>21678.714285714199</v>
      </c>
    </row>
    <row r="1227" spans="1:17" x14ac:dyDescent="0.3">
      <c r="A1227">
        <v>587.93000000000995</v>
      </c>
      <c r="B1227">
        <v>1076.3330000000001</v>
      </c>
      <c r="C1227">
        <f t="shared" si="77"/>
        <v>1077.3610000000001</v>
      </c>
      <c r="D1227">
        <f t="shared" si="78"/>
        <v>58.793000000000994</v>
      </c>
      <c r="F1227">
        <f t="shared" si="79"/>
        <v>6.9813151723967142</v>
      </c>
      <c r="H1227" s="18">
        <f t="shared" si="80"/>
        <v>0.70392731641000139</v>
      </c>
      <c r="M1227" s="27">
        <v>21670</v>
      </c>
    </row>
    <row r="1228" spans="1:17" x14ac:dyDescent="0.3">
      <c r="A1228">
        <v>588.41000000000997</v>
      </c>
      <c r="B1228">
        <v>1059.5</v>
      </c>
      <c r="C1228">
        <f t="shared" si="77"/>
        <v>1059.3886666666667</v>
      </c>
      <c r="D1228">
        <f t="shared" si="78"/>
        <v>58.841000000000996</v>
      </c>
      <c r="F1228">
        <f t="shared" si="79"/>
        <v>6.9655523777083541</v>
      </c>
      <c r="H1228" s="18">
        <f t="shared" si="80"/>
        <v>0.68767137675644974</v>
      </c>
      <c r="M1228" s="27">
        <v>21661.285714285699</v>
      </c>
    </row>
    <row r="1229" spans="1:17" x14ac:dyDescent="0.3">
      <c r="A1229">
        <v>588.89000000000999</v>
      </c>
      <c r="B1229">
        <v>1042.3330000000001</v>
      </c>
      <c r="C1229">
        <f t="shared" si="77"/>
        <v>1040.6386666666667</v>
      </c>
      <c r="D1229">
        <f t="shared" si="78"/>
        <v>58.889000000000998</v>
      </c>
      <c r="F1229">
        <f t="shared" si="79"/>
        <v>6.9492167489943499</v>
      </c>
      <c r="H1229" s="18">
        <f t="shared" si="80"/>
        <v>0.67111202393443059</v>
      </c>
      <c r="M1229" s="27">
        <v>21652.571428571398</v>
      </c>
    </row>
    <row r="1230" spans="1:17" x14ac:dyDescent="0.3">
      <c r="A1230">
        <v>589.37000000001001</v>
      </c>
      <c r="B1230">
        <v>1020.083</v>
      </c>
      <c r="C1230">
        <f t="shared" si="77"/>
        <v>1017.5830000000001</v>
      </c>
      <c r="D1230">
        <f t="shared" si="78"/>
        <v>58.937000000000999</v>
      </c>
      <c r="F1230">
        <f t="shared" si="79"/>
        <v>6.9276392755167704</v>
      </c>
      <c r="H1230" s="18">
        <f t="shared" si="80"/>
        <v>0.65129566335936906</v>
      </c>
      <c r="M1230" s="27">
        <v>21643.857142857101</v>
      </c>
    </row>
    <row r="1231" spans="1:17" x14ac:dyDescent="0.3">
      <c r="A1231">
        <v>589.85000000001003</v>
      </c>
      <c r="B1231">
        <v>990.33299999999997</v>
      </c>
      <c r="C1231">
        <f t="shared" si="77"/>
        <v>989.77766666666673</v>
      </c>
      <c r="D1231">
        <f t="shared" si="78"/>
        <v>58.985000000001001</v>
      </c>
      <c r="F1231">
        <f t="shared" si="79"/>
        <v>6.8980412502074335</v>
      </c>
      <c r="H1231" s="18">
        <f t="shared" si="80"/>
        <v>0.62817373340542482</v>
      </c>
      <c r="M1231" s="27">
        <v>21635.1428571428</v>
      </c>
    </row>
    <row r="1232" spans="1:17" x14ac:dyDescent="0.3">
      <c r="A1232">
        <v>590.33000000001005</v>
      </c>
      <c r="B1232">
        <v>958.91700000000003</v>
      </c>
      <c r="C1232">
        <f t="shared" si="77"/>
        <v>960.13900000000001</v>
      </c>
      <c r="D1232">
        <f t="shared" si="78"/>
        <v>59.033000000001003</v>
      </c>
      <c r="F1232">
        <f t="shared" si="79"/>
        <v>6.8658045226498938</v>
      </c>
      <c r="H1232" s="18">
        <f t="shared" si="80"/>
        <v>0.60443038799754756</v>
      </c>
      <c r="M1232" s="27">
        <v>21626.4285714285</v>
      </c>
    </row>
    <row r="1233" spans="1:17" x14ac:dyDescent="0.3">
      <c r="A1233">
        <v>590.81000000001006</v>
      </c>
      <c r="B1233">
        <v>931.16700000000003</v>
      </c>
      <c r="C1233">
        <f t="shared" si="77"/>
        <v>934.05566666666664</v>
      </c>
      <c r="D1233">
        <f t="shared" si="78"/>
        <v>59.081000000001005</v>
      </c>
      <c r="F1233">
        <f t="shared" si="79"/>
        <v>6.8364386382048981</v>
      </c>
      <c r="H1233" s="18">
        <f t="shared" si="80"/>
        <v>0.58427874600576468</v>
      </c>
      <c r="M1233" s="27">
        <v>21617.714285714199</v>
      </c>
    </row>
    <row r="1234" spans="1:17" x14ac:dyDescent="0.3">
      <c r="A1234">
        <v>591.29000000001008</v>
      </c>
      <c r="B1234">
        <v>912.08299999999997</v>
      </c>
      <c r="C1234">
        <f t="shared" si="77"/>
        <v>919.22233333333327</v>
      </c>
      <c r="D1234">
        <f t="shared" si="78"/>
        <v>59.129000000001007</v>
      </c>
      <c r="F1234">
        <f t="shared" si="79"/>
        <v>6.8157309947052145</v>
      </c>
      <c r="H1234" s="19">
        <f t="shared" si="80"/>
        <v>0.57311984041661157</v>
      </c>
      <c r="M1234" s="27">
        <v>21609</v>
      </c>
    </row>
    <row r="1235" spans="1:17" x14ac:dyDescent="0.3">
      <c r="A1235">
        <v>591.7700000000101</v>
      </c>
      <c r="B1235">
        <v>914.41700000000003</v>
      </c>
      <c r="C1235">
        <f t="shared" si="77"/>
        <v>922.19433333333336</v>
      </c>
      <c r="D1235">
        <f t="shared" si="78"/>
        <v>59.177000000001009</v>
      </c>
      <c r="F1235">
        <f t="shared" si="79"/>
        <v>6.8182867037338539</v>
      </c>
      <c r="H1235" s="18">
        <f t="shared" si="80"/>
        <v>0.57533842934231794</v>
      </c>
      <c r="M1235" s="27">
        <v>21574.285714285699</v>
      </c>
    </row>
    <row r="1236" spans="1:17" s="28" customFormat="1" x14ac:dyDescent="0.3">
      <c r="A1236" s="28">
        <v>592.25000000001012</v>
      </c>
      <c r="B1236" s="28">
        <v>940.08299999999997</v>
      </c>
      <c r="C1236" s="28">
        <f t="shared" si="77"/>
        <v>945.02766666666673</v>
      </c>
      <c r="D1236" s="28">
        <f t="shared" si="78"/>
        <v>59.22500000000101</v>
      </c>
      <c r="F1236" s="28">
        <f t="shared" si="79"/>
        <v>6.845968169238362</v>
      </c>
      <c r="H1236" s="29">
        <f t="shared" si="80"/>
        <v>0.59267238376622233</v>
      </c>
      <c r="M1236" s="30">
        <v>21539.571428571398</v>
      </c>
    </row>
    <row r="1237" spans="1:17" x14ac:dyDescent="0.3">
      <c r="A1237">
        <v>592.73000000001014</v>
      </c>
      <c r="B1237">
        <v>980.58299999999997</v>
      </c>
      <c r="C1237">
        <f t="shared" si="77"/>
        <v>982.7496666666666</v>
      </c>
      <c r="D1237">
        <f t="shared" si="78"/>
        <v>59.273000000001012</v>
      </c>
      <c r="F1237">
        <f t="shared" si="79"/>
        <v>6.8881472927421576</v>
      </c>
      <c r="H1237" s="18">
        <f t="shared" si="80"/>
        <v>0.62246062526931101</v>
      </c>
      <c r="M1237" s="27">
        <v>21504.857142857101</v>
      </c>
    </row>
    <row r="1238" spans="1:17" x14ac:dyDescent="0.3">
      <c r="A1238">
        <v>593.21000000001015</v>
      </c>
      <c r="B1238">
        <v>1027.5830000000001</v>
      </c>
      <c r="C1238">
        <f t="shared" si="77"/>
        <v>1026.3886666666667</v>
      </c>
      <c r="D1238">
        <f t="shared" si="78"/>
        <v>59.321000000001014</v>
      </c>
      <c r="F1238">
        <f t="shared" si="79"/>
        <v>6.9349647216967831</v>
      </c>
      <c r="H1238" s="18">
        <f t="shared" si="80"/>
        <v>0.65879412053627229</v>
      </c>
      <c r="M1238" s="27">
        <v>21470.1428571428</v>
      </c>
      <c r="N1238">
        <v>1958</v>
      </c>
      <c r="O1238" s="18">
        <f>AVERAGE(H1236:H1251)</f>
        <v>0.6659476121313197</v>
      </c>
      <c r="P1238">
        <f>D1251-D1236</f>
        <v>0.72000000000002728</v>
      </c>
      <c r="Q1238">
        <f>O1238*P1238</f>
        <v>0.47948228073456833</v>
      </c>
    </row>
    <row r="1239" spans="1:17" x14ac:dyDescent="0.3">
      <c r="A1239">
        <v>593.69000000001017</v>
      </c>
      <c r="B1239">
        <v>1071</v>
      </c>
      <c r="C1239">
        <f t="shared" si="77"/>
        <v>1065.472</v>
      </c>
      <c r="D1239">
        <f t="shared" si="78"/>
        <v>59.369000000001016</v>
      </c>
      <c r="F1239">
        <f t="shared" si="79"/>
        <v>6.9763480704477487</v>
      </c>
      <c r="H1239" s="18">
        <f t="shared" si="80"/>
        <v>0.69313127210791936</v>
      </c>
      <c r="M1239" s="27">
        <v>21435.4285714285</v>
      </c>
    </row>
    <row r="1240" spans="1:17" x14ac:dyDescent="0.3">
      <c r="A1240">
        <v>594.17000000001019</v>
      </c>
      <c r="B1240">
        <v>1097.8330000000001</v>
      </c>
      <c r="C1240">
        <f t="shared" si="77"/>
        <v>1091.6943333333334</v>
      </c>
      <c r="D1240">
        <f t="shared" si="78"/>
        <v>59.417000000001018</v>
      </c>
      <c r="F1240">
        <f t="shared" si="79"/>
        <v>7.0010935157842331</v>
      </c>
      <c r="H1240" s="18">
        <f t="shared" si="80"/>
        <v>0.71716679347252787</v>
      </c>
      <c r="M1240" s="27">
        <v>21400.714285714199</v>
      </c>
    </row>
    <row r="1241" spans="1:17" x14ac:dyDescent="0.3">
      <c r="A1241">
        <v>594.65000000001021</v>
      </c>
      <c r="B1241">
        <v>1106.25</v>
      </c>
      <c r="C1241">
        <f t="shared" ref="C1241:C1304" si="81">AVERAGE(B1240:B1242)</f>
        <v>1102.6666666666667</v>
      </c>
      <c r="D1241">
        <f t="shared" ref="D1241:D1304" si="82">A1241/10</f>
        <v>59.465000000001019</v>
      </c>
      <c r="F1241">
        <f t="shared" ref="F1241:F1304" si="83">LN(B1241)</f>
        <v>7.008731196322139</v>
      </c>
      <c r="H1241" s="18">
        <f t="shared" ref="H1241:H1304" si="84">(0.0975*EXP(0.0013*C1241))/E$2</f>
        <v>0.72746979098112485</v>
      </c>
      <c r="I1241">
        <v>1957</v>
      </c>
      <c r="J1241">
        <f>AVERAGE(H1241:H1264)</f>
        <v>0.68897117333130886</v>
      </c>
      <c r="K1241">
        <f>D1264-D1241</f>
        <v>1.1040000000000418</v>
      </c>
      <c r="L1241">
        <f>J1241*K1241</f>
        <v>0.76062417535779381</v>
      </c>
      <c r="M1241" s="27">
        <v>21366</v>
      </c>
    </row>
    <row r="1242" spans="1:17" x14ac:dyDescent="0.3">
      <c r="A1242">
        <v>595.13000000001023</v>
      </c>
      <c r="B1242">
        <v>1103.9169999999999</v>
      </c>
      <c r="C1242">
        <f t="shared" si="81"/>
        <v>1098.278</v>
      </c>
      <c r="D1242">
        <f t="shared" si="82"/>
        <v>59.513000000001021</v>
      </c>
      <c r="F1242">
        <f t="shared" si="83"/>
        <v>7.0066200428513756</v>
      </c>
      <c r="H1242" s="18">
        <f t="shared" si="84"/>
        <v>0.72333119894318187</v>
      </c>
      <c r="M1242" s="27">
        <v>21348.571428571398</v>
      </c>
    </row>
    <row r="1243" spans="1:17" x14ac:dyDescent="0.3">
      <c r="A1243">
        <v>595.61000000001025</v>
      </c>
      <c r="B1243">
        <v>1084.6669999999999</v>
      </c>
      <c r="C1243">
        <f t="shared" si="81"/>
        <v>1082.6389999999999</v>
      </c>
      <c r="D1243">
        <f t="shared" si="82"/>
        <v>59.561000000001023</v>
      </c>
      <c r="F1243">
        <f t="shared" si="83"/>
        <v>6.9890283064249008</v>
      </c>
      <c r="H1243" s="18">
        <f t="shared" si="84"/>
        <v>0.70877385129195991</v>
      </c>
      <c r="M1243" s="27">
        <v>21331.1428571428</v>
      </c>
    </row>
    <row r="1244" spans="1:17" x14ac:dyDescent="0.3">
      <c r="A1244">
        <v>596.09000000001026</v>
      </c>
      <c r="B1244">
        <v>1059.3330000000001</v>
      </c>
      <c r="C1244">
        <f t="shared" si="81"/>
        <v>1060.0556666666666</v>
      </c>
      <c r="D1244">
        <f t="shared" si="82"/>
        <v>59.609000000001025</v>
      </c>
      <c r="F1244">
        <f t="shared" si="83"/>
        <v>6.9653947437651915</v>
      </c>
      <c r="H1244" s="18">
        <f t="shared" si="84"/>
        <v>0.68826791519910069</v>
      </c>
      <c r="M1244" s="27">
        <v>21313.714285714199</v>
      </c>
    </row>
    <row r="1245" spans="1:17" x14ac:dyDescent="0.3">
      <c r="A1245">
        <v>596.57000000001028</v>
      </c>
      <c r="B1245">
        <v>1036.1669999999999</v>
      </c>
      <c r="C1245">
        <f t="shared" si="81"/>
        <v>1036.75</v>
      </c>
      <c r="D1245">
        <f t="shared" si="82"/>
        <v>59.657000000001027</v>
      </c>
      <c r="F1245">
        <f t="shared" si="83"/>
        <v>6.9432836067397989</v>
      </c>
      <c r="H1245" s="18">
        <f t="shared" si="84"/>
        <v>0.66772793463405467</v>
      </c>
      <c r="M1245" s="27">
        <v>21296.285714285699</v>
      </c>
    </row>
    <row r="1246" spans="1:17" x14ac:dyDescent="0.3">
      <c r="A1246">
        <v>597.0500000000103</v>
      </c>
      <c r="B1246">
        <v>1014.75</v>
      </c>
      <c r="C1246">
        <f t="shared" si="81"/>
        <v>1017.6113333333333</v>
      </c>
      <c r="D1246">
        <f t="shared" si="82"/>
        <v>59.705000000001029</v>
      </c>
      <c r="F1246">
        <f t="shared" si="83"/>
        <v>6.9223975557190069</v>
      </c>
      <c r="H1246" s="18">
        <f t="shared" si="84"/>
        <v>0.65131965319144602</v>
      </c>
      <c r="M1246" s="27">
        <v>21278.857142857101</v>
      </c>
    </row>
    <row r="1247" spans="1:17" x14ac:dyDescent="0.3">
      <c r="A1247">
        <v>597.53000000001032</v>
      </c>
      <c r="B1247">
        <v>1001.917</v>
      </c>
      <c r="C1247">
        <f t="shared" si="81"/>
        <v>1004.6666666666666</v>
      </c>
      <c r="D1247">
        <f t="shared" si="82"/>
        <v>59.75300000000103</v>
      </c>
      <c r="F1247">
        <f t="shared" si="83"/>
        <v>6.9096704438825203</v>
      </c>
      <c r="H1247" s="18">
        <f t="shared" si="84"/>
        <v>0.64045090910774416</v>
      </c>
      <c r="M1247" s="27">
        <v>21261.4285714285</v>
      </c>
    </row>
    <row r="1248" spans="1:17" x14ac:dyDescent="0.3">
      <c r="A1248">
        <v>598.01000000001034</v>
      </c>
      <c r="B1248">
        <v>997.33299999999997</v>
      </c>
      <c r="C1248">
        <f t="shared" si="81"/>
        <v>999.44433333333336</v>
      </c>
      <c r="D1248">
        <f t="shared" si="82"/>
        <v>59.801000000001032</v>
      </c>
      <c r="F1248">
        <f t="shared" si="83"/>
        <v>6.9050847162016034</v>
      </c>
      <c r="H1248" s="19">
        <f t="shared" si="84"/>
        <v>0.63611759269611412</v>
      </c>
      <c r="M1248" s="27">
        <v>21244</v>
      </c>
    </row>
    <row r="1249" spans="1:17" x14ac:dyDescent="0.3">
      <c r="A1249">
        <v>598.49000000001035</v>
      </c>
      <c r="B1249">
        <v>999.08299999999997</v>
      </c>
      <c r="C1249">
        <f t="shared" si="81"/>
        <v>1000.4443333333334</v>
      </c>
      <c r="D1249">
        <f t="shared" si="82"/>
        <v>59.849000000001034</v>
      </c>
      <c r="F1249">
        <f t="shared" si="83"/>
        <v>6.9068378582804284</v>
      </c>
      <c r="H1249" s="18">
        <f t="shared" si="84"/>
        <v>0.63694508331898569</v>
      </c>
      <c r="M1249" s="27">
        <v>21228.8125</v>
      </c>
    </row>
    <row r="1250" spans="1:17" x14ac:dyDescent="0.3">
      <c r="A1250">
        <v>598.97000000001037</v>
      </c>
      <c r="B1250">
        <v>1004.917</v>
      </c>
      <c r="C1250">
        <f t="shared" si="81"/>
        <v>1006.139</v>
      </c>
      <c r="D1250">
        <f t="shared" si="82"/>
        <v>59.897000000001036</v>
      </c>
      <c r="F1250">
        <f t="shared" si="83"/>
        <v>6.912660230018</v>
      </c>
      <c r="H1250" s="18">
        <f t="shared" si="84"/>
        <v>0.64167792739849372</v>
      </c>
      <c r="M1250" s="27">
        <v>21213.625</v>
      </c>
    </row>
    <row r="1251" spans="1:17" x14ac:dyDescent="0.3">
      <c r="A1251">
        <v>599.45000000001039</v>
      </c>
      <c r="B1251">
        <v>1014.417</v>
      </c>
      <c r="C1251">
        <f t="shared" si="81"/>
        <v>1014.6946666666666</v>
      </c>
      <c r="D1251">
        <f t="shared" si="82"/>
        <v>59.945000000001038</v>
      </c>
      <c r="F1251">
        <f t="shared" si="83"/>
        <v>6.9220693422176156</v>
      </c>
      <c r="H1251" s="18">
        <f t="shared" si="84"/>
        <v>0.64885474218665562</v>
      </c>
      <c r="M1251" s="27">
        <v>21198.4375</v>
      </c>
    </row>
    <row r="1252" spans="1:17" s="28" customFormat="1" x14ac:dyDescent="0.3">
      <c r="A1252" s="28">
        <v>599.93000000001041</v>
      </c>
      <c r="B1252" s="28">
        <v>1024.75</v>
      </c>
      <c r="C1252" s="28">
        <f t="shared" si="81"/>
        <v>1023.6666666666666</v>
      </c>
      <c r="D1252" s="28">
        <f t="shared" si="82"/>
        <v>59.993000000001039</v>
      </c>
      <c r="F1252" s="28">
        <f t="shared" si="83"/>
        <v>6.9322039593844469</v>
      </c>
      <c r="H1252" s="29">
        <f t="shared" si="84"/>
        <v>0.65646703140839358</v>
      </c>
      <c r="M1252" s="30">
        <v>21183.25</v>
      </c>
    </row>
    <row r="1253" spans="1:17" x14ac:dyDescent="0.3">
      <c r="A1253">
        <v>600.41000000001043</v>
      </c>
      <c r="B1253">
        <v>1031.8330000000001</v>
      </c>
      <c r="C1253">
        <f t="shared" si="81"/>
        <v>1031.25</v>
      </c>
      <c r="D1253">
        <f t="shared" si="82"/>
        <v>60.041000000001041</v>
      </c>
      <c r="F1253">
        <f t="shared" si="83"/>
        <v>6.9390921112415374</v>
      </c>
      <c r="H1253" s="18">
        <f t="shared" si="84"/>
        <v>0.66297070725606</v>
      </c>
      <c r="M1253" s="27">
        <v>21168.0625</v>
      </c>
    </row>
    <row r="1254" spans="1:17" x14ac:dyDescent="0.3">
      <c r="A1254">
        <v>600.89000000001045</v>
      </c>
      <c r="B1254">
        <v>1037.1669999999999</v>
      </c>
      <c r="C1254">
        <f t="shared" si="81"/>
        <v>1036.0276666666666</v>
      </c>
      <c r="D1254">
        <f t="shared" si="82"/>
        <v>60.089000000001043</v>
      </c>
      <c r="F1254">
        <f t="shared" si="83"/>
        <v>6.9442482367295089</v>
      </c>
      <c r="H1254" s="18">
        <f t="shared" si="84"/>
        <v>0.66710121014947921</v>
      </c>
      <c r="M1254" s="27">
        <v>21152.875</v>
      </c>
    </row>
    <row r="1255" spans="1:17" x14ac:dyDescent="0.3">
      <c r="A1255">
        <v>601.37000000001046</v>
      </c>
      <c r="B1255">
        <v>1039.0830000000001</v>
      </c>
      <c r="C1255">
        <f t="shared" si="81"/>
        <v>1038.4723333333334</v>
      </c>
      <c r="D1255">
        <f t="shared" si="82"/>
        <v>60.137000000001045</v>
      </c>
      <c r="F1255">
        <f t="shared" si="83"/>
        <v>6.9460938724129617</v>
      </c>
      <c r="H1255" s="18">
        <f t="shared" si="84"/>
        <v>0.66922467473749281</v>
      </c>
      <c r="M1255" s="27">
        <v>21137.6875</v>
      </c>
    </row>
    <row r="1256" spans="1:17" x14ac:dyDescent="0.3">
      <c r="A1256">
        <v>601.85000000001048</v>
      </c>
      <c r="B1256">
        <v>1039.1669999999999</v>
      </c>
      <c r="C1256">
        <f t="shared" si="81"/>
        <v>1040.1110000000001</v>
      </c>
      <c r="D1256">
        <f t="shared" si="82"/>
        <v>60.185000000001047</v>
      </c>
      <c r="F1256">
        <f t="shared" si="83"/>
        <v>6.9461747096558781</v>
      </c>
      <c r="H1256" s="18">
        <f t="shared" si="84"/>
        <v>0.67065182131628609</v>
      </c>
      <c r="M1256" s="27">
        <v>21122.5</v>
      </c>
      <c r="N1256">
        <v>1957</v>
      </c>
      <c r="O1256" s="18">
        <f>AVERAGE(H1252:H1279)</f>
        <v>0.70117872162292927</v>
      </c>
      <c r="P1256">
        <f>D1279-D1252</f>
        <v>1.2960000000000491</v>
      </c>
      <c r="Q1256">
        <f>O1256*P1256</f>
        <v>0.90872762322335077</v>
      </c>
    </row>
    <row r="1257" spans="1:17" x14ac:dyDescent="0.3">
      <c r="A1257">
        <v>602.3300000000105</v>
      </c>
      <c r="B1257">
        <v>1042.0830000000001</v>
      </c>
      <c r="C1257">
        <f t="shared" si="81"/>
        <v>1042.5556666666666</v>
      </c>
      <c r="D1257">
        <f t="shared" si="82"/>
        <v>60.233000000001049</v>
      </c>
      <c r="F1257">
        <f t="shared" si="83"/>
        <v>6.9489768736516169</v>
      </c>
      <c r="H1257" s="18">
        <f t="shared" si="84"/>
        <v>0.67278658793308266</v>
      </c>
      <c r="M1257" s="27">
        <v>21107.3125</v>
      </c>
    </row>
    <row r="1258" spans="1:17" x14ac:dyDescent="0.3">
      <c r="A1258">
        <v>602.81000000001052</v>
      </c>
      <c r="B1258">
        <v>1046.4169999999999</v>
      </c>
      <c r="C1258">
        <f t="shared" si="81"/>
        <v>1048.8610000000001</v>
      </c>
      <c r="D1258">
        <f t="shared" si="82"/>
        <v>60.28100000000105</v>
      </c>
      <c r="F1258">
        <f t="shared" si="83"/>
        <v>6.9531272267483368</v>
      </c>
      <c r="H1258" s="18">
        <f t="shared" si="84"/>
        <v>0.67832403879476155</v>
      </c>
      <c r="M1258" s="27">
        <v>21092.125</v>
      </c>
    </row>
    <row r="1259" spans="1:17" x14ac:dyDescent="0.3">
      <c r="A1259">
        <v>603.29000000001054</v>
      </c>
      <c r="B1259">
        <v>1058.0830000000001</v>
      </c>
      <c r="C1259">
        <f t="shared" si="81"/>
        <v>1061.9723333333334</v>
      </c>
      <c r="D1259">
        <f t="shared" si="82"/>
        <v>60.329000000001052</v>
      </c>
      <c r="F1259">
        <f t="shared" si="83"/>
        <v>6.9642140592466939</v>
      </c>
      <c r="H1259" s="18">
        <f t="shared" si="84"/>
        <v>0.68998498771896311</v>
      </c>
      <c r="M1259" s="27">
        <v>21076.9375</v>
      </c>
    </row>
    <row r="1260" spans="1:17" x14ac:dyDescent="0.3">
      <c r="A1260">
        <v>603.77000000001055</v>
      </c>
      <c r="B1260">
        <v>1081.4169999999999</v>
      </c>
      <c r="C1260">
        <f t="shared" si="81"/>
        <v>1083.6110000000001</v>
      </c>
      <c r="D1260">
        <f t="shared" si="82"/>
        <v>60.377000000001054</v>
      </c>
      <c r="F1260">
        <f t="shared" si="83"/>
        <v>6.9860274971868339</v>
      </c>
      <c r="H1260" s="18">
        <f t="shared" si="84"/>
        <v>0.70967002401313573</v>
      </c>
      <c r="M1260" s="27">
        <v>21061.75</v>
      </c>
    </row>
    <row r="1261" spans="1:17" x14ac:dyDescent="0.3">
      <c r="A1261">
        <v>604.25000000001057</v>
      </c>
      <c r="B1261">
        <v>1111.3330000000001</v>
      </c>
      <c r="C1261">
        <f t="shared" si="81"/>
        <v>1112.1943333333334</v>
      </c>
      <c r="D1261">
        <f t="shared" si="82"/>
        <v>60.425000000001056</v>
      </c>
      <c r="F1261">
        <f t="shared" si="83"/>
        <v>7.0133154747025728</v>
      </c>
      <c r="H1261" s="18">
        <f t="shared" si="84"/>
        <v>0.73653624002269191</v>
      </c>
      <c r="M1261" s="27">
        <v>21046.5625</v>
      </c>
    </row>
    <row r="1262" spans="1:17" x14ac:dyDescent="0.3">
      <c r="A1262">
        <v>604.73000000001059</v>
      </c>
      <c r="B1262">
        <v>1143.8330000000001</v>
      </c>
      <c r="C1262">
        <f t="shared" si="81"/>
        <v>1141.5276666666666</v>
      </c>
      <c r="D1262">
        <f t="shared" si="82"/>
        <v>60.473000000001058</v>
      </c>
      <c r="F1262">
        <f t="shared" si="83"/>
        <v>7.0421401822627896</v>
      </c>
      <c r="H1262" s="18">
        <f t="shared" si="84"/>
        <v>0.76516521188554898</v>
      </c>
      <c r="M1262" s="27">
        <v>21031.375</v>
      </c>
    </row>
    <row r="1263" spans="1:17" x14ac:dyDescent="0.3">
      <c r="A1263">
        <v>605.21000000001061</v>
      </c>
      <c r="B1263">
        <v>1169.4169999999999</v>
      </c>
      <c r="C1263">
        <f t="shared" si="81"/>
        <v>1163.8889999999999</v>
      </c>
      <c r="D1263">
        <f t="shared" si="82"/>
        <v>60.52100000000106</v>
      </c>
      <c r="F1263">
        <f t="shared" si="83"/>
        <v>7.0642606130054943</v>
      </c>
      <c r="H1263" s="18">
        <f t="shared" si="84"/>
        <v>0.78773481741113016</v>
      </c>
      <c r="M1263" s="27">
        <v>21016.1875</v>
      </c>
    </row>
    <row r="1264" spans="1:17" x14ac:dyDescent="0.3">
      <c r="A1264">
        <v>605.69000000001063</v>
      </c>
      <c r="B1264">
        <v>1178.4169999999999</v>
      </c>
      <c r="C1264">
        <f t="shared" si="81"/>
        <v>1173.6113333333333</v>
      </c>
      <c r="D1264">
        <f t="shared" si="82"/>
        <v>60.569000000001061</v>
      </c>
      <c r="F1264">
        <f t="shared" si="83"/>
        <v>7.0719272913851627</v>
      </c>
      <c r="H1264" s="18">
        <f t="shared" si="84"/>
        <v>0.79775420835553101</v>
      </c>
      <c r="I1264">
        <v>1956</v>
      </c>
      <c r="J1264">
        <f>AVERAGE(H1264:H1286)</f>
        <v>0.71940565998927797</v>
      </c>
      <c r="K1264">
        <f>D1286-D1264</f>
        <v>1.05600000000004</v>
      </c>
      <c r="L1264">
        <f>J1264*K1264</f>
        <v>0.75969237694870628</v>
      </c>
      <c r="M1264" s="27">
        <v>21001</v>
      </c>
    </row>
    <row r="1265" spans="1:13" x14ac:dyDescent="0.3">
      <c r="A1265">
        <v>606.17000000001065</v>
      </c>
      <c r="B1265">
        <v>1173</v>
      </c>
      <c r="C1265">
        <f t="shared" si="81"/>
        <v>1171.25</v>
      </c>
      <c r="D1265">
        <f t="shared" si="82"/>
        <v>60.617000000001063</v>
      </c>
      <c r="F1265">
        <f t="shared" si="83"/>
        <v>7.0673198486534758</v>
      </c>
      <c r="H1265" s="18">
        <f t="shared" si="84"/>
        <v>0.79530907055094435</v>
      </c>
      <c r="M1265" s="27">
        <v>20992.285714285699</v>
      </c>
    </row>
    <row r="1266" spans="1:13" x14ac:dyDescent="0.3">
      <c r="A1266">
        <v>606.65000000001066</v>
      </c>
      <c r="B1266">
        <v>1162.3330000000001</v>
      </c>
      <c r="C1266">
        <f t="shared" si="81"/>
        <v>1162.5</v>
      </c>
      <c r="D1266">
        <f t="shared" si="82"/>
        <v>60.665000000001065</v>
      </c>
      <c r="F1266">
        <f t="shared" si="83"/>
        <v>7.0581844712280342</v>
      </c>
      <c r="H1266" s="18">
        <f t="shared" si="84"/>
        <v>0.78631368810406466</v>
      </c>
      <c r="M1266" s="27">
        <v>20983.571428571398</v>
      </c>
    </row>
    <row r="1267" spans="1:13" x14ac:dyDescent="0.3">
      <c r="A1267">
        <v>607.13000000001068</v>
      </c>
      <c r="B1267">
        <v>1152.1669999999999</v>
      </c>
      <c r="C1267">
        <f t="shared" si="81"/>
        <v>1152.8333333333333</v>
      </c>
      <c r="D1267">
        <f t="shared" si="82"/>
        <v>60.713000000001067</v>
      </c>
      <c r="F1267">
        <f t="shared" si="83"/>
        <v>7.0493997960271635</v>
      </c>
      <c r="H1267" s="18">
        <f t="shared" si="84"/>
        <v>0.77649417459215697</v>
      </c>
      <c r="M1267" s="27">
        <v>20974.857142857101</v>
      </c>
    </row>
    <row r="1268" spans="1:13" x14ac:dyDescent="0.3">
      <c r="A1268">
        <v>607.6100000000107</v>
      </c>
      <c r="B1268">
        <v>1144</v>
      </c>
      <c r="C1268">
        <f t="shared" si="81"/>
        <v>1143.75</v>
      </c>
      <c r="D1268">
        <f t="shared" si="82"/>
        <v>60.761000000001069</v>
      </c>
      <c r="F1268">
        <f t="shared" si="83"/>
        <v>7.0422861719397432</v>
      </c>
      <c r="H1268" s="18">
        <f t="shared" si="84"/>
        <v>0.76737899599645665</v>
      </c>
      <c r="M1268" s="27">
        <v>20966.1428571428</v>
      </c>
    </row>
    <row r="1269" spans="1:13" x14ac:dyDescent="0.3">
      <c r="A1269">
        <v>608.09000000001072</v>
      </c>
      <c r="B1269">
        <v>1135.0830000000001</v>
      </c>
      <c r="C1269">
        <f t="shared" si="81"/>
        <v>1133.7776666666666</v>
      </c>
      <c r="D1269">
        <f t="shared" si="82"/>
        <v>60.80900000000107</v>
      </c>
      <c r="F1269">
        <f t="shared" si="83"/>
        <v>7.034461054995103</v>
      </c>
      <c r="H1269" s="18">
        <f t="shared" si="84"/>
        <v>0.75749487657168435</v>
      </c>
      <c r="M1269" s="27">
        <v>20957.4285714285</v>
      </c>
    </row>
    <row r="1270" spans="1:13" x14ac:dyDescent="0.3">
      <c r="A1270">
        <v>608.57000000001074</v>
      </c>
      <c r="B1270">
        <v>1122.25</v>
      </c>
      <c r="C1270">
        <f t="shared" si="81"/>
        <v>1121.6943333333334</v>
      </c>
      <c r="D1270">
        <f t="shared" si="82"/>
        <v>60.857000000001072</v>
      </c>
      <c r="F1270">
        <f t="shared" si="83"/>
        <v>7.0230908776620415</v>
      </c>
      <c r="H1270" s="18">
        <f t="shared" si="84"/>
        <v>0.74568886370676324</v>
      </c>
      <c r="M1270" s="27">
        <v>20948.714285714199</v>
      </c>
    </row>
    <row r="1271" spans="1:13" x14ac:dyDescent="0.3">
      <c r="A1271">
        <v>609.05000000001075</v>
      </c>
      <c r="B1271">
        <v>1107.75</v>
      </c>
      <c r="C1271">
        <f t="shared" si="81"/>
        <v>1107.2776666666666</v>
      </c>
      <c r="D1271">
        <f t="shared" si="82"/>
        <v>60.905000000001074</v>
      </c>
      <c r="F1271">
        <f t="shared" si="83"/>
        <v>7.0100862100795993</v>
      </c>
      <c r="H1271" s="18">
        <f t="shared" si="84"/>
        <v>0.73184355889131758</v>
      </c>
      <c r="M1271" s="27">
        <v>20940</v>
      </c>
    </row>
    <row r="1272" spans="1:13" x14ac:dyDescent="0.3">
      <c r="A1272">
        <v>609.53000000001077</v>
      </c>
      <c r="B1272">
        <v>1091.8330000000001</v>
      </c>
      <c r="C1272">
        <f t="shared" si="81"/>
        <v>1089.6110000000001</v>
      </c>
      <c r="D1272">
        <f t="shared" si="82"/>
        <v>60.953000000001076</v>
      </c>
      <c r="F1272">
        <f t="shared" si="83"/>
        <v>6.9956132142068732</v>
      </c>
      <c r="H1272" s="18">
        <f t="shared" si="84"/>
        <v>0.71522709460141332</v>
      </c>
      <c r="M1272" s="27">
        <v>20931.285714285699</v>
      </c>
    </row>
    <row r="1273" spans="1:13" x14ac:dyDescent="0.3">
      <c r="A1273">
        <v>610.01000000001079</v>
      </c>
      <c r="B1273">
        <v>1069.25</v>
      </c>
      <c r="C1273">
        <f t="shared" si="81"/>
        <v>1066.0833333333333</v>
      </c>
      <c r="D1273">
        <f t="shared" si="82"/>
        <v>61.001000000001078</v>
      </c>
      <c r="F1273">
        <f t="shared" si="83"/>
        <v>6.9747127471070183</v>
      </c>
      <c r="H1273" s="18">
        <f t="shared" si="84"/>
        <v>0.6936823455834642</v>
      </c>
      <c r="M1273" s="27">
        <v>20922.571428571398</v>
      </c>
    </row>
    <row r="1274" spans="1:13" x14ac:dyDescent="0.3">
      <c r="A1274">
        <v>610.49000000001081</v>
      </c>
      <c r="B1274">
        <v>1037.1669999999999</v>
      </c>
      <c r="C1274">
        <f t="shared" si="81"/>
        <v>1035.2223333333334</v>
      </c>
      <c r="D1274">
        <f t="shared" si="82"/>
        <v>61.04900000000108</v>
      </c>
      <c r="F1274">
        <f t="shared" si="83"/>
        <v>6.9442482367295089</v>
      </c>
      <c r="H1274" s="18">
        <f t="shared" si="84"/>
        <v>0.66640316512292885</v>
      </c>
      <c r="M1274" s="27">
        <v>20913.857142857101</v>
      </c>
    </row>
    <row r="1275" spans="1:13" x14ac:dyDescent="0.3">
      <c r="A1275">
        <v>610.97000000001083</v>
      </c>
      <c r="B1275">
        <v>999.25</v>
      </c>
      <c r="C1275">
        <f t="shared" si="81"/>
        <v>999.22233333333327</v>
      </c>
      <c r="D1275">
        <f t="shared" si="82"/>
        <v>61.097000000001081</v>
      </c>
      <c r="F1275">
        <f t="shared" si="83"/>
        <v>6.9070049975914332</v>
      </c>
      <c r="H1275" s="18">
        <f t="shared" si="84"/>
        <v>0.63593403564741813</v>
      </c>
      <c r="M1275" s="27">
        <v>20905.1428571428</v>
      </c>
    </row>
    <row r="1276" spans="1:13" x14ac:dyDescent="0.3">
      <c r="A1276">
        <v>611.45000000001085</v>
      </c>
      <c r="B1276">
        <v>961.25</v>
      </c>
      <c r="C1276">
        <f t="shared" si="81"/>
        <v>966.5</v>
      </c>
      <c r="D1276">
        <f t="shared" si="82"/>
        <v>61.145000000001083</v>
      </c>
      <c r="F1276">
        <f t="shared" si="83"/>
        <v>6.8682345208198541</v>
      </c>
      <c r="H1276" s="18">
        <f t="shared" si="84"/>
        <v>0.60944932716172173</v>
      </c>
      <c r="M1276" s="27">
        <v>20896.4285714285</v>
      </c>
    </row>
    <row r="1277" spans="1:13" x14ac:dyDescent="0.3">
      <c r="A1277">
        <v>611.93000000001086</v>
      </c>
      <c r="B1277">
        <v>939</v>
      </c>
      <c r="C1277">
        <f t="shared" si="81"/>
        <v>946.27766666666673</v>
      </c>
      <c r="D1277">
        <f t="shared" si="82"/>
        <v>61.193000000001085</v>
      </c>
      <c r="F1277">
        <f t="shared" si="83"/>
        <v>6.8448154792082629</v>
      </c>
      <c r="H1277" s="18">
        <f t="shared" si="84"/>
        <v>0.59363625932663233</v>
      </c>
      <c r="M1277" s="27">
        <v>20887.714285714199</v>
      </c>
    </row>
    <row r="1278" spans="1:13" x14ac:dyDescent="0.3">
      <c r="A1278">
        <v>612.41000000001088</v>
      </c>
      <c r="B1278">
        <v>938.58299999999997</v>
      </c>
      <c r="C1278">
        <f t="shared" si="81"/>
        <v>943</v>
      </c>
      <c r="D1278">
        <f t="shared" si="82"/>
        <v>61.241000000001087</v>
      </c>
      <c r="F1278">
        <f t="shared" si="83"/>
        <v>6.8443712911144674</v>
      </c>
      <c r="H1278" s="19">
        <f t="shared" si="84"/>
        <v>0.59111217634913438</v>
      </c>
      <c r="M1278" s="27">
        <v>20879</v>
      </c>
    </row>
    <row r="1279" spans="1:13" x14ac:dyDescent="0.3">
      <c r="A1279">
        <v>612.8900000000109</v>
      </c>
      <c r="B1279">
        <v>951.41700000000003</v>
      </c>
      <c r="C1279">
        <f t="shared" si="81"/>
        <v>957.88900000000001</v>
      </c>
      <c r="D1279">
        <f t="shared" si="82"/>
        <v>61.289000000001089</v>
      </c>
      <c r="F1279">
        <f t="shared" si="83"/>
        <v>6.8579524522429995</v>
      </c>
      <c r="H1279" s="18">
        <f t="shared" si="84"/>
        <v>0.60266501223336733</v>
      </c>
      <c r="M1279" s="27">
        <v>20848.625</v>
      </c>
    </row>
    <row r="1280" spans="1:13" s="28" customFormat="1" x14ac:dyDescent="0.3">
      <c r="A1280" s="28">
        <v>613.37000000001092</v>
      </c>
      <c r="B1280" s="28">
        <v>983.66700000000003</v>
      </c>
      <c r="C1280" s="28">
        <f t="shared" si="81"/>
        <v>989.2503333333334</v>
      </c>
      <c r="D1280" s="28">
        <f t="shared" si="82"/>
        <v>61.33700000000109</v>
      </c>
      <c r="F1280" s="28">
        <f t="shared" si="83"/>
        <v>6.891287425142953</v>
      </c>
      <c r="H1280" s="29">
        <f t="shared" si="84"/>
        <v>0.62774324694531913</v>
      </c>
      <c r="M1280" s="30">
        <v>20818.25</v>
      </c>
    </row>
    <row r="1281" spans="1:17" x14ac:dyDescent="0.3">
      <c r="A1281">
        <v>613.85000000001094</v>
      </c>
      <c r="B1281">
        <v>1032.6669999999999</v>
      </c>
      <c r="C1281">
        <f t="shared" si="81"/>
        <v>1035.6113333333333</v>
      </c>
      <c r="D1281">
        <f t="shared" si="82"/>
        <v>61.385000000001092</v>
      </c>
      <c r="F1281">
        <f t="shared" si="83"/>
        <v>6.9399000550975485</v>
      </c>
      <c r="H1281" s="18">
        <f t="shared" si="84"/>
        <v>0.66674025042836738</v>
      </c>
      <c r="M1281" s="27">
        <v>20787.875</v>
      </c>
    </row>
    <row r="1282" spans="1:17" x14ac:dyDescent="0.3">
      <c r="A1282">
        <v>614.33000000001095</v>
      </c>
      <c r="B1282">
        <v>1090.5</v>
      </c>
      <c r="C1282">
        <f t="shared" si="81"/>
        <v>1091.1113333333333</v>
      </c>
      <c r="D1282">
        <f t="shared" si="82"/>
        <v>61.433000000001094</v>
      </c>
      <c r="F1282">
        <f t="shared" si="83"/>
        <v>6.9943915856416838</v>
      </c>
      <c r="H1282" s="18">
        <f t="shared" si="84"/>
        <v>0.7166234586824819</v>
      </c>
      <c r="M1282" s="27">
        <v>20757.5</v>
      </c>
      <c r="N1282">
        <v>1956</v>
      </c>
      <c r="O1282" s="18">
        <f>AVERAGE(H1280:H1303)</f>
        <v>0.72193971078045827</v>
      </c>
      <c r="P1282">
        <f>D1303-D1280</f>
        <v>1.1040000000000418</v>
      </c>
      <c r="Q1282">
        <f>O1282*P1282</f>
        <v>0.79702144070165615</v>
      </c>
    </row>
    <row r="1283" spans="1:17" x14ac:dyDescent="0.3">
      <c r="A1283">
        <v>614.81000000001097</v>
      </c>
      <c r="B1283">
        <v>1150.1669999999999</v>
      </c>
      <c r="C1283">
        <f t="shared" si="81"/>
        <v>1145.75</v>
      </c>
      <c r="D1283">
        <f t="shared" si="82"/>
        <v>61.481000000001096</v>
      </c>
      <c r="F1283">
        <f t="shared" si="83"/>
        <v>7.0476624282055758</v>
      </c>
      <c r="H1283" s="18">
        <f t="shared" si="84"/>
        <v>0.76937677737642463</v>
      </c>
      <c r="M1283" s="27">
        <v>20727.125</v>
      </c>
    </row>
    <row r="1284" spans="1:17" x14ac:dyDescent="0.3">
      <c r="A1284">
        <v>615.29000000001099</v>
      </c>
      <c r="B1284">
        <v>1196.5830000000001</v>
      </c>
      <c r="C1284">
        <f t="shared" si="81"/>
        <v>1189.3889999999999</v>
      </c>
      <c r="D1284">
        <f t="shared" si="82"/>
        <v>61.529000000001098</v>
      </c>
      <c r="F1284">
        <f t="shared" si="83"/>
        <v>7.0872252739354069</v>
      </c>
      <c r="H1284" s="18">
        <f t="shared" si="84"/>
        <v>0.81428587903602212</v>
      </c>
      <c r="M1284" s="27">
        <v>20696.75</v>
      </c>
    </row>
    <row r="1285" spans="1:17" x14ac:dyDescent="0.3">
      <c r="A1285">
        <v>615.77000000001101</v>
      </c>
      <c r="B1285">
        <v>1221.4169999999999</v>
      </c>
      <c r="C1285">
        <f t="shared" si="81"/>
        <v>1213.4166666666667</v>
      </c>
      <c r="D1285">
        <f t="shared" si="82"/>
        <v>61.5770000000011</v>
      </c>
      <c r="F1285">
        <f t="shared" si="83"/>
        <v>7.1077669391464067</v>
      </c>
      <c r="H1285" s="18">
        <f t="shared" si="84"/>
        <v>0.84012229771605829</v>
      </c>
      <c r="M1285" s="27">
        <v>20666.375</v>
      </c>
    </row>
    <row r="1286" spans="1:17" x14ac:dyDescent="0.3">
      <c r="A1286">
        <v>616.25000000001103</v>
      </c>
      <c r="B1286">
        <v>1222.25</v>
      </c>
      <c r="C1286">
        <f t="shared" si="81"/>
        <v>1217.9166666666667</v>
      </c>
      <c r="D1286">
        <f t="shared" si="82"/>
        <v>61.625000000001101</v>
      </c>
      <c r="F1286">
        <f t="shared" si="83"/>
        <v>7.1084487014587552</v>
      </c>
      <c r="H1286" s="18">
        <f t="shared" si="84"/>
        <v>0.84505141677371753</v>
      </c>
      <c r="I1286">
        <v>1955</v>
      </c>
      <c r="J1286">
        <f>AVERAGE(H1286:H1313)</f>
        <v>0.73281800145558307</v>
      </c>
      <c r="K1286">
        <f>D1313-D1286</f>
        <v>1.2960000000000491</v>
      </c>
      <c r="L1286">
        <f>J1286*K1286</f>
        <v>0.9497321298864716</v>
      </c>
      <c r="M1286" s="27">
        <v>20636</v>
      </c>
    </row>
    <row r="1287" spans="1:17" x14ac:dyDescent="0.3">
      <c r="A1287">
        <v>616.73000000001105</v>
      </c>
      <c r="B1287">
        <v>1210.0830000000001</v>
      </c>
      <c r="C1287">
        <f t="shared" si="81"/>
        <v>1207.1110000000001</v>
      </c>
      <c r="D1287">
        <f t="shared" si="82"/>
        <v>61.673000000001103</v>
      </c>
      <c r="F1287">
        <f t="shared" si="83"/>
        <v>7.0984442312795766</v>
      </c>
      <c r="H1287" s="18">
        <f t="shared" si="84"/>
        <v>0.83326365699975802</v>
      </c>
      <c r="M1287" s="27">
        <v>20627.214285714199</v>
      </c>
    </row>
    <row r="1288" spans="1:17" x14ac:dyDescent="0.3">
      <c r="A1288">
        <v>617.21000000001106</v>
      </c>
      <c r="B1288">
        <v>1189</v>
      </c>
      <c r="C1288">
        <f t="shared" si="81"/>
        <v>1187.25</v>
      </c>
      <c r="D1288">
        <f t="shared" si="82"/>
        <v>61.721000000001105</v>
      </c>
      <c r="F1288">
        <f t="shared" si="83"/>
        <v>7.0808678966907816</v>
      </c>
      <c r="H1288" s="18">
        <f t="shared" si="84"/>
        <v>0.81202473952448895</v>
      </c>
      <c r="M1288" s="27">
        <v>20618.4285714285</v>
      </c>
    </row>
    <row r="1289" spans="1:17" x14ac:dyDescent="0.3">
      <c r="A1289">
        <v>617.69000000001108</v>
      </c>
      <c r="B1289">
        <v>1162.6669999999999</v>
      </c>
      <c r="C1289">
        <f t="shared" si="81"/>
        <v>1163.6113333333333</v>
      </c>
      <c r="D1289">
        <f t="shared" si="82"/>
        <v>61.769000000001107</v>
      </c>
      <c r="F1289">
        <f t="shared" si="83"/>
        <v>7.0584717830579669</v>
      </c>
      <c r="H1289" s="18">
        <f t="shared" si="84"/>
        <v>0.78745052271341354</v>
      </c>
      <c r="M1289" s="27">
        <v>20609.6428571428</v>
      </c>
    </row>
    <row r="1290" spans="1:17" x14ac:dyDescent="0.3">
      <c r="A1290">
        <v>618.1700000000111</v>
      </c>
      <c r="B1290">
        <v>1139.1669999999999</v>
      </c>
      <c r="C1290">
        <f t="shared" si="81"/>
        <v>1140.6946666666665</v>
      </c>
      <c r="D1290">
        <f t="shared" si="82"/>
        <v>61.817000000001109</v>
      </c>
      <c r="F1290">
        <f t="shared" si="83"/>
        <v>7.0380525725415106</v>
      </c>
      <c r="H1290" s="18">
        <f t="shared" si="84"/>
        <v>0.76433706295976289</v>
      </c>
      <c r="M1290" s="27">
        <v>20600.857142857101</v>
      </c>
    </row>
    <row r="1291" spans="1:17" x14ac:dyDescent="0.3">
      <c r="A1291">
        <v>618.65000000001112</v>
      </c>
      <c r="B1291">
        <v>1120.25</v>
      </c>
      <c r="C1291">
        <f t="shared" si="81"/>
        <v>1121.6946666666665</v>
      </c>
      <c r="D1291">
        <f t="shared" si="82"/>
        <v>61.86500000000111</v>
      </c>
      <c r="F1291">
        <f t="shared" si="83"/>
        <v>7.0213071536662524</v>
      </c>
      <c r="H1291" s="18">
        <f t="shared" si="84"/>
        <v>0.74568918683867402</v>
      </c>
      <c r="M1291" s="27">
        <v>20592.071428571398</v>
      </c>
    </row>
    <row r="1292" spans="1:17" x14ac:dyDescent="0.3">
      <c r="A1292">
        <v>619.13000000001114</v>
      </c>
      <c r="B1292">
        <v>1105.6669999999999</v>
      </c>
      <c r="C1292">
        <f t="shared" si="81"/>
        <v>1107.528</v>
      </c>
      <c r="D1292">
        <f t="shared" si="82"/>
        <v>61.913000000001112</v>
      </c>
      <c r="F1292">
        <f t="shared" si="83"/>
        <v>7.0082040517561355</v>
      </c>
      <c r="H1292" s="18">
        <f t="shared" si="84"/>
        <v>0.73208176393799507</v>
      </c>
      <c r="M1292" s="27">
        <v>20583.285714285699</v>
      </c>
    </row>
    <row r="1293" spans="1:17" x14ac:dyDescent="0.3">
      <c r="A1293">
        <v>619.61000000001115</v>
      </c>
      <c r="B1293">
        <v>1096.6669999999999</v>
      </c>
      <c r="C1293">
        <f t="shared" si="81"/>
        <v>1096.6113333333333</v>
      </c>
      <c r="D1293">
        <f t="shared" si="82"/>
        <v>61.961000000001114</v>
      </c>
      <c r="F1293">
        <f t="shared" si="83"/>
        <v>7.0000308590426297</v>
      </c>
      <c r="H1293" s="18">
        <f t="shared" si="84"/>
        <v>0.72176567793899704</v>
      </c>
      <c r="M1293" s="27">
        <v>20574.5</v>
      </c>
    </row>
    <row r="1294" spans="1:17" x14ac:dyDescent="0.3">
      <c r="A1294">
        <v>620.09000000001117</v>
      </c>
      <c r="B1294">
        <v>1087.5</v>
      </c>
      <c r="C1294">
        <f t="shared" si="81"/>
        <v>1085.9446666666665</v>
      </c>
      <c r="D1294">
        <f t="shared" si="82"/>
        <v>62.009000000001116</v>
      </c>
      <c r="F1294">
        <f t="shared" si="83"/>
        <v>6.9916367629628393</v>
      </c>
      <c r="H1294" s="18">
        <f t="shared" si="84"/>
        <v>0.71182626639065338</v>
      </c>
      <c r="M1294" s="27">
        <v>20565.714285714199</v>
      </c>
    </row>
    <row r="1295" spans="1:17" x14ac:dyDescent="0.3">
      <c r="A1295">
        <v>620.57000000001119</v>
      </c>
      <c r="B1295">
        <v>1073.6669999999999</v>
      </c>
      <c r="C1295">
        <f t="shared" si="81"/>
        <v>1072.6113333333333</v>
      </c>
      <c r="D1295">
        <f t="shared" si="82"/>
        <v>62.057000000001118</v>
      </c>
      <c r="F1295">
        <f t="shared" si="83"/>
        <v>6.9788351711256302</v>
      </c>
      <c r="H1295" s="18">
        <f t="shared" si="84"/>
        <v>0.69959426140141712</v>
      </c>
      <c r="M1295" s="27">
        <v>20556.9285714285</v>
      </c>
    </row>
    <row r="1296" spans="1:17" x14ac:dyDescent="0.3">
      <c r="A1296">
        <v>621.05000000001121</v>
      </c>
      <c r="B1296">
        <v>1056.6669999999999</v>
      </c>
      <c r="C1296">
        <f t="shared" si="81"/>
        <v>1054.9446666666665</v>
      </c>
      <c r="D1296">
        <f t="shared" si="82"/>
        <v>62.10500000000112</v>
      </c>
      <c r="F1296">
        <f t="shared" si="83"/>
        <v>6.9628748936605804</v>
      </c>
      <c r="H1296" s="18">
        <f t="shared" si="84"/>
        <v>0.68371001548469501</v>
      </c>
      <c r="M1296" s="27">
        <v>20548.1428571428</v>
      </c>
    </row>
    <row r="1297" spans="1:17" x14ac:dyDescent="0.3">
      <c r="A1297">
        <v>621.53000000001123</v>
      </c>
      <c r="B1297">
        <v>1034.5</v>
      </c>
      <c r="C1297">
        <f t="shared" si="81"/>
        <v>1035.1666666666667</v>
      </c>
      <c r="D1297">
        <f t="shared" si="82"/>
        <v>62.153000000001121</v>
      </c>
      <c r="F1297">
        <f t="shared" si="83"/>
        <v>6.9416734971855973</v>
      </c>
      <c r="H1297" s="18">
        <f t="shared" si="84"/>
        <v>0.66635494149212571</v>
      </c>
      <c r="M1297" s="27">
        <v>20539.357142857101</v>
      </c>
    </row>
    <row r="1298" spans="1:17" x14ac:dyDescent="0.3">
      <c r="A1298">
        <v>622.01000000001125</v>
      </c>
      <c r="B1298">
        <v>1014.333</v>
      </c>
      <c r="C1298">
        <f t="shared" si="81"/>
        <v>1016.611</v>
      </c>
      <c r="D1298">
        <f t="shared" si="82"/>
        <v>62.201000000001123</v>
      </c>
      <c r="F1298">
        <f t="shared" si="83"/>
        <v>6.9219865326057377</v>
      </c>
      <c r="H1298" s="18">
        <f t="shared" si="84"/>
        <v>0.65047320589720647</v>
      </c>
      <c r="M1298" s="27">
        <v>20530.571428571398</v>
      </c>
    </row>
    <row r="1299" spans="1:17" x14ac:dyDescent="0.3">
      <c r="A1299">
        <v>622.49000000001126</v>
      </c>
      <c r="B1299">
        <v>1001</v>
      </c>
      <c r="C1299">
        <f t="shared" si="81"/>
        <v>1003.111</v>
      </c>
      <c r="D1299">
        <f t="shared" si="82"/>
        <v>62.249000000001125</v>
      </c>
      <c r="F1299">
        <f t="shared" si="83"/>
        <v>6.9087547793152204</v>
      </c>
      <c r="H1299" s="18">
        <f t="shared" si="84"/>
        <v>0.63915699136658954</v>
      </c>
      <c r="M1299" s="27">
        <v>20521.785714285699</v>
      </c>
    </row>
    <row r="1300" spans="1:17" x14ac:dyDescent="0.3">
      <c r="A1300">
        <v>622.97000000001128</v>
      </c>
      <c r="B1300">
        <v>994</v>
      </c>
      <c r="C1300">
        <f t="shared" si="81"/>
        <v>997.44433333333336</v>
      </c>
      <c r="D1300">
        <f t="shared" si="82"/>
        <v>62.297000000001127</v>
      </c>
      <c r="F1300">
        <f t="shared" si="83"/>
        <v>6.9017372066565743</v>
      </c>
      <c r="H1300" s="19">
        <f t="shared" si="84"/>
        <v>0.6344658351703778</v>
      </c>
      <c r="M1300" s="27">
        <v>20513</v>
      </c>
    </row>
    <row r="1301" spans="1:17" x14ac:dyDescent="0.3">
      <c r="A1301">
        <v>623.4500000000113</v>
      </c>
      <c r="B1301">
        <v>997.33299999999997</v>
      </c>
      <c r="C1301">
        <f t="shared" si="81"/>
        <v>1001.9443333333334</v>
      </c>
      <c r="D1301">
        <f t="shared" si="82"/>
        <v>62.345000000001129</v>
      </c>
      <c r="F1301">
        <f t="shared" si="83"/>
        <v>6.9050847162016034</v>
      </c>
      <c r="H1301" s="18">
        <f t="shared" si="84"/>
        <v>0.63818833801082597</v>
      </c>
      <c r="M1301" s="27">
        <v>20494.307692307601</v>
      </c>
    </row>
    <row r="1302" spans="1:17" x14ac:dyDescent="0.3">
      <c r="A1302">
        <v>623.93000000001132</v>
      </c>
      <c r="B1302">
        <v>1014.5</v>
      </c>
      <c r="C1302">
        <f t="shared" si="81"/>
        <v>1018.2776666666667</v>
      </c>
      <c r="D1302">
        <f t="shared" si="82"/>
        <v>62.39300000000113</v>
      </c>
      <c r="F1302">
        <f t="shared" si="83"/>
        <v>6.9221511592658693</v>
      </c>
      <c r="H1302" s="18">
        <f t="shared" si="84"/>
        <v>0.65188409241843792</v>
      </c>
      <c r="M1302" s="27">
        <v>20475.615384615299</v>
      </c>
    </row>
    <row r="1303" spans="1:17" x14ac:dyDescent="0.3">
      <c r="A1303">
        <v>624.41000000001134</v>
      </c>
      <c r="B1303">
        <v>1043</v>
      </c>
      <c r="C1303">
        <f t="shared" si="81"/>
        <v>1044.3333333333333</v>
      </c>
      <c r="D1303">
        <f t="shared" si="82"/>
        <v>62.441000000001132</v>
      </c>
      <c r="F1303">
        <f t="shared" si="83"/>
        <v>6.9498564550007726</v>
      </c>
      <c r="H1303" s="18">
        <f t="shared" si="84"/>
        <v>0.67434317322718684</v>
      </c>
      <c r="M1303" s="27">
        <v>20456.923076923002</v>
      </c>
    </row>
    <row r="1304" spans="1:17" s="28" customFormat="1" x14ac:dyDescent="0.3">
      <c r="A1304" s="28">
        <v>624.89000000001136</v>
      </c>
      <c r="B1304" s="28">
        <v>1075.5</v>
      </c>
      <c r="C1304" s="28">
        <f t="shared" si="81"/>
        <v>1074.3056666666666</v>
      </c>
      <c r="D1304" s="28">
        <f t="shared" si="82"/>
        <v>62.489000000001134</v>
      </c>
      <c r="F1304" s="28">
        <f t="shared" si="83"/>
        <v>6.9805409487077847</v>
      </c>
      <c r="H1304" s="29">
        <f t="shared" si="84"/>
        <v>0.70113690936160633</v>
      </c>
      <c r="M1304" s="30">
        <v>20438.2307692307</v>
      </c>
    </row>
    <row r="1305" spans="1:17" x14ac:dyDescent="0.3">
      <c r="A1305">
        <v>625.37000000001137</v>
      </c>
      <c r="B1305">
        <v>1104.4169999999999</v>
      </c>
      <c r="C1305">
        <f t="shared" ref="C1305:C1368" si="85">AVERAGE(B1304:B1306)</f>
        <v>1099.1666666666667</v>
      </c>
      <c r="D1305">
        <f t="shared" ref="D1305:D1368" si="86">A1305/10</f>
        <v>62.537000000001136</v>
      </c>
      <c r="F1305">
        <f t="shared" ref="F1305:F1368" si="87">LN(B1305)</f>
        <v>7.0070728729110892</v>
      </c>
      <c r="H1305" s="18">
        <f t="shared" ref="H1305:H1368" si="88">(0.0975*EXP(0.0013*C1305))/E$2</f>
        <v>0.72416732224597768</v>
      </c>
      <c r="M1305" s="27">
        <v>20419.538461538399</v>
      </c>
    </row>
    <row r="1306" spans="1:17" x14ac:dyDescent="0.3">
      <c r="A1306">
        <v>625.85000000001139</v>
      </c>
      <c r="B1306">
        <v>1117.5830000000001</v>
      </c>
      <c r="C1306">
        <f t="shared" si="85"/>
        <v>1113.25</v>
      </c>
      <c r="D1306">
        <f t="shared" si="86"/>
        <v>62.585000000001138</v>
      </c>
      <c r="F1306">
        <f t="shared" si="87"/>
        <v>7.018923596660275</v>
      </c>
      <c r="H1306" s="18">
        <f t="shared" si="88"/>
        <v>0.73754773171728105</v>
      </c>
      <c r="M1306" s="27">
        <v>20400.846153846102</v>
      </c>
    </row>
    <row r="1307" spans="1:17" x14ac:dyDescent="0.3">
      <c r="A1307">
        <v>626.33000000001141</v>
      </c>
      <c r="B1307">
        <v>1117.75</v>
      </c>
      <c r="C1307">
        <f t="shared" si="85"/>
        <v>1117.25</v>
      </c>
      <c r="D1307">
        <f t="shared" si="86"/>
        <v>62.63300000000114</v>
      </c>
      <c r="F1307">
        <f t="shared" si="87"/>
        <v>7.0190730151140901</v>
      </c>
      <c r="H1307" s="18">
        <f t="shared" si="88"/>
        <v>0.74139296887422157</v>
      </c>
      <c r="M1307" s="27">
        <v>20382.1538461538</v>
      </c>
      <c r="N1307">
        <v>1955</v>
      </c>
      <c r="O1307" s="18">
        <f>AVERAGE(H1304:H1320)</f>
        <v>0.78159442190349859</v>
      </c>
      <c r="P1307">
        <f>D1320-D1304</f>
        <v>0.7680000000000291</v>
      </c>
      <c r="Q1307">
        <f>O1307*P1307</f>
        <v>0.60026451602190967</v>
      </c>
    </row>
    <row r="1308" spans="1:17" x14ac:dyDescent="0.3">
      <c r="A1308">
        <v>626.81000000001143</v>
      </c>
      <c r="B1308">
        <v>1116.4169999999999</v>
      </c>
      <c r="C1308">
        <f t="shared" si="85"/>
        <v>1119.9166666666667</v>
      </c>
      <c r="D1308">
        <f t="shared" si="86"/>
        <v>62.681000000001141</v>
      </c>
      <c r="F1308">
        <f t="shared" si="87"/>
        <v>7.0178797290632486</v>
      </c>
      <c r="H1308" s="18">
        <f t="shared" si="88"/>
        <v>0.74396759126669654</v>
      </c>
      <c r="M1308" s="27">
        <v>20363.461538461499</v>
      </c>
    </row>
    <row r="1309" spans="1:17" x14ac:dyDescent="0.3">
      <c r="A1309">
        <v>627.29000000001145</v>
      </c>
      <c r="B1309">
        <v>1125.5830000000001</v>
      </c>
      <c r="C1309">
        <f t="shared" si="85"/>
        <v>1129.8889999999999</v>
      </c>
      <c r="D1309">
        <f t="shared" si="86"/>
        <v>62.729000000001143</v>
      </c>
      <c r="F1309">
        <f t="shared" si="87"/>
        <v>7.0260564026299797</v>
      </c>
      <c r="H1309" s="18">
        <f t="shared" si="88"/>
        <v>0.75367520084621065</v>
      </c>
      <c r="M1309" s="27">
        <v>20344.769230769201</v>
      </c>
    </row>
    <row r="1310" spans="1:17" x14ac:dyDescent="0.3">
      <c r="A1310">
        <v>627.77000000001146</v>
      </c>
      <c r="B1310">
        <v>1147.6669999999999</v>
      </c>
      <c r="C1310">
        <f t="shared" si="85"/>
        <v>1149.25</v>
      </c>
      <c r="D1310">
        <f t="shared" si="86"/>
        <v>62.777000000001145</v>
      </c>
      <c r="F1310">
        <f t="shared" si="87"/>
        <v>7.0454864651147515</v>
      </c>
      <c r="H1310" s="18">
        <f t="shared" si="88"/>
        <v>0.77288541781735687</v>
      </c>
      <c r="M1310" s="27">
        <v>20326.0769230769</v>
      </c>
    </row>
    <row r="1311" spans="1:17" x14ac:dyDescent="0.3">
      <c r="A1311">
        <v>628.25000000001148</v>
      </c>
      <c r="B1311">
        <v>1174.5</v>
      </c>
      <c r="C1311">
        <f t="shared" si="85"/>
        <v>1174</v>
      </c>
      <c r="D1311">
        <f t="shared" si="86"/>
        <v>62.825000000001147</v>
      </c>
      <c r="F1311">
        <f t="shared" si="87"/>
        <v>7.0685978040989674</v>
      </c>
      <c r="H1311" s="18">
        <f t="shared" si="88"/>
        <v>0.79815738881345177</v>
      </c>
      <c r="M1311" s="27">
        <v>20307.384615384599</v>
      </c>
    </row>
    <row r="1312" spans="1:17" x14ac:dyDescent="0.3">
      <c r="A1312">
        <v>628.7300000000115</v>
      </c>
      <c r="B1312">
        <v>1199.8330000000001</v>
      </c>
      <c r="C1312">
        <f t="shared" si="85"/>
        <v>1195.6666666666667</v>
      </c>
      <c r="D1312">
        <f t="shared" si="86"/>
        <v>62.873000000001149</v>
      </c>
      <c r="F1312">
        <f t="shared" si="87"/>
        <v>7.0899376594248462</v>
      </c>
      <c r="H1312" s="18">
        <f t="shared" si="88"/>
        <v>0.82095842914811823</v>
      </c>
      <c r="M1312" s="27">
        <v>20288.692307692301</v>
      </c>
    </row>
    <row r="1313" spans="1:17" x14ac:dyDescent="0.3">
      <c r="A1313">
        <v>629.21000000001152</v>
      </c>
      <c r="B1313">
        <v>1212.6669999999999</v>
      </c>
      <c r="C1313">
        <f t="shared" si="85"/>
        <v>1207.1943333333334</v>
      </c>
      <c r="D1313">
        <f t="shared" si="86"/>
        <v>62.92100000000115</v>
      </c>
      <c r="F1313">
        <f t="shared" si="87"/>
        <v>7.1005773452862257</v>
      </c>
      <c r="H1313" s="18">
        <f t="shared" si="88"/>
        <v>0.83335393211908027</v>
      </c>
      <c r="I1313">
        <v>1954</v>
      </c>
      <c r="J1313">
        <f>AVERAGE(H1313:H1330)</f>
        <v>0.82505286820905321</v>
      </c>
      <c r="K1313">
        <f>D1330-D1313</f>
        <v>0.81600000000003092</v>
      </c>
      <c r="L1313">
        <f>J1313*K1313</f>
        <v>0.67324314045861289</v>
      </c>
      <c r="M1313" s="27">
        <v>20270</v>
      </c>
    </row>
    <row r="1314" spans="1:17" x14ac:dyDescent="0.3">
      <c r="A1314">
        <v>629.69000000001154</v>
      </c>
      <c r="B1314">
        <v>1209.0830000000001</v>
      </c>
      <c r="C1314">
        <f t="shared" si="85"/>
        <v>1205.3889999999999</v>
      </c>
      <c r="D1314">
        <f t="shared" si="86"/>
        <v>62.969000000001152</v>
      </c>
      <c r="F1314">
        <f t="shared" si="87"/>
        <v>7.0976175000366961</v>
      </c>
      <c r="H1314" s="18">
        <f t="shared" si="88"/>
        <v>0.83140039929965848</v>
      </c>
      <c r="M1314" s="27">
        <v>20239.5</v>
      </c>
    </row>
    <row r="1315" spans="1:17" x14ac:dyDescent="0.3">
      <c r="A1315">
        <v>630.17000000001156</v>
      </c>
      <c r="B1315">
        <v>1194.4169999999999</v>
      </c>
      <c r="C1315">
        <f t="shared" si="85"/>
        <v>1192.9723333333334</v>
      </c>
      <c r="D1315">
        <f t="shared" si="86"/>
        <v>63.017000000001154</v>
      </c>
      <c r="F1315">
        <f t="shared" si="87"/>
        <v>7.0854134792114341</v>
      </c>
      <c r="H1315" s="18">
        <f t="shared" si="88"/>
        <v>0.8180879428540897</v>
      </c>
      <c r="M1315" s="27">
        <v>20209</v>
      </c>
    </row>
    <row r="1316" spans="1:17" x14ac:dyDescent="0.3">
      <c r="A1316">
        <v>630.65000000001157</v>
      </c>
      <c r="B1316">
        <v>1175.4169999999999</v>
      </c>
      <c r="C1316">
        <f t="shared" si="85"/>
        <v>1177.5556666666666</v>
      </c>
      <c r="D1316">
        <f t="shared" si="86"/>
        <v>63.065000000001156</v>
      </c>
      <c r="F1316">
        <f t="shared" si="87"/>
        <v>7.069378257235436</v>
      </c>
      <c r="H1316" s="18">
        <f t="shared" si="88"/>
        <v>0.8018553049000624</v>
      </c>
      <c r="M1316" s="27">
        <v>20178.5</v>
      </c>
    </row>
    <row r="1317" spans="1:17" x14ac:dyDescent="0.3">
      <c r="A1317">
        <v>631.13000000001159</v>
      </c>
      <c r="B1317">
        <v>1162.8330000000001</v>
      </c>
      <c r="C1317">
        <f t="shared" si="85"/>
        <v>1167.9723333333334</v>
      </c>
      <c r="D1317">
        <f t="shared" si="86"/>
        <v>63.113000000001158</v>
      </c>
      <c r="F1317">
        <f t="shared" si="87"/>
        <v>7.0586145480549849</v>
      </c>
      <c r="H1317" s="19">
        <f t="shared" si="88"/>
        <v>0.79192749461906942</v>
      </c>
      <c r="M1317" s="27">
        <v>20148</v>
      </c>
    </row>
    <row r="1318" spans="1:17" x14ac:dyDescent="0.3">
      <c r="A1318">
        <v>631.61000000001161</v>
      </c>
      <c r="B1318">
        <v>1165.6669999999999</v>
      </c>
      <c r="C1318">
        <f t="shared" si="85"/>
        <v>1169.2776666666666</v>
      </c>
      <c r="D1318">
        <f t="shared" si="86"/>
        <v>63.16100000000116</v>
      </c>
      <c r="F1318">
        <f t="shared" si="87"/>
        <v>7.0610487343546193</v>
      </c>
      <c r="H1318" s="18">
        <f t="shared" si="88"/>
        <v>0.7932724836378704</v>
      </c>
      <c r="M1318" s="27">
        <v>20129.307692307601</v>
      </c>
    </row>
    <row r="1319" spans="1:17" x14ac:dyDescent="0.3">
      <c r="A1319">
        <v>632.09000000001163</v>
      </c>
      <c r="B1319">
        <v>1179.3330000000001</v>
      </c>
      <c r="C1319">
        <f t="shared" si="85"/>
        <v>1180.2223333333334</v>
      </c>
      <c r="D1319">
        <f t="shared" si="86"/>
        <v>63.209000000001161</v>
      </c>
      <c r="F1319">
        <f t="shared" si="87"/>
        <v>7.0727043034060184</v>
      </c>
      <c r="H1319" s="18">
        <f t="shared" si="88"/>
        <v>0.80463989378907674</v>
      </c>
      <c r="M1319" s="27">
        <v>20110.615384615299</v>
      </c>
    </row>
    <row r="1320" spans="1:17" x14ac:dyDescent="0.3">
      <c r="A1320">
        <v>632.57000000001165</v>
      </c>
      <c r="B1320">
        <v>1195.6669999999999</v>
      </c>
      <c r="C1320">
        <f t="shared" si="85"/>
        <v>1193.5276666666666</v>
      </c>
      <c r="D1320">
        <f t="shared" si="86"/>
        <v>63.257000000001163</v>
      </c>
      <c r="F1320">
        <f t="shared" si="87"/>
        <v>7.0864594676486332</v>
      </c>
      <c r="H1320" s="18">
        <f t="shared" si="88"/>
        <v>0.8186787610496481</v>
      </c>
      <c r="M1320" s="27">
        <v>20091.923076923002</v>
      </c>
    </row>
    <row r="1321" spans="1:17" s="28" customFormat="1" x14ac:dyDescent="0.3">
      <c r="A1321" s="28">
        <v>633.05000000001166</v>
      </c>
      <c r="B1321" s="28">
        <v>1205.5830000000001</v>
      </c>
      <c r="C1321" s="28">
        <f t="shared" si="85"/>
        <v>1201.4443333333334</v>
      </c>
      <c r="D1321" s="28">
        <f t="shared" si="86"/>
        <v>63.305000000001165</v>
      </c>
      <c r="F1321" s="28">
        <f t="shared" si="87"/>
        <v>7.0947185463502267</v>
      </c>
      <c r="H1321" s="29">
        <f t="shared" si="88"/>
        <v>0.82714783565944117</v>
      </c>
      <c r="M1321" s="30">
        <v>20073.2307692307</v>
      </c>
    </row>
    <row r="1322" spans="1:17" x14ac:dyDescent="0.3">
      <c r="A1322">
        <v>633.53000000001168</v>
      </c>
      <c r="B1322">
        <v>1203.0830000000001</v>
      </c>
      <c r="C1322">
        <f t="shared" si="85"/>
        <v>1201.0276666666666</v>
      </c>
      <c r="D1322">
        <f t="shared" si="86"/>
        <v>63.353000000001167</v>
      </c>
      <c r="F1322">
        <f t="shared" si="87"/>
        <v>7.0926427077759033</v>
      </c>
      <c r="H1322" s="18">
        <f t="shared" si="88"/>
        <v>0.82669991857028902</v>
      </c>
      <c r="M1322" s="27">
        <v>20054.538461538399</v>
      </c>
    </row>
    <row r="1323" spans="1:17" x14ac:dyDescent="0.3">
      <c r="A1323">
        <v>634.0100000000117</v>
      </c>
      <c r="B1323">
        <v>1194.4169999999999</v>
      </c>
      <c r="C1323">
        <f t="shared" si="85"/>
        <v>1194.8889999999999</v>
      </c>
      <c r="D1323">
        <f t="shared" si="86"/>
        <v>63.401000000001169</v>
      </c>
      <c r="F1323">
        <f t="shared" si="87"/>
        <v>7.0854134792114341</v>
      </c>
      <c r="H1323" s="18">
        <f t="shared" si="88"/>
        <v>0.82012888693194774</v>
      </c>
      <c r="M1323" s="27">
        <v>20035.846153846102</v>
      </c>
    </row>
    <row r="1324" spans="1:17" x14ac:dyDescent="0.3">
      <c r="A1324">
        <v>634.49000000001172</v>
      </c>
      <c r="B1324">
        <v>1187.1669999999999</v>
      </c>
      <c r="C1324">
        <f t="shared" si="85"/>
        <v>1188.9723333333334</v>
      </c>
      <c r="D1324">
        <f t="shared" si="86"/>
        <v>63.44900000000117</v>
      </c>
      <c r="F1324">
        <f t="shared" si="87"/>
        <v>7.0793250755308295</v>
      </c>
      <c r="H1324" s="18">
        <f t="shared" si="88"/>
        <v>0.81384492695351485</v>
      </c>
      <c r="M1324" s="27">
        <v>20017.1538461538</v>
      </c>
      <c r="N1324">
        <v>1954</v>
      </c>
      <c r="O1324" s="18">
        <f>AVERAGE(H1321:H1347)</f>
        <v>0.77421399886276965</v>
      </c>
      <c r="P1324">
        <f>D1347-D1321</f>
        <v>1.2480000000000544</v>
      </c>
      <c r="Q1324">
        <f>O1324*P1324</f>
        <v>0.96621907058077861</v>
      </c>
    </row>
    <row r="1325" spans="1:17" x14ac:dyDescent="0.3">
      <c r="A1325">
        <v>634.97000000001174</v>
      </c>
      <c r="B1325">
        <v>1185.3330000000001</v>
      </c>
      <c r="C1325">
        <f t="shared" si="85"/>
        <v>1188.7223333333334</v>
      </c>
      <c r="D1325">
        <f t="shared" si="86"/>
        <v>63.497000000001172</v>
      </c>
      <c r="F1325">
        <f t="shared" si="87"/>
        <v>7.0777790267507976</v>
      </c>
      <c r="H1325" s="18">
        <f t="shared" si="88"/>
        <v>0.81358047032878411</v>
      </c>
      <c r="M1325" s="27">
        <v>19998.461538461499</v>
      </c>
    </row>
    <row r="1326" spans="1:17" x14ac:dyDescent="0.3">
      <c r="A1326">
        <v>635.45000000001176</v>
      </c>
      <c r="B1326">
        <v>1193.6669999999999</v>
      </c>
      <c r="C1326">
        <f t="shared" si="85"/>
        <v>1196.1666666666667</v>
      </c>
      <c r="D1326">
        <f t="shared" si="86"/>
        <v>63.545000000001174</v>
      </c>
      <c r="F1326">
        <f t="shared" si="87"/>
        <v>7.0847853605818898</v>
      </c>
      <c r="H1326" s="18">
        <f t="shared" si="88"/>
        <v>0.82149222559211466</v>
      </c>
      <c r="M1326" s="27">
        <v>19979.769230769201</v>
      </c>
    </row>
    <row r="1327" spans="1:17" x14ac:dyDescent="0.3">
      <c r="A1327">
        <v>635.93000000001177</v>
      </c>
      <c r="B1327">
        <v>1209.5</v>
      </c>
      <c r="C1327">
        <f t="shared" si="85"/>
        <v>1210.2223333333334</v>
      </c>
      <c r="D1327">
        <f t="shared" si="86"/>
        <v>63.593000000001176</v>
      </c>
      <c r="F1327">
        <f t="shared" si="87"/>
        <v>7.0979623300500823</v>
      </c>
      <c r="H1327" s="18">
        <f t="shared" si="88"/>
        <v>0.83664081152928016</v>
      </c>
      <c r="M1327" s="27">
        <v>19961.0769230769</v>
      </c>
    </row>
    <row r="1328" spans="1:17" x14ac:dyDescent="0.3">
      <c r="A1328">
        <v>636.41000000001179</v>
      </c>
      <c r="B1328">
        <v>1227.5</v>
      </c>
      <c r="C1328">
        <f t="shared" si="85"/>
        <v>1226.6943333333334</v>
      </c>
      <c r="D1328">
        <f t="shared" si="86"/>
        <v>63.641000000001178</v>
      </c>
      <c r="F1328">
        <f t="shared" si="87"/>
        <v>7.1127348596686755</v>
      </c>
      <c r="H1328" s="18">
        <f t="shared" si="88"/>
        <v>0.85474949732694683</v>
      </c>
      <c r="M1328" s="27">
        <v>19942.384615384599</v>
      </c>
    </row>
    <row r="1329" spans="1:13" x14ac:dyDescent="0.3">
      <c r="A1329">
        <v>636.89000000001181</v>
      </c>
      <c r="B1329">
        <v>1243.0830000000001</v>
      </c>
      <c r="C1329">
        <f t="shared" si="85"/>
        <v>1239.8333333333333</v>
      </c>
      <c r="D1329">
        <f t="shared" si="86"/>
        <v>63.68900000000118</v>
      </c>
      <c r="F1329">
        <f t="shared" si="87"/>
        <v>7.1253498632154617</v>
      </c>
      <c r="H1329" s="18">
        <f t="shared" si="88"/>
        <v>0.86947461673637894</v>
      </c>
      <c r="M1329" s="27">
        <v>19923.692307692301</v>
      </c>
    </row>
    <row r="1330" spans="1:13" x14ac:dyDescent="0.3">
      <c r="A1330">
        <v>637.37000000001183</v>
      </c>
      <c r="B1330">
        <v>1248.9169999999999</v>
      </c>
      <c r="C1330">
        <f t="shared" si="85"/>
        <v>1243.8056666666666</v>
      </c>
      <c r="D1330">
        <f t="shared" si="86"/>
        <v>63.737000000001181</v>
      </c>
      <c r="F1330">
        <f t="shared" si="87"/>
        <v>7.1300320547549383</v>
      </c>
      <c r="H1330" s="18">
        <f t="shared" si="88"/>
        <v>0.873976225865705</v>
      </c>
      <c r="I1330">
        <v>1953</v>
      </c>
      <c r="J1330">
        <f>AVERAGE(H1330:H1350)</f>
        <v>0.73115159940132501</v>
      </c>
      <c r="K1330">
        <f>D1350-D1330</f>
        <v>0.96000000000004349</v>
      </c>
      <c r="L1330">
        <f>J1330*K1330</f>
        <v>0.70190553542530376</v>
      </c>
      <c r="M1330" s="27">
        <v>19905</v>
      </c>
    </row>
    <row r="1331" spans="1:13" x14ac:dyDescent="0.3">
      <c r="A1331">
        <v>637.85000000001185</v>
      </c>
      <c r="B1331">
        <v>1239.4169999999999</v>
      </c>
      <c r="C1331">
        <f t="shared" si="85"/>
        <v>1236.8056666666666</v>
      </c>
      <c r="D1331">
        <f t="shared" si="86"/>
        <v>63.785000000001183</v>
      </c>
      <c r="F1331">
        <f t="shared" si="87"/>
        <v>7.1223963867482851</v>
      </c>
      <c r="H1331" s="18">
        <f t="shared" si="88"/>
        <v>0.86605911967803595</v>
      </c>
      <c r="M1331" s="27">
        <v>19897.8235294117</v>
      </c>
    </row>
    <row r="1332" spans="1:13" x14ac:dyDescent="0.3">
      <c r="A1332">
        <v>638.33000000001186</v>
      </c>
      <c r="B1332">
        <v>1222.0830000000001</v>
      </c>
      <c r="C1332">
        <f t="shared" si="85"/>
        <v>1221.2776666666666</v>
      </c>
      <c r="D1332">
        <f t="shared" si="86"/>
        <v>63.833000000001185</v>
      </c>
      <c r="F1332">
        <f t="shared" si="87"/>
        <v>7.1083120588652458</v>
      </c>
      <c r="H1332" s="18">
        <f t="shared" si="88"/>
        <v>0.8487517780363617</v>
      </c>
      <c r="M1332" s="27">
        <v>19890.647058823499</v>
      </c>
    </row>
    <row r="1333" spans="1:13" x14ac:dyDescent="0.3">
      <c r="A1333">
        <v>638.81000000001188</v>
      </c>
      <c r="B1333">
        <v>1202.3330000000001</v>
      </c>
      <c r="C1333">
        <f t="shared" si="85"/>
        <v>1202.1110000000001</v>
      </c>
      <c r="D1333">
        <f t="shared" si="86"/>
        <v>63.881000000001187</v>
      </c>
      <c r="F1333">
        <f t="shared" si="87"/>
        <v>7.0920191149966882</v>
      </c>
      <c r="H1333" s="18">
        <f t="shared" si="88"/>
        <v>0.82786500784673756</v>
      </c>
      <c r="M1333" s="27">
        <v>19883.470588235199</v>
      </c>
    </row>
    <row r="1334" spans="1:13" x14ac:dyDescent="0.3">
      <c r="A1334">
        <v>639.2900000000119</v>
      </c>
      <c r="B1334">
        <v>1181.9169999999999</v>
      </c>
      <c r="C1334">
        <f t="shared" si="85"/>
        <v>1183.3889999999999</v>
      </c>
      <c r="D1334">
        <f t="shared" si="86"/>
        <v>63.929000000001189</v>
      </c>
      <c r="F1334">
        <f t="shared" si="87"/>
        <v>7.0748929755343468</v>
      </c>
      <c r="H1334" s="18">
        <f t="shared" si="88"/>
        <v>0.80795915547787389</v>
      </c>
      <c r="M1334" s="27">
        <v>19876.294117647001</v>
      </c>
    </row>
    <row r="1335" spans="1:13" x14ac:dyDescent="0.3">
      <c r="A1335">
        <v>639.77000000001192</v>
      </c>
      <c r="B1335">
        <v>1165.9169999999999</v>
      </c>
      <c r="C1335">
        <f t="shared" si="85"/>
        <v>1166.5556666666666</v>
      </c>
      <c r="D1335">
        <f t="shared" si="86"/>
        <v>63.97700000000119</v>
      </c>
      <c r="F1335">
        <f t="shared" si="87"/>
        <v>7.0612631808433219</v>
      </c>
      <c r="H1335" s="18">
        <f t="shared" si="88"/>
        <v>0.79047037033027689</v>
      </c>
      <c r="M1335" s="27">
        <v>19869.1176470588</v>
      </c>
    </row>
    <row r="1336" spans="1:13" x14ac:dyDescent="0.3">
      <c r="A1336">
        <v>640.25000000001194</v>
      </c>
      <c r="B1336">
        <v>1151.8330000000001</v>
      </c>
      <c r="C1336">
        <f t="shared" si="85"/>
        <v>1152.1389999999999</v>
      </c>
      <c r="D1336">
        <f t="shared" si="86"/>
        <v>64.025000000001199</v>
      </c>
      <c r="F1336">
        <f t="shared" si="87"/>
        <v>7.0491098654695774</v>
      </c>
      <c r="H1336" s="18">
        <f t="shared" si="88"/>
        <v>0.77579360129500208</v>
      </c>
      <c r="M1336" s="27">
        <v>19861.9411764705</v>
      </c>
    </row>
    <row r="1337" spans="1:13" x14ac:dyDescent="0.3">
      <c r="A1337">
        <v>640.73000000001196</v>
      </c>
      <c r="B1337">
        <v>1138.6669999999999</v>
      </c>
      <c r="C1337">
        <f t="shared" si="85"/>
        <v>1139.1943333333334</v>
      </c>
      <c r="D1337">
        <f t="shared" si="86"/>
        <v>64.073000000001201</v>
      </c>
      <c r="F1337">
        <f t="shared" si="87"/>
        <v>7.0376135589803548</v>
      </c>
      <c r="H1337" s="18">
        <f t="shared" si="88"/>
        <v>0.76284772737129536</v>
      </c>
      <c r="M1337" s="27">
        <v>19854.764705882299</v>
      </c>
    </row>
    <row r="1338" spans="1:13" x14ac:dyDescent="0.3">
      <c r="A1338">
        <v>641.21000000001197</v>
      </c>
      <c r="B1338">
        <v>1127.0830000000001</v>
      </c>
      <c r="C1338">
        <f t="shared" si="85"/>
        <v>1127.4723333333334</v>
      </c>
      <c r="D1338">
        <f t="shared" si="86"/>
        <v>64.121000000001203</v>
      </c>
      <c r="F1338">
        <f t="shared" si="87"/>
        <v>7.0273881581780246</v>
      </c>
      <c r="H1338" s="18">
        <f t="shared" si="88"/>
        <v>0.75131112011150947</v>
      </c>
      <c r="M1338" s="27">
        <v>19847.588235294101</v>
      </c>
    </row>
    <row r="1339" spans="1:13" x14ac:dyDescent="0.3">
      <c r="A1339">
        <v>641.69000000001199</v>
      </c>
      <c r="B1339">
        <v>1116.6669999999999</v>
      </c>
      <c r="C1339">
        <f t="shared" si="85"/>
        <v>1116.1666666666667</v>
      </c>
      <c r="D1339">
        <f t="shared" si="86"/>
        <v>64.169000000001205</v>
      </c>
      <c r="F1339">
        <f t="shared" si="87"/>
        <v>7.0181036346584209</v>
      </c>
      <c r="H1339" s="18">
        <f t="shared" si="88"/>
        <v>0.74034957533846091</v>
      </c>
      <c r="M1339" s="27">
        <v>19840.411764705801</v>
      </c>
    </row>
    <row r="1340" spans="1:13" x14ac:dyDescent="0.3">
      <c r="A1340">
        <v>642.17000000001201</v>
      </c>
      <c r="B1340">
        <v>1104.75</v>
      </c>
      <c r="C1340">
        <f t="shared" si="85"/>
        <v>1103.4446666666665</v>
      </c>
      <c r="D1340">
        <f t="shared" si="86"/>
        <v>64.217000000001207</v>
      </c>
      <c r="F1340">
        <f t="shared" si="87"/>
        <v>7.0073743440108496</v>
      </c>
      <c r="H1340" s="18">
        <f t="shared" si="88"/>
        <v>0.72820592612851565</v>
      </c>
      <c r="M1340" s="27">
        <v>19833.2352941176</v>
      </c>
    </row>
    <row r="1341" spans="1:13" x14ac:dyDescent="0.3">
      <c r="A1341">
        <v>642.65000000001203</v>
      </c>
      <c r="B1341">
        <v>1088.9169999999999</v>
      </c>
      <c r="C1341">
        <f t="shared" si="85"/>
        <v>1087.0556666666666</v>
      </c>
      <c r="D1341">
        <f t="shared" si="86"/>
        <v>64.265000000001208</v>
      </c>
      <c r="F1341">
        <f t="shared" si="87"/>
        <v>6.9929389033157392</v>
      </c>
      <c r="H1341" s="18">
        <f t="shared" si="88"/>
        <v>0.71285509986044582</v>
      </c>
      <c r="M1341" s="27">
        <v>19826.058823529402</v>
      </c>
    </row>
    <row r="1342" spans="1:13" x14ac:dyDescent="0.3">
      <c r="A1342">
        <v>643.13000000001205</v>
      </c>
      <c r="B1342">
        <v>1067.5</v>
      </c>
      <c r="C1342">
        <f t="shared" si="85"/>
        <v>1065.9166666666667</v>
      </c>
      <c r="D1342">
        <f t="shared" si="86"/>
        <v>64.31300000000121</v>
      </c>
      <c r="F1342">
        <f t="shared" si="87"/>
        <v>6.9730747451027799</v>
      </c>
      <c r="H1342" s="18">
        <f t="shared" si="88"/>
        <v>0.69353206402301171</v>
      </c>
      <c r="M1342" s="27">
        <v>19818.882352941098</v>
      </c>
    </row>
    <row r="1343" spans="1:13" x14ac:dyDescent="0.3">
      <c r="A1343">
        <v>643.61000000001206</v>
      </c>
      <c r="B1343">
        <v>1041.3330000000001</v>
      </c>
      <c r="C1343">
        <f t="shared" si="85"/>
        <v>1042.722</v>
      </c>
      <c r="D1343">
        <f t="shared" si="86"/>
        <v>64.361000000001212</v>
      </c>
      <c r="F1343">
        <f t="shared" si="87"/>
        <v>6.9482569021889828</v>
      </c>
      <c r="H1343" s="18">
        <f t="shared" si="88"/>
        <v>0.67293208254943937</v>
      </c>
      <c r="M1343" s="27">
        <v>19811.705882352901</v>
      </c>
    </row>
    <row r="1344" spans="1:13" x14ac:dyDescent="0.3">
      <c r="A1344">
        <v>644.09000000001208</v>
      </c>
      <c r="B1344">
        <v>1019.333</v>
      </c>
      <c r="C1344">
        <f t="shared" si="85"/>
        <v>1021.4720000000001</v>
      </c>
      <c r="D1344">
        <f t="shared" si="86"/>
        <v>64.409000000001214</v>
      </c>
      <c r="F1344">
        <f t="shared" si="87"/>
        <v>6.9269037708097256</v>
      </c>
      <c r="H1344" s="18">
        <f t="shared" si="88"/>
        <v>0.65459675648151028</v>
      </c>
      <c r="M1344" s="27">
        <v>19804.529411764699</v>
      </c>
    </row>
    <row r="1345" spans="1:17" x14ac:dyDescent="0.3">
      <c r="A1345">
        <v>644.5700000000121</v>
      </c>
      <c r="B1345">
        <v>1003.75</v>
      </c>
      <c r="C1345">
        <f t="shared" si="85"/>
        <v>1006.2220000000001</v>
      </c>
      <c r="D1345">
        <f t="shared" si="86"/>
        <v>64.457000000001216</v>
      </c>
      <c r="F1345">
        <f t="shared" si="87"/>
        <v>6.9114982652609713</v>
      </c>
      <c r="H1345" s="18">
        <f t="shared" si="88"/>
        <v>0.64174716818233313</v>
      </c>
      <c r="M1345" s="27">
        <v>19797.352941176399</v>
      </c>
    </row>
    <row r="1346" spans="1:17" x14ac:dyDescent="0.3">
      <c r="A1346">
        <v>645.05000000001212</v>
      </c>
      <c r="B1346">
        <v>995.58299999999997</v>
      </c>
      <c r="C1346">
        <f t="shared" si="85"/>
        <v>998.66666666666663</v>
      </c>
      <c r="D1346">
        <f t="shared" si="86"/>
        <v>64.505000000001218</v>
      </c>
      <c r="F1346">
        <f t="shared" si="87"/>
        <v>6.9033284952170808</v>
      </c>
      <c r="H1346" s="18">
        <f t="shared" si="88"/>
        <v>0.63547482397743782</v>
      </c>
      <c r="M1346" s="27">
        <v>19790.176470588201</v>
      </c>
    </row>
    <row r="1347" spans="1:17" x14ac:dyDescent="0.3">
      <c r="A1347">
        <v>645.53000000001214</v>
      </c>
      <c r="B1347">
        <v>996.66700000000003</v>
      </c>
      <c r="C1347">
        <f t="shared" si="85"/>
        <v>998.44433333333336</v>
      </c>
      <c r="D1347">
        <f t="shared" si="86"/>
        <v>64.553000000001219</v>
      </c>
      <c r="F1347">
        <f t="shared" si="87"/>
        <v>6.9044167121647266</v>
      </c>
      <c r="H1347" s="19">
        <f t="shared" si="88"/>
        <v>0.63529117711212568</v>
      </c>
      <c r="M1347" s="27">
        <v>19783</v>
      </c>
    </row>
    <row r="1348" spans="1:17" s="28" customFormat="1" x14ac:dyDescent="0.3">
      <c r="A1348" s="28">
        <v>646.01000000001216</v>
      </c>
      <c r="B1348" s="28">
        <v>1003.083</v>
      </c>
      <c r="C1348" s="28">
        <f t="shared" si="85"/>
        <v>1004.25</v>
      </c>
      <c r="D1348" s="28">
        <f t="shared" si="86"/>
        <v>64.601000000001221</v>
      </c>
      <c r="F1348" s="28">
        <f t="shared" si="87"/>
        <v>6.910833536282964</v>
      </c>
      <c r="H1348" s="29">
        <f t="shared" si="88"/>
        <v>0.64010409213672026</v>
      </c>
      <c r="M1348" s="30">
        <v>19702</v>
      </c>
    </row>
    <row r="1349" spans="1:17" x14ac:dyDescent="0.3">
      <c r="A1349">
        <v>646.49000000001217</v>
      </c>
      <c r="B1349">
        <v>1013</v>
      </c>
      <c r="C1349">
        <f t="shared" si="85"/>
        <v>1011.2220000000001</v>
      </c>
      <c r="D1349">
        <f t="shared" si="86"/>
        <v>64.649000000001223</v>
      </c>
      <c r="F1349">
        <f t="shared" si="87"/>
        <v>6.9206715042486833</v>
      </c>
      <c r="H1349" s="18">
        <f t="shared" si="88"/>
        <v>0.64593211110554261</v>
      </c>
      <c r="M1349" s="27">
        <v>19621</v>
      </c>
      <c r="N1349">
        <v>1953</v>
      </c>
      <c r="O1349" s="18">
        <f>AVERAGE(H1348:H1360)</f>
        <v>0.61490671948166364</v>
      </c>
      <c r="P1349">
        <f>D1360-D1348</f>
        <v>0.57600000000002183</v>
      </c>
      <c r="Q1349">
        <f>O1349*P1349</f>
        <v>0.35418627042145168</v>
      </c>
    </row>
    <row r="1350" spans="1:17" x14ac:dyDescent="0.3">
      <c r="A1350">
        <v>646.97000000001219</v>
      </c>
      <c r="B1350">
        <v>1017.583</v>
      </c>
      <c r="C1350">
        <f t="shared" si="85"/>
        <v>1013.8333333333334</v>
      </c>
      <c r="D1350">
        <f t="shared" si="86"/>
        <v>64.697000000001225</v>
      </c>
      <c r="F1350">
        <f t="shared" si="87"/>
        <v>6.9251854864714684</v>
      </c>
      <c r="H1350" s="18">
        <f t="shared" si="88"/>
        <v>0.64812860451948262</v>
      </c>
      <c r="I1350">
        <v>1952</v>
      </c>
      <c r="J1350">
        <f>AVERAGE(H1350:H1376)</f>
        <v>0.69710921737910148</v>
      </c>
      <c r="K1350">
        <f>D1376-D1350</f>
        <v>1.2480000000000473</v>
      </c>
      <c r="L1350">
        <f>J1350*K1350</f>
        <v>0.86999230328915156</v>
      </c>
      <c r="M1350" s="27">
        <v>19540</v>
      </c>
    </row>
    <row r="1351" spans="1:17" x14ac:dyDescent="0.3">
      <c r="A1351">
        <v>647.45000000001221</v>
      </c>
      <c r="B1351">
        <v>1010.917</v>
      </c>
      <c r="C1351">
        <f t="shared" si="85"/>
        <v>1006.25</v>
      </c>
      <c r="D1351">
        <f t="shared" si="86"/>
        <v>64.745000000001227</v>
      </c>
      <c r="F1351">
        <f t="shared" si="87"/>
        <v>6.9186131187166051</v>
      </c>
      <c r="H1351" s="18">
        <f t="shared" si="88"/>
        <v>0.64177052820440483</v>
      </c>
      <c r="M1351" s="27">
        <v>19519.666666666599</v>
      </c>
    </row>
    <row r="1352" spans="1:17" x14ac:dyDescent="0.3">
      <c r="A1352">
        <v>647.93000000001223</v>
      </c>
      <c r="B1352">
        <v>990.25</v>
      </c>
      <c r="C1352">
        <f t="shared" si="85"/>
        <v>987.61133333333328</v>
      </c>
      <c r="D1352">
        <f t="shared" si="86"/>
        <v>64.793000000001228</v>
      </c>
      <c r="F1352">
        <f t="shared" si="87"/>
        <v>6.8979574365020264</v>
      </c>
      <c r="H1352" s="18">
        <f t="shared" si="88"/>
        <v>0.6264071383378389</v>
      </c>
      <c r="M1352" s="27">
        <v>19499.333333333299</v>
      </c>
    </row>
    <row r="1353" spans="1:17" x14ac:dyDescent="0.3">
      <c r="A1353">
        <v>648.41000000001225</v>
      </c>
      <c r="B1353">
        <v>961.66700000000003</v>
      </c>
      <c r="C1353">
        <f t="shared" si="85"/>
        <v>962.55566666666664</v>
      </c>
      <c r="D1353">
        <f t="shared" si="86"/>
        <v>64.84100000000123</v>
      </c>
      <c r="F1353">
        <f t="shared" si="87"/>
        <v>6.8686682368944805</v>
      </c>
      <c r="H1353" s="18">
        <f t="shared" si="88"/>
        <v>0.6063322928109901</v>
      </c>
      <c r="M1353" s="27">
        <v>19479</v>
      </c>
    </row>
    <row r="1354" spans="1:17" x14ac:dyDescent="0.3">
      <c r="A1354">
        <v>648.89000000001226</v>
      </c>
      <c r="B1354">
        <v>935.75</v>
      </c>
      <c r="C1354">
        <f t="shared" si="85"/>
        <v>939.5</v>
      </c>
      <c r="D1354">
        <f t="shared" si="86"/>
        <v>64.889000000001232</v>
      </c>
      <c r="F1354">
        <f t="shared" si="87"/>
        <v>6.841348346784538</v>
      </c>
      <c r="H1354" s="18">
        <f t="shared" si="88"/>
        <v>0.58842872542710378</v>
      </c>
      <c r="M1354" s="27">
        <v>19458.666666666599</v>
      </c>
    </row>
    <row r="1355" spans="1:17" x14ac:dyDescent="0.3">
      <c r="A1355">
        <v>649.37000000001228</v>
      </c>
      <c r="B1355">
        <v>921.08299999999997</v>
      </c>
      <c r="C1355">
        <f t="shared" si="85"/>
        <v>926</v>
      </c>
      <c r="D1355">
        <f t="shared" si="86"/>
        <v>64.937000000001234</v>
      </c>
      <c r="F1355">
        <f t="shared" si="87"/>
        <v>6.8255501516301909</v>
      </c>
      <c r="H1355" s="18">
        <f t="shared" si="88"/>
        <v>0.5781918922531285</v>
      </c>
      <c r="M1355" s="27">
        <v>19438.333333333299</v>
      </c>
    </row>
    <row r="1356" spans="1:17" x14ac:dyDescent="0.3">
      <c r="A1356">
        <v>649.8500000000123</v>
      </c>
      <c r="B1356">
        <v>921.16700000000003</v>
      </c>
      <c r="C1356">
        <f t="shared" si="85"/>
        <v>923.66666666666663</v>
      </c>
      <c r="D1356">
        <f t="shared" si="86"/>
        <v>64.985000000001236</v>
      </c>
      <c r="F1356">
        <f t="shared" si="87"/>
        <v>6.8256413444651027</v>
      </c>
      <c r="H1356" s="19">
        <f t="shared" si="88"/>
        <v>0.5764407008296949</v>
      </c>
      <c r="M1356" s="27">
        <v>19418</v>
      </c>
    </row>
    <row r="1357" spans="1:17" x14ac:dyDescent="0.3">
      <c r="A1357">
        <v>650.33000000001232</v>
      </c>
      <c r="B1357">
        <v>928.75</v>
      </c>
      <c r="C1357">
        <f t="shared" si="85"/>
        <v>932.30566666666664</v>
      </c>
      <c r="D1357">
        <f t="shared" si="86"/>
        <v>65.033000000001238</v>
      </c>
      <c r="F1357">
        <f t="shared" si="87"/>
        <v>6.8338395960319689</v>
      </c>
      <c r="H1357" s="18">
        <f t="shared" si="88"/>
        <v>0.58295102271649291</v>
      </c>
      <c r="M1357" s="27">
        <v>19405.849999999999</v>
      </c>
    </row>
    <row r="1358" spans="1:17" x14ac:dyDescent="0.3">
      <c r="A1358">
        <v>650.81000000001234</v>
      </c>
      <c r="B1358">
        <v>947</v>
      </c>
      <c r="C1358">
        <f t="shared" si="85"/>
        <v>950.69433333333336</v>
      </c>
      <c r="D1358">
        <f t="shared" si="86"/>
        <v>65.081000000001239</v>
      </c>
      <c r="F1358">
        <f t="shared" si="87"/>
        <v>6.8532990931860782</v>
      </c>
      <c r="H1358" s="18">
        <f t="shared" si="88"/>
        <v>0.59705452472844123</v>
      </c>
      <c r="M1358" s="27">
        <v>19393.7</v>
      </c>
    </row>
    <row r="1359" spans="1:17" x14ac:dyDescent="0.3">
      <c r="A1359">
        <v>651.29000000001236</v>
      </c>
      <c r="B1359">
        <v>976.33299999999997</v>
      </c>
      <c r="C1359">
        <f t="shared" si="85"/>
        <v>977.33333333333337</v>
      </c>
      <c r="D1359">
        <f t="shared" si="86"/>
        <v>65.129000000001241</v>
      </c>
      <c r="F1359">
        <f t="shared" si="87"/>
        <v>6.8838037167461135</v>
      </c>
      <c r="H1359" s="18">
        <f t="shared" si="88"/>
        <v>0.61809312909046366</v>
      </c>
      <c r="M1359" s="27">
        <v>19381.55</v>
      </c>
    </row>
    <row r="1360" spans="1:17" x14ac:dyDescent="0.3">
      <c r="A1360">
        <v>651.77000000001237</v>
      </c>
      <c r="B1360">
        <v>1008.667</v>
      </c>
      <c r="C1360">
        <f t="shared" si="85"/>
        <v>1008.861</v>
      </c>
      <c r="D1360">
        <f t="shared" si="86"/>
        <v>65.177000000001243</v>
      </c>
      <c r="F1360">
        <f t="shared" si="87"/>
        <v>6.9163849361494032</v>
      </c>
      <c r="H1360" s="18">
        <f t="shared" si="88"/>
        <v>0.64395259110132308</v>
      </c>
      <c r="M1360" s="27">
        <v>19369.400000000001</v>
      </c>
    </row>
    <row r="1361" spans="1:17" s="28" customFormat="1" x14ac:dyDescent="0.3">
      <c r="A1361" s="28">
        <v>652.25000000001239</v>
      </c>
      <c r="B1361" s="28">
        <v>1041.5830000000001</v>
      </c>
      <c r="C1361" s="28">
        <f t="shared" si="85"/>
        <v>1040.1943333333334</v>
      </c>
      <c r="D1361" s="28">
        <f t="shared" si="86"/>
        <v>65.225000000001245</v>
      </c>
      <c r="F1361" s="28">
        <f t="shared" si="87"/>
        <v>6.9484969502765681</v>
      </c>
      <c r="H1361" s="29">
        <f t="shared" si="88"/>
        <v>0.67072447919915956</v>
      </c>
      <c r="M1361" s="30">
        <v>19357.25</v>
      </c>
    </row>
    <row r="1362" spans="1:17" x14ac:dyDescent="0.3">
      <c r="A1362">
        <v>652.73000000001241</v>
      </c>
      <c r="B1362">
        <v>1070.3330000000001</v>
      </c>
      <c r="C1362">
        <f t="shared" si="85"/>
        <v>1067.1110000000001</v>
      </c>
      <c r="D1362">
        <f t="shared" si="86"/>
        <v>65.273000000001247</v>
      </c>
      <c r="F1362">
        <f t="shared" si="87"/>
        <v>6.9757250939918949</v>
      </c>
      <c r="H1362" s="18">
        <f t="shared" si="88"/>
        <v>0.69460970139471589</v>
      </c>
      <c r="M1362" s="27">
        <v>19345.099999999999</v>
      </c>
    </row>
    <row r="1363" spans="1:17" x14ac:dyDescent="0.3">
      <c r="A1363">
        <v>653.21000000001243</v>
      </c>
      <c r="B1363">
        <v>1089.4169999999999</v>
      </c>
      <c r="C1363">
        <f t="shared" si="85"/>
        <v>1087.4166666666667</v>
      </c>
      <c r="D1363">
        <f t="shared" si="86"/>
        <v>65.321000000001249</v>
      </c>
      <c r="F1363">
        <f t="shared" si="87"/>
        <v>6.9933979697479582</v>
      </c>
      <c r="H1363" s="18">
        <f t="shared" si="88"/>
        <v>0.71318972127158309</v>
      </c>
      <c r="M1363" s="27">
        <v>19332.95</v>
      </c>
    </row>
    <row r="1364" spans="1:17" x14ac:dyDescent="0.3">
      <c r="A1364">
        <v>653.69000000001245</v>
      </c>
      <c r="B1364">
        <v>1102.5</v>
      </c>
      <c r="C1364">
        <f t="shared" si="85"/>
        <v>1102.1389999999999</v>
      </c>
      <c r="D1364">
        <f t="shared" si="86"/>
        <v>65.36900000000125</v>
      </c>
      <c r="F1364">
        <f t="shared" si="87"/>
        <v>7.0053356073210011</v>
      </c>
      <c r="H1364" s="18">
        <f t="shared" si="88"/>
        <v>0.72697094206992829</v>
      </c>
      <c r="M1364" s="27">
        <v>19320.8</v>
      </c>
    </row>
    <row r="1365" spans="1:17" x14ac:dyDescent="0.3">
      <c r="A1365">
        <v>654.17000000001246</v>
      </c>
      <c r="B1365">
        <v>1114.5</v>
      </c>
      <c r="C1365">
        <f t="shared" si="85"/>
        <v>1113.8889999999999</v>
      </c>
      <c r="D1365">
        <f t="shared" si="86"/>
        <v>65.417000000001252</v>
      </c>
      <c r="F1365">
        <f t="shared" si="87"/>
        <v>7.0161611528259238</v>
      </c>
      <c r="H1365" s="18">
        <f t="shared" si="88"/>
        <v>0.73816066716550977</v>
      </c>
      <c r="M1365" s="27">
        <v>19308.650000000001</v>
      </c>
    </row>
    <row r="1366" spans="1:17" x14ac:dyDescent="0.3">
      <c r="A1366">
        <v>654.65000000001248</v>
      </c>
      <c r="B1366">
        <v>1124.6669999999999</v>
      </c>
      <c r="C1366">
        <f t="shared" si="85"/>
        <v>1123.4723333333334</v>
      </c>
      <c r="D1366">
        <f t="shared" si="86"/>
        <v>65.465000000001254</v>
      </c>
      <c r="F1366">
        <f t="shared" si="87"/>
        <v>7.0252422708218738</v>
      </c>
      <c r="H1366" s="18">
        <f t="shared" si="88"/>
        <v>0.7474144424294128</v>
      </c>
      <c r="M1366" s="27">
        <v>19296.5</v>
      </c>
      <c r="N1366">
        <v>1952</v>
      </c>
      <c r="O1366" s="18">
        <f>AVERAGE(H1361:H1390)</f>
        <v>0.66247074254207117</v>
      </c>
      <c r="P1366">
        <f>D1390-D1361</f>
        <v>1.3920000000000528</v>
      </c>
      <c r="Q1366">
        <f>O1366*P1366</f>
        <v>0.92215927361859806</v>
      </c>
    </row>
    <row r="1367" spans="1:17" x14ac:dyDescent="0.3">
      <c r="A1367">
        <v>655.1300000000125</v>
      </c>
      <c r="B1367">
        <v>1131.25</v>
      </c>
      <c r="C1367">
        <f t="shared" si="85"/>
        <v>1129.5833333333333</v>
      </c>
      <c r="D1367">
        <f t="shared" si="86"/>
        <v>65.513000000001256</v>
      </c>
      <c r="F1367">
        <f t="shared" si="87"/>
        <v>7.0310784950141363</v>
      </c>
      <c r="H1367" s="18">
        <f t="shared" si="88"/>
        <v>0.75337577493877839</v>
      </c>
      <c r="M1367" s="27">
        <v>19284.349999999999</v>
      </c>
    </row>
    <row r="1368" spans="1:17" x14ac:dyDescent="0.3">
      <c r="A1368">
        <v>655.61000000001252</v>
      </c>
      <c r="B1368">
        <v>1132.8330000000001</v>
      </c>
      <c r="C1368">
        <f t="shared" si="85"/>
        <v>1132.0276666666666</v>
      </c>
      <c r="D1368">
        <f t="shared" si="86"/>
        <v>65.561000000001258</v>
      </c>
      <c r="F1368">
        <f t="shared" si="87"/>
        <v>7.0324768538710778</v>
      </c>
      <c r="H1368" s="18">
        <f t="shared" si="88"/>
        <v>0.75577353449651252</v>
      </c>
      <c r="M1368" s="27">
        <v>19272.2</v>
      </c>
    </row>
    <row r="1369" spans="1:17" x14ac:dyDescent="0.3">
      <c r="A1369">
        <v>656.09000000001254</v>
      </c>
      <c r="B1369">
        <v>1132</v>
      </c>
      <c r="C1369">
        <f t="shared" ref="C1369:C1432" si="89">AVERAGE(B1368:B1370)</f>
        <v>1132.8053333333335</v>
      </c>
      <c r="D1369">
        <f t="shared" ref="D1369:D1432" si="90">A1369/10</f>
        <v>65.609000000001259</v>
      </c>
      <c r="F1369">
        <f t="shared" ref="F1369:F1432" si="91">LN(B1369)</f>
        <v>7.0317412587631285</v>
      </c>
      <c r="H1369" s="18">
        <f t="shared" ref="H1369:H1432" si="92">(0.0975*EXP(0.0013*C1369))/E$2</f>
        <v>0.75653798269815353</v>
      </c>
      <c r="M1369" s="27">
        <v>19260.05</v>
      </c>
    </row>
    <row r="1370" spans="1:17" x14ac:dyDescent="0.3">
      <c r="A1370">
        <v>656.57000000001256</v>
      </c>
      <c r="B1370">
        <v>1133.5830000000001</v>
      </c>
      <c r="C1370">
        <f t="shared" si="89"/>
        <v>1135.472</v>
      </c>
      <c r="D1370">
        <f t="shared" si="90"/>
        <v>65.657000000001261</v>
      </c>
      <c r="F1370">
        <f t="shared" si="91"/>
        <v>7.0331386917926038</v>
      </c>
      <c r="H1370" s="18">
        <f t="shared" si="92"/>
        <v>0.75916519891517553</v>
      </c>
      <c r="M1370" s="27">
        <v>19247.900000000001</v>
      </c>
    </row>
    <row r="1371" spans="1:17" x14ac:dyDescent="0.3">
      <c r="A1371">
        <v>657.05000000001257</v>
      </c>
      <c r="B1371">
        <v>1140.8330000000001</v>
      </c>
      <c r="C1371">
        <f t="shared" si="89"/>
        <v>1142.3330000000001</v>
      </c>
      <c r="D1371">
        <f t="shared" si="90"/>
        <v>65.705000000001263</v>
      </c>
      <c r="F1371">
        <f t="shared" si="91"/>
        <v>7.039513976310376</v>
      </c>
      <c r="H1371" s="18">
        <f t="shared" si="92"/>
        <v>0.76596670833484581</v>
      </c>
      <c r="M1371" s="27">
        <v>19235.75</v>
      </c>
    </row>
    <row r="1372" spans="1:17" x14ac:dyDescent="0.3">
      <c r="A1372">
        <v>657.53000000001259</v>
      </c>
      <c r="B1372">
        <v>1152.5830000000001</v>
      </c>
      <c r="C1372">
        <f t="shared" si="89"/>
        <v>1153.3053333333335</v>
      </c>
      <c r="D1372">
        <f t="shared" si="90"/>
        <v>65.753000000001265</v>
      </c>
      <c r="F1372">
        <f t="shared" si="91"/>
        <v>7.0497607896312573</v>
      </c>
      <c r="H1372" s="18">
        <f t="shared" si="92"/>
        <v>0.77697077762454358</v>
      </c>
      <c r="M1372" s="27">
        <v>19223.599999999999</v>
      </c>
    </row>
    <row r="1373" spans="1:17" x14ac:dyDescent="0.3">
      <c r="A1373">
        <v>658.01000000001261</v>
      </c>
      <c r="B1373">
        <v>1166.5</v>
      </c>
      <c r="C1373">
        <f t="shared" si="89"/>
        <v>1167.472</v>
      </c>
      <c r="D1373">
        <f t="shared" si="90"/>
        <v>65.801000000001267</v>
      </c>
      <c r="F1373">
        <f t="shared" si="91"/>
        <v>7.0617630914614846</v>
      </c>
      <c r="H1373" s="18">
        <f t="shared" si="92"/>
        <v>0.79141256606048949</v>
      </c>
      <c r="M1373" s="27">
        <v>19211.45</v>
      </c>
    </row>
    <row r="1374" spans="1:17" x14ac:dyDescent="0.3">
      <c r="A1374">
        <v>658.49000000001263</v>
      </c>
      <c r="B1374">
        <v>1183.3330000000001</v>
      </c>
      <c r="C1374">
        <f t="shared" si="89"/>
        <v>1183.9166666666667</v>
      </c>
      <c r="D1374">
        <f t="shared" si="90"/>
        <v>65.849000000001269</v>
      </c>
      <c r="F1374">
        <f t="shared" si="91"/>
        <v>7.0760903121111713</v>
      </c>
      <c r="H1374" s="18">
        <f t="shared" si="92"/>
        <v>0.80851357866273177</v>
      </c>
      <c r="M1374" s="27">
        <v>19199.3</v>
      </c>
    </row>
    <row r="1375" spans="1:17" x14ac:dyDescent="0.3">
      <c r="A1375">
        <v>658.97000000001265</v>
      </c>
      <c r="B1375">
        <v>1201.9169999999999</v>
      </c>
      <c r="C1375">
        <f t="shared" si="89"/>
        <v>1199.3056666666666</v>
      </c>
      <c r="D1375">
        <f t="shared" si="90"/>
        <v>65.89700000000127</v>
      </c>
      <c r="F1375">
        <f t="shared" si="91"/>
        <v>7.0916730611302841</v>
      </c>
      <c r="H1375" s="18">
        <f t="shared" si="92"/>
        <v>0.82485133802077359</v>
      </c>
      <c r="M1375" s="27">
        <v>19187.150000000001</v>
      </c>
    </row>
    <row r="1376" spans="1:17" x14ac:dyDescent="0.3">
      <c r="A1376">
        <v>659.45000000001266</v>
      </c>
      <c r="B1376">
        <v>1212.6669999999999</v>
      </c>
      <c r="C1376">
        <f t="shared" si="89"/>
        <v>1204.6113333333333</v>
      </c>
      <c r="D1376">
        <f t="shared" si="90"/>
        <v>65.945000000001272</v>
      </c>
      <c r="F1376">
        <f t="shared" si="91"/>
        <v>7.1005773452862257</v>
      </c>
      <c r="H1376" s="18">
        <f t="shared" si="92"/>
        <v>0.83056030593405983</v>
      </c>
      <c r="I1376">
        <v>1951</v>
      </c>
      <c r="J1376">
        <f>AVERAGE(H1376:H1397)</f>
        <v>0.55499019205745759</v>
      </c>
      <c r="K1376">
        <f>D1397-D1376</f>
        <v>1.0080000000000382</v>
      </c>
      <c r="L1376">
        <f>J1376*K1376</f>
        <v>0.55943011359393846</v>
      </c>
      <c r="M1376" s="27">
        <v>19175</v>
      </c>
    </row>
    <row r="1377" spans="1:13" x14ac:dyDescent="0.3">
      <c r="A1377">
        <v>659.93000000001268</v>
      </c>
      <c r="B1377">
        <v>1199.25</v>
      </c>
      <c r="C1377">
        <f t="shared" si="89"/>
        <v>1191.3056666666666</v>
      </c>
      <c r="D1377">
        <f t="shared" si="90"/>
        <v>65.993000000001274</v>
      </c>
      <c r="F1377">
        <f t="shared" si="91"/>
        <v>7.0894516403821735</v>
      </c>
      <c r="H1377" s="18">
        <f t="shared" si="92"/>
        <v>0.81631733782602001</v>
      </c>
      <c r="M1377" s="27">
        <v>19165.538461538399</v>
      </c>
    </row>
    <row r="1378" spans="1:13" x14ac:dyDescent="0.3">
      <c r="A1378">
        <v>660.4100000000127</v>
      </c>
      <c r="B1378">
        <v>1162</v>
      </c>
      <c r="C1378">
        <f t="shared" si="89"/>
        <v>1155.1110000000001</v>
      </c>
      <c r="D1378">
        <f t="shared" si="90"/>
        <v>66.041000000001276</v>
      </c>
      <c r="F1378">
        <f t="shared" si="91"/>
        <v>7.0578979374118562</v>
      </c>
      <c r="H1378" s="18">
        <f t="shared" si="92"/>
        <v>0.77879675520992486</v>
      </c>
      <c r="M1378" s="27">
        <v>19156.0769230769</v>
      </c>
    </row>
    <row r="1379" spans="1:13" x14ac:dyDescent="0.3">
      <c r="A1379">
        <v>660.89000000001272</v>
      </c>
      <c r="B1379">
        <v>1104.0830000000001</v>
      </c>
      <c r="C1379">
        <f t="shared" si="89"/>
        <v>1099.222</v>
      </c>
      <c r="D1379">
        <f t="shared" si="90"/>
        <v>66.089000000001278</v>
      </c>
      <c r="F1379">
        <f t="shared" si="91"/>
        <v>7.0067704051704993</v>
      </c>
      <c r="H1379" s="18">
        <f t="shared" si="92"/>
        <v>0.72421941588896999</v>
      </c>
      <c r="M1379" s="27">
        <v>19146.615384615299</v>
      </c>
    </row>
    <row r="1380" spans="1:13" x14ac:dyDescent="0.3">
      <c r="A1380">
        <v>661.37000000001274</v>
      </c>
      <c r="B1380">
        <v>1031.5830000000001</v>
      </c>
      <c r="C1380">
        <f t="shared" si="89"/>
        <v>1034.4163333333333</v>
      </c>
      <c r="D1380">
        <f t="shared" si="90"/>
        <v>66.137000000001279</v>
      </c>
      <c r="F1380">
        <f t="shared" si="91"/>
        <v>6.93884979461588</v>
      </c>
      <c r="H1380" s="18">
        <f t="shared" si="92"/>
        <v>0.66570527357574494</v>
      </c>
      <c r="M1380" s="27">
        <v>19137.1538461538</v>
      </c>
    </row>
    <row r="1381" spans="1:13" x14ac:dyDescent="0.3">
      <c r="A1381">
        <v>661.85000000001276</v>
      </c>
      <c r="B1381">
        <v>967.58299999999997</v>
      </c>
      <c r="C1381">
        <f t="shared" si="89"/>
        <v>970.80533333333335</v>
      </c>
      <c r="D1381">
        <f t="shared" si="90"/>
        <v>66.185000000001281</v>
      </c>
      <c r="F1381">
        <f t="shared" si="91"/>
        <v>6.8748012093380417</v>
      </c>
      <c r="H1381" s="18">
        <f t="shared" si="92"/>
        <v>0.6128699379517627</v>
      </c>
      <c r="M1381" s="27">
        <v>19127.692307692301</v>
      </c>
    </row>
    <row r="1382" spans="1:13" x14ac:dyDescent="0.3">
      <c r="A1382">
        <v>662.33000000001277</v>
      </c>
      <c r="B1382">
        <v>913.25</v>
      </c>
      <c r="C1382">
        <f t="shared" si="89"/>
        <v>914.13866666666672</v>
      </c>
      <c r="D1382">
        <f t="shared" si="90"/>
        <v>66.233000000001283</v>
      </c>
      <c r="F1382">
        <f t="shared" si="91"/>
        <v>6.8170096656753918</v>
      </c>
      <c r="H1382" s="18">
        <f t="shared" si="92"/>
        <v>0.56934471332642933</v>
      </c>
      <c r="M1382" s="27">
        <v>19118.2307692307</v>
      </c>
    </row>
    <row r="1383" spans="1:13" x14ac:dyDescent="0.3">
      <c r="A1383">
        <v>662.81000000001279</v>
      </c>
      <c r="B1383">
        <v>861.58299999999997</v>
      </c>
      <c r="C1383">
        <f t="shared" si="89"/>
        <v>863.11099999999999</v>
      </c>
      <c r="D1383">
        <f t="shared" si="90"/>
        <v>66.281000000001285</v>
      </c>
      <c r="F1383">
        <f t="shared" si="91"/>
        <v>6.7587713949140067</v>
      </c>
      <c r="H1383" s="18">
        <f t="shared" si="92"/>
        <v>0.53280212473927768</v>
      </c>
      <c r="M1383" s="27">
        <v>19108.769230769201</v>
      </c>
    </row>
    <row r="1384" spans="1:13" x14ac:dyDescent="0.3">
      <c r="A1384">
        <v>663.29000000001281</v>
      </c>
      <c r="B1384">
        <v>814.5</v>
      </c>
      <c r="C1384">
        <f t="shared" si="89"/>
        <v>814.38866666666672</v>
      </c>
      <c r="D1384">
        <f t="shared" si="90"/>
        <v>66.329000000001287</v>
      </c>
      <c r="F1384">
        <f t="shared" si="91"/>
        <v>6.7025744280420998</v>
      </c>
      <c r="H1384" s="18">
        <f t="shared" si="92"/>
        <v>0.50010149796880488</v>
      </c>
      <c r="M1384" s="27">
        <v>19099.307692307601</v>
      </c>
    </row>
    <row r="1385" spans="1:13" x14ac:dyDescent="0.3">
      <c r="A1385">
        <v>663.77000000001283</v>
      </c>
      <c r="B1385">
        <v>767.08299999999997</v>
      </c>
      <c r="C1385">
        <f t="shared" si="89"/>
        <v>766.52766666666673</v>
      </c>
      <c r="D1385">
        <f t="shared" si="90"/>
        <v>66.377000000001289</v>
      </c>
      <c r="F1385">
        <f t="shared" si="91"/>
        <v>6.6425950093326414</v>
      </c>
      <c r="H1385" s="18">
        <f t="shared" si="92"/>
        <v>0.46993377182233886</v>
      </c>
      <c r="M1385" s="27">
        <v>19089.846153846102</v>
      </c>
    </row>
    <row r="1386" spans="1:13" x14ac:dyDescent="0.3">
      <c r="A1386">
        <v>664.25000000001285</v>
      </c>
      <c r="B1386">
        <v>718</v>
      </c>
      <c r="C1386">
        <f t="shared" si="89"/>
        <v>721.44433333333336</v>
      </c>
      <c r="D1386">
        <f t="shared" si="90"/>
        <v>66.42500000000129</v>
      </c>
      <c r="F1386">
        <f t="shared" si="91"/>
        <v>6.576469569048224</v>
      </c>
      <c r="H1386" s="18">
        <f t="shared" si="92"/>
        <v>0.44318329388754946</v>
      </c>
      <c r="M1386" s="27">
        <v>19080.384615384599</v>
      </c>
    </row>
    <row r="1387" spans="1:13" x14ac:dyDescent="0.3">
      <c r="A1387">
        <v>664.73000000001286</v>
      </c>
      <c r="B1387">
        <v>679.25</v>
      </c>
      <c r="C1387">
        <f t="shared" si="89"/>
        <v>683.86099999999999</v>
      </c>
      <c r="D1387">
        <f t="shared" si="90"/>
        <v>66.473000000001292</v>
      </c>
      <c r="F1387">
        <f t="shared" si="91"/>
        <v>6.5209892483064573</v>
      </c>
      <c r="H1387" s="18">
        <f t="shared" si="92"/>
        <v>0.42205055569778172</v>
      </c>
      <c r="M1387" s="27">
        <v>19070.923076923002</v>
      </c>
    </row>
    <row r="1388" spans="1:13" x14ac:dyDescent="0.3">
      <c r="A1388">
        <v>665.21000000001288</v>
      </c>
      <c r="B1388">
        <v>654.33299999999997</v>
      </c>
      <c r="C1388">
        <f t="shared" si="89"/>
        <v>660.5</v>
      </c>
      <c r="D1388">
        <f t="shared" si="90"/>
        <v>66.521000000001294</v>
      </c>
      <c r="F1388">
        <f t="shared" si="91"/>
        <v>6.4836163961838711</v>
      </c>
      <c r="H1388" s="18">
        <f t="shared" si="92"/>
        <v>0.40942584782028263</v>
      </c>
      <c r="M1388" s="27">
        <v>19061.461538461499</v>
      </c>
    </row>
    <row r="1389" spans="1:13" x14ac:dyDescent="0.3">
      <c r="A1389">
        <v>665.6900000000129</v>
      </c>
      <c r="B1389">
        <v>647.91700000000003</v>
      </c>
      <c r="C1389">
        <f t="shared" si="89"/>
        <v>653.22233333333327</v>
      </c>
      <c r="D1389">
        <f t="shared" si="90"/>
        <v>66.569000000001296</v>
      </c>
      <c r="F1389">
        <f t="shared" si="91"/>
        <v>6.4737626017287555</v>
      </c>
      <c r="H1389" s="19">
        <f t="shared" si="92"/>
        <v>0.40557054970230838</v>
      </c>
      <c r="M1389" s="27">
        <v>19052</v>
      </c>
    </row>
    <row r="1390" spans="1:13" x14ac:dyDescent="0.3">
      <c r="A1390">
        <v>666.17000000001292</v>
      </c>
      <c r="B1390">
        <v>657.41700000000003</v>
      </c>
      <c r="C1390">
        <f t="shared" si="89"/>
        <v>660.83366666666677</v>
      </c>
      <c r="D1390">
        <f t="shared" si="90"/>
        <v>66.617000000001298</v>
      </c>
      <c r="F1390">
        <f t="shared" si="91"/>
        <v>6.488318520342073</v>
      </c>
      <c r="H1390" s="18">
        <f t="shared" si="92"/>
        <v>0.40960348162856614</v>
      </c>
      <c r="M1390" s="27">
        <v>19021.625</v>
      </c>
    </row>
    <row r="1391" spans="1:13" s="28" customFormat="1" x14ac:dyDescent="0.3">
      <c r="A1391" s="28">
        <v>666.65000000001294</v>
      </c>
      <c r="B1391" s="28">
        <v>677.16700000000003</v>
      </c>
      <c r="C1391" s="28">
        <f t="shared" si="89"/>
        <v>684.83366666666677</v>
      </c>
      <c r="D1391" s="28">
        <f t="shared" si="90"/>
        <v>66.665000000001299</v>
      </c>
      <c r="F1391" s="28">
        <f t="shared" si="91"/>
        <v>6.517917919006659</v>
      </c>
      <c r="H1391" s="29">
        <f t="shared" si="92"/>
        <v>0.42258456210260825</v>
      </c>
      <c r="M1391" s="30">
        <v>18991.25</v>
      </c>
    </row>
    <row r="1392" spans="1:13" x14ac:dyDescent="0.3">
      <c r="A1392">
        <v>667.13000000001296</v>
      </c>
      <c r="B1392">
        <v>719.91700000000003</v>
      </c>
      <c r="C1392">
        <f t="shared" si="89"/>
        <v>727.0003333333334</v>
      </c>
      <c r="D1392">
        <f t="shared" si="90"/>
        <v>66.713000000001301</v>
      </c>
      <c r="F1392">
        <f t="shared" si="91"/>
        <v>6.5791359275873296</v>
      </c>
      <c r="H1392" s="18">
        <f t="shared" si="92"/>
        <v>0.44639590624439651</v>
      </c>
      <c r="M1392" s="27">
        <v>18960.875</v>
      </c>
    </row>
    <row r="1393" spans="1:17" x14ac:dyDescent="0.3">
      <c r="A1393">
        <v>667.61000000001297</v>
      </c>
      <c r="B1393">
        <v>783.91700000000003</v>
      </c>
      <c r="C1393">
        <f t="shared" si="89"/>
        <v>785.7503333333334</v>
      </c>
      <c r="D1393">
        <f t="shared" si="90"/>
        <v>66.761000000001303</v>
      </c>
      <c r="F1393">
        <f t="shared" si="91"/>
        <v>6.6643031473991261</v>
      </c>
      <c r="H1393" s="18">
        <f t="shared" si="92"/>
        <v>0.48182512664312394</v>
      </c>
      <c r="M1393" s="27">
        <v>18930.5</v>
      </c>
      <c r="N1393">
        <v>1951</v>
      </c>
      <c r="O1393" s="18">
        <f>AVERAGE(H1391:H1412)</f>
        <v>0.53380533923606899</v>
      </c>
      <c r="P1393">
        <f>D1412-D1391</f>
        <v>1.0080000000000382</v>
      </c>
      <c r="Q1393">
        <f>O1393*P1393</f>
        <v>0.53807578194997796</v>
      </c>
    </row>
    <row r="1394" spans="1:17" x14ac:dyDescent="0.3">
      <c r="A1394">
        <v>668.09000000001299</v>
      </c>
      <c r="B1394">
        <v>853.41700000000003</v>
      </c>
      <c r="C1394">
        <f t="shared" si="89"/>
        <v>850.77799999999991</v>
      </c>
      <c r="D1394">
        <f t="shared" si="90"/>
        <v>66.809000000001305</v>
      </c>
      <c r="F1394">
        <f t="shared" si="91"/>
        <v>6.7492482908742177</v>
      </c>
      <c r="H1394" s="18">
        <f t="shared" si="92"/>
        <v>0.52432787646851919</v>
      </c>
      <c r="M1394" s="27">
        <v>18900.125</v>
      </c>
    </row>
    <row r="1395" spans="1:17" x14ac:dyDescent="0.3">
      <c r="A1395">
        <v>668.57000000001301</v>
      </c>
      <c r="B1395">
        <v>915</v>
      </c>
      <c r="C1395">
        <f t="shared" si="89"/>
        <v>905.86133333333328</v>
      </c>
      <c r="D1395">
        <f t="shared" si="90"/>
        <v>66.857000000001307</v>
      </c>
      <c r="F1395">
        <f t="shared" si="91"/>
        <v>6.818924065275521</v>
      </c>
      <c r="H1395" s="18">
        <f t="shared" si="92"/>
        <v>0.56325110459810812</v>
      </c>
      <c r="M1395" s="27">
        <v>18869.75</v>
      </c>
    </row>
    <row r="1396" spans="1:17" x14ac:dyDescent="0.3">
      <c r="A1396">
        <v>669.05000000001303</v>
      </c>
      <c r="B1396">
        <v>949.16700000000003</v>
      </c>
      <c r="C1396">
        <f t="shared" si="89"/>
        <v>938.5</v>
      </c>
      <c r="D1396">
        <f t="shared" si="90"/>
        <v>66.905000000001309</v>
      </c>
      <c r="F1396">
        <f t="shared" si="91"/>
        <v>6.8555847578384164</v>
      </c>
      <c r="H1396" s="18">
        <f t="shared" si="92"/>
        <v>0.58766426509092862</v>
      </c>
      <c r="M1396" s="27">
        <v>18839.375</v>
      </c>
    </row>
    <row r="1397" spans="1:17" x14ac:dyDescent="0.3">
      <c r="A1397">
        <v>669.53000000001305</v>
      </c>
      <c r="B1397">
        <v>951.33299999999997</v>
      </c>
      <c r="C1397">
        <f t="shared" si="89"/>
        <v>945.77766666666673</v>
      </c>
      <c r="D1397">
        <f t="shared" si="90"/>
        <v>66.95300000000131</v>
      </c>
      <c r="F1397">
        <f t="shared" si="91"/>
        <v>6.8578641589831868</v>
      </c>
      <c r="H1397" s="18">
        <f t="shared" si="92"/>
        <v>0.59325052113656307</v>
      </c>
      <c r="I1397">
        <v>1950</v>
      </c>
      <c r="J1397">
        <f>AVERAGE(H1397:H1425)</f>
        <v>0.54557381531238647</v>
      </c>
      <c r="K1397">
        <f>D1425-D1397</f>
        <v>1.3440000000000509</v>
      </c>
      <c r="L1397">
        <f>J1397*K1397</f>
        <v>0.73325120777987518</v>
      </c>
      <c r="M1397" s="27">
        <v>18809</v>
      </c>
    </row>
    <row r="1398" spans="1:17" x14ac:dyDescent="0.3">
      <c r="A1398">
        <v>670.01000000001306</v>
      </c>
      <c r="B1398">
        <v>936.83299999999997</v>
      </c>
      <c r="C1398">
        <f t="shared" si="89"/>
        <v>934.33299999999997</v>
      </c>
      <c r="D1398">
        <f t="shared" si="90"/>
        <v>67.001000000001312</v>
      </c>
      <c r="F1398">
        <f t="shared" si="91"/>
        <v>6.842505037965382</v>
      </c>
      <c r="H1398" s="18">
        <f t="shared" si="92"/>
        <v>0.58448943594774927</v>
      </c>
      <c r="M1398" s="27">
        <v>18798.833333333299</v>
      </c>
    </row>
    <row r="1399" spans="1:17" x14ac:dyDescent="0.3">
      <c r="A1399">
        <v>670.49000000001308</v>
      </c>
      <c r="B1399">
        <v>914.83299999999997</v>
      </c>
      <c r="C1399">
        <f t="shared" si="89"/>
        <v>914.44433333333336</v>
      </c>
      <c r="D1399">
        <f t="shared" si="90"/>
        <v>67.049000000001314</v>
      </c>
      <c r="F1399">
        <f t="shared" si="91"/>
        <v>6.8187415349566738</v>
      </c>
      <c r="H1399" s="18">
        <f t="shared" si="92"/>
        <v>0.56957099689314383</v>
      </c>
      <c r="M1399" s="27">
        <v>18788.666666666599</v>
      </c>
    </row>
    <row r="1400" spans="1:17" x14ac:dyDescent="0.3">
      <c r="A1400">
        <v>670.9700000000131</v>
      </c>
      <c r="B1400">
        <v>891.66700000000003</v>
      </c>
      <c r="C1400">
        <f t="shared" si="89"/>
        <v>896.63900000000001</v>
      </c>
      <c r="D1400">
        <f t="shared" si="90"/>
        <v>67.097000000001316</v>
      </c>
      <c r="F1400">
        <f t="shared" si="91"/>
        <v>6.7930927444937028</v>
      </c>
      <c r="H1400" s="18">
        <f t="shared" si="92"/>
        <v>0.55653858703133152</v>
      </c>
      <c r="M1400" s="27">
        <v>18778.5</v>
      </c>
    </row>
    <row r="1401" spans="1:17" x14ac:dyDescent="0.3">
      <c r="A1401">
        <v>671.45000000001312</v>
      </c>
      <c r="B1401">
        <v>883.41700000000003</v>
      </c>
      <c r="C1401">
        <f t="shared" si="89"/>
        <v>889.52799999999991</v>
      </c>
      <c r="D1401">
        <f t="shared" si="90"/>
        <v>67.145000000001318</v>
      </c>
      <c r="F1401">
        <f t="shared" si="91"/>
        <v>6.7837973428079206</v>
      </c>
      <c r="H1401" s="18">
        <f t="shared" si="92"/>
        <v>0.55141748434550641</v>
      </c>
      <c r="M1401" s="27">
        <v>18768.333333333299</v>
      </c>
    </row>
    <row r="1402" spans="1:17" x14ac:dyDescent="0.3">
      <c r="A1402">
        <v>671.93000000001314</v>
      </c>
      <c r="B1402">
        <v>893.5</v>
      </c>
      <c r="C1402">
        <f t="shared" si="89"/>
        <v>895.94466666666665</v>
      </c>
      <c r="D1402">
        <f t="shared" si="90"/>
        <v>67.193000000001319</v>
      </c>
      <c r="F1402">
        <f t="shared" si="91"/>
        <v>6.7951463345994831</v>
      </c>
      <c r="H1402" s="18">
        <f t="shared" si="92"/>
        <v>0.55603646340224533</v>
      </c>
      <c r="M1402" s="27">
        <v>18758.166666666599</v>
      </c>
    </row>
    <row r="1403" spans="1:17" x14ac:dyDescent="0.3">
      <c r="A1403">
        <v>672.41000000001316</v>
      </c>
      <c r="B1403">
        <v>910.91700000000003</v>
      </c>
      <c r="C1403">
        <f t="shared" si="89"/>
        <v>908.16666666666663</v>
      </c>
      <c r="D1403">
        <f t="shared" si="90"/>
        <v>67.241000000001321</v>
      </c>
      <c r="F1403">
        <f t="shared" si="91"/>
        <v>6.8144517844375221</v>
      </c>
      <c r="H1403" s="18">
        <f t="shared" si="92"/>
        <v>0.56494166258798351</v>
      </c>
      <c r="M1403" s="27">
        <v>18748</v>
      </c>
    </row>
    <row r="1404" spans="1:17" x14ac:dyDescent="0.3">
      <c r="A1404">
        <v>672.89000000001317</v>
      </c>
      <c r="B1404" s="6">
        <v>920.08299999999997</v>
      </c>
      <c r="C1404">
        <f t="shared" si="89"/>
        <v>906.5</v>
      </c>
      <c r="D1404" s="6">
        <f t="shared" si="90"/>
        <v>67.289000000001323</v>
      </c>
      <c r="F1404">
        <f t="shared" si="91"/>
        <v>6.8244638833650466</v>
      </c>
      <c r="H1404" s="18">
        <f t="shared" si="92"/>
        <v>0.563718947405488</v>
      </c>
      <c r="M1404" s="27">
        <v>18737.833333333299</v>
      </c>
    </row>
    <row r="1405" spans="1:17" x14ac:dyDescent="0.3">
      <c r="A1405">
        <v>673.37000000001319</v>
      </c>
      <c r="B1405" s="8">
        <v>888.5</v>
      </c>
      <c r="C1405">
        <f t="shared" si="89"/>
        <v>892.63866666666672</v>
      </c>
      <c r="D1405">
        <f t="shared" si="90"/>
        <v>67.337000000001325</v>
      </c>
      <c r="F1405">
        <f t="shared" si="91"/>
        <v>6.7895346475947056</v>
      </c>
      <c r="H1405" s="18">
        <f t="shared" si="92"/>
        <v>0.55365185783924931</v>
      </c>
      <c r="M1405" s="27">
        <v>18727.666666666599</v>
      </c>
    </row>
    <row r="1406" spans="1:17" x14ac:dyDescent="0.3">
      <c r="A1406">
        <v>673.85000000001321</v>
      </c>
      <c r="B1406">
        <v>869.33299999999997</v>
      </c>
      <c r="C1406">
        <f t="shared" si="89"/>
        <v>864.58333333333337</v>
      </c>
      <c r="D1406">
        <f t="shared" si="90"/>
        <v>67.385000000001327</v>
      </c>
      <c r="F1406">
        <f t="shared" si="91"/>
        <v>6.7677262509427774</v>
      </c>
      <c r="H1406" s="18">
        <f t="shared" si="92"/>
        <v>0.53382290235565444</v>
      </c>
      <c r="M1406" s="27">
        <v>18717.5</v>
      </c>
    </row>
    <row r="1407" spans="1:17" x14ac:dyDescent="0.3">
      <c r="A1407">
        <v>674.33000000001323</v>
      </c>
      <c r="B1407">
        <v>835.91700000000003</v>
      </c>
      <c r="C1407">
        <f t="shared" si="89"/>
        <v>839.22233333333327</v>
      </c>
      <c r="D1407">
        <f t="shared" si="90"/>
        <v>67.433000000001329</v>
      </c>
      <c r="F1407">
        <f t="shared" si="91"/>
        <v>6.7285293258592374</v>
      </c>
      <c r="H1407" s="18">
        <f t="shared" si="92"/>
        <v>0.51651009863745412</v>
      </c>
      <c r="M1407" s="27">
        <v>18707.333333333299</v>
      </c>
    </row>
    <row r="1408" spans="1:17" x14ac:dyDescent="0.3">
      <c r="A1408">
        <v>674.81000000001325</v>
      </c>
      <c r="B1408">
        <v>812.41700000000003</v>
      </c>
      <c r="C1408">
        <f t="shared" si="89"/>
        <v>820.5003333333334</v>
      </c>
      <c r="D1408">
        <f t="shared" si="90"/>
        <v>67.48100000000133</v>
      </c>
      <c r="F1408">
        <f t="shared" si="91"/>
        <v>6.700013755139679</v>
      </c>
      <c r="H1408" s="18">
        <f t="shared" si="92"/>
        <v>0.50409071422930474</v>
      </c>
      <c r="M1408" s="27">
        <v>18697.166666666599</v>
      </c>
    </row>
    <row r="1409" spans="1:15" x14ac:dyDescent="0.3">
      <c r="A1409">
        <v>675.29000000001326</v>
      </c>
      <c r="B1409">
        <v>813.16700000000003</v>
      </c>
      <c r="C1409">
        <f t="shared" si="89"/>
        <v>819.63900000000001</v>
      </c>
      <c r="D1409">
        <f t="shared" si="90"/>
        <v>67.529000000001332</v>
      </c>
      <c r="F1409">
        <f t="shared" si="91"/>
        <v>6.7009365005077637</v>
      </c>
      <c r="H1409" s="19">
        <f t="shared" si="92"/>
        <v>0.50352658295079933</v>
      </c>
      <c r="M1409" s="27">
        <v>18687</v>
      </c>
    </row>
    <row r="1410" spans="1:15" x14ac:dyDescent="0.3">
      <c r="A1410">
        <v>675.77000000001328</v>
      </c>
      <c r="B1410">
        <v>833.33299999999997</v>
      </c>
      <c r="C1410">
        <f t="shared" si="89"/>
        <v>832.80566666666664</v>
      </c>
      <c r="D1410">
        <f t="shared" si="90"/>
        <v>67.577000000001334</v>
      </c>
      <c r="F1410">
        <f t="shared" si="91"/>
        <v>6.7254333221881026</v>
      </c>
      <c r="H1410" s="18">
        <f t="shared" si="92"/>
        <v>0.51221946396647811</v>
      </c>
      <c r="M1410" s="27">
        <v>18671.8125</v>
      </c>
    </row>
    <row r="1411" spans="1:15" x14ac:dyDescent="0.3">
      <c r="A1411">
        <v>676.2500000000133</v>
      </c>
      <c r="B1411">
        <v>851.91700000000003</v>
      </c>
      <c r="C1411">
        <f t="shared" si="89"/>
        <v>849.11099999999999</v>
      </c>
      <c r="D1411">
        <f t="shared" si="90"/>
        <v>67.625000000001336</v>
      </c>
      <c r="F1411">
        <f t="shared" si="91"/>
        <v>6.7474891042435141</v>
      </c>
      <c r="H1411" s="18">
        <f t="shared" si="92"/>
        <v>0.52319283584490162</v>
      </c>
      <c r="M1411" s="27">
        <v>18656.625</v>
      </c>
    </row>
    <row r="1412" spans="1:15" x14ac:dyDescent="0.3">
      <c r="A1412">
        <v>676.73000000001332</v>
      </c>
      <c r="B1412">
        <v>862.08299999999997</v>
      </c>
      <c r="C1412">
        <f t="shared" si="89"/>
        <v>860.05566666666664</v>
      </c>
      <c r="D1412">
        <f t="shared" si="90"/>
        <v>67.673000000001338</v>
      </c>
      <c r="F1412">
        <f t="shared" si="91"/>
        <v>6.7593515537313458</v>
      </c>
      <c r="H1412" s="18">
        <f t="shared" si="92"/>
        <v>0.530690067471981</v>
      </c>
      <c r="M1412" s="27">
        <v>18641.4375</v>
      </c>
    </row>
    <row r="1413" spans="1:15" x14ac:dyDescent="0.3">
      <c r="A1413">
        <v>677.21000000001334</v>
      </c>
      <c r="B1413">
        <v>866.16700000000003</v>
      </c>
      <c r="C1413">
        <f t="shared" si="89"/>
        <v>865.27766666666673</v>
      </c>
      <c r="D1413">
        <f t="shared" si="90"/>
        <v>67.721000000001339</v>
      </c>
      <c r="F1413">
        <f t="shared" si="91"/>
        <v>6.7640777306177187</v>
      </c>
      <c r="H1413" s="18">
        <f t="shared" si="92"/>
        <v>0.53430496623214929</v>
      </c>
      <c r="M1413" s="27">
        <v>18626.25</v>
      </c>
    </row>
    <row r="1414" spans="1:15" s="28" customFormat="1" x14ac:dyDescent="0.3">
      <c r="A1414" s="28">
        <v>677.69000000001336</v>
      </c>
      <c r="B1414" s="28">
        <v>867.58299999999997</v>
      </c>
      <c r="C1414" s="28">
        <f t="shared" si="89"/>
        <v>867.55566666666664</v>
      </c>
      <c r="D1414" s="28">
        <f t="shared" si="90"/>
        <v>67.769000000001341</v>
      </c>
      <c r="F1414" s="28">
        <f t="shared" si="91"/>
        <v>6.7657111844776692</v>
      </c>
      <c r="H1414" s="29">
        <f t="shared" si="92"/>
        <v>0.53588960217149451</v>
      </c>
      <c r="M1414" s="30">
        <v>18611.0625</v>
      </c>
    </row>
    <row r="1415" spans="1:15" x14ac:dyDescent="0.3">
      <c r="A1415">
        <v>678.17000000001337</v>
      </c>
      <c r="B1415">
        <v>868.91700000000003</v>
      </c>
      <c r="C1415">
        <f t="shared" si="89"/>
        <v>869.05566666666664</v>
      </c>
      <c r="D1415">
        <f t="shared" si="90"/>
        <v>67.817000000001343</v>
      </c>
      <c r="F1415">
        <f t="shared" si="91"/>
        <v>6.767247608620969</v>
      </c>
      <c r="H1415" s="18">
        <f t="shared" si="92"/>
        <v>0.53693560641841698</v>
      </c>
      <c r="M1415" s="27">
        <v>18595.875</v>
      </c>
    </row>
    <row r="1416" spans="1:15" x14ac:dyDescent="0.3">
      <c r="A1416">
        <v>678.65000000001339</v>
      </c>
      <c r="B1416">
        <v>870.66700000000003</v>
      </c>
      <c r="C1416">
        <f t="shared" si="89"/>
        <v>866.61133333333328</v>
      </c>
      <c r="D1416">
        <f t="shared" si="90"/>
        <v>67.865000000001345</v>
      </c>
      <c r="F1416">
        <f t="shared" si="91"/>
        <v>6.7692595845765311</v>
      </c>
      <c r="H1416" s="18">
        <f t="shared" si="92"/>
        <v>0.5352321298829027</v>
      </c>
      <c r="M1416" s="27">
        <v>18580.6875</v>
      </c>
    </row>
    <row r="1417" spans="1:15" x14ac:dyDescent="0.3">
      <c r="A1417">
        <v>679.13000000001341</v>
      </c>
      <c r="B1417">
        <v>860.25</v>
      </c>
      <c r="C1417">
        <f t="shared" si="89"/>
        <v>857.55566666666664</v>
      </c>
      <c r="D1417">
        <f t="shared" si="90"/>
        <v>67.913000000001347</v>
      </c>
      <c r="F1417">
        <f t="shared" si="91"/>
        <v>6.7572230446775894</v>
      </c>
      <c r="H1417" s="18">
        <f t="shared" si="92"/>
        <v>0.52896812442581553</v>
      </c>
      <c r="M1417" s="27">
        <v>18565.5</v>
      </c>
      <c r="N1417">
        <v>1950</v>
      </c>
      <c r="O1417" s="18"/>
    </row>
    <row r="1418" spans="1:15" x14ac:dyDescent="0.3">
      <c r="A1418">
        <v>679.61000000001343</v>
      </c>
      <c r="B1418">
        <v>841.75</v>
      </c>
      <c r="C1418">
        <f t="shared" si="89"/>
        <v>845.02766666666673</v>
      </c>
      <c r="D1418">
        <f t="shared" si="90"/>
        <v>67.961000000001349</v>
      </c>
      <c r="F1418">
        <f t="shared" si="91"/>
        <v>6.7354830580411837</v>
      </c>
      <c r="H1418" s="18">
        <f t="shared" si="92"/>
        <v>0.52042291221791726</v>
      </c>
      <c r="M1418" s="27">
        <v>18550.3125</v>
      </c>
    </row>
    <row r="1419" spans="1:15" x14ac:dyDescent="0.3">
      <c r="A1419">
        <v>680.09000000001345</v>
      </c>
      <c r="B1419">
        <v>833.08299999999997</v>
      </c>
      <c r="C1419">
        <f t="shared" si="89"/>
        <v>836.13866666666672</v>
      </c>
      <c r="D1419">
        <f t="shared" si="90"/>
        <v>68.00900000000135</v>
      </c>
      <c r="F1419">
        <f t="shared" si="91"/>
        <v>6.7251332770590642</v>
      </c>
      <c r="H1419" s="18">
        <f t="shared" si="92"/>
        <v>0.51444367484377262</v>
      </c>
      <c r="M1419" s="27">
        <v>18535.125</v>
      </c>
    </row>
    <row r="1420" spans="1:15" x14ac:dyDescent="0.3">
      <c r="A1420">
        <v>680.57000000001347</v>
      </c>
      <c r="B1420">
        <v>833.58299999999997</v>
      </c>
      <c r="C1420">
        <f t="shared" si="89"/>
        <v>839.05533333333335</v>
      </c>
      <c r="D1420">
        <f t="shared" si="90"/>
        <v>68.057000000001352</v>
      </c>
      <c r="F1420">
        <f t="shared" si="91"/>
        <v>6.7257332773170644</v>
      </c>
      <c r="H1420" s="18">
        <f t="shared" si="92"/>
        <v>0.516397976466342</v>
      </c>
      <c r="M1420" s="27">
        <v>18519.9375</v>
      </c>
    </row>
    <row r="1421" spans="1:15" x14ac:dyDescent="0.3">
      <c r="A1421">
        <v>681.05000000001348</v>
      </c>
      <c r="B1421">
        <v>850.5</v>
      </c>
      <c r="C1421">
        <f t="shared" si="89"/>
        <v>857.11099999999999</v>
      </c>
      <c r="D1421">
        <f t="shared" si="90"/>
        <v>68.105000000001354</v>
      </c>
      <c r="F1421">
        <f t="shared" si="91"/>
        <v>6.7458244118359163</v>
      </c>
      <c r="H1421" s="18">
        <f t="shared" si="92"/>
        <v>0.5286624339486059</v>
      </c>
      <c r="M1421" s="27">
        <v>18504.75</v>
      </c>
    </row>
    <row r="1422" spans="1:15" x14ac:dyDescent="0.3">
      <c r="A1422">
        <v>681.5300000000135</v>
      </c>
      <c r="B1422">
        <v>887.25</v>
      </c>
      <c r="C1422">
        <f t="shared" si="89"/>
        <v>888.58333333333337</v>
      </c>
      <c r="D1422">
        <f t="shared" si="90"/>
        <v>68.153000000001356</v>
      </c>
      <c r="F1422">
        <f t="shared" si="91"/>
        <v>6.7881267915266061</v>
      </c>
      <c r="H1422" s="18">
        <f t="shared" si="92"/>
        <v>0.5507407225529185</v>
      </c>
      <c r="M1422" s="27">
        <v>18489.5625</v>
      </c>
    </row>
    <row r="1423" spans="1:15" x14ac:dyDescent="0.3">
      <c r="A1423">
        <v>682.01000000001352</v>
      </c>
      <c r="B1423">
        <v>928</v>
      </c>
      <c r="C1423">
        <f t="shared" si="89"/>
        <v>927.94433333333336</v>
      </c>
      <c r="D1423">
        <f t="shared" si="90"/>
        <v>68.201000000001358</v>
      </c>
      <c r="F1423">
        <f t="shared" si="91"/>
        <v>6.8330317327862007</v>
      </c>
      <c r="H1423" s="18">
        <f t="shared" si="92"/>
        <v>0.57965519792406617</v>
      </c>
      <c r="M1423" s="27">
        <v>18474.375</v>
      </c>
    </row>
    <row r="1424" spans="1:15" x14ac:dyDescent="0.3">
      <c r="A1424">
        <v>682.49000000001354</v>
      </c>
      <c r="B1424">
        <v>968.58299999999997</v>
      </c>
      <c r="C1424">
        <f t="shared" si="89"/>
        <v>961.77766666666673</v>
      </c>
      <c r="D1424">
        <f t="shared" si="90"/>
        <v>68.249000000001359</v>
      </c>
      <c r="F1424">
        <f t="shared" si="91"/>
        <v>6.8758341787104191</v>
      </c>
      <c r="H1424" s="18">
        <f t="shared" si="92"/>
        <v>0.60571935834325052</v>
      </c>
      <c r="M1424" s="27">
        <v>18459.1875</v>
      </c>
    </row>
    <row r="1425" spans="1:13" x14ac:dyDescent="0.3">
      <c r="A1425">
        <v>682.97000000001356</v>
      </c>
      <c r="B1425">
        <v>988.75</v>
      </c>
      <c r="C1425">
        <f t="shared" si="89"/>
        <v>975.47200000000009</v>
      </c>
      <c r="D1425">
        <f t="shared" si="90"/>
        <v>68.297000000001361</v>
      </c>
      <c r="F1425">
        <f t="shared" si="91"/>
        <v>6.896441519081864</v>
      </c>
      <c r="H1425" s="18">
        <f t="shared" si="92"/>
        <v>0.61659931658572453</v>
      </c>
      <c r="I1425">
        <v>1949</v>
      </c>
      <c r="M1425" s="27">
        <v>18444</v>
      </c>
    </row>
    <row r="1426" spans="1:13" x14ac:dyDescent="0.3">
      <c r="A1426">
        <v>683.45000000001357</v>
      </c>
      <c r="B1426">
        <v>969.08299999999997</v>
      </c>
      <c r="C1426">
        <f t="shared" si="89"/>
        <v>957</v>
      </c>
      <c r="D1426">
        <f t="shared" si="90"/>
        <v>68.345000000001363</v>
      </c>
      <c r="F1426">
        <f t="shared" si="91"/>
        <v>6.8763502635373168</v>
      </c>
      <c r="H1426" s="18">
        <f t="shared" si="92"/>
        <v>0.60196891459622692</v>
      </c>
    </row>
    <row r="1427" spans="1:13" x14ac:dyDescent="0.3">
      <c r="A1427">
        <v>683.93000000001359</v>
      </c>
      <c r="B1427">
        <v>913.16700000000003</v>
      </c>
      <c r="C1427">
        <f t="shared" si="89"/>
        <v>906.36099999999999</v>
      </c>
      <c r="D1427">
        <f t="shared" si="90"/>
        <v>68.393000000001365</v>
      </c>
      <c r="F1427">
        <f t="shared" si="91"/>
        <v>6.8169187773404092</v>
      </c>
      <c r="H1427" s="18">
        <f t="shared" si="92"/>
        <v>0.56361709259455106</v>
      </c>
    </row>
    <row r="1428" spans="1:13" x14ac:dyDescent="0.3">
      <c r="A1428">
        <v>684.41000000001361</v>
      </c>
      <c r="B1428">
        <v>836.83299999999997</v>
      </c>
      <c r="C1428">
        <f t="shared" si="89"/>
        <v>837.88900000000001</v>
      </c>
      <c r="D1428">
        <f t="shared" si="90"/>
        <v>68.441000000001367</v>
      </c>
      <c r="F1428">
        <f t="shared" si="91"/>
        <v>6.7296245284795448</v>
      </c>
      <c r="H1428" s="18">
        <f t="shared" si="92"/>
        <v>0.51561558993131973</v>
      </c>
    </row>
    <row r="1429" spans="1:13" x14ac:dyDescent="0.3">
      <c r="A1429">
        <v>684.89000000001363</v>
      </c>
      <c r="B1429">
        <v>763.66700000000003</v>
      </c>
      <c r="C1429">
        <f t="shared" si="89"/>
        <v>768.66666666666663</v>
      </c>
      <c r="D1429">
        <f t="shared" si="90"/>
        <v>68.489000000001369</v>
      </c>
      <c r="F1429">
        <f t="shared" si="91"/>
        <v>6.6381318302759063</v>
      </c>
      <c r="H1429" s="18">
        <f t="shared" si="92"/>
        <v>0.47124233517952607</v>
      </c>
    </row>
    <row r="1430" spans="1:13" x14ac:dyDescent="0.3">
      <c r="A1430">
        <v>685.37000000001365</v>
      </c>
      <c r="B1430">
        <v>705.5</v>
      </c>
      <c r="C1430">
        <f t="shared" si="89"/>
        <v>711.36133333333328</v>
      </c>
      <c r="D1430">
        <f t="shared" si="90"/>
        <v>68.53700000000137</v>
      </c>
      <c r="F1430">
        <f t="shared" si="91"/>
        <v>6.558906771292869</v>
      </c>
      <c r="H1430" s="18">
        <f t="shared" si="92"/>
        <v>0.43741199900138494</v>
      </c>
    </row>
    <row r="1431" spans="1:13" x14ac:dyDescent="0.3">
      <c r="A1431">
        <v>685.85000000001367</v>
      </c>
      <c r="B1431">
        <v>664.91700000000003</v>
      </c>
      <c r="C1431">
        <f t="shared" si="89"/>
        <v>669.55566666666664</v>
      </c>
      <c r="D1431">
        <f t="shared" si="90"/>
        <v>68.585000000001372</v>
      </c>
      <c r="F1431">
        <f t="shared" si="91"/>
        <v>6.4996622208361092</v>
      </c>
      <c r="H1431" s="18">
        <f t="shared" si="92"/>
        <v>0.41427424156386145</v>
      </c>
    </row>
    <row r="1432" spans="1:13" x14ac:dyDescent="0.3">
      <c r="A1432">
        <v>686.33000000001368</v>
      </c>
      <c r="B1432">
        <v>638.25</v>
      </c>
      <c r="C1432">
        <f t="shared" si="89"/>
        <v>642.08333333333337</v>
      </c>
      <c r="D1432">
        <f t="shared" si="90"/>
        <v>68.633000000001374</v>
      </c>
      <c r="F1432">
        <f t="shared" si="91"/>
        <v>6.4587300561215928</v>
      </c>
      <c r="H1432" s="18">
        <f t="shared" si="92"/>
        <v>0.39973992191447033</v>
      </c>
    </row>
    <row r="1433" spans="1:13" x14ac:dyDescent="0.3">
      <c r="A1433">
        <v>686.8100000000137</v>
      </c>
      <c r="B1433">
        <v>623.08299999999997</v>
      </c>
      <c r="C1433">
        <f t="shared" ref="C1433:C1496" si="93">AVERAGE(B1432:B1434)</f>
        <v>630.80533333333335</v>
      </c>
      <c r="D1433">
        <f t="shared" ref="D1433:D1496" si="94">A1433/10</f>
        <v>68.681000000001376</v>
      </c>
      <c r="F1433">
        <f t="shared" ref="F1433:F1496" si="95">LN(B1433)</f>
        <v>6.4346797362378521</v>
      </c>
      <c r="H1433" s="18">
        <f t="shared" ref="H1433:H1496" si="96">(0.0975*EXP(0.0013*C1433))/E$2</f>
        <v>0.39392192920014957</v>
      </c>
    </row>
    <row r="1434" spans="1:13" x14ac:dyDescent="0.3">
      <c r="A1434">
        <v>687.29000000001372</v>
      </c>
      <c r="B1434">
        <v>631.08299999999997</v>
      </c>
      <c r="C1434">
        <f t="shared" si="93"/>
        <v>640.38866666666661</v>
      </c>
      <c r="D1434">
        <f t="shared" si="94"/>
        <v>68.729000000001378</v>
      </c>
      <c r="F1434">
        <f t="shared" si="95"/>
        <v>6.4474373911334206</v>
      </c>
      <c r="H1434" s="18">
        <f t="shared" si="96"/>
        <v>0.3988602375745835</v>
      </c>
    </row>
    <row r="1435" spans="1:13" x14ac:dyDescent="0.3">
      <c r="A1435">
        <v>687.77000000001374</v>
      </c>
      <c r="B1435">
        <v>667</v>
      </c>
      <c r="C1435">
        <f t="shared" si="93"/>
        <v>672.94433333333336</v>
      </c>
      <c r="D1435">
        <f t="shared" si="94"/>
        <v>68.777000000001379</v>
      </c>
      <c r="F1435">
        <f t="shared" si="95"/>
        <v>6.5027900459156234</v>
      </c>
      <c r="H1435" s="18">
        <f t="shared" si="96"/>
        <v>0.41610325576084195</v>
      </c>
    </row>
    <row r="1436" spans="1:13" x14ac:dyDescent="0.3">
      <c r="A1436">
        <v>688.25000000001376</v>
      </c>
      <c r="B1436">
        <v>720.75</v>
      </c>
      <c r="C1436">
        <f t="shared" si="93"/>
        <v>721.77766666666673</v>
      </c>
      <c r="D1436">
        <f t="shared" si="94"/>
        <v>68.825000000001381</v>
      </c>
      <c r="F1436">
        <f t="shared" si="95"/>
        <v>6.5802923365185118</v>
      </c>
      <c r="H1436" s="18">
        <f t="shared" si="96"/>
        <v>0.44337538159756551</v>
      </c>
    </row>
    <row r="1437" spans="1:13" x14ac:dyDescent="0.3">
      <c r="A1437">
        <v>688.73000000001377</v>
      </c>
      <c r="B1437">
        <v>777.58299999999997</v>
      </c>
      <c r="C1437">
        <f t="shared" si="93"/>
        <v>775.88866666666672</v>
      </c>
      <c r="D1437">
        <f t="shared" si="94"/>
        <v>68.873000000001383</v>
      </c>
      <c r="F1437">
        <f t="shared" si="95"/>
        <v>6.6561903907673319</v>
      </c>
      <c r="H1437" s="18">
        <f t="shared" si="96"/>
        <v>0.47568747513643511</v>
      </c>
    </row>
    <row r="1438" spans="1:13" x14ac:dyDescent="0.3">
      <c r="A1438">
        <v>689.21000000001379</v>
      </c>
      <c r="B1438">
        <v>829.33299999999997</v>
      </c>
      <c r="C1438">
        <f t="shared" si="93"/>
        <v>824.33299999999997</v>
      </c>
      <c r="D1438">
        <f t="shared" si="94"/>
        <v>68.921000000001385</v>
      </c>
      <c r="F1438">
        <f t="shared" si="95"/>
        <v>6.7206217632616188</v>
      </c>
      <c r="H1438" s="18">
        <f t="shared" si="96"/>
        <v>0.50660859683414106</v>
      </c>
    </row>
    <row r="1439" spans="1:13" x14ac:dyDescent="0.3">
      <c r="A1439">
        <v>689.69000000001381</v>
      </c>
      <c r="B1439">
        <v>866.08299999999997</v>
      </c>
      <c r="C1439">
        <f t="shared" si="93"/>
        <v>860.55533333333335</v>
      </c>
      <c r="D1439">
        <f t="shared" si="94"/>
        <v>68.969000000001387</v>
      </c>
      <c r="F1439">
        <f t="shared" si="95"/>
        <v>6.7639807469259123</v>
      </c>
      <c r="H1439" s="18">
        <f t="shared" si="96"/>
        <v>0.53103489803323645</v>
      </c>
    </row>
    <row r="1440" spans="1:13" x14ac:dyDescent="0.3">
      <c r="A1440">
        <v>690.17000000001383</v>
      </c>
      <c r="B1440">
        <v>886.25</v>
      </c>
      <c r="C1440">
        <f t="shared" si="93"/>
        <v>881.33333333333337</v>
      </c>
      <c r="D1440">
        <f t="shared" si="94"/>
        <v>69.017000000001389</v>
      </c>
      <c r="F1440">
        <f t="shared" si="95"/>
        <v>6.7869990778463372</v>
      </c>
      <c r="H1440" s="18">
        <f t="shared" si="96"/>
        <v>0.54557437589557367</v>
      </c>
    </row>
    <row r="1441" spans="1:8" x14ac:dyDescent="0.3">
      <c r="A1441">
        <v>690.65000000001385</v>
      </c>
      <c r="B1441">
        <v>891.66700000000003</v>
      </c>
      <c r="C1441">
        <f t="shared" si="93"/>
        <v>883.80566666666664</v>
      </c>
      <c r="D1441">
        <f t="shared" si="94"/>
        <v>69.06500000000139</v>
      </c>
      <c r="F1441">
        <f t="shared" si="95"/>
        <v>6.7930927444937028</v>
      </c>
      <c r="H1441" s="18">
        <f t="shared" si="96"/>
        <v>0.54733069104132981</v>
      </c>
    </row>
    <row r="1442" spans="1:8" x14ac:dyDescent="0.3">
      <c r="A1442">
        <v>691.13000000001387</v>
      </c>
      <c r="B1442">
        <v>873.5</v>
      </c>
      <c r="C1442">
        <f t="shared" si="93"/>
        <v>861.88900000000001</v>
      </c>
      <c r="D1442">
        <f t="shared" si="94"/>
        <v>69.113000000001392</v>
      </c>
      <c r="F1442">
        <f t="shared" si="95"/>
        <v>6.7725081295741116</v>
      </c>
      <c r="H1442" s="18">
        <f t="shared" si="96"/>
        <v>0.53195638723108163</v>
      </c>
    </row>
    <row r="1443" spans="1:8" x14ac:dyDescent="0.3">
      <c r="A1443">
        <v>691.61000000001388</v>
      </c>
      <c r="B1443">
        <v>820.5</v>
      </c>
      <c r="C1443">
        <f t="shared" si="93"/>
        <v>813.5</v>
      </c>
      <c r="D1443">
        <f t="shared" si="94"/>
        <v>69.161000000001394</v>
      </c>
      <c r="F1443">
        <f t="shared" si="95"/>
        <v>6.7099139105301457</v>
      </c>
      <c r="H1443" s="18">
        <f t="shared" si="96"/>
        <v>0.49952408097777307</v>
      </c>
    </row>
    <row r="1444" spans="1:8" x14ac:dyDescent="0.3">
      <c r="A1444">
        <v>692.0900000000139</v>
      </c>
      <c r="B1444">
        <v>746.5</v>
      </c>
      <c r="C1444">
        <f t="shared" si="93"/>
        <v>745.52766666666673</v>
      </c>
      <c r="D1444">
        <f t="shared" si="94"/>
        <v>69.209000000001396</v>
      </c>
      <c r="F1444">
        <f t="shared" si="95"/>
        <v>6.6153956169792449</v>
      </c>
      <c r="H1444" s="18">
        <f t="shared" si="96"/>
        <v>0.45727811556096482</v>
      </c>
    </row>
    <row r="1445" spans="1:8" x14ac:dyDescent="0.3">
      <c r="A1445">
        <v>692.57000000001392</v>
      </c>
      <c r="B1445">
        <v>669.58299999999997</v>
      </c>
      <c r="C1445">
        <f t="shared" si="93"/>
        <v>677.83333333333337</v>
      </c>
      <c r="D1445">
        <f t="shared" si="94"/>
        <v>69.257000000001398</v>
      </c>
      <c r="F1445">
        <f t="shared" si="95"/>
        <v>6.5066551305614597</v>
      </c>
      <c r="H1445" s="18">
        <f t="shared" si="96"/>
        <v>0.41875630528611019</v>
      </c>
    </row>
    <row r="1446" spans="1:8" x14ac:dyDescent="0.3">
      <c r="A1446">
        <v>693.05000000001394</v>
      </c>
      <c r="B1446">
        <v>617.41700000000003</v>
      </c>
      <c r="C1446">
        <f t="shared" si="93"/>
        <v>633.27766666666673</v>
      </c>
      <c r="D1446">
        <f t="shared" si="94"/>
        <v>69.305000000001399</v>
      </c>
      <c r="F1446">
        <f t="shared" si="95"/>
        <v>6.425544646512436</v>
      </c>
      <c r="H1446" s="18">
        <f t="shared" si="96"/>
        <v>0.39519004420163595</v>
      </c>
    </row>
    <row r="1447" spans="1:8" x14ac:dyDescent="0.3">
      <c r="A1447">
        <v>693.53000000001396</v>
      </c>
      <c r="B1447">
        <v>612.83299999999997</v>
      </c>
      <c r="C1447">
        <f t="shared" si="93"/>
        <v>627.13900000000001</v>
      </c>
      <c r="D1447">
        <f t="shared" si="94"/>
        <v>69.353000000001401</v>
      </c>
      <c r="F1447">
        <f t="shared" si="95"/>
        <v>6.4180924681513938</v>
      </c>
      <c r="H1447" s="18">
        <f t="shared" si="96"/>
        <v>0.39204887262864574</v>
      </c>
    </row>
    <row r="1448" spans="1:8" x14ac:dyDescent="0.3">
      <c r="A1448">
        <v>694.01000000001397</v>
      </c>
      <c r="B1448">
        <v>651.16700000000003</v>
      </c>
      <c r="C1448">
        <f t="shared" si="93"/>
        <v>658.83333333333337</v>
      </c>
      <c r="D1448">
        <f t="shared" si="94"/>
        <v>69.401000000001403</v>
      </c>
      <c r="F1448">
        <f t="shared" si="95"/>
        <v>6.4787661377285994</v>
      </c>
      <c r="H1448" s="18">
        <f t="shared" si="96"/>
        <v>0.40853971880309764</v>
      </c>
    </row>
    <row r="1449" spans="1:8" x14ac:dyDescent="0.3">
      <c r="A1449">
        <v>694.49000000001399</v>
      </c>
      <c r="B1449">
        <v>712.5</v>
      </c>
      <c r="C1449">
        <f t="shared" si="93"/>
        <v>713.36133333333328</v>
      </c>
      <c r="D1449">
        <f t="shared" si="94"/>
        <v>69.449000000001405</v>
      </c>
      <c r="F1449">
        <f t="shared" si="95"/>
        <v>6.5687799121428059</v>
      </c>
      <c r="H1449" s="18">
        <f t="shared" si="96"/>
        <v>0.43855074993350396</v>
      </c>
    </row>
    <row r="1450" spans="1:8" x14ac:dyDescent="0.3">
      <c r="A1450">
        <v>694.97000000001401</v>
      </c>
      <c r="B1450">
        <v>776.41700000000003</v>
      </c>
      <c r="C1450">
        <f t="shared" si="93"/>
        <v>775.97233333333327</v>
      </c>
      <c r="D1450">
        <f t="shared" si="94"/>
        <v>69.497000000001407</v>
      </c>
      <c r="F1450">
        <f t="shared" si="95"/>
        <v>6.6546897469850759</v>
      </c>
      <c r="H1450" s="18">
        <f t="shared" si="96"/>
        <v>0.47573921689131887</v>
      </c>
    </row>
    <row r="1451" spans="1:8" x14ac:dyDescent="0.3">
      <c r="A1451">
        <v>695.45000000001403</v>
      </c>
      <c r="B1451">
        <v>839</v>
      </c>
      <c r="C1451">
        <f t="shared" si="93"/>
        <v>836.02799999999991</v>
      </c>
      <c r="D1451">
        <f t="shared" si="94"/>
        <v>69.545000000001409</v>
      </c>
      <c r="F1451">
        <f t="shared" si="95"/>
        <v>6.7322107064672059</v>
      </c>
      <c r="H1451" s="18">
        <f t="shared" si="96"/>
        <v>0.51436966887070901</v>
      </c>
    </row>
    <row r="1452" spans="1:8" x14ac:dyDescent="0.3">
      <c r="A1452">
        <v>695.93000000001405</v>
      </c>
      <c r="B1452">
        <v>892.66700000000003</v>
      </c>
      <c r="C1452">
        <f t="shared" si="93"/>
        <v>887.52799999999991</v>
      </c>
      <c r="D1452">
        <f t="shared" si="94"/>
        <v>69.59300000000141</v>
      </c>
      <c r="F1452">
        <f t="shared" si="95"/>
        <v>6.794213610995933</v>
      </c>
      <c r="H1452" s="18">
        <f t="shared" si="96"/>
        <v>0.5499856610630689</v>
      </c>
    </row>
    <row r="1453" spans="1:8" x14ac:dyDescent="0.3">
      <c r="A1453">
        <v>696.41000000001407</v>
      </c>
      <c r="B1453">
        <v>930.91700000000003</v>
      </c>
      <c r="C1453">
        <f t="shared" si="93"/>
        <v>925.72233333333327</v>
      </c>
      <c r="D1453">
        <f t="shared" si="94"/>
        <v>69.641000000001412</v>
      </c>
      <c r="F1453">
        <f t="shared" si="95"/>
        <v>6.8361701218527866</v>
      </c>
      <c r="H1453" s="18">
        <f t="shared" si="96"/>
        <v>0.57798322191687168</v>
      </c>
    </row>
    <row r="1454" spans="1:8" x14ac:dyDescent="0.3">
      <c r="A1454">
        <v>696.89000000001408</v>
      </c>
      <c r="B1454">
        <v>953.58299999999997</v>
      </c>
      <c r="C1454">
        <f t="shared" si="93"/>
        <v>945.58333333333337</v>
      </c>
      <c r="D1454">
        <f t="shared" si="94"/>
        <v>69.689000000001414</v>
      </c>
      <c r="F1454">
        <f t="shared" si="95"/>
        <v>6.8602264689709713</v>
      </c>
      <c r="H1454" s="18">
        <f t="shared" si="96"/>
        <v>0.59310066521000482</v>
      </c>
    </row>
    <row r="1455" spans="1:8" x14ac:dyDescent="0.3">
      <c r="A1455">
        <v>697.3700000000141</v>
      </c>
      <c r="B1455">
        <v>952.25</v>
      </c>
      <c r="C1455">
        <f t="shared" si="93"/>
        <v>947.16666666666663</v>
      </c>
      <c r="D1455">
        <f t="shared" si="94"/>
        <v>69.737000000001416</v>
      </c>
      <c r="F1455">
        <f t="shared" si="95"/>
        <v>6.8588276053587132</v>
      </c>
      <c r="H1455" s="18">
        <f t="shared" si="96"/>
        <v>0.59432272134720909</v>
      </c>
    </row>
    <row r="1456" spans="1:8" x14ac:dyDescent="0.3">
      <c r="A1456">
        <v>697.85000000001412</v>
      </c>
      <c r="B1456">
        <v>935.66700000000003</v>
      </c>
      <c r="C1456">
        <f t="shared" si="93"/>
        <v>934.80566666666664</v>
      </c>
      <c r="D1456">
        <f t="shared" si="94"/>
        <v>69.785000000001418</v>
      </c>
      <c r="F1456">
        <f t="shared" si="95"/>
        <v>6.8412596439459357</v>
      </c>
      <c r="H1456" s="18">
        <f t="shared" si="96"/>
        <v>0.58484869558839114</v>
      </c>
    </row>
    <row r="1457" spans="1:8" x14ac:dyDescent="0.3">
      <c r="A1457">
        <v>698.33000000001414</v>
      </c>
      <c r="B1457">
        <v>916.5</v>
      </c>
      <c r="C1457">
        <f t="shared" si="93"/>
        <v>918.11133333333328</v>
      </c>
      <c r="D1457">
        <f t="shared" si="94"/>
        <v>69.833000000001419</v>
      </c>
      <c r="F1457">
        <f t="shared" si="95"/>
        <v>6.8205620672797593</v>
      </c>
      <c r="H1457" s="18">
        <f t="shared" si="96"/>
        <v>0.57229268090812491</v>
      </c>
    </row>
    <row r="1458" spans="1:8" x14ac:dyDescent="0.3">
      <c r="A1458">
        <v>698.81000000001416</v>
      </c>
      <c r="B1458">
        <v>902.16700000000003</v>
      </c>
      <c r="C1458">
        <f t="shared" si="93"/>
        <v>906.75</v>
      </c>
      <c r="D1458">
        <f t="shared" si="94"/>
        <v>69.881000000001421</v>
      </c>
      <c r="F1458">
        <f t="shared" si="95"/>
        <v>6.8047996470497338</v>
      </c>
      <c r="H1458" s="18">
        <f t="shared" si="96"/>
        <v>0.56390218583802709</v>
      </c>
    </row>
    <row r="1459" spans="1:8" x14ac:dyDescent="0.3">
      <c r="A1459">
        <v>699.29000000001417</v>
      </c>
      <c r="B1459">
        <v>901.58299999999997</v>
      </c>
      <c r="C1459">
        <f t="shared" si="93"/>
        <v>909.91666666666663</v>
      </c>
      <c r="D1459">
        <f t="shared" si="94"/>
        <v>69.929000000001423</v>
      </c>
      <c r="F1459">
        <f t="shared" si="95"/>
        <v>6.8041521071795676</v>
      </c>
      <c r="H1459" s="18">
        <f t="shared" si="96"/>
        <v>0.56622836794275344</v>
      </c>
    </row>
    <row r="1460" spans="1:8" x14ac:dyDescent="0.3">
      <c r="A1460">
        <v>699.77000000001419</v>
      </c>
      <c r="B1460">
        <v>926</v>
      </c>
      <c r="C1460">
        <f t="shared" si="93"/>
        <v>933.27766666666673</v>
      </c>
      <c r="D1460">
        <f t="shared" si="94"/>
        <v>69.977000000001425</v>
      </c>
      <c r="F1460">
        <f t="shared" si="95"/>
        <v>6.8308742346461795</v>
      </c>
      <c r="H1460" s="18">
        <f t="shared" si="96"/>
        <v>0.58368810521944881</v>
      </c>
    </row>
    <row r="1461" spans="1:8" x14ac:dyDescent="0.3">
      <c r="A1461">
        <v>700.25000000001421</v>
      </c>
      <c r="B1461">
        <v>972.25</v>
      </c>
      <c r="C1461">
        <f t="shared" si="93"/>
        <v>974.02766666666673</v>
      </c>
      <c r="D1461">
        <f t="shared" si="94"/>
        <v>70.025000000001427</v>
      </c>
      <c r="F1461">
        <f t="shared" si="95"/>
        <v>6.8796129730358571</v>
      </c>
      <c r="H1461" s="18">
        <f t="shared" si="96"/>
        <v>0.61544265538822052</v>
      </c>
    </row>
    <row r="1462" spans="1:8" x14ac:dyDescent="0.3">
      <c r="A1462">
        <v>700.73000000001423</v>
      </c>
      <c r="B1462">
        <v>1023.833</v>
      </c>
      <c r="C1462">
        <f t="shared" si="93"/>
        <v>1021.9166666666666</v>
      </c>
      <c r="D1462">
        <f t="shared" si="94"/>
        <v>70.073000000001429</v>
      </c>
      <c r="F1462">
        <f t="shared" si="95"/>
        <v>6.9313087063619951</v>
      </c>
      <c r="H1462" s="18">
        <f t="shared" si="96"/>
        <v>0.65497526643799453</v>
      </c>
    </row>
    <row r="1463" spans="1:8" x14ac:dyDescent="0.3">
      <c r="A1463">
        <v>701.21000000001425</v>
      </c>
      <c r="B1463">
        <v>1069.6669999999999</v>
      </c>
      <c r="C1463">
        <f t="shared" si="93"/>
        <v>1063.0276666666666</v>
      </c>
      <c r="D1463">
        <f t="shared" si="94"/>
        <v>70.12100000000143</v>
      </c>
      <c r="F1463">
        <f t="shared" si="95"/>
        <v>6.9751026640652576</v>
      </c>
      <c r="H1463" s="18">
        <f t="shared" si="96"/>
        <v>0.69093225076541054</v>
      </c>
    </row>
    <row r="1464" spans="1:8" x14ac:dyDescent="0.3">
      <c r="A1464">
        <v>701.69000000001427</v>
      </c>
      <c r="B1464">
        <v>1095.5830000000001</v>
      </c>
      <c r="C1464">
        <f t="shared" si="93"/>
        <v>1090.0276666666666</v>
      </c>
      <c r="D1464">
        <f t="shared" si="94"/>
        <v>70.169000000001432</v>
      </c>
      <c r="F1464">
        <f t="shared" si="95"/>
        <v>6.9990419206566372</v>
      </c>
      <c r="H1464" s="18">
        <f t="shared" si="96"/>
        <v>0.71561461422141093</v>
      </c>
    </row>
    <row r="1465" spans="1:8" x14ac:dyDescent="0.3">
      <c r="A1465">
        <v>702.17000000001428</v>
      </c>
      <c r="B1465">
        <v>1104.8330000000001</v>
      </c>
      <c r="C1465">
        <f t="shared" si="93"/>
        <v>1104.3610000000001</v>
      </c>
      <c r="D1465">
        <f t="shared" si="94"/>
        <v>70.217000000001434</v>
      </c>
      <c r="F1465">
        <f t="shared" si="95"/>
        <v>7.0074494713086599</v>
      </c>
      <c r="H1465" s="18">
        <f t="shared" si="96"/>
        <v>0.72907390618199608</v>
      </c>
    </row>
    <row r="1466" spans="1:8" x14ac:dyDescent="0.3">
      <c r="A1466">
        <v>702.6500000000143</v>
      </c>
      <c r="B1466">
        <v>1112.6669999999999</v>
      </c>
      <c r="C1466">
        <f t="shared" si="93"/>
        <v>1113.8056666666666</v>
      </c>
      <c r="D1466">
        <f t="shared" si="94"/>
        <v>70.265000000001436</v>
      </c>
      <c r="F1466">
        <f t="shared" si="95"/>
        <v>7.0145151151342127</v>
      </c>
      <c r="H1466" s="18">
        <f t="shared" si="96"/>
        <v>0.73808070409131155</v>
      </c>
    </row>
    <row r="1467" spans="1:8" x14ac:dyDescent="0.3">
      <c r="A1467">
        <v>703.13000000001432</v>
      </c>
      <c r="B1467">
        <v>1123.9169999999999</v>
      </c>
      <c r="C1467">
        <f t="shared" si="93"/>
        <v>1124.5003333333332</v>
      </c>
      <c r="D1467">
        <f t="shared" si="94"/>
        <v>70.313000000001438</v>
      </c>
      <c r="F1467">
        <f t="shared" si="95"/>
        <v>7.0245751843107067</v>
      </c>
      <c r="H1467" s="18">
        <f t="shared" si="96"/>
        <v>0.74841395481569395</v>
      </c>
    </row>
    <row r="1468" spans="1:8" x14ac:dyDescent="0.3">
      <c r="A1468">
        <v>703.61000000001434</v>
      </c>
      <c r="B1468">
        <v>1136.9169999999999</v>
      </c>
      <c r="C1468">
        <f t="shared" si="93"/>
        <v>1136.8336666666667</v>
      </c>
      <c r="D1468">
        <f t="shared" si="94"/>
        <v>70.36100000000144</v>
      </c>
      <c r="F1468">
        <f t="shared" si="95"/>
        <v>7.0360754919654775</v>
      </c>
      <c r="H1468" s="18">
        <f t="shared" si="96"/>
        <v>0.76051023796521222</v>
      </c>
    </row>
    <row r="1469" spans="1:8" x14ac:dyDescent="0.3">
      <c r="A1469">
        <v>704.09000000001436</v>
      </c>
      <c r="B1469">
        <v>1149.6669999999999</v>
      </c>
      <c r="C1469">
        <f t="shared" si="93"/>
        <v>1148.6389999999999</v>
      </c>
      <c r="D1469">
        <f t="shared" si="94"/>
        <v>70.409000000001441</v>
      </c>
      <c r="F1469">
        <f t="shared" si="95"/>
        <v>7.0472276142078023</v>
      </c>
      <c r="H1469" s="18">
        <f t="shared" si="96"/>
        <v>0.77227175867697584</v>
      </c>
    </row>
    <row r="1470" spans="1:8" x14ac:dyDescent="0.3">
      <c r="A1470">
        <v>704.57000000001437</v>
      </c>
      <c r="B1470">
        <v>1159.3330000000001</v>
      </c>
      <c r="C1470">
        <f t="shared" si="93"/>
        <v>1156.8333333333333</v>
      </c>
      <c r="D1470">
        <f t="shared" si="94"/>
        <v>70.457000000001443</v>
      </c>
      <c r="F1470">
        <f t="shared" si="95"/>
        <v>7.055600118724513</v>
      </c>
      <c r="H1470" s="18">
        <f t="shared" si="96"/>
        <v>0.78054246072183942</v>
      </c>
    </row>
    <row r="1471" spans="1:8" x14ac:dyDescent="0.3">
      <c r="A1471">
        <v>705.05000000001439</v>
      </c>
      <c r="B1471">
        <v>1161.5</v>
      </c>
      <c r="C1471">
        <f t="shared" si="93"/>
        <v>1157.5276666666666</v>
      </c>
      <c r="D1471">
        <f t="shared" si="94"/>
        <v>70.505000000001445</v>
      </c>
      <c r="F1471">
        <f t="shared" si="95"/>
        <v>7.057467552210464</v>
      </c>
      <c r="H1471" s="18">
        <f t="shared" si="96"/>
        <v>0.78124732243294992</v>
      </c>
    </row>
    <row r="1472" spans="1:8" x14ac:dyDescent="0.3">
      <c r="A1472">
        <v>705.53000000001441</v>
      </c>
      <c r="B1472">
        <v>1151.75</v>
      </c>
      <c r="C1472">
        <f t="shared" si="93"/>
        <v>1147.7223333333334</v>
      </c>
      <c r="D1472">
        <f t="shared" si="94"/>
        <v>70.553000000001447</v>
      </c>
      <c r="F1472">
        <f t="shared" si="95"/>
        <v>7.0490378038160264</v>
      </c>
      <c r="H1472" s="18">
        <f t="shared" si="96"/>
        <v>0.77135201628656835</v>
      </c>
    </row>
    <row r="1473" spans="1:8" x14ac:dyDescent="0.3">
      <c r="A1473">
        <v>706.01000000001443</v>
      </c>
      <c r="B1473">
        <v>1129.9169999999999</v>
      </c>
      <c r="C1473">
        <f t="shared" si="93"/>
        <v>1127.3889999999999</v>
      </c>
      <c r="D1473">
        <f t="shared" si="94"/>
        <v>70.601000000001449</v>
      </c>
      <c r="F1473">
        <f t="shared" si="95"/>
        <v>7.0298994576812719</v>
      </c>
      <c r="H1473" s="18">
        <f t="shared" si="96"/>
        <v>0.75122973248207336</v>
      </c>
    </row>
    <row r="1474" spans="1:8" x14ac:dyDescent="0.3">
      <c r="A1474">
        <v>706.49000000001445</v>
      </c>
      <c r="B1474">
        <v>1100.5</v>
      </c>
      <c r="C1474">
        <f t="shared" si="93"/>
        <v>1098.8613333333333</v>
      </c>
      <c r="D1474">
        <f t="shared" si="94"/>
        <v>70.64900000000145</v>
      </c>
      <c r="F1474">
        <f t="shared" si="95"/>
        <v>7.0035199009665163</v>
      </c>
      <c r="H1474" s="18">
        <f t="shared" si="96"/>
        <v>0.72387993313779919</v>
      </c>
    </row>
    <row r="1475" spans="1:8" x14ac:dyDescent="0.3">
      <c r="A1475">
        <v>706.97000000001447</v>
      </c>
      <c r="B1475">
        <v>1066.1669999999999</v>
      </c>
      <c r="C1475">
        <f t="shared" si="93"/>
        <v>1066.1946666666665</v>
      </c>
      <c r="D1475">
        <f t="shared" si="94"/>
        <v>70.697000000001452</v>
      </c>
      <c r="F1475">
        <f t="shared" si="95"/>
        <v>6.9718252528685865</v>
      </c>
      <c r="H1475" s="18">
        <f t="shared" si="96"/>
        <v>0.69378275180750348</v>
      </c>
    </row>
    <row r="1476" spans="1:8" x14ac:dyDescent="0.3">
      <c r="A1476">
        <v>707.45000000001448</v>
      </c>
      <c r="B1476">
        <v>1031.9169999999999</v>
      </c>
      <c r="C1476">
        <f t="shared" si="93"/>
        <v>1034.3336666666667</v>
      </c>
      <c r="D1476">
        <f t="shared" si="94"/>
        <v>70.745000000001454</v>
      </c>
      <c r="F1476">
        <f t="shared" si="95"/>
        <v>6.9391735164505457</v>
      </c>
      <c r="H1476" s="18">
        <f t="shared" si="96"/>
        <v>0.66563373629301692</v>
      </c>
    </row>
    <row r="1477" spans="1:8" x14ac:dyDescent="0.3">
      <c r="A1477">
        <v>707.9300000000145</v>
      </c>
      <c r="B1477">
        <v>1004.917</v>
      </c>
      <c r="C1477">
        <f t="shared" si="93"/>
        <v>1007.1946666666666</v>
      </c>
      <c r="D1477">
        <f t="shared" si="94"/>
        <v>70.793000000001456</v>
      </c>
      <c r="F1477">
        <f t="shared" si="95"/>
        <v>6.912660230018</v>
      </c>
      <c r="H1477" s="18">
        <f t="shared" si="96"/>
        <v>0.64255914933829217</v>
      </c>
    </row>
    <row r="1478" spans="1:8" x14ac:dyDescent="0.3">
      <c r="A1478">
        <v>708.41000000001452</v>
      </c>
      <c r="B1478">
        <v>984.75</v>
      </c>
      <c r="C1478">
        <f t="shared" si="93"/>
        <v>985.83333333333337</v>
      </c>
      <c r="D1478">
        <f t="shared" si="94"/>
        <v>70.841000000001458</v>
      </c>
      <c r="F1478">
        <f t="shared" si="95"/>
        <v>6.8923878018510152</v>
      </c>
      <c r="H1478" s="18">
        <f t="shared" si="96"/>
        <v>0.62496093290177845</v>
      </c>
    </row>
    <row r="1479" spans="1:8" x14ac:dyDescent="0.3">
      <c r="A1479">
        <v>708.89000000001454</v>
      </c>
      <c r="B1479">
        <v>967.83299999999997</v>
      </c>
      <c r="C1479">
        <f t="shared" si="93"/>
        <v>968.86099999999999</v>
      </c>
      <c r="D1479">
        <f t="shared" si="94"/>
        <v>70.88900000000146</v>
      </c>
      <c r="F1479">
        <f t="shared" si="95"/>
        <v>6.8750595517320185</v>
      </c>
      <c r="H1479" s="18">
        <f t="shared" si="96"/>
        <v>0.61132278361076164</v>
      </c>
    </row>
    <row r="1480" spans="1:8" x14ac:dyDescent="0.3">
      <c r="A1480">
        <v>709.37000000001456</v>
      </c>
      <c r="B1480">
        <v>954</v>
      </c>
      <c r="C1480">
        <f t="shared" si="93"/>
        <v>954.83333333333337</v>
      </c>
      <c r="D1480">
        <f t="shared" si="94"/>
        <v>70.937000000001461</v>
      </c>
      <c r="F1480">
        <f t="shared" si="95"/>
        <v>6.8606636714482869</v>
      </c>
      <c r="H1480" s="18">
        <f t="shared" si="96"/>
        <v>0.60027575447336001</v>
      </c>
    </row>
    <row r="1481" spans="1:8" x14ac:dyDescent="0.3">
      <c r="A1481">
        <v>709.85000000001457</v>
      </c>
      <c r="B1481">
        <v>942.66700000000003</v>
      </c>
      <c r="C1481">
        <f t="shared" si="93"/>
        <v>942.33333333333337</v>
      </c>
      <c r="D1481">
        <f t="shared" si="94"/>
        <v>70.985000000001463</v>
      </c>
      <c r="F1481">
        <f t="shared" si="95"/>
        <v>6.84871309195508</v>
      </c>
      <c r="H1481" s="18">
        <f t="shared" si="96"/>
        <v>0.5906001010609756</v>
      </c>
    </row>
    <row r="1482" spans="1:8" x14ac:dyDescent="0.3">
      <c r="A1482">
        <v>710.33000000001459</v>
      </c>
      <c r="B1482">
        <v>930.33299999999997</v>
      </c>
      <c r="C1482">
        <f t="shared" si="93"/>
        <v>930.22233333333327</v>
      </c>
      <c r="D1482">
        <f t="shared" si="94"/>
        <v>71.033000000001465</v>
      </c>
      <c r="F1482">
        <f t="shared" si="95"/>
        <v>6.8355425865736299</v>
      </c>
      <c r="H1482" s="18">
        <f t="shared" si="96"/>
        <v>0.58137433309425968</v>
      </c>
    </row>
    <row r="1483" spans="1:8" x14ac:dyDescent="0.3">
      <c r="A1483">
        <v>710.81000000001461</v>
      </c>
      <c r="B1483">
        <v>917.66700000000003</v>
      </c>
      <c r="C1483">
        <f t="shared" si="93"/>
        <v>917.94433333333336</v>
      </c>
      <c r="D1483">
        <f t="shared" si="94"/>
        <v>71.081000000001467</v>
      </c>
      <c r="F1483">
        <f t="shared" si="95"/>
        <v>6.8218345797145332</v>
      </c>
      <c r="H1483" s="18">
        <f t="shared" si="96"/>
        <v>0.57216844965289049</v>
      </c>
    </row>
    <row r="1484" spans="1:8" x14ac:dyDescent="0.3">
      <c r="A1484">
        <v>711.29000000001463</v>
      </c>
      <c r="B1484">
        <v>905.83299999999997</v>
      </c>
      <c r="C1484">
        <f t="shared" si="93"/>
        <v>907.66666666666663</v>
      </c>
      <c r="D1484">
        <f t="shared" si="94"/>
        <v>71.129000000001469</v>
      </c>
      <c r="F1484">
        <f t="shared" si="95"/>
        <v>6.8088549623419068</v>
      </c>
      <c r="H1484" s="18">
        <f t="shared" si="96"/>
        <v>0.56457456982537391</v>
      </c>
    </row>
    <row r="1485" spans="1:8" x14ac:dyDescent="0.3">
      <c r="A1485">
        <v>711.77000000001465</v>
      </c>
      <c r="B1485">
        <v>899.5</v>
      </c>
      <c r="C1485">
        <f t="shared" si="93"/>
        <v>903.13866666666672</v>
      </c>
      <c r="D1485">
        <f t="shared" si="94"/>
        <v>71.17700000000147</v>
      </c>
      <c r="F1485">
        <f t="shared" si="95"/>
        <v>6.8018390533905881</v>
      </c>
      <c r="H1485" s="18">
        <f t="shared" si="96"/>
        <v>0.56126102008493783</v>
      </c>
    </row>
    <row r="1486" spans="1:8" x14ac:dyDescent="0.3">
      <c r="A1486">
        <v>712.25000000001467</v>
      </c>
      <c r="B1486">
        <v>904.08299999999997</v>
      </c>
      <c r="C1486">
        <f t="shared" si="93"/>
        <v>908.44433333333336</v>
      </c>
      <c r="D1486">
        <f t="shared" si="94"/>
        <v>71.225000000001472</v>
      </c>
      <c r="F1486">
        <f t="shared" si="95"/>
        <v>6.8069211703368069</v>
      </c>
      <c r="H1486" s="18">
        <f t="shared" si="96"/>
        <v>0.56514562450630135</v>
      </c>
    </row>
    <row r="1487" spans="1:8" x14ac:dyDescent="0.3">
      <c r="A1487">
        <v>712.73000000001468</v>
      </c>
      <c r="B1487">
        <v>921.75</v>
      </c>
      <c r="C1487">
        <f t="shared" si="93"/>
        <v>927</v>
      </c>
      <c r="D1487">
        <f t="shared" si="94"/>
        <v>71.273000000001474</v>
      </c>
      <c r="F1487">
        <f t="shared" si="95"/>
        <v>6.8262740371142536</v>
      </c>
      <c r="H1487" s="18">
        <f t="shared" si="96"/>
        <v>0.57894403049698984</v>
      </c>
    </row>
    <row r="1488" spans="1:8" x14ac:dyDescent="0.3">
      <c r="A1488">
        <v>713.2100000000147</v>
      </c>
      <c r="B1488">
        <v>955.16700000000003</v>
      </c>
      <c r="C1488">
        <f t="shared" si="93"/>
        <v>953.83333333333337</v>
      </c>
      <c r="D1488">
        <f t="shared" si="94"/>
        <v>71.321000000001476</v>
      </c>
      <c r="F1488">
        <f t="shared" si="95"/>
        <v>6.8618861943028575</v>
      </c>
      <c r="H1488" s="18">
        <f t="shared" si="96"/>
        <v>0.59949590300582756</v>
      </c>
    </row>
    <row r="1489" spans="1:8" x14ac:dyDescent="0.3">
      <c r="A1489">
        <v>713.69000000001472</v>
      </c>
      <c r="B1489">
        <v>984.58299999999997</v>
      </c>
      <c r="C1489">
        <f t="shared" si="93"/>
        <v>981.80566666666664</v>
      </c>
      <c r="D1489">
        <f t="shared" si="94"/>
        <v>71.369000000001478</v>
      </c>
      <c r="F1489">
        <f t="shared" si="95"/>
        <v>6.8922182012802633</v>
      </c>
      <c r="H1489" s="18">
        <f t="shared" si="96"/>
        <v>0.62169721011732759</v>
      </c>
    </row>
    <row r="1490" spans="1:8" x14ac:dyDescent="0.3">
      <c r="A1490">
        <v>714.17000000001474</v>
      </c>
      <c r="B1490">
        <v>1005.667</v>
      </c>
      <c r="C1490">
        <f t="shared" si="93"/>
        <v>1002.6943333333334</v>
      </c>
      <c r="D1490">
        <f t="shared" si="94"/>
        <v>71.41700000000148</v>
      </c>
      <c r="F1490">
        <f t="shared" si="95"/>
        <v>6.9134062819459841</v>
      </c>
      <c r="H1490" s="18">
        <f t="shared" si="96"/>
        <v>0.63881087507789014</v>
      </c>
    </row>
    <row r="1491" spans="1:8" x14ac:dyDescent="0.3">
      <c r="A1491">
        <v>714.65000000001476</v>
      </c>
      <c r="B1491">
        <v>1017.833</v>
      </c>
      <c r="C1491">
        <f t="shared" si="93"/>
        <v>1015.8056666666666</v>
      </c>
      <c r="D1491">
        <f t="shared" si="94"/>
        <v>71.465000000001481</v>
      </c>
      <c r="F1491">
        <f t="shared" si="95"/>
        <v>6.9254311365019854</v>
      </c>
      <c r="H1491" s="18">
        <f t="shared" si="96"/>
        <v>0.64979256017303044</v>
      </c>
    </row>
    <row r="1492" spans="1:8" x14ac:dyDescent="0.3">
      <c r="A1492">
        <v>715.13000000001477</v>
      </c>
      <c r="B1492">
        <v>1023.917</v>
      </c>
      <c r="C1492">
        <f t="shared" si="93"/>
        <v>1027</v>
      </c>
      <c r="D1492">
        <f t="shared" si="94"/>
        <v>71.513000000001483</v>
      </c>
      <c r="F1492">
        <f t="shared" si="95"/>
        <v>6.9313907476268444</v>
      </c>
      <c r="H1492" s="18">
        <f t="shared" si="96"/>
        <v>0.65931789428632759</v>
      </c>
    </row>
    <row r="1493" spans="1:8" x14ac:dyDescent="0.3">
      <c r="A1493">
        <v>715.61000000001479</v>
      </c>
      <c r="B1493">
        <v>1039.25</v>
      </c>
      <c r="C1493">
        <f t="shared" si="93"/>
        <v>1044.0833333333333</v>
      </c>
      <c r="D1493">
        <f t="shared" si="94"/>
        <v>71.561000000001485</v>
      </c>
      <c r="F1493">
        <f t="shared" si="95"/>
        <v>6.9462545781327467</v>
      </c>
      <c r="H1493" s="18">
        <f t="shared" si="96"/>
        <v>0.67412404730577891</v>
      </c>
    </row>
    <row r="1494" spans="1:8" x14ac:dyDescent="0.3">
      <c r="A1494">
        <v>716.09000000001481</v>
      </c>
      <c r="B1494">
        <v>1069.0830000000001</v>
      </c>
      <c r="C1494">
        <f t="shared" si="93"/>
        <v>1071.7776666666666</v>
      </c>
      <c r="D1494">
        <f t="shared" si="94"/>
        <v>71.609000000001487</v>
      </c>
      <c r="F1494">
        <f t="shared" si="95"/>
        <v>6.9745565506676988</v>
      </c>
      <c r="H1494" s="18">
        <f t="shared" si="96"/>
        <v>0.6988364751666214</v>
      </c>
    </row>
    <row r="1495" spans="1:8" x14ac:dyDescent="0.3">
      <c r="A1495">
        <v>716.57000000001483</v>
      </c>
      <c r="B1495">
        <v>1107</v>
      </c>
      <c r="C1495">
        <f t="shared" si="93"/>
        <v>1110.9443333333334</v>
      </c>
      <c r="D1495">
        <f t="shared" si="94"/>
        <v>71.657000000001489</v>
      </c>
      <c r="F1495">
        <f t="shared" si="95"/>
        <v>7.0094089327086371</v>
      </c>
      <c r="H1495" s="18">
        <f t="shared" si="96"/>
        <v>0.73534034056412523</v>
      </c>
    </row>
    <row r="1496" spans="1:8" x14ac:dyDescent="0.3">
      <c r="A1496">
        <v>717.05000000001485</v>
      </c>
      <c r="B1496">
        <v>1156.75</v>
      </c>
      <c r="C1496">
        <f t="shared" si="93"/>
        <v>1157.2223333333334</v>
      </c>
      <c r="D1496">
        <f t="shared" si="94"/>
        <v>71.70500000000149</v>
      </c>
      <c r="F1496">
        <f t="shared" si="95"/>
        <v>7.0533696277871094</v>
      </c>
      <c r="H1496" s="18">
        <f t="shared" si="96"/>
        <v>0.78093728086608605</v>
      </c>
    </row>
    <row r="1497" spans="1:8" x14ac:dyDescent="0.3">
      <c r="A1497">
        <v>717.53000000001487</v>
      </c>
      <c r="B1497">
        <v>1207.9169999999999</v>
      </c>
      <c r="C1497">
        <f t="shared" ref="C1497:C1514" si="97">AVERAGE(B1496:B1498)</f>
        <v>1206.2223333333334</v>
      </c>
      <c r="D1497">
        <f t="shared" ref="D1497:D1514" si="98">A1497/10</f>
        <v>71.753000000001492</v>
      </c>
      <c r="F1497">
        <f t="shared" ref="F1497:F1514" si="99">LN(B1497)</f>
        <v>7.0966526675249444</v>
      </c>
      <c r="H1497" s="18">
        <f t="shared" ref="H1497:H1514" si="100">(0.0975*EXP(0.0013*C1497))/E$2</f>
        <v>0.83230157111216296</v>
      </c>
    </row>
    <row r="1498" spans="1:8" x14ac:dyDescent="0.3">
      <c r="A1498">
        <v>718.01000000001488</v>
      </c>
      <c r="B1498">
        <v>1254</v>
      </c>
      <c r="C1498">
        <f t="shared" si="97"/>
        <v>1252.028</v>
      </c>
      <c r="D1498">
        <f t="shared" si="98"/>
        <v>71.801000000001494</v>
      </c>
      <c r="F1498">
        <f t="shared" si="99"/>
        <v>7.1340937211928663</v>
      </c>
      <c r="H1498" s="18">
        <f t="shared" si="100"/>
        <v>0.8833682935142132</v>
      </c>
    </row>
    <row r="1499" spans="1:8" x14ac:dyDescent="0.3">
      <c r="A1499">
        <v>718.4900000000149</v>
      </c>
      <c r="B1499">
        <v>1294.1669999999999</v>
      </c>
      <c r="C1499">
        <f t="shared" si="97"/>
        <v>1288.1113333333333</v>
      </c>
      <c r="D1499">
        <f t="shared" si="98"/>
        <v>71.849000000001496</v>
      </c>
      <c r="F1499">
        <f t="shared" si="99"/>
        <v>7.1656225239207005</v>
      </c>
      <c r="H1499" s="18">
        <f t="shared" si="100"/>
        <v>0.92579288231810342</v>
      </c>
    </row>
    <row r="1500" spans="1:8" x14ac:dyDescent="0.3">
      <c r="A1500">
        <v>718.97000000001492</v>
      </c>
      <c r="B1500">
        <v>1316.1669999999999</v>
      </c>
      <c r="C1500">
        <f t="shared" si="97"/>
        <v>1310.0003333333332</v>
      </c>
      <c r="D1500">
        <f t="shared" si="98"/>
        <v>71.897000000001498</v>
      </c>
      <c r="F1500">
        <f t="shared" si="99"/>
        <v>7.1824790035302257</v>
      </c>
      <c r="H1500" s="18">
        <f t="shared" si="100"/>
        <v>0.9525153672110126</v>
      </c>
    </row>
    <row r="1501" spans="1:8" x14ac:dyDescent="0.3">
      <c r="A1501">
        <v>719.45000000001494</v>
      </c>
      <c r="B1501">
        <v>1319.6669999999999</v>
      </c>
      <c r="C1501">
        <f t="shared" si="97"/>
        <v>1313.8056666666666</v>
      </c>
      <c r="D1501">
        <f t="shared" si="98"/>
        <v>71.9450000000015</v>
      </c>
      <c r="F1501">
        <f t="shared" si="99"/>
        <v>7.1851347110270263</v>
      </c>
      <c r="H1501" s="18">
        <f t="shared" si="100"/>
        <v>0.95723907152347865</v>
      </c>
    </row>
    <row r="1502" spans="1:8" x14ac:dyDescent="0.3">
      <c r="A1502">
        <v>719.93000000001496</v>
      </c>
      <c r="B1502">
        <v>1305.5830000000001</v>
      </c>
      <c r="C1502">
        <f t="shared" si="97"/>
        <v>1301.5276666666666</v>
      </c>
      <c r="D1502">
        <f t="shared" si="98"/>
        <v>71.993000000001501</v>
      </c>
      <c r="F1502">
        <f t="shared" si="99"/>
        <v>7.1744049632917379</v>
      </c>
      <c r="H1502" s="18">
        <f t="shared" si="100"/>
        <v>0.94208148575413775</v>
      </c>
    </row>
    <row r="1503" spans="1:8" x14ac:dyDescent="0.3">
      <c r="A1503">
        <v>720.41000000001497</v>
      </c>
      <c r="B1503">
        <v>1279.3330000000001</v>
      </c>
      <c r="C1503">
        <f t="shared" si="97"/>
        <v>1275.7776666666666</v>
      </c>
      <c r="D1503">
        <f t="shared" si="98"/>
        <v>72.041000000001503</v>
      </c>
      <c r="F1503">
        <f t="shared" si="99"/>
        <v>7.1540941273471308</v>
      </c>
      <c r="H1503" s="18">
        <f t="shared" si="100"/>
        <v>0.91106730397660896</v>
      </c>
    </row>
    <row r="1504" spans="1:8" x14ac:dyDescent="0.3">
      <c r="A1504">
        <v>720.89000000001499</v>
      </c>
      <c r="B1504">
        <v>1242.4169999999999</v>
      </c>
      <c r="C1504">
        <f t="shared" si="97"/>
        <v>1238.5</v>
      </c>
      <c r="D1504">
        <f t="shared" si="98"/>
        <v>72.089000000001505</v>
      </c>
      <c r="F1504">
        <f t="shared" si="99"/>
        <v>7.1248139549346821</v>
      </c>
      <c r="H1504" s="18">
        <f t="shared" si="100"/>
        <v>0.86796883279045933</v>
      </c>
    </row>
    <row r="1505" spans="1:8" x14ac:dyDescent="0.3">
      <c r="A1505">
        <v>721.37000000001501</v>
      </c>
      <c r="B1505">
        <v>1193.75</v>
      </c>
      <c r="C1505">
        <f t="shared" si="97"/>
        <v>1192.8056666666666</v>
      </c>
      <c r="D1505">
        <f t="shared" si="98"/>
        <v>72.137000000001507</v>
      </c>
      <c r="F1505">
        <f t="shared" si="99"/>
        <v>7.0848548917949401</v>
      </c>
      <c r="H1505" s="18">
        <f t="shared" si="100"/>
        <v>0.81791070966742641</v>
      </c>
    </row>
    <row r="1506" spans="1:8" x14ac:dyDescent="0.3">
      <c r="A1506">
        <v>721.85000000001503</v>
      </c>
      <c r="B1506">
        <v>1142.25</v>
      </c>
      <c r="C1506">
        <f t="shared" si="97"/>
        <v>1143.1389999999999</v>
      </c>
      <c r="D1506">
        <f t="shared" si="98"/>
        <v>72.185000000001509</v>
      </c>
      <c r="F1506">
        <f t="shared" si="99"/>
        <v>7.0407552804433813</v>
      </c>
      <c r="H1506" s="18">
        <f t="shared" si="100"/>
        <v>0.76676970887035256</v>
      </c>
    </row>
    <row r="1507" spans="1:8" x14ac:dyDescent="0.3">
      <c r="A1507">
        <v>722.33000000001505</v>
      </c>
      <c r="B1507">
        <v>1093.4169999999999</v>
      </c>
      <c r="C1507">
        <f t="shared" si="97"/>
        <v>1095.25</v>
      </c>
      <c r="D1507">
        <f t="shared" si="98"/>
        <v>72.23300000000151</v>
      </c>
      <c r="F1507">
        <f t="shared" si="99"/>
        <v>6.9970629341724822</v>
      </c>
      <c r="H1507" s="18">
        <f t="shared" si="100"/>
        <v>0.72048947476262759</v>
      </c>
    </row>
    <row r="1508" spans="1:8" x14ac:dyDescent="0.3">
      <c r="A1508">
        <v>722.81000000001507</v>
      </c>
      <c r="B1508">
        <v>1050.0830000000001</v>
      </c>
      <c r="C1508">
        <f t="shared" si="97"/>
        <v>1053.1943333333334</v>
      </c>
      <c r="D1508">
        <f t="shared" si="98"/>
        <v>72.281000000001512</v>
      </c>
      <c r="F1508">
        <f t="shared" si="99"/>
        <v>6.9566244876465184</v>
      </c>
      <c r="H1508" s="18">
        <f t="shared" si="100"/>
        <v>0.68215604757080739</v>
      </c>
    </row>
    <row r="1509" spans="1:8" x14ac:dyDescent="0.3">
      <c r="A1509">
        <v>723.29000000001508</v>
      </c>
      <c r="B1509">
        <v>1016.083</v>
      </c>
      <c r="C1509">
        <f t="shared" si="97"/>
        <v>1018.8330000000001</v>
      </c>
      <c r="D1509">
        <f t="shared" si="98"/>
        <v>72.329000000001514</v>
      </c>
      <c r="F1509">
        <f t="shared" si="99"/>
        <v>6.9237103177151287</v>
      </c>
      <c r="H1509" s="18">
        <f t="shared" si="100"/>
        <v>0.65235487919210955</v>
      </c>
    </row>
    <row r="1510" spans="1:8" x14ac:dyDescent="0.3">
      <c r="A1510">
        <v>723.7700000000151</v>
      </c>
      <c r="B1510">
        <v>990.33299999999997</v>
      </c>
      <c r="C1510">
        <f t="shared" si="97"/>
        <v>990.33299999999997</v>
      </c>
      <c r="D1510">
        <f t="shared" si="98"/>
        <v>72.377000000001516</v>
      </c>
      <c r="F1510">
        <f t="shared" si="99"/>
        <v>6.8980412502074335</v>
      </c>
      <c r="H1510" s="18">
        <f t="shared" si="100"/>
        <v>0.62862739670031842</v>
      </c>
    </row>
    <row r="1511" spans="1:8" x14ac:dyDescent="0.3">
      <c r="A1511">
        <v>724.25000000001512</v>
      </c>
      <c r="B1511">
        <v>964.58299999999997</v>
      </c>
      <c r="C1511">
        <f t="shared" si="97"/>
        <v>959.80533333333335</v>
      </c>
      <c r="D1511">
        <f t="shared" si="98"/>
        <v>72.425000000001518</v>
      </c>
      <c r="F1511">
        <f t="shared" si="99"/>
        <v>6.8716958835940209</v>
      </c>
      <c r="H1511" s="18">
        <f t="shared" si="100"/>
        <v>0.60416826309754568</v>
      </c>
    </row>
    <row r="1512" spans="1:8" x14ac:dyDescent="0.3">
      <c r="A1512">
        <v>724.73000000001514</v>
      </c>
      <c r="B1512">
        <v>924.5</v>
      </c>
      <c r="C1512">
        <f t="shared" si="97"/>
        <v>916.41666666666663</v>
      </c>
      <c r="D1512">
        <f t="shared" si="98"/>
        <v>72.47300000000152</v>
      </c>
      <c r="F1512">
        <f t="shared" si="99"/>
        <v>6.8292530508271794</v>
      </c>
      <c r="H1512" s="18">
        <f t="shared" si="100"/>
        <v>0.57103326977196533</v>
      </c>
    </row>
    <row r="1513" spans="1:8" x14ac:dyDescent="0.3">
      <c r="A1513">
        <v>725.21000000001516</v>
      </c>
      <c r="B1513">
        <v>860.16700000000003</v>
      </c>
      <c r="C1513">
        <f t="shared" si="97"/>
        <v>854.11133333333328</v>
      </c>
      <c r="D1513">
        <f t="shared" si="98"/>
        <v>72.521000000001521</v>
      </c>
      <c r="F1513">
        <f t="shared" si="99"/>
        <v>6.7571265564423948</v>
      </c>
      <c r="H1513" s="18">
        <f t="shared" si="100"/>
        <v>0.52660489390789189</v>
      </c>
    </row>
    <row r="1514" spans="1:8" x14ac:dyDescent="0.3">
      <c r="A1514">
        <v>725.69000000001517</v>
      </c>
      <c r="B1514">
        <v>777.66700000000003</v>
      </c>
      <c r="C1514">
        <f t="shared" si="97"/>
        <v>818.91700000000003</v>
      </c>
      <c r="D1514">
        <f t="shared" si="98"/>
        <v>72.569000000001523</v>
      </c>
      <c r="F1514">
        <f t="shared" si="99"/>
        <v>6.6562984119858903</v>
      </c>
      <c r="H1514" s="18">
        <f t="shared" si="100"/>
        <v>0.50305419462656231</v>
      </c>
    </row>
  </sheetData>
  <autoFilter ref="A50:Q1514" xr:uid="{255F9772-A84B-417B-9ED2-B5EB7EAB03E8}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1"/>
  <sheetViews>
    <sheetView topLeftCell="A17" zoomScale="80" zoomScaleNormal="80" workbookViewId="0">
      <selection activeCell="Q35" sqref="Q35"/>
    </sheetView>
  </sheetViews>
  <sheetFormatPr baseColWidth="10" defaultColWidth="11.44140625" defaultRowHeight="14.4" x14ac:dyDescent="0.3"/>
  <cols>
    <col min="4" max="4" width="17.6640625" customWidth="1"/>
    <col min="5" max="6" width="16.88671875" customWidth="1"/>
    <col min="7" max="7" width="21" customWidth="1"/>
    <col min="13" max="13" width="11.44140625" style="20"/>
  </cols>
  <sheetData>
    <row r="1" spans="1:14" x14ac:dyDescent="0.3">
      <c r="A1" s="1" t="s">
        <v>5</v>
      </c>
      <c r="B1" t="s">
        <v>0</v>
      </c>
      <c r="D1" s="1" t="s">
        <v>6</v>
      </c>
      <c r="E1" t="s">
        <v>8</v>
      </c>
      <c r="F1" t="s">
        <v>2</v>
      </c>
      <c r="G1" t="s">
        <v>7</v>
      </c>
      <c r="H1" t="s">
        <v>1</v>
      </c>
    </row>
    <row r="2" spans="1:14" x14ac:dyDescent="0.3">
      <c r="A2">
        <v>0</v>
      </c>
      <c r="B2">
        <v>-968.33299999999997</v>
      </c>
      <c r="C2">
        <f>AVERAGE(B2:B3)</f>
        <v>-965.91650000000004</v>
      </c>
      <c r="D2">
        <f t="shared" ref="D2:D11" si="0">A2/10</f>
        <v>0</v>
      </c>
      <c r="E2">
        <v>0.56200000000000006</v>
      </c>
      <c r="F2" t="e">
        <f>LN(B2)</f>
        <v>#NUM!</v>
      </c>
      <c r="H2" s="18">
        <f t="shared" ref="H2:H6" si="1">(0.0975*EXP(0.0013*C2))/E$2</f>
        <v>4.9422923602274967E-2</v>
      </c>
    </row>
    <row r="3" spans="1:14" x14ac:dyDescent="0.3">
      <c r="A3">
        <v>0.95899999999999996</v>
      </c>
      <c r="B3">
        <v>-963.5</v>
      </c>
      <c r="C3">
        <f>AVERAGE(B2:B4)</f>
        <v>-796.83333333333337</v>
      </c>
      <c r="D3">
        <f>A3/10</f>
        <v>9.5899999999999999E-2</v>
      </c>
      <c r="F3" t="e">
        <f t="shared" ref="F3:F11" si="2">LN(B3)</f>
        <v>#NUM!</v>
      </c>
      <c r="G3" s="4"/>
      <c r="H3" s="18">
        <f t="shared" si="1"/>
        <v>6.1572939103988186E-2</v>
      </c>
    </row>
    <row r="4" spans="1:14" x14ac:dyDescent="0.3">
      <c r="A4">
        <v>1.919</v>
      </c>
      <c r="B4">
        <v>-458.66699999999997</v>
      </c>
      <c r="C4">
        <f t="shared" ref="C4:C11" si="3">AVERAGE(B3:B5)</f>
        <v>-434.88899999999995</v>
      </c>
      <c r="D4">
        <f t="shared" si="0"/>
        <v>0.19190000000000002</v>
      </c>
      <c r="F4" t="e">
        <f t="shared" si="2"/>
        <v>#NUM!</v>
      </c>
      <c r="H4" s="18">
        <f t="shared" si="1"/>
        <v>9.856833924895736E-2</v>
      </c>
    </row>
    <row r="5" spans="1:14" x14ac:dyDescent="0.3">
      <c r="A5">
        <v>2.8780000000000001</v>
      </c>
      <c r="B5">
        <v>117.5</v>
      </c>
      <c r="C5">
        <f t="shared" si="3"/>
        <v>127.16666666666669</v>
      </c>
      <c r="D5">
        <f t="shared" si="0"/>
        <v>0.2878</v>
      </c>
      <c r="F5">
        <f t="shared" si="2"/>
        <v>4.7664383335842135</v>
      </c>
      <c r="H5" s="18">
        <f t="shared" si="1"/>
        <v>0.20467481957833064</v>
      </c>
    </row>
    <row r="6" spans="1:14" x14ac:dyDescent="0.3">
      <c r="A6">
        <v>3.8380000000000001</v>
      </c>
      <c r="B6">
        <v>722.66700000000003</v>
      </c>
      <c r="C6">
        <f t="shared" si="3"/>
        <v>724</v>
      </c>
      <c r="D6">
        <f t="shared" si="0"/>
        <v>0.38380000000000003</v>
      </c>
      <c r="F6">
        <f t="shared" si="2"/>
        <v>6.5829485351459329</v>
      </c>
      <c r="H6" s="18">
        <f t="shared" si="1"/>
        <v>0.44465815995667241</v>
      </c>
    </row>
    <row r="7" spans="1:14" ht="16.2" x14ac:dyDescent="0.3">
      <c r="A7">
        <v>4.7969999999999997</v>
      </c>
      <c r="B7">
        <v>1331.8330000000001</v>
      </c>
      <c r="C7">
        <f t="shared" si="3"/>
        <v>1133.8889999999999</v>
      </c>
      <c r="D7">
        <f t="shared" si="0"/>
        <v>0.47969999999999996</v>
      </c>
      <c r="F7">
        <f t="shared" si="2"/>
        <v>7.1943114678648099</v>
      </c>
      <c r="G7" t="s">
        <v>22</v>
      </c>
      <c r="H7" s="18">
        <f>(0.0975*EXP(0.0013*C7))/E$2</f>
        <v>0.75760451926443817</v>
      </c>
    </row>
    <row r="8" spans="1:14" x14ac:dyDescent="0.3">
      <c r="A8">
        <v>5.7560000000000002</v>
      </c>
      <c r="B8">
        <v>1347.1669999999999</v>
      </c>
      <c r="C8">
        <f t="shared" si="3"/>
        <v>1317.7776666666666</v>
      </c>
      <c r="D8">
        <f t="shared" si="0"/>
        <v>0.5756</v>
      </c>
      <c r="F8">
        <f t="shared" si="2"/>
        <v>7.2057591479386423</v>
      </c>
      <c r="H8" s="18">
        <f t="shared" ref="H8:H11" si="4">(0.0975*EXP(0.0013*C8))/E$2</f>
        <v>0.9621946545065525</v>
      </c>
    </row>
    <row r="9" spans="1:14" x14ac:dyDescent="0.3">
      <c r="A9">
        <v>6.7160000000000002</v>
      </c>
      <c r="B9">
        <v>1274.3330000000001</v>
      </c>
      <c r="C9">
        <f t="shared" si="3"/>
        <v>1318.1110000000001</v>
      </c>
      <c r="D9">
        <f t="shared" si="0"/>
        <v>0.67159999999999997</v>
      </c>
      <c r="F9">
        <f t="shared" si="2"/>
        <v>7.1501781834535896</v>
      </c>
      <c r="H9" s="18">
        <f t="shared" si="4"/>
        <v>0.96261169587594309</v>
      </c>
    </row>
    <row r="10" spans="1:14" x14ac:dyDescent="0.3">
      <c r="A10">
        <v>7.6749999999999998</v>
      </c>
      <c r="B10">
        <v>1332.8330000000001</v>
      </c>
      <c r="C10">
        <f t="shared" si="3"/>
        <v>1339.4443333333334</v>
      </c>
      <c r="D10">
        <f t="shared" si="0"/>
        <v>0.76749999999999996</v>
      </c>
      <c r="F10">
        <f>LN(B10)</f>
        <v>7.1950620310100186</v>
      </c>
      <c r="H10" s="18">
        <f t="shared" si="4"/>
        <v>0.98968176348366688</v>
      </c>
    </row>
    <row r="11" spans="1:14" x14ac:dyDescent="0.3">
      <c r="A11">
        <v>8.6340000000000003</v>
      </c>
      <c r="B11">
        <v>1411.1669999999999</v>
      </c>
      <c r="C11">
        <f t="shared" si="3"/>
        <v>1399.8889999999999</v>
      </c>
      <c r="D11">
        <f t="shared" si="0"/>
        <v>0.86340000000000006</v>
      </c>
      <c r="F11">
        <f t="shared" si="2"/>
        <v>7.2521723006253671</v>
      </c>
      <c r="H11" s="18">
        <f t="shared" si="4"/>
        <v>1.0705860706563703</v>
      </c>
      <c r="I11" t="s">
        <v>9</v>
      </c>
      <c r="J11" t="s">
        <v>1</v>
      </c>
      <c r="K11" t="s">
        <v>10</v>
      </c>
      <c r="L11" t="s">
        <v>11</v>
      </c>
    </row>
    <row r="12" spans="1:14" x14ac:dyDescent="0.3">
      <c r="A12">
        <v>9.5939999999999994</v>
      </c>
      <c r="B12">
        <v>1455.6669999999999</v>
      </c>
      <c r="C12">
        <f t="shared" ref="C12:C75" si="5">AVERAGE(B11:B13)</f>
        <v>1453.8889999999999</v>
      </c>
      <c r="D12">
        <f t="shared" ref="D12:D75" si="6">A12/10</f>
        <v>0.95939999999999992</v>
      </c>
      <c r="F12">
        <f t="shared" ref="F12:F75" si="7">LN(B12)</f>
        <v>7.2832194938075787</v>
      </c>
      <c r="H12" s="18">
        <f t="shared" ref="H12:H75" si="8">(0.0975*EXP(0.0013*C12))/E$2</f>
        <v>1.1484419849454424</v>
      </c>
      <c r="I12">
        <v>2015</v>
      </c>
      <c r="J12">
        <f>AVERAGE(H13:H27)</f>
        <v>0.65201527272155846</v>
      </c>
      <c r="K12">
        <f>D27-D13</f>
        <v>1.3431</v>
      </c>
      <c r="L12">
        <f>J12*K12</f>
        <v>0.87572171279232514</v>
      </c>
      <c r="M12" s="20">
        <v>42551</v>
      </c>
      <c r="N12">
        <v>2016</v>
      </c>
    </row>
    <row r="13" spans="1:14" x14ac:dyDescent="0.3">
      <c r="A13">
        <v>10.553000000000001</v>
      </c>
      <c r="B13">
        <v>1494.8330000000001</v>
      </c>
      <c r="C13">
        <f t="shared" si="5"/>
        <v>1447.3333333333333</v>
      </c>
      <c r="D13">
        <f t="shared" si="6"/>
        <v>1.0553000000000001</v>
      </c>
      <c r="F13">
        <f t="shared" si="7"/>
        <v>7.3097697738996237</v>
      </c>
      <c r="H13" s="18">
        <f t="shared" si="8"/>
        <v>1.1386961291200717</v>
      </c>
    </row>
    <row r="14" spans="1:14" x14ac:dyDescent="0.3">
      <c r="A14">
        <v>11.512</v>
      </c>
      <c r="B14">
        <v>1391.5</v>
      </c>
      <c r="C14">
        <f t="shared" si="5"/>
        <v>1384.222</v>
      </c>
      <c r="D14">
        <f t="shared" si="6"/>
        <v>1.1512</v>
      </c>
      <c r="F14">
        <f t="shared" si="7"/>
        <v>7.2381375809659456</v>
      </c>
      <c r="H14" s="18">
        <f t="shared" si="8"/>
        <v>1.0490018868337487</v>
      </c>
    </row>
    <row r="15" spans="1:14" x14ac:dyDescent="0.3">
      <c r="A15">
        <v>12.472</v>
      </c>
      <c r="B15">
        <v>1266.3330000000001</v>
      </c>
      <c r="C15">
        <f t="shared" si="5"/>
        <v>1273.0553333333335</v>
      </c>
      <c r="D15">
        <f t="shared" si="6"/>
        <v>1.2471999999999999</v>
      </c>
      <c r="F15">
        <f t="shared" si="7"/>
        <v>7.1438806012923166</v>
      </c>
      <c r="H15" s="18">
        <f t="shared" si="8"/>
        <v>0.90784870514255278</v>
      </c>
    </row>
    <row r="16" spans="1:14" x14ac:dyDescent="0.3">
      <c r="A16">
        <v>13.430999999999999</v>
      </c>
      <c r="B16">
        <v>1161.3330000000001</v>
      </c>
      <c r="C16">
        <f t="shared" si="5"/>
        <v>1162.4996666666668</v>
      </c>
      <c r="D16">
        <f t="shared" si="6"/>
        <v>1.3431</v>
      </c>
      <c r="F16">
        <f t="shared" si="7"/>
        <v>7.0573237622778358</v>
      </c>
      <c r="H16" s="18">
        <f t="shared" si="8"/>
        <v>0.78631334736820713</v>
      </c>
    </row>
    <row r="17" spans="1:17" x14ac:dyDescent="0.3">
      <c r="A17">
        <v>14.391</v>
      </c>
      <c r="B17">
        <v>1059.8330000000001</v>
      </c>
      <c r="C17">
        <f t="shared" si="5"/>
        <v>1041.722</v>
      </c>
      <c r="D17">
        <f t="shared" si="6"/>
        <v>1.4391</v>
      </c>
      <c r="F17">
        <f t="shared" si="7"/>
        <v>6.9658666275244423</v>
      </c>
      <c r="H17" s="18">
        <f t="shared" si="8"/>
        <v>0.67205783922340978</v>
      </c>
    </row>
    <row r="18" spans="1:17" x14ac:dyDescent="0.3">
      <c r="A18">
        <v>15.35</v>
      </c>
      <c r="B18">
        <v>904</v>
      </c>
      <c r="C18">
        <f t="shared" si="5"/>
        <v>901</v>
      </c>
      <c r="D18">
        <f t="shared" si="6"/>
        <v>1.5349999999999999</v>
      </c>
      <c r="F18">
        <f t="shared" si="7"/>
        <v>6.8068293603921761</v>
      </c>
      <c r="H18" s="18">
        <f t="shared" si="8"/>
        <v>0.55970273201147203</v>
      </c>
    </row>
    <row r="19" spans="1:17" x14ac:dyDescent="0.3">
      <c r="A19">
        <v>16.309000000000001</v>
      </c>
      <c r="B19">
        <v>739.16700000000003</v>
      </c>
      <c r="C19">
        <f t="shared" si="5"/>
        <v>775.72233333333327</v>
      </c>
      <c r="D19">
        <f t="shared" si="6"/>
        <v>1.6309</v>
      </c>
      <c r="E19">
        <f>A20-A19</f>
        <v>0.9599999999999973</v>
      </c>
      <c r="F19">
        <f t="shared" si="7"/>
        <v>6.6055238764738098</v>
      </c>
      <c r="H19" s="18">
        <f t="shared" si="8"/>
        <v>0.47558462676808505</v>
      </c>
    </row>
    <row r="20" spans="1:17" x14ac:dyDescent="0.3">
      <c r="A20">
        <v>17.268999999999998</v>
      </c>
      <c r="B20">
        <v>684</v>
      </c>
      <c r="C20">
        <f t="shared" si="5"/>
        <v>689.94466666666665</v>
      </c>
      <c r="D20">
        <f t="shared" si="6"/>
        <v>1.7268999999999999</v>
      </c>
      <c r="E20">
        <f>A21-A20</f>
        <v>0.95900000000000318</v>
      </c>
      <c r="F20">
        <f t="shared" si="7"/>
        <v>6.5279579176225502</v>
      </c>
      <c r="H20" s="18">
        <f t="shared" si="8"/>
        <v>0.42540168926368144</v>
      </c>
    </row>
    <row r="21" spans="1:17" x14ac:dyDescent="0.3">
      <c r="A21">
        <v>18.228000000000002</v>
      </c>
      <c r="B21">
        <v>646.66700000000003</v>
      </c>
      <c r="C21">
        <f t="shared" si="5"/>
        <v>672.05566666666664</v>
      </c>
      <c r="D21">
        <f t="shared" si="6"/>
        <v>1.8228000000000002</v>
      </c>
      <c r="E21">
        <f>A22-A21</f>
        <v>0.9599999999999973</v>
      </c>
      <c r="F21">
        <f t="shared" si="7"/>
        <v>6.4718314788530487</v>
      </c>
      <c r="H21" s="19">
        <f t="shared" si="8"/>
        <v>0.415622823106919</v>
      </c>
      <c r="M21" s="27">
        <v>42428</v>
      </c>
    </row>
    <row r="22" spans="1:17" x14ac:dyDescent="0.3">
      <c r="A22">
        <v>19.187999999999999</v>
      </c>
      <c r="B22">
        <v>685.5</v>
      </c>
      <c r="C22">
        <f t="shared" si="5"/>
        <v>689.61133333333328</v>
      </c>
      <c r="D22">
        <f t="shared" si="6"/>
        <v>1.9187999999999998</v>
      </c>
      <c r="F22">
        <f t="shared" si="7"/>
        <v>6.5301484990023688</v>
      </c>
      <c r="H22" s="18">
        <f t="shared" si="8"/>
        <v>0.42521738846639051</v>
      </c>
      <c r="M22" s="27">
        <v>42387.5</v>
      </c>
      <c r="N22" s="17" t="s">
        <v>54</v>
      </c>
      <c r="O22" s="17"/>
      <c r="P22" s="17"/>
      <c r="Q22" s="17"/>
    </row>
    <row r="23" spans="1:17" s="28" customFormat="1" x14ac:dyDescent="0.3">
      <c r="A23" s="28">
        <v>20.146999999999998</v>
      </c>
      <c r="B23" s="28">
        <v>736.66700000000003</v>
      </c>
      <c r="C23" s="28">
        <f t="shared" si="5"/>
        <v>746.11133333333328</v>
      </c>
      <c r="D23" s="28">
        <f t="shared" si="6"/>
        <v>2.0146999999999999</v>
      </c>
      <c r="F23" s="28">
        <f t="shared" si="7"/>
        <v>6.6021359583322745</v>
      </c>
      <c r="H23" s="29">
        <f t="shared" si="8"/>
        <v>0.45762521461939343</v>
      </c>
      <c r="M23" s="30">
        <v>42347</v>
      </c>
      <c r="O23" s="28" t="s">
        <v>1</v>
      </c>
      <c r="P23" s="28" t="s">
        <v>10</v>
      </c>
      <c r="Q23" s="28" t="s">
        <v>11</v>
      </c>
    </row>
    <row r="24" spans="1:17" x14ac:dyDescent="0.3">
      <c r="A24">
        <v>21.106000000000002</v>
      </c>
      <c r="B24">
        <v>816.16700000000003</v>
      </c>
      <c r="C24">
        <f t="shared" si="5"/>
        <v>817.44466666666665</v>
      </c>
      <c r="D24">
        <f t="shared" si="6"/>
        <v>2.1106000000000003</v>
      </c>
      <c r="F24">
        <f t="shared" si="7"/>
        <v>6.7046189908874929</v>
      </c>
      <c r="H24" s="18">
        <f t="shared" si="8"/>
        <v>0.50209225301740068</v>
      </c>
      <c r="M24" s="27">
        <v>42306.5</v>
      </c>
      <c r="N24">
        <v>2015</v>
      </c>
      <c r="O24" s="18">
        <f>AVERAGE(H23:H33)</f>
        <v>0.56139930741823962</v>
      </c>
      <c r="P24">
        <f>D33-D23</f>
        <v>0.95940000000000003</v>
      </c>
      <c r="Q24">
        <f>O24*P24</f>
        <v>0.53860649553705908</v>
      </c>
    </row>
    <row r="25" spans="1:17" x14ac:dyDescent="0.3">
      <c r="A25">
        <v>22.065999999999999</v>
      </c>
      <c r="B25">
        <v>899.5</v>
      </c>
      <c r="C25">
        <f t="shared" si="5"/>
        <v>918</v>
      </c>
      <c r="D25">
        <f t="shared" si="6"/>
        <v>2.2065999999999999</v>
      </c>
      <c r="F25">
        <f t="shared" si="7"/>
        <v>6.8018390533905881</v>
      </c>
      <c r="H25" s="18">
        <f t="shared" si="8"/>
        <v>0.57220985707460426</v>
      </c>
      <c r="M25" s="27">
        <v>42266</v>
      </c>
    </row>
    <row r="26" spans="1:17" x14ac:dyDescent="0.3">
      <c r="A26">
        <v>23.024999999999999</v>
      </c>
      <c r="B26">
        <v>1038.3330000000001</v>
      </c>
      <c r="C26">
        <f t="shared" si="5"/>
        <v>1041.3886666666667</v>
      </c>
      <c r="D26">
        <f t="shared" si="6"/>
        <v>2.3024999999999998</v>
      </c>
      <c r="F26">
        <f t="shared" si="7"/>
        <v>6.9453718215261047</v>
      </c>
      <c r="H26" s="18">
        <f t="shared" si="8"/>
        <v>0.67176667724939687</v>
      </c>
      <c r="M26" s="27">
        <v>42225.5</v>
      </c>
    </row>
    <row r="27" spans="1:17" x14ac:dyDescent="0.3">
      <c r="A27">
        <v>23.984000000000002</v>
      </c>
      <c r="B27">
        <v>1186.3330000000001</v>
      </c>
      <c r="C27">
        <f t="shared" si="5"/>
        <v>1095.8886666666667</v>
      </c>
      <c r="D27">
        <f t="shared" si="6"/>
        <v>2.3984000000000001</v>
      </c>
      <c r="F27">
        <f t="shared" si="7"/>
        <v>7.0786223158642407</v>
      </c>
      <c r="H27" s="18">
        <f t="shared" si="8"/>
        <v>0.72108792155804224</v>
      </c>
      <c r="I27">
        <v>2014</v>
      </c>
      <c r="J27">
        <f>AVERAGE(H27:H38)</f>
        <v>0.59833412755592741</v>
      </c>
      <c r="K27">
        <f>D38-D27</f>
        <v>1.0552999999999999</v>
      </c>
      <c r="L27">
        <f>J27*K27</f>
        <v>0.63142200480977018</v>
      </c>
      <c r="M27" s="27">
        <v>42185</v>
      </c>
    </row>
    <row r="28" spans="1:17" x14ac:dyDescent="0.3">
      <c r="A28">
        <v>24.943999999999999</v>
      </c>
      <c r="B28">
        <v>1063</v>
      </c>
      <c r="C28">
        <f t="shared" si="5"/>
        <v>1047.222</v>
      </c>
      <c r="D28">
        <f t="shared" si="6"/>
        <v>2.4943999999999997</v>
      </c>
      <c r="F28">
        <f t="shared" si="7"/>
        <v>6.9688503783419478</v>
      </c>
      <c r="H28" s="18">
        <f t="shared" si="8"/>
        <v>0.67688027242801097</v>
      </c>
      <c r="M28" s="27">
        <v>42160.6</v>
      </c>
    </row>
    <row r="29" spans="1:17" x14ac:dyDescent="0.3">
      <c r="A29">
        <v>25.902999999999999</v>
      </c>
      <c r="B29">
        <v>892.33299999999997</v>
      </c>
      <c r="C29">
        <f t="shared" si="5"/>
        <v>930.44433333333336</v>
      </c>
      <c r="D29">
        <f t="shared" si="6"/>
        <v>2.5903</v>
      </c>
      <c r="F29">
        <f t="shared" si="7"/>
        <v>6.7938393812996889</v>
      </c>
      <c r="H29" s="18">
        <f t="shared" si="8"/>
        <v>0.58154214194044251</v>
      </c>
      <c r="M29" s="27">
        <v>42136.2</v>
      </c>
    </row>
    <row r="30" spans="1:17" x14ac:dyDescent="0.3">
      <c r="A30">
        <v>26.861999999999998</v>
      </c>
      <c r="B30">
        <v>836</v>
      </c>
      <c r="C30">
        <f t="shared" si="5"/>
        <v>842.72200000000009</v>
      </c>
      <c r="D30">
        <f t="shared" si="6"/>
        <v>2.6861999999999999</v>
      </c>
      <c r="F30">
        <f t="shared" si="7"/>
        <v>6.7286286130847017</v>
      </c>
      <c r="H30" s="18">
        <f t="shared" si="8"/>
        <v>0.51886534938784179</v>
      </c>
      <c r="M30" s="27">
        <v>42111.8</v>
      </c>
    </row>
    <row r="31" spans="1:17" x14ac:dyDescent="0.3">
      <c r="A31">
        <v>27.821999999999999</v>
      </c>
      <c r="B31">
        <v>799.83299999999997</v>
      </c>
      <c r="C31">
        <f t="shared" si="5"/>
        <v>807.11099999999999</v>
      </c>
      <c r="D31">
        <f t="shared" si="6"/>
        <v>2.7822</v>
      </c>
      <c r="F31">
        <f t="shared" si="7"/>
        <v>6.6844029558766129</v>
      </c>
      <c r="H31" s="18">
        <f t="shared" si="8"/>
        <v>0.49539236596314429</v>
      </c>
      <c r="M31" s="27">
        <v>42087.4</v>
      </c>
    </row>
    <row r="32" spans="1:17" x14ac:dyDescent="0.3">
      <c r="A32">
        <v>28.780999999999999</v>
      </c>
      <c r="B32">
        <v>785.5</v>
      </c>
      <c r="C32">
        <f t="shared" si="5"/>
        <v>786.94433333333336</v>
      </c>
      <c r="D32">
        <f t="shared" si="6"/>
        <v>2.8780999999999999</v>
      </c>
      <c r="F32">
        <f t="shared" si="7"/>
        <v>6.6663204576956758</v>
      </c>
      <c r="H32" s="19">
        <f t="shared" si="8"/>
        <v>0.48257359634175695</v>
      </c>
      <c r="M32" s="27">
        <v>42063</v>
      </c>
    </row>
    <row r="33" spans="1:17" x14ac:dyDescent="0.3">
      <c r="A33">
        <v>29.741</v>
      </c>
      <c r="B33">
        <v>775.5</v>
      </c>
      <c r="C33">
        <f t="shared" si="5"/>
        <v>807.05566666666664</v>
      </c>
      <c r="D33">
        <f t="shared" si="6"/>
        <v>2.9741</v>
      </c>
      <c r="F33">
        <f t="shared" si="7"/>
        <v>6.6535079826165937</v>
      </c>
      <c r="H33" s="18">
        <f t="shared" si="8"/>
        <v>0.49535673202060204</v>
      </c>
      <c r="M33" s="27">
        <v>42022.5</v>
      </c>
    </row>
    <row r="34" spans="1:17" s="28" customFormat="1" x14ac:dyDescent="0.3">
      <c r="A34" s="28">
        <v>30.7</v>
      </c>
      <c r="B34" s="28">
        <v>860.16700000000003</v>
      </c>
      <c r="C34" s="28">
        <f t="shared" si="5"/>
        <v>866.05566666666664</v>
      </c>
      <c r="D34" s="28">
        <f t="shared" si="6"/>
        <v>3.07</v>
      </c>
      <c r="F34" s="28">
        <f t="shared" si="7"/>
        <v>6.7571265564423948</v>
      </c>
      <c r="H34" s="29">
        <f t="shared" si="8"/>
        <v>0.53484563564542975</v>
      </c>
      <c r="M34" s="30">
        <v>41982</v>
      </c>
    </row>
    <row r="35" spans="1:17" x14ac:dyDescent="0.3">
      <c r="A35">
        <v>31.658999999999999</v>
      </c>
      <c r="B35">
        <v>962.5</v>
      </c>
      <c r="C35">
        <f t="shared" si="5"/>
        <v>951.27799999999991</v>
      </c>
      <c r="D35">
        <f t="shared" si="6"/>
        <v>3.1658999999999997</v>
      </c>
      <c r="F35">
        <f t="shared" si="7"/>
        <v>6.8695340661619388</v>
      </c>
      <c r="H35" s="18">
        <f t="shared" si="8"/>
        <v>0.59750772171362732</v>
      </c>
      <c r="M35" s="27">
        <v>41941.5</v>
      </c>
      <c r="N35">
        <v>2014</v>
      </c>
      <c r="O35" s="18">
        <f>AVERAGE(H35:H47)</f>
        <v>0.62794162800110576</v>
      </c>
      <c r="P35">
        <f>D47-D35</f>
        <v>1.1513</v>
      </c>
      <c r="Q35">
        <f>O35*P35</f>
        <v>0.72294919631767307</v>
      </c>
    </row>
    <row r="36" spans="1:17" x14ac:dyDescent="0.3">
      <c r="A36">
        <v>32.619</v>
      </c>
      <c r="B36">
        <v>1031.1669999999999</v>
      </c>
      <c r="C36">
        <f t="shared" si="5"/>
        <v>1029</v>
      </c>
      <c r="D36">
        <f t="shared" si="6"/>
        <v>3.2618999999999998</v>
      </c>
      <c r="F36">
        <f t="shared" si="7"/>
        <v>6.9384464495613267</v>
      </c>
      <c r="H36" s="18">
        <f t="shared" si="8"/>
        <v>0.66103435123857257</v>
      </c>
      <c r="M36" s="27">
        <v>41901</v>
      </c>
    </row>
    <row r="37" spans="1:17" x14ac:dyDescent="0.3">
      <c r="A37">
        <v>33.578000000000003</v>
      </c>
      <c r="B37">
        <v>1093.3330000000001</v>
      </c>
      <c r="C37">
        <f t="shared" si="5"/>
        <v>1072.6666666666667</v>
      </c>
      <c r="D37">
        <f t="shared" si="6"/>
        <v>3.3578000000000001</v>
      </c>
      <c r="F37">
        <f t="shared" si="7"/>
        <v>6.9969861078319848</v>
      </c>
      <c r="H37" s="18">
        <f t="shared" si="8"/>
        <v>0.69964458735865598</v>
      </c>
      <c r="M37" s="27">
        <v>41860.5</v>
      </c>
    </row>
    <row r="38" spans="1:17" x14ac:dyDescent="0.3">
      <c r="A38">
        <v>34.536999999999999</v>
      </c>
      <c r="B38">
        <v>1093.5</v>
      </c>
      <c r="C38">
        <f t="shared" si="5"/>
        <v>1089.6666666666667</v>
      </c>
      <c r="D38">
        <f t="shared" si="6"/>
        <v>3.4537</v>
      </c>
      <c r="F38">
        <f t="shared" si="7"/>
        <v>6.9971388401168229</v>
      </c>
      <c r="H38" s="18">
        <f t="shared" si="8"/>
        <v>0.71527885507500311</v>
      </c>
      <c r="I38">
        <v>2013</v>
      </c>
      <c r="J38">
        <f>AVERAGE(H38:H49)</f>
        <v>0.63748128206295851</v>
      </c>
      <c r="K38">
        <f>D49-D38</f>
        <v>1.0554000000000001</v>
      </c>
      <c r="L38">
        <f>J38*K38</f>
        <v>0.6727977450892465</v>
      </c>
      <c r="M38" s="27">
        <v>41820</v>
      </c>
    </row>
    <row r="39" spans="1:17" x14ac:dyDescent="0.3">
      <c r="A39">
        <v>35.497</v>
      </c>
      <c r="B39">
        <v>1082.1669999999999</v>
      </c>
      <c r="C39">
        <f t="shared" si="5"/>
        <v>1073.7223333333334</v>
      </c>
      <c r="D39">
        <f t="shared" si="6"/>
        <v>3.5497000000000001</v>
      </c>
      <c r="F39">
        <f t="shared" si="7"/>
        <v>6.9867207913044105</v>
      </c>
      <c r="H39" s="18">
        <f t="shared" si="8"/>
        <v>0.70060541542226296</v>
      </c>
      <c r="M39" s="27">
        <v>41802.571428571398</v>
      </c>
    </row>
    <row r="40" spans="1:17" x14ac:dyDescent="0.3">
      <c r="A40">
        <v>36.456000000000003</v>
      </c>
      <c r="B40">
        <v>1045.5</v>
      </c>
      <c r="C40">
        <f t="shared" si="5"/>
        <v>1043.8889999999999</v>
      </c>
      <c r="D40">
        <f t="shared" si="6"/>
        <v>3.6456000000000004</v>
      </c>
      <c r="F40">
        <f t="shared" si="7"/>
        <v>6.9522505188686878</v>
      </c>
      <c r="H40" s="18">
        <f t="shared" si="8"/>
        <v>0.67395376261132856</v>
      </c>
      <c r="M40" s="27">
        <v>41785.142857142797</v>
      </c>
    </row>
    <row r="41" spans="1:17" x14ac:dyDescent="0.3">
      <c r="A41">
        <v>37.415999999999997</v>
      </c>
      <c r="B41">
        <v>1004</v>
      </c>
      <c r="C41">
        <f t="shared" si="5"/>
        <v>1003.9443333333334</v>
      </c>
      <c r="D41">
        <f t="shared" si="6"/>
        <v>3.7415999999999996</v>
      </c>
      <c r="F41">
        <f t="shared" si="7"/>
        <v>6.9117473002516743</v>
      </c>
      <c r="H41" s="18">
        <f t="shared" si="8"/>
        <v>0.63984978663691872</v>
      </c>
      <c r="M41" s="27">
        <v>41767.714285714203</v>
      </c>
    </row>
    <row r="42" spans="1:17" x14ac:dyDescent="0.3">
      <c r="A42">
        <v>38.375</v>
      </c>
      <c r="B42">
        <v>962.33299999999997</v>
      </c>
      <c r="C42">
        <f t="shared" si="5"/>
        <v>962.44433333333336</v>
      </c>
      <c r="D42">
        <f t="shared" si="6"/>
        <v>3.8374999999999999</v>
      </c>
      <c r="F42">
        <f t="shared" si="7"/>
        <v>6.8693605446144401</v>
      </c>
      <c r="H42" s="18">
        <f t="shared" si="8"/>
        <v>0.60624454266748251</v>
      </c>
      <c r="M42" s="27">
        <v>41750.285714285703</v>
      </c>
    </row>
    <row r="43" spans="1:17" x14ac:dyDescent="0.3">
      <c r="A43">
        <v>39.334000000000003</v>
      </c>
      <c r="B43">
        <v>921</v>
      </c>
      <c r="C43">
        <f t="shared" si="5"/>
        <v>926.16666666666663</v>
      </c>
      <c r="D43">
        <f t="shared" si="6"/>
        <v>3.9334000000000002</v>
      </c>
      <c r="F43">
        <f t="shared" si="7"/>
        <v>6.8254600362553068</v>
      </c>
      <c r="H43" s="18">
        <f t="shared" si="8"/>
        <v>0.57831718073554539</v>
      </c>
      <c r="M43" s="27">
        <v>41732.857142857101</v>
      </c>
    </row>
    <row r="44" spans="1:17" x14ac:dyDescent="0.3">
      <c r="A44">
        <v>40.293999999999997</v>
      </c>
      <c r="B44">
        <v>895.16700000000003</v>
      </c>
      <c r="C44">
        <f t="shared" si="5"/>
        <v>896.05566666666664</v>
      </c>
      <c r="D44">
        <f t="shared" si="6"/>
        <v>4.0293999999999999</v>
      </c>
      <c r="F44">
        <f t="shared" si="7"/>
        <v>6.797010293047471</v>
      </c>
      <c r="H44" s="18">
        <f t="shared" si="8"/>
        <v>0.55611670525322454</v>
      </c>
      <c r="M44" s="27">
        <v>41715.4285714285</v>
      </c>
    </row>
    <row r="45" spans="1:17" x14ac:dyDescent="0.3">
      <c r="A45">
        <v>41.253</v>
      </c>
      <c r="B45">
        <v>872</v>
      </c>
      <c r="C45">
        <f t="shared" si="5"/>
        <v>891.33333333333337</v>
      </c>
      <c r="D45">
        <f t="shared" si="6"/>
        <v>4.1253000000000002</v>
      </c>
      <c r="F45">
        <f t="shared" si="7"/>
        <v>6.7707894239089796</v>
      </c>
      <c r="H45" s="19">
        <f t="shared" si="8"/>
        <v>0.55271314423907791</v>
      </c>
      <c r="M45" s="27">
        <v>41698</v>
      </c>
    </row>
    <row r="46" spans="1:17" s="28" customFormat="1" x14ac:dyDescent="0.3">
      <c r="A46" s="28">
        <v>42.213000000000001</v>
      </c>
      <c r="B46" s="28">
        <v>906.83299999999997</v>
      </c>
      <c r="C46" s="28">
        <f t="shared" si="5"/>
        <v>910.72200000000009</v>
      </c>
      <c r="D46" s="28">
        <f t="shared" si="6"/>
        <v>4.2213000000000003</v>
      </c>
      <c r="F46" s="28">
        <f t="shared" si="7"/>
        <v>6.8099583096783141</v>
      </c>
      <c r="H46" s="29">
        <f t="shared" si="8"/>
        <v>0.56682148171654745</v>
      </c>
      <c r="M46" s="30">
        <v>41637.25</v>
      </c>
    </row>
    <row r="47" spans="1:17" x14ac:dyDescent="0.3">
      <c r="A47">
        <v>43.171999999999997</v>
      </c>
      <c r="B47">
        <v>953.33299999999997</v>
      </c>
      <c r="C47">
        <f t="shared" si="5"/>
        <v>973.66633333333323</v>
      </c>
      <c r="D47">
        <f t="shared" si="6"/>
        <v>4.3171999999999997</v>
      </c>
      <c r="F47">
        <f t="shared" si="7"/>
        <v>6.8599642654953774</v>
      </c>
      <c r="H47" s="18">
        <f t="shared" si="8"/>
        <v>0.61515362934612694</v>
      </c>
      <c r="M47" s="27">
        <v>41576.5</v>
      </c>
      <c r="N47">
        <v>2013</v>
      </c>
      <c r="O47" s="18">
        <f>AVERAGE(H47:H59)</f>
        <v>0.57166105206902362</v>
      </c>
      <c r="P47">
        <f>D59-D47</f>
        <v>1.1512000000000002</v>
      </c>
      <c r="Q47">
        <f>O47*P47</f>
        <v>0.65809620314186013</v>
      </c>
    </row>
    <row r="48" spans="1:17" x14ac:dyDescent="0.3">
      <c r="A48">
        <v>44.131</v>
      </c>
      <c r="B48">
        <v>1060.8330000000001</v>
      </c>
      <c r="C48">
        <f t="shared" si="5"/>
        <v>1064.6663333333333</v>
      </c>
      <c r="D48">
        <f t="shared" si="6"/>
        <v>4.4131</v>
      </c>
      <c r="F48">
        <f t="shared" si="7"/>
        <v>6.9668097275450211</v>
      </c>
      <c r="H48" s="18">
        <f t="shared" si="8"/>
        <v>0.69240568955970561</v>
      </c>
      <c r="M48" s="27">
        <v>41515.75</v>
      </c>
    </row>
    <row r="49" spans="1:17" x14ac:dyDescent="0.3">
      <c r="A49">
        <v>45.091000000000001</v>
      </c>
      <c r="B49">
        <v>1179.8330000000001</v>
      </c>
      <c r="C49">
        <f t="shared" si="5"/>
        <v>1128.4996666666668</v>
      </c>
      <c r="D49">
        <f t="shared" si="6"/>
        <v>4.5091000000000001</v>
      </c>
      <c r="F49">
        <f t="shared" si="7"/>
        <v>7.073128182020314</v>
      </c>
      <c r="H49" s="18">
        <f t="shared" si="8"/>
        <v>0.75231519149227888</v>
      </c>
      <c r="I49">
        <v>2012</v>
      </c>
      <c r="J49">
        <f>AVERAGE(H49:H62)</f>
        <v>0.63335360798940454</v>
      </c>
      <c r="K49">
        <f>D62-D49</f>
        <v>1.2470999999999997</v>
      </c>
      <c r="L49">
        <f>J49*K49</f>
        <v>0.78985528452358622</v>
      </c>
      <c r="M49" s="27">
        <v>41455</v>
      </c>
    </row>
    <row r="50" spans="1:17" x14ac:dyDescent="0.3">
      <c r="A50">
        <v>46.05</v>
      </c>
      <c r="B50">
        <v>1144.8330000000001</v>
      </c>
      <c r="C50">
        <f t="shared" si="5"/>
        <v>1134.5553333333335</v>
      </c>
      <c r="D50">
        <f t="shared" si="6"/>
        <v>4.6049999999999995</v>
      </c>
      <c r="F50">
        <f t="shared" si="7"/>
        <v>7.0430140538225876</v>
      </c>
      <c r="H50" s="18">
        <f t="shared" si="8"/>
        <v>0.75826106587273379</v>
      </c>
      <c r="M50" s="27">
        <v>41437.571428571398</v>
      </c>
    </row>
    <row r="51" spans="1:17" x14ac:dyDescent="0.3">
      <c r="A51">
        <v>47.009</v>
      </c>
      <c r="B51">
        <v>1079</v>
      </c>
      <c r="C51">
        <f t="shared" si="5"/>
        <v>1081.4443333333334</v>
      </c>
      <c r="D51">
        <f t="shared" si="6"/>
        <v>4.7008999999999999</v>
      </c>
      <c r="F51">
        <f t="shared" si="7"/>
        <v>6.9837899652581346</v>
      </c>
      <c r="H51" s="18">
        <f t="shared" si="8"/>
        <v>0.70767393259393174</v>
      </c>
      <c r="M51" s="27">
        <v>41420.142857142797</v>
      </c>
    </row>
    <row r="52" spans="1:17" x14ac:dyDescent="0.3">
      <c r="A52">
        <v>47.969000000000001</v>
      </c>
      <c r="B52">
        <v>1020.5</v>
      </c>
      <c r="C52">
        <f t="shared" si="5"/>
        <v>1021.1666666666666</v>
      </c>
      <c r="D52">
        <f t="shared" si="6"/>
        <v>4.7968999999999999</v>
      </c>
      <c r="F52">
        <f t="shared" si="7"/>
        <v>6.9280479822498995</v>
      </c>
      <c r="H52" s="18">
        <f t="shared" si="8"/>
        <v>0.65433697676999503</v>
      </c>
      <c r="M52" s="27">
        <v>41402.714285714203</v>
      </c>
    </row>
    <row r="53" spans="1:17" x14ac:dyDescent="0.3">
      <c r="A53">
        <v>48.927999999999997</v>
      </c>
      <c r="B53">
        <v>964</v>
      </c>
      <c r="C53">
        <f t="shared" si="5"/>
        <v>935.61099999999999</v>
      </c>
      <c r="D53">
        <f t="shared" si="6"/>
        <v>4.8927999999999994</v>
      </c>
      <c r="F53">
        <f t="shared" si="7"/>
        <v>6.8710912946105456</v>
      </c>
      <c r="H53" s="18">
        <f t="shared" si="8"/>
        <v>0.58546131381202249</v>
      </c>
      <c r="M53" s="27">
        <v>41385.285714285703</v>
      </c>
    </row>
    <row r="54" spans="1:17" x14ac:dyDescent="0.3">
      <c r="A54">
        <v>49.887999999999998</v>
      </c>
      <c r="B54">
        <v>822.33299999999997</v>
      </c>
      <c r="C54">
        <f t="shared" si="5"/>
        <v>816.22200000000009</v>
      </c>
      <c r="D54">
        <f t="shared" si="6"/>
        <v>4.9887999999999995</v>
      </c>
      <c r="F54">
        <f t="shared" si="7"/>
        <v>6.7121454225105364</v>
      </c>
      <c r="H54" s="18">
        <f t="shared" si="8"/>
        <v>0.50129482802574465</v>
      </c>
      <c r="M54" s="27">
        <v>41367.857142857101</v>
      </c>
    </row>
    <row r="55" spans="1:17" x14ac:dyDescent="0.3">
      <c r="A55">
        <v>50.847000000000001</v>
      </c>
      <c r="B55">
        <v>662.33299999999997</v>
      </c>
      <c r="C55">
        <f t="shared" si="5"/>
        <v>688.05533333333335</v>
      </c>
      <c r="D55">
        <f t="shared" si="6"/>
        <v>5.0846999999999998</v>
      </c>
      <c r="F55">
        <f t="shared" si="7"/>
        <v>6.4957684506123172</v>
      </c>
      <c r="H55" s="18">
        <f t="shared" si="8"/>
        <v>0.42435812808194129</v>
      </c>
      <c r="M55" s="27">
        <v>41350.4285714285</v>
      </c>
    </row>
    <row r="56" spans="1:17" x14ac:dyDescent="0.3">
      <c r="A56">
        <v>51.805999999999997</v>
      </c>
      <c r="B56">
        <v>579.5</v>
      </c>
      <c r="C56">
        <f t="shared" si="5"/>
        <v>585</v>
      </c>
      <c r="D56">
        <f t="shared" si="6"/>
        <v>5.1806000000000001</v>
      </c>
      <c r="F56">
        <f t="shared" si="7"/>
        <v>6.3621656627798062</v>
      </c>
      <c r="H56" s="19">
        <f t="shared" si="8"/>
        <v>0.37114981944621772</v>
      </c>
      <c r="M56" s="27">
        <v>41333</v>
      </c>
    </row>
    <row r="57" spans="1:17" x14ac:dyDescent="0.3">
      <c r="A57">
        <v>52.765999999999998</v>
      </c>
      <c r="B57">
        <v>513.16700000000003</v>
      </c>
      <c r="C57">
        <f t="shared" si="5"/>
        <v>591.38900000000001</v>
      </c>
      <c r="D57">
        <f t="shared" si="6"/>
        <v>5.2766000000000002</v>
      </c>
      <c r="F57">
        <f t="shared" si="7"/>
        <v>6.2406013282577808</v>
      </c>
      <c r="H57" s="18">
        <f t="shared" si="8"/>
        <v>0.37424531583866077</v>
      </c>
      <c r="M57" s="27">
        <v>41292.5</v>
      </c>
    </row>
    <row r="58" spans="1:17" s="28" customFormat="1" x14ac:dyDescent="0.3">
      <c r="A58" s="28">
        <v>53.725000000000001</v>
      </c>
      <c r="B58" s="28">
        <v>681.5</v>
      </c>
      <c r="C58" s="28">
        <f t="shared" si="5"/>
        <v>698.5</v>
      </c>
      <c r="D58" s="28">
        <f t="shared" si="6"/>
        <v>5.3725000000000005</v>
      </c>
      <c r="F58" s="28">
        <f t="shared" si="7"/>
        <v>6.5242962511365876</v>
      </c>
      <c r="H58" s="29">
        <f t="shared" si="8"/>
        <v>0.43015938684642613</v>
      </c>
      <c r="M58" s="30">
        <v>41252</v>
      </c>
    </row>
    <row r="59" spans="1:17" x14ac:dyDescent="0.3">
      <c r="A59">
        <v>54.683999999999997</v>
      </c>
      <c r="B59">
        <v>900.83299999999997</v>
      </c>
      <c r="C59">
        <f t="shared" si="5"/>
        <v>907.94433333333336</v>
      </c>
      <c r="D59">
        <f t="shared" si="6"/>
        <v>5.4683999999999999</v>
      </c>
      <c r="F59">
        <f t="shared" si="7"/>
        <v>6.8033198908174333</v>
      </c>
      <c r="H59" s="18">
        <f t="shared" si="8"/>
        <v>0.5647783992115224</v>
      </c>
      <c r="M59" s="27">
        <v>41211.5</v>
      </c>
      <c r="N59">
        <v>2012</v>
      </c>
      <c r="O59" s="18">
        <f>AVERAGE(H59:H69)</f>
        <v>0.82113810467004622</v>
      </c>
      <c r="P59">
        <f>D69-D59</f>
        <v>0.95940000000000047</v>
      </c>
      <c r="Q59">
        <f>O59*P59</f>
        <v>0.78779989762044278</v>
      </c>
    </row>
    <row r="60" spans="1:17" x14ac:dyDescent="0.3">
      <c r="A60">
        <v>55.643999999999998</v>
      </c>
      <c r="B60">
        <v>1141.5</v>
      </c>
      <c r="C60">
        <f t="shared" si="5"/>
        <v>1143.0553333333335</v>
      </c>
      <c r="D60">
        <f t="shared" si="6"/>
        <v>5.5644</v>
      </c>
      <c r="F60">
        <f t="shared" si="7"/>
        <v>7.0400984659698498</v>
      </c>
      <c r="H60" s="18">
        <f t="shared" si="8"/>
        <v>0.76668631442036839</v>
      </c>
      <c r="M60" s="27">
        <v>41171</v>
      </c>
    </row>
    <row r="61" spans="1:17" x14ac:dyDescent="0.3">
      <c r="A61">
        <v>56.603000000000002</v>
      </c>
      <c r="B61">
        <v>1386.8330000000001</v>
      </c>
      <c r="C61">
        <f t="shared" si="5"/>
        <v>1305.4443333333334</v>
      </c>
      <c r="D61">
        <f t="shared" si="6"/>
        <v>5.6603000000000003</v>
      </c>
      <c r="F61">
        <f t="shared" si="7"/>
        <v>7.2347780093166199</v>
      </c>
      <c r="H61" s="18">
        <f t="shared" si="8"/>
        <v>0.9468904831688929</v>
      </c>
      <c r="M61" s="27">
        <v>41130.5</v>
      </c>
    </row>
    <row r="62" spans="1:17" x14ac:dyDescent="0.3">
      <c r="A62">
        <v>57.561999999999998</v>
      </c>
      <c r="B62">
        <v>1388</v>
      </c>
      <c r="C62">
        <f t="shared" si="5"/>
        <v>1369.6666666666667</v>
      </c>
      <c r="D62">
        <f t="shared" si="6"/>
        <v>5.7561999999999998</v>
      </c>
      <c r="F62">
        <f t="shared" si="7"/>
        <v>7.2356191410667501</v>
      </c>
      <c r="H62" s="18">
        <f t="shared" si="8"/>
        <v>1.029339356270927</v>
      </c>
      <c r="I62">
        <v>2011</v>
      </c>
      <c r="J62">
        <f>AVERAGE(H62:H71)</f>
        <v>0.87259005822979119</v>
      </c>
      <c r="K62">
        <f>D71-D62</f>
        <v>0.86350000000000016</v>
      </c>
      <c r="L62">
        <f>J62*K62</f>
        <v>0.75348151528142482</v>
      </c>
      <c r="M62" s="27">
        <v>41090</v>
      </c>
    </row>
    <row r="63" spans="1:17" x14ac:dyDescent="0.3">
      <c r="A63">
        <v>58.521999999999998</v>
      </c>
      <c r="B63">
        <v>1334.1669999999999</v>
      </c>
      <c r="C63">
        <f t="shared" si="5"/>
        <v>1325.778</v>
      </c>
      <c r="D63">
        <f t="shared" si="6"/>
        <v>5.8521999999999998</v>
      </c>
      <c r="F63">
        <f t="shared" si="7"/>
        <v>7.1960624060465763</v>
      </c>
      <c r="H63" s="18">
        <f t="shared" si="8"/>
        <v>0.97225411657004079</v>
      </c>
      <c r="M63" s="27">
        <v>41065.4</v>
      </c>
    </row>
    <row r="64" spans="1:17" x14ac:dyDescent="0.3">
      <c r="A64">
        <v>59.481000000000002</v>
      </c>
      <c r="B64">
        <v>1255.1669999999999</v>
      </c>
      <c r="C64">
        <f t="shared" si="5"/>
        <v>1253.3336666666667</v>
      </c>
      <c r="D64">
        <f t="shared" si="6"/>
        <v>5.9481000000000002</v>
      </c>
      <c r="F64">
        <f t="shared" si="7"/>
        <v>7.1350239104422428</v>
      </c>
      <c r="H64" s="18">
        <f t="shared" si="8"/>
        <v>0.8848689666459969</v>
      </c>
      <c r="M64" s="27">
        <v>41040.800000000003</v>
      </c>
    </row>
    <row r="65" spans="1:17" x14ac:dyDescent="0.3">
      <c r="A65">
        <v>60.441000000000003</v>
      </c>
      <c r="B65">
        <v>1170.6669999999999</v>
      </c>
      <c r="C65">
        <f t="shared" si="5"/>
        <v>1179.0556666666666</v>
      </c>
      <c r="D65">
        <f t="shared" si="6"/>
        <v>6.0441000000000003</v>
      </c>
      <c r="F65">
        <f t="shared" si="7"/>
        <v>7.065328950824898</v>
      </c>
      <c r="H65" s="18">
        <f t="shared" si="8"/>
        <v>0.80342044826344228</v>
      </c>
      <c r="M65" s="27">
        <v>41016.199999999997</v>
      </c>
    </row>
    <row r="66" spans="1:17" x14ac:dyDescent="0.3">
      <c r="A66">
        <v>61.4</v>
      </c>
      <c r="B66">
        <v>1111.3330000000001</v>
      </c>
      <c r="C66">
        <f t="shared" si="5"/>
        <v>1113.2776666666666</v>
      </c>
      <c r="D66">
        <f t="shared" si="6"/>
        <v>6.14</v>
      </c>
      <c r="F66">
        <f t="shared" si="7"/>
        <v>7.0133154747025728</v>
      </c>
      <c r="H66" s="18">
        <f t="shared" si="8"/>
        <v>0.73757425932775023</v>
      </c>
      <c r="M66" s="27">
        <v>40991.599999999999</v>
      </c>
    </row>
    <row r="67" spans="1:17" x14ac:dyDescent="0.3">
      <c r="A67">
        <v>62.359000000000002</v>
      </c>
      <c r="B67">
        <v>1057.8330000000001</v>
      </c>
      <c r="C67">
        <f t="shared" si="5"/>
        <v>1098.1110000000001</v>
      </c>
      <c r="D67">
        <f t="shared" si="6"/>
        <v>6.2359</v>
      </c>
      <c r="F67">
        <f t="shared" si="7"/>
        <v>6.9639777549688651</v>
      </c>
      <c r="H67" s="19">
        <f t="shared" si="8"/>
        <v>0.72317418078482931</v>
      </c>
      <c r="M67" s="27">
        <v>40967</v>
      </c>
    </row>
    <row r="68" spans="1:17" s="28" customFormat="1" x14ac:dyDescent="0.3">
      <c r="A68" s="28">
        <v>63.319000000000003</v>
      </c>
      <c r="B68" s="28">
        <v>1125.1669999999999</v>
      </c>
      <c r="C68" s="28">
        <f t="shared" si="5"/>
        <v>1134.5</v>
      </c>
      <c r="D68" s="28">
        <f t="shared" si="6"/>
        <v>6.3319000000000001</v>
      </c>
      <c r="F68" s="28">
        <f t="shared" si="7"/>
        <v>7.0256867480661782</v>
      </c>
      <c r="H68" s="29">
        <f t="shared" si="8"/>
        <v>0.7582065235884563</v>
      </c>
      <c r="M68" s="30">
        <v>40906.25</v>
      </c>
    </row>
    <row r="69" spans="1:17" x14ac:dyDescent="0.3">
      <c r="A69">
        <v>64.278000000000006</v>
      </c>
      <c r="B69">
        <v>1220.5</v>
      </c>
      <c r="C69">
        <f t="shared" si="5"/>
        <v>1218.1666666666667</v>
      </c>
      <c r="D69">
        <f t="shared" si="6"/>
        <v>6.4278000000000004</v>
      </c>
      <c r="F69">
        <f t="shared" si="7"/>
        <v>7.1070158898330149</v>
      </c>
      <c r="H69" s="18">
        <f t="shared" si="8"/>
        <v>0.84532610311828216</v>
      </c>
      <c r="M69" s="27">
        <v>40845.5</v>
      </c>
      <c r="N69">
        <v>2011</v>
      </c>
      <c r="O69" s="18">
        <f>AVERAGE(H69:H81)</f>
        <v>0.95630760033510298</v>
      </c>
      <c r="P69">
        <f>D81-D69</f>
        <v>1.1512999999999991</v>
      </c>
      <c r="Q69">
        <f>O69*P69</f>
        <v>1.1009969402658033</v>
      </c>
    </row>
    <row r="70" spans="1:17" x14ac:dyDescent="0.3">
      <c r="A70">
        <v>65.238</v>
      </c>
      <c r="B70">
        <v>1308.8330000000001</v>
      </c>
      <c r="C70">
        <f t="shared" si="5"/>
        <v>1308.1666666666667</v>
      </c>
      <c r="D70">
        <f t="shared" si="6"/>
        <v>6.5237999999999996</v>
      </c>
      <c r="F70">
        <f t="shared" si="7"/>
        <v>7.1768911794670469</v>
      </c>
      <c r="H70" s="18">
        <f t="shared" si="8"/>
        <v>0.95024749693984722</v>
      </c>
      <c r="M70" s="27">
        <v>40784.75</v>
      </c>
    </row>
    <row r="71" spans="1:17" x14ac:dyDescent="0.3">
      <c r="A71">
        <v>66.197000000000003</v>
      </c>
      <c r="B71">
        <v>1395.1669999999999</v>
      </c>
      <c r="C71">
        <f t="shared" si="5"/>
        <v>1363.7776666666666</v>
      </c>
      <c r="D71">
        <f t="shared" si="6"/>
        <v>6.6196999999999999</v>
      </c>
      <c r="F71">
        <f t="shared" si="7"/>
        <v>7.240769400352054</v>
      </c>
      <c r="H71" s="18">
        <f t="shared" si="8"/>
        <v>1.0214891307883407</v>
      </c>
      <c r="I71">
        <v>2010</v>
      </c>
      <c r="J71">
        <f>AVERAGE(H71:H83)</f>
        <v>1.0244467150142953</v>
      </c>
      <c r="K71">
        <f>D83-D71</f>
        <v>1.1512000000000002</v>
      </c>
      <c r="L71">
        <f>J71*K71</f>
        <v>1.1793430583244571</v>
      </c>
      <c r="M71" s="27">
        <v>40724</v>
      </c>
    </row>
    <row r="72" spans="1:17" x14ac:dyDescent="0.3">
      <c r="A72">
        <v>67.156000000000006</v>
      </c>
      <c r="B72">
        <v>1387.3330000000001</v>
      </c>
      <c r="C72">
        <f t="shared" si="5"/>
        <v>1379.9443333333336</v>
      </c>
      <c r="D72">
        <f t="shared" si="6"/>
        <v>6.7156000000000002</v>
      </c>
      <c r="F72">
        <f t="shared" si="7"/>
        <v>7.2351384780163395</v>
      </c>
      <c r="H72" s="18">
        <f t="shared" si="8"/>
        <v>1.0431846121344219</v>
      </c>
      <c r="M72" s="27">
        <v>40706.571428571398</v>
      </c>
    </row>
    <row r="73" spans="1:17" x14ac:dyDescent="0.3">
      <c r="A73">
        <v>68.116</v>
      </c>
      <c r="B73">
        <v>1357.3330000000001</v>
      </c>
      <c r="C73">
        <f t="shared" si="5"/>
        <v>1352.7776666666666</v>
      </c>
      <c r="D73">
        <f t="shared" si="6"/>
        <v>6.8116000000000003</v>
      </c>
      <c r="F73">
        <f t="shared" si="7"/>
        <v>7.2132770239826511</v>
      </c>
      <c r="H73" s="18">
        <f t="shared" si="8"/>
        <v>1.0069857823080037</v>
      </c>
      <c r="M73" s="27">
        <v>40689.142857142797</v>
      </c>
    </row>
    <row r="74" spans="1:17" x14ac:dyDescent="0.3">
      <c r="A74">
        <v>69.075000000000003</v>
      </c>
      <c r="B74">
        <v>1313.6669999999999</v>
      </c>
      <c r="C74">
        <f t="shared" si="5"/>
        <v>1312.7223333333334</v>
      </c>
      <c r="D74">
        <f t="shared" si="6"/>
        <v>6.9075000000000006</v>
      </c>
      <c r="F74">
        <f t="shared" si="7"/>
        <v>7.1805777422695662</v>
      </c>
      <c r="H74" s="18">
        <f t="shared" si="8"/>
        <v>0.95589190868091523</v>
      </c>
      <c r="M74" s="27">
        <v>40671.714285714203</v>
      </c>
    </row>
    <row r="75" spans="1:17" x14ac:dyDescent="0.3">
      <c r="A75">
        <v>70.034000000000006</v>
      </c>
      <c r="B75">
        <v>1267.1669999999999</v>
      </c>
      <c r="C75">
        <f t="shared" si="5"/>
        <v>1275.6669999999999</v>
      </c>
      <c r="D75">
        <f t="shared" si="6"/>
        <v>7.003400000000001</v>
      </c>
      <c r="F75">
        <f t="shared" si="7"/>
        <v>7.1445389790544045</v>
      </c>
      <c r="H75" s="18">
        <f t="shared" si="8"/>
        <v>0.91093624118848604</v>
      </c>
      <c r="M75" s="27">
        <v>40654.285714285703</v>
      </c>
    </row>
    <row r="76" spans="1:17" x14ac:dyDescent="0.3">
      <c r="A76">
        <v>70.994</v>
      </c>
      <c r="B76">
        <v>1246.1669999999999</v>
      </c>
      <c r="C76">
        <f t="shared" ref="C76:C139" si="9">AVERAGE(B75:B77)</f>
        <v>1248.1113333333333</v>
      </c>
      <c r="D76">
        <f t="shared" ref="D76:D139" si="10">A76/10</f>
        <v>7.0994000000000002</v>
      </c>
      <c r="F76">
        <f t="shared" ref="F76:F139" si="11">LN(B76)</f>
        <v>7.1278277192587849</v>
      </c>
      <c r="H76" s="18">
        <f t="shared" ref="H76:H139" si="12">(0.0975*EXP(0.0013*C76))/E$2</f>
        <v>0.87888190790225773</v>
      </c>
      <c r="M76" s="27">
        <v>40636.857142857101</v>
      </c>
    </row>
    <row r="77" spans="1:17" x14ac:dyDescent="0.3">
      <c r="A77">
        <v>71.953000000000003</v>
      </c>
      <c r="B77">
        <v>1231</v>
      </c>
      <c r="C77">
        <f t="shared" si="9"/>
        <v>1237.1113333333333</v>
      </c>
      <c r="D77">
        <f t="shared" si="10"/>
        <v>7.1953000000000005</v>
      </c>
      <c r="F77">
        <f t="shared" si="11"/>
        <v>7.1155821261844538</v>
      </c>
      <c r="H77" s="18">
        <f t="shared" si="12"/>
        <v>0.86640333108809964</v>
      </c>
      <c r="M77" s="27">
        <v>40619.4285714285</v>
      </c>
    </row>
    <row r="78" spans="1:17" x14ac:dyDescent="0.3">
      <c r="A78">
        <v>72.912000000000006</v>
      </c>
      <c r="B78">
        <v>1234.1669999999999</v>
      </c>
      <c r="C78">
        <f t="shared" si="9"/>
        <v>1235.7223333333334</v>
      </c>
      <c r="D78">
        <f t="shared" si="10"/>
        <v>7.2912000000000008</v>
      </c>
      <c r="F78">
        <f t="shared" si="11"/>
        <v>7.1181515275615865</v>
      </c>
      <c r="H78" s="19">
        <f t="shared" si="12"/>
        <v>0.8648402782201372</v>
      </c>
      <c r="M78" s="27">
        <v>40602</v>
      </c>
    </row>
    <row r="79" spans="1:17" x14ac:dyDescent="0.3">
      <c r="A79">
        <v>73.872</v>
      </c>
      <c r="B79">
        <v>1242</v>
      </c>
      <c r="C79">
        <f t="shared" si="9"/>
        <v>1274.8889999999999</v>
      </c>
      <c r="D79">
        <f t="shared" si="10"/>
        <v>7.3872</v>
      </c>
      <c r="F79">
        <f t="shared" si="11"/>
        <v>7.1244782624934242</v>
      </c>
      <c r="H79" s="18">
        <f t="shared" si="12"/>
        <v>0.91001538602909993</v>
      </c>
      <c r="M79" s="27">
        <v>40553.4</v>
      </c>
    </row>
    <row r="80" spans="1:17" s="28" customFormat="1" x14ac:dyDescent="0.3">
      <c r="A80" s="28">
        <v>74.831000000000003</v>
      </c>
      <c r="B80" s="28">
        <v>1348.5</v>
      </c>
      <c r="C80" s="28">
        <f t="shared" si="9"/>
        <v>1356.8333333333333</v>
      </c>
      <c r="D80" s="28">
        <f t="shared" si="10"/>
        <v>7.4831000000000003</v>
      </c>
      <c r="F80" s="28">
        <f t="shared" si="11"/>
        <v>7.2067481425797846</v>
      </c>
      <c r="H80" s="29">
        <f t="shared" si="12"/>
        <v>1.0123090012302898</v>
      </c>
      <c r="M80" s="30">
        <v>40504.800000000003</v>
      </c>
    </row>
    <row r="81" spans="1:17" x14ac:dyDescent="0.3">
      <c r="A81">
        <v>75.790999999999997</v>
      </c>
      <c r="B81">
        <v>1480</v>
      </c>
      <c r="C81">
        <f t="shared" si="9"/>
        <v>1465.2223333333332</v>
      </c>
      <c r="D81">
        <f t="shared" si="10"/>
        <v>7.5790999999999995</v>
      </c>
      <c r="F81">
        <f t="shared" si="11"/>
        <v>7.2997973667581606</v>
      </c>
      <c r="H81" s="18">
        <f t="shared" si="12"/>
        <v>1.165487624728156</v>
      </c>
      <c r="M81" s="27">
        <v>40456.199999999997</v>
      </c>
      <c r="N81">
        <v>2010</v>
      </c>
      <c r="O81" s="18">
        <f>AVERAGE(H81:H92)</f>
        <v>0.98264907486587927</v>
      </c>
      <c r="P81">
        <f>D92-D81</f>
        <v>1.0552999999999999</v>
      </c>
      <c r="Q81">
        <f>O81*P81</f>
        <v>1.0369895687059623</v>
      </c>
    </row>
    <row r="82" spans="1:17" x14ac:dyDescent="0.3">
      <c r="A82">
        <v>76.75</v>
      </c>
      <c r="B82">
        <v>1567.1669999999999</v>
      </c>
      <c r="C82">
        <f t="shared" si="9"/>
        <v>1563.2223333333332</v>
      </c>
      <c r="D82">
        <f t="shared" si="10"/>
        <v>7.6749999999999998</v>
      </c>
      <c r="F82">
        <f t="shared" si="11"/>
        <v>7.3570248097470747</v>
      </c>
      <c r="H82" s="18">
        <f t="shared" si="12"/>
        <v>1.3238439148025989</v>
      </c>
      <c r="M82" s="27">
        <v>40407.599999999999</v>
      </c>
    </row>
    <row r="83" spans="1:17" x14ac:dyDescent="0.3">
      <c r="A83">
        <v>77.709000000000003</v>
      </c>
      <c r="B83">
        <v>1642.5</v>
      </c>
      <c r="C83">
        <f t="shared" si="9"/>
        <v>1582.5556666666664</v>
      </c>
      <c r="D83">
        <f t="shared" si="10"/>
        <v>7.7709000000000001</v>
      </c>
      <c r="F83">
        <f t="shared" si="11"/>
        <v>7.4039747503587652</v>
      </c>
      <c r="H83" s="18">
        <f t="shared" si="12"/>
        <v>1.3575381760850331</v>
      </c>
      <c r="I83">
        <v>2009</v>
      </c>
      <c r="J83">
        <f>AVERAGE(H83:H95)</f>
        <v>0.93712958671182867</v>
      </c>
      <c r="K83">
        <f>D95-D83</f>
        <v>1.1513</v>
      </c>
      <c r="L83">
        <f>J83*K83</f>
        <v>1.0789172931813282</v>
      </c>
      <c r="M83" s="27">
        <v>40359</v>
      </c>
    </row>
    <row r="84" spans="1:17" x14ac:dyDescent="0.3">
      <c r="A84">
        <v>78.668999999999997</v>
      </c>
      <c r="B84">
        <v>1538</v>
      </c>
      <c r="C84">
        <f t="shared" si="9"/>
        <v>1522.5556666666664</v>
      </c>
      <c r="D84">
        <f t="shared" si="10"/>
        <v>7.8668999999999993</v>
      </c>
      <c r="F84">
        <f t="shared" si="11"/>
        <v>7.3382381500655889</v>
      </c>
      <c r="H84" s="18">
        <f t="shared" si="12"/>
        <v>1.2556745205534547</v>
      </c>
      <c r="M84" s="27">
        <v>40334.6</v>
      </c>
    </row>
    <row r="85" spans="1:17" x14ac:dyDescent="0.3">
      <c r="A85">
        <v>79.628</v>
      </c>
      <c r="B85">
        <v>1387.1669999999999</v>
      </c>
      <c r="C85">
        <f t="shared" si="9"/>
        <v>1388.8889999999999</v>
      </c>
      <c r="D85">
        <f t="shared" si="10"/>
        <v>7.9627999999999997</v>
      </c>
      <c r="F85">
        <f t="shared" si="11"/>
        <v>7.2350188168159804</v>
      </c>
      <c r="H85" s="18">
        <f t="shared" si="12"/>
        <v>1.0553856320095676</v>
      </c>
      <c r="M85" s="27">
        <v>40310.199999999997</v>
      </c>
    </row>
    <row r="86" spans="1:17" x14ac:dyDescent="0.3">
      <c r="A86">
        <v>80.587999999999994</v>
      </c>
      <c r="B86">
        <v>1241.5</v>
      </c>
      <c r="C86">
        <f t="shared" si="9"/>
        <v>1241.9446666666665</v>
      </c>
      <c r="D86">
        <f t="shared" si="10"/>
        <v>8.0587999999999997</v>
      </c>
      <c r="F86">
        <f t="shared" si="11"/>
        <v>7.1240756049482217</v>
      </c>
      <c r="H86" s="18">
        <f t="shared" si="12"/>
        <v>0.87186437081798585</v>
      </c>
      <c r="M86" s="27">
        <v>40285.800000000003</v>
      </c>
    </row>
    <row r="87" spans="1:17" x14ac:dyDescent="0.3">
      <c r="A87">
        <v>81.546999999999997</v>
      </c>
      <c r="B87">
        <v>1097.1669999999999</v>
      </c>
      <c r="C87">
        <f t="shared" si="9"/>
        <v>1127.3889999999999</v>
      </c>
      <c r="D87">
        <f t="shared" si="10"/>
        <v>8.1547000000000001</v>
      </c>
      <c r="F87">
        <f t="shared" si="11"/>
        <v>7.0004866820526264</v>
      </c>
      <c r="H87" s="18">
        <f t="shared" si="12"/>
        <v>0.75122973248207336</v>
      </c>
      <c r="M87" s="27">
        <v>40261.4</v>
      </c>
    </row>
    <row r="88" spans="1:17" x14ac:dyDescent="0.3">
      <c r="A88">
        <v>82.506</v>
      </c>
      <c r="B88">
        <v>1043.5</v>
      </c>
      <c r="C88">
        <f t="shared" si="9"/>
        <v>1051.4446666666665</v>
      </c>
      <c r="D88">
        <f t="shared" si="10"/>
        <v>8.2506000000000004</v>
      </c>
      <c r="F88">
        <f t="shared" si="11"/>
        <v>6.9503357265172552</v>
      </c>
      <c r="H88" s="19">
        <f t="shared" si="12"/>
        <v>0.68060620144590189</v>
      </c>
      <c r="M88" s="27">
        <v>40237</v>
      </c>
    </row>
    <row r="89" spans="1:17" x14ac:dyDescent="0.3">
      <c r="A89">
        <v>83.465999999999994</v>
      </c>
      <c r="B89">
        <v>1013.667</v>
      </c>
      <c r="C89">
        <f t="shared" si="9"/>
        <v>1066.3889999999999</v>
      </c>
      <c r="D89">
        <f t="shared" si="10"/>
        <v>8.3465999999999987</v>
      </c>
      <c r="F89">
        <f t="shared" si="11"/>
        <v>6.9213297278483985</v>
      </c>
      <c r="H89" s="18">
        <f t="shared" si="12"/>
        <v>0.69395804659842319</v>
      </c>
      <c r="M89" s="27">
        <v>40202.285714285703</v>
      </c>
    </row>
    <row r="90" spans="1:17" s="28" customFormat="1" x14ac:dyDescent="0.3">
      <c r="A90" s="28">
        <v>84.424999999999997</v>
      </c>
      <c r="B90" s="28">
        <v>1142</v>
      </c>
      <c r="C90" s="28">
        <f t="shared" si="9"/>
        <v>1156.1666666666667</v>
      </c>
      <c r="D90" s="28">
        <f t="shared" si="10"/>
        <v>8.442499999999999</v>
      </c>
      <c r="F90" s="28">
        <f t="shared" si="11"/>
        <v>7.0405363902159559</v>
      </c>
      <c r="H90" s="29">
        <f t="shared" si="12"/>
        <v>0.77986628364160571</v>
      </c>
      <c r="M90" s="30">
        <v>40167.571428571398</v>
      </c>
    </row>
    <row r="91" spans="1:17" x14ac:dyDescent="0.3">
      <c r="A91">
        <v>85.384</v>
      </c>
      <c r="B91">
        <v>1312.8330000000001</v>
      </c>
      <c r="C91">
        <f t="shared" si="9"/>
        <v>1261.8886666666667</v>
      </c>
      <c r="D91">
        <f t="shared" si="10"/>
        <v>8.5383999999999993</v>
      </c>
      <c r="F91">
        <f t="shared" si="11"/>
        <v>7.1799426765714669</v>
      </c>
      <c r="H91" s="18">
        <f t="shared" si="12"/>
        <v>0.89476496402503869</v>
      </c>
      <c r="M91" s="27">
        <v>40132.857142857101</v>
      </c>
    </row>
    <row r="92" spans="1:17" x14ac:dyDescent="0.3">
      <c r="A92">
        <v>86.343999999999994</v>
      </c>
      <c r="B92">
        <v>1330.8330000000001</v>
      </c>
      <c r="C92">
        <f t="shared" si="9"/>
        <v>1317.2776666666666</v>
      </c>
      <c r="D92">
        <f t="shared" si="10"/>
        <v>8.6343999999999994</v>
      </c>
      <c r="F92">
        <f t="shared" si="11"/>
        <v>7.1935603409513957</v>
      </c>
      <c r="H92" s="18">
        <f t="shared" si="12"/>
        <v>0.96156943120071081</v>
      </c>
      <c r="M92" s="27">
        <v>40098.142857142797</v>
      </c>
      <c r="N92">
        <v>2009</v>
      </c>
      <c r="O92" s="18">
        <f>AVERAGE(H92:H102)</f>
        <v>0.90838319913717303</v>
      </c>
      <c r="P92">
        <f>D102-D92</f>
        <v>0.95940000000000047</v>
      </c>
      <c r="Q92">
        <f>O92*P92</f>
        <v>0.87150284125220423</v>
      </c>
    </row>
    <row r="93" spans="1:17" x14ac:dyDescent="0.3">
      <c r="A93">
        <v>87.302999999999997</v>
      </c>
      <c r="B93">
        <v>1308.1669999999999</v>
      </c>
      <c r="C93">
        <f t="shared" si="9"/>
        <v>1319.2776666666666</v>
      </c>
      <c r="D93">
        <f t="shared" si="10"/>
        <v>8.7302999999999997</v>
      </c>
      <c r="F93">
        <f t="shared" si="11"/>
        <v>7.1763821997082564</v>
      </c>
      <c r="H93" s="18">
        <f t="shared" si="12"/>
        <v>0.96407276464509928</v>
      </c>
      <c r="M93" s="27">
        <v>40063.4285714285</v>
      </c>
    </row>
    <row r="94" spans="1:17" x14ac:dyDescent="0.3">
      <c r="A94">
        <v>88.262</v>
      </c>
      <c r="B94">
        <v>1318.8330000000001</v>
      </c>
      <c r="C94">
        <f t="shared" si="9"/>
        <v>1321.7223333333334</v>
      </c>
      <c r="D94">
        <f t="shared" si="10"/>
        <v>8.8262</v>
      </c>
      <c r="F94">
        <f t="shared" si="11"/>
        <v>7.1845025336324646</v>
      </c>
      <c r="H94" s="18">
        <f t="shared" si="12"/>
        <v>0.96714152594375358</v>
      </c>
      <c r="M94" s="27">
        <v>40028.714285714203</v>
      </c>
    </row>
    <row r="95" spans="1:17" x14ac:dyDescent="0.3">
      <c r="A95">
        <v>89.221999999999994</v>
      </c>
      <c r="B95">
        <v>1338.1669999999999</v>
      </c>
      <c r="C95">
        <f t="shared" si="9"/>
        <v>1307.1666666666667</v>
      </c>
      <c r="D95">
        <f t="shared" si="10"/>
        <v>8.9222000000000001</v>
      </c>
      <c r="F95">
        <f t="shared" si="11"/>
        <v>7.199056046053621</v>
      </c>
      <c r="H95" s="18">
        <f t="shared" si="12"/>
        <v>0.94901297780512439</v>
      </c>
      <c r="I95">
        <v>2008</v>
      </c>
      <c r="J95">
        <f>AVERAGE(H95:H105)</f>
        <v>0.91966774917474714</v>
      </c>
      <c r="K95">
        <f>D105-D95</f>
        <v>0.95940000000000047</v>
      </c>
      <c r="L95">
        <f>J95*K95</f>
        <v>0.88232923855825285</v>
      </c>
      <c r="M95" s="27">
        <v>39994</v>
      </c>
    </row>
    <row r="96" spans="1:17" x14ac:dyDescent="0.3">
      <c r="A96">
        <v>90.180999999999997</v>
      </c>
      <c r="B96">
        <v>1264.5</v>
      </c>
      <c r="C96">
        <f t="shared" si="9"/>
        <v>1256.1113333333333</v>
      </c>
      <c r="D96">
        <f t="shared" si="10"/>
        <v>9.0181000000000004</v>
      </c>
      <c r="F96">
        <f t="shared" si="11"/>
        <v>7.14243206611002</v>
      </c>
      <c r="H96" s="18">
        <f t="shared" si="12"/>
        <v>0.88806997487775263</v>
      </c>
      <c r="M96" s="27">
        <v>39953.333333333299</v>
      </c>
    </row>
    <row r="97" spans="1:17" x14ac:dyDescent="0.3">
      <c r="A97">
        <v>91.141000000000005</v>
      </c>
      <c r="B97">
        <v>1165.6669999999999</v>
      </c>
      <c r="C97">
        <f t="shared" si="9"/>
        <v>1198</v>
      </c>
      <c r="D97">
        <f t="shared" si="10"/>
        <v>9.1141000000000005</v>
      </c>
      <c r="F97">
        <f t="shared" si="11"/>
        <v>7.0610487343546193</v>
      </c>
      <c r="H97" s="18">
        <f t="shared" si="12"/>
        <v>0.82345245040312387</v>
      </c>
      <c r="M97" s="27">
        <v>39912.666666666599</v>
      </c>
    </row>
    <row r="98" spans="1:17" x14ac:dyDescent="0.3">
      <c r="A98">
        <v>92.1</v>
      </c>
      <c r="B98">
        <v>1163.8330000000001</v>
      </c>
      <c r="C98">
        <f t="shared" si="9"/>
        <v>1172.8889999999999</v>
      </c>
      <c r="D98">
        <f t="shared" si="10"/>
        <v>9.2099999999999991</v>
      </c>
      <c r="F98">
        <f t="shared" si="11"/>
        <v>7.0594741472080864</v>
      </c>
      <c r="H98" s="19">
        <f t="shared" si="12"/>
        <v>0.79700544217530001</v>
      </c>
      <c r="M98" s="27">
        <v>39872</v>
      </c>
    </row>
    <row r="99" spans="1:17" x14ac:dyDescent="0.3">
      <c r="A99">
        <v>93.058999999999997</v>
      </c>
      <c r="B99">
        <v>1189.1669999999999</v>
      </c>
      <c r="C99">
        <f t="shared" si="9"/>
        <v>1201.5556666666666</v>
      </c>
      <c r="D99">
        <f t="shared" si="10"/>
        <v>9.3058999999999994</v>
      </c>
      <c r="F99">
        <f t="shared" si="11"/>
        <v>7.0810083409911817</v>
      </c>
      <c r="H99" s="18">
        <f t="shared" si="12"/>
        <v>0.82726756018671155</v>
      </c>
      <c r="M99" s="27">
        <v>39837.285714285703</v>
      </c>
    </row>
    <row r="100" spans="1:17" x14ac:dyDescent="0.3">
      <c r="A100">
        <v>94.019000000000005</v>
      </c>
      <c r="B100">
        <v>1251.6669999999999</v>
      </c>
      <c r="C100">
        <f t="shared" si="9"/>
        <v>1255.0556666666666</v>
      </c>
      <c r="D100">
        <f t="shared" si="10"/>
        <v>9.4019000000000013</v>
      </c>
      <c r="F100">
        <f t="shared" si="11"/>
        <v>7.1322315418416746</v>
      </c>
      <c r="H100" s="18">
        <f t="shared" si="12"/>
        <v>0.88685205315530213</v>
      </c>
      <c r="M100" s="27">
        <v>39802.571428571398</v>
      </c>
    </row>
    <row r="101" spans="1:17" x14ac:dyDescent="0.3">
      <c r="A101">
        <v>94.977999999999994</v>
      </c>
      <c r="B101">
        <v>1324.3330000000001</v>
      </c>
      <c r="C101">
        <f t="shared" si="9"/>
        <v>1304.9443333333334</v>
      </c>
      <c r="D101">
        <f t="shared" si="10"/>
        <v>9.4977999999999998</v>
      </c>
      <c r="F101">
        <f t="shared" si="11"/>
        <v>7.1886642154474893</v>
      </c>
      <c r="H101" s="18">
        <f t="shared" si="12"/>
        <v>0.94627520434211454</v>
      </c>
      <c r="M101" s="27">
        <v>39767.857142857101</v>
      </c>
    </row>
    <row r="102" spans="1:17" x14ac:dyDescent="0.3">
      <c r="A102">
        <v>95.938000000000002</v>
      </c>
      <c r="B102">
        <v>1338.8330000000001</v>
      </c>
      <c r="C102">
        <f t="shared" si="9"/>
        <v>1333.0553333333335</v>
      </c>
      <c r="D102">
        <f t="shared" si="10"/>
        <v>9.5937999999999999</v>
      </c>
      <c r="F102">
        <f t="shared" si="11"/>
        <v>7.1995536179727404</v>
      </c>
      <c r="H102" s="18">
        <f t="shared" si="12"/>
        <v>0.98149580577390882</v>
      </c>
      <c r="M102" s="27">
        <v>39733.142857142797</v>
      </c>
      <c r="N102">
        <v>2008</v>
      </c>
      <c r="O102" s="18">
        <f>AVERAGE(H102:H115)</f>
        <v>0.73604811538077441</v>
      </c>
      <c r="P102">
        <f>D115-D102</f>
        <v>1.2471000000000014</v>
      </c>
      <c r="Q102">
        <f>O102*P102</f>
        <v>0.91792560469136486</v>
      </c>
    </row>
    <row r="103" spans="1:17" x14ac:dyDescent="0.3">
      <c r="A103">
        <v>96.897000000000006</v>
      </c>
      <c r="B103">
        <v>1336</v>
      </c>
      <c r="C103">
        <f t="shared" si="9"/>
        <v>1343.9443333333334</v>
      </c>
      <c r="D103">
        <f t="shared" si="10"/>
        <v>9.6897000000000002</v>
      </c>
      <c r="F103">
        <f t="shared" si="11"/>
        <v>7.1974353540965907</v>
      </c>
      <c r="H103" s="18">
        <f t="shared" si="12"/>
        <v>0.99548836956312348</v>
      </c>
      <c r="M103" s="27">
        <v>39698.4285714285</v>
      </c>
    </row>
    <row r="104" spans="1:17" x14ac:dyDescent="0.3">
      <c r="A104">
        <v>97.855999999999995</v>
      </c>
      <c r="B104">
        <v>1357</v>
      </c>
      <c r="C104">
        <f t="shared" si="9"/>
        <v>1359.1666666666667</v>
      </c>
      <c r="D104">
        <f t="shared" si="10"/>
        <v>9.7855999999999987</v>
      </c>
      <c r="F104">
        <f t="shared" si="11"/>
        <v>7.2130316598348694</v>
      </c>
      <c r="H104" s="18">
        <f t="shared" si="12"/>
        <v>1.0153843337636583</v>
      </c>
      <c r="M104" s="27">
        <v>39663.714285714203</v>
      </c>
    </row>
    <row r="105" spans="1:17" x14ac:dyDescent="0.3">
      <c r="A105">
        <v>98.816000000000003</v>
      </c>
      <c r="B105">
        <v>1384.5</v>
      </c>
      <c r="C105">
        <f t="shared" si="9"/>
        <v>1352.0556666666666</v>
      </c>
      <c r="D105">
        <f t="shared" si="10"/>
        <v>9.8816000000000006</v>
      </c>
      <c r="F105">
        <f t="shared" si="11"/>
        <v>7.2330943426110164</v>
      </c>
      <c r="H105" s="18">
        <f t="shared" si="12"/>
        <v>1.0060410688760986</v>
      </c>
      <c r="I105">
        <v>2007</v>
      </c>
      <c r="J105">
        <f>AVERAGE(H105:H118)</f>
        <v>0.69414042402354592</v>
      </c>
      <c r="K105">
        <f>D118-D105</f>
        <v>1.2470999999999997</v>
      </c>
      <c r="L105">
        <f>J105*K105</f>
        <v>0.86566252279976386</v>
      </c>
      <c r="M105" s="27">
        <v>39629</v>
      </c>
    </row>
    <row r="106" spans="1:17" x14ac:dyDescent="0.3">
      <c r="A106">
        <v>99.775000000000006</v>
      </c>
      <c r="B106">
        <v>1314.6669999999999</v>
      </c>
      <c r="C106">
        <f t="shared" si="9"/>
        <v>1305.1666666666667</v>
      </c>
      <c r="D106">
        <f t="shared" si="10"/>
        <v>9.9775000000000009</v>
      </c>
      <c r="F106">
        <f t="shared" si="11"/>
        <v>7.18133868060408</v>
      </c>
      <c r="H106" s="18">
        <f t="shared" si="12"/>
        <v>0.94654874894852692</v>
      </c>
      <c r="M106" s="27">
        <v>39611.4285714285</v>
      </c>
    </row>
    <row r="107" spans="1:17" x14ac:dyDescent="0.3">
      <c r="A107">
        <v>100.73399999999999</v>
      </c>
      <c r="B107">
        <v>1216.3330000000001</v>
      </c>
      <c r="C107">
        <f t="shared" si="9"/>
        <v>1211.7223333333334</v>
      </c>
      <c r="D107">
        <f t="shared" si="10"/>
        <v>10.073399999999999</v>
      </c>
      <c r="F107">
        <f t="shared" si="11"/>
        <v>7.1035958737206162</v>
      </c>
      <c r="H107" s="18">
        <f t="shared" si="12"/>
        <v>0.83827385280954037</v>
      </c>
      <c r="M107" s="27">
        <v>39593.857142857101</v>
      </c>
    </row>
    <row r="108" spans="1:17" x14ac:dyDescent="0.3">
      <c r="A108">
        <v>101.694</v>
      </c>
      <c r="B108">
        <v>1104.1669999999999</v>
      </c>
      <c r="C108">
        <f t="shared" si="9"/>
        <v>1102.7223333333334</v>
      </c>
      <c r="D108">
        <f t="shared" si="10"/>
        <v>10.1694</v>
      </c>
      <c r="F108">
        <f t="shared" si="11"/>
        <v>7.0068464835131143</v>
      </c>
      <c r="H108" s="18">
        <f t="shared" si="12"/>
        <v>0.72752243744990053</v>
      </c>
      <c r="M108" s="27">
        <v>39576.285714285703</v>
      </c>
    </row>
    <row r="109" spans="1:17" x14ac:dyDescent="0.3">
      <c r="A109">
        <v>102.65300000000001</v>
      </c>
      <c r="B109">
        <v>987.66700000000003</v>
      </c>
      <c r="C109">
        <f t="shared" si="9"/>
        <v>980.27799999999991</v>
      </c>
      <c r="D109">
        <f t="shared" si="10"/>
        <v>10.2653</v>
      </c>
      <c r="F109">
        <f t="shared" si="11"/>
        <v>6.8953455964011798</v>
      </c>
      <c r="H109" s="18">
        <f t="shared" si="12"/>
        <v>0.62046376537674364</v>
      </c>
      <c r="M109" s="27">
        <v>39558.714285714203</v>
      </c>
    </row>
    <row r="110" spans="1:17" x14ac:dyDescent="0.3">
      <c r="A110">
        <v>103.613</v>
      </c>
      <c r="B110">
        <v>849</v>
      </c>
      <c r="C110">
        <f t="shared" si="9"/>
        <v>846.83333333333337</v>
      </c>
      <c r="D110">
        <f t="shared" si="10"/>
        <v>10.3613</v>
      </c>
      <c r="F110">
        <f t="shared" si="11"/>
        <v>6.7440591863113477</v>
      </c>
      <c r="H110" s="18">
        <f t="shared" si="12"/>
        <v>0.52164597053619022</v>
      </c>
      <c r="M110" s="27">
        <v>39541.142857142797</v>
      </c>
    </row>
    <row r="111" spans="1:17" x14ac:dyDescent="0.3">
      <c r="A111">
        <v>104.572</v>
      </c>
      <c r="B111">
        <v>703.83299999999997</v>
      </c>
      <c r="C111">
        <f t="shared" si="9"/>
        <v>763.77766666666673</v>
      </c>
      <c r="D111">
        <f t="shared" si="10"/>
        <v>10.4572</v>
      </c>
      <c r="F111">
        <f t="shared" si="11"/>
        <v>6.5565411121088077</v>
      </c>
      <c r="H111" s="18">
        <f t="shared" si="12"/>
        <v>0.46825675803632322</v>
      </c>
      <c r="M111" s="27">
        <v>39523.571428571398</v>
      </c>
    </row>
    <row r="112" spans="1:17" x14ac:dyDescent="0.3">
      <c r="A112">
        <v>105.53100000000001</v>
      </c>
      <c r="B112">
        <v>738.5</v>
      </c>
      <c r="C112">
        <f t="shared" si="9"/>
        <v>756.33333333333337</v>
      </c>
      <c r="D112">
        <f t="shared" si="10"/>
        <v>10.553100000000001</v>
      </c>
      <c r="F112">
        <f t="shared" si="11"/>
        <v>6.6046211019714347</v>
      </c>
      <c r="H112" s="19">
        <f t="shared" si="12"/>
        <v>0.46374699792591728</v>
      </c>
      <c r="M112" s="27">
        <v>39506</v>
      </c>
    </row>
    <row r="113" spans="1:17" x14ac:dyDescent="0.3">
      <c r="A113">
        <v>106.491</v>
      </c>
      <c r="B113">
        <v>826.66700000000003</v>
      </c>
      <c r="C113">
        <f t="shared" si="9"/>
        <v>826.66666666666663</v>
      </c>
      <c r="D113">
        <f t="shared" si="10"/>
        <v>10.649100000000001</v>
      </c>
      <c r="F113">
        <f t="shared" si="11"/>
        <v>6.7174019537166432</v>
      </c>
      <c r="H113" s="18">
        <f t="shared" si="12"/>
        <v>0.50814786281459101</v>
      </c>
      <c r="M113" s="27">
        <v>39465.5</v>
      </c>
    </row>
    <row r="114" spans="1:17" s="28" customFormat="1" x14ac:dyDescent="0.3">
      <c r="A114" s="28">
        <v>107.45</v>
      </c>
      <c r="B114" s="28">
        <v>914.83299999999997</v>
      </c>
      <c r="C114" s="28">
        <f t="shared" si="9"/>
        <v>914.77766666666673</v>
      </c>
      <c r="D114" s="28">
        <f t="shared" si="10"/>
        <v>10.745000000000001</v>
      </c>
      <c r="F114" s="28">
        <f t="shared" si="11"/>
        <v>6.8187415349566738</v>
      </c>
      <c r="H114" s="29">
        <f t="shared" si="12"/>
        <v>0.56981786447591076</v>
      </c>
      <c r="M114" s="30">
        <v>39425</v>
      </c>
    </row>
    <row r="115" spans="1:17" x14ac:dyDescent="0.3">
      <c r="A115">
        <v>108.40900000000001</v>
      </c>
      <c r="B115">
        <v>1002.833</v>
      </c>
      <c r="C115">
        <f t="shared" si="9"/>
        <v>1006.333</v>
      </c>
      <c r="D115">
        <f t="shared" si="10"/>
        <v>10.840900000000001</v>
      </c>
      <c r="F115">
        <f t="shared" si="11"/>
        <v>6.9105842736006844</v>
      </c>
      <c r="H115" s="18">
        <f t="shared" si="12"/>
        <v>0.64183977898041022</v>
      </c>
      <c r="M115" s="27">
        <v>39384.5</v>
      </c>
      <c r="N115">
        <v>2007</v>
      </c>
      <c r="O115" s="18">
        <f>AVERAGE(H115:H128)</f>
        <v>0.60853332921245573</v>
      </c>
      <c r="P115">
        <f>D128-D115</f>
        <v>1.2471999999999994</v>
      </c>
      <c r="Q115">
        <f>O115*P115</f>
        <v>0.7589627681937744</v>
      </c>
    </row>
    <row r="116" spans="1:17" x14ac:dyDescent="0.3">
      <c r="A116">
        <v>109.369</v>
      </c>
      <c r="B116">
        <v>1101.3330000000001</v>
      </c>
      <c r="C116">
        <f t="shared" si="9"/>
        <v>1102.4996666666668</v>
      </c>
      <c r="D116">
        <f t="shared" si="10"/>
        <v>10.9369</v>
      </c>
      <c r="F116">
        <f t="shared" si="11"/>
        <v>7.0042765433092748</v>
      </c>
      <c r="H116" s="18">
        <f t="shared" si="12"/>
        <v>0.72731187443196466</v>
      </c>
      <c r="M116" s="27">
        <v>39344</v>
      </c>
    </row>
    <row r="117" spans="1:17" x14ac:dyDescent="0.3">
      <c r="A117">
        <v>110.328</v>
      </c>
      <c r="B117">
        <v>1203.3330000000001</v>
      </c>
      <c r="C117">
        <f t="shared" si="9"/>
        <v>1183.722</v>
      </c>
      <c r="D117">
        <f t="shared" si="10"/>
        <v>11.0328</v>
      </c>
      <c r="F117">
        <f t="shared" si="11"/>
        <v>7.0928504856504686</v>
      </c>
      <c r="H117" s="18">
        <f t="shared" si="12"/>
        <v>0.8083089967139524</v>
      </c>
      <c r="M117" s="27">
        <v>39303.5</v>
      </c>
    </row>
    <row r="118" spans="1:17" x14ac:dyDescent="0.3">
      <c r="A118">
        <v>111.28700000000001</v>
      </c>
      <c r="B118">
        <v>1246.5</v>
      </c>
      <c r="C118">
        <f t="shared" si="9"/>
        <v>1240.3333333333333</v>
      </c>
      <c r="D118">
        <f t="shared" si="10"/>
        <v>11.1287</v>
      </c>
      <c r="F118">
        <f t="shared" si="11"/>
        <v>7.1280949029636123</v>
      </c>
      <c r="H118" s="18">
        <f t="shared" si="12"/>
        <v>0.87003995895357344</v>
      </c>
      <c r="I118">
        <v>2006</v>
      </c>
      <c r="J118">
        <f>AVERAGE(H118:H131)</f>
        <v>0.58929569343507027</v>
      </c>
      <c r="K118">
        <f>D131-D118</f>
        <v>1.2471999999999994</v>
      </c>
      <c r="L118">
        <f>J118*K118</f>
        <v>0.7349695888522193</v>
      </c>
      <c r="M118" s="27">
        <v>39263</v>
      </c>
    </row>
    <row r="119" spans="1:17" x14ac:dyDescent="0.3">
      <c r="A119">
        <v>112.247</v>
      </c>
      <c r="B119">
        <v>1271.1669999999999</v>
      </c>
      <c r="C119">
        <f t="shared" si="9"/>
        <v>1216.8333333333333</v>
      </c>
      <c r="D119">
        <f t="shared" si="10"/>
        <v>11.2247</v>
      </c>
      <c r="F119">
        <f t="shared" si="11"/>
        <v>7.1476906551624504</v>
      </c>
      <c r="H119" s="18">
        <f t="shared" si="12"/>
        <v>0.8438621403404839</v>
      </c>
      <c r="M119" s="27">
        <v>39242.666666666599</v>
      </c>
    </row>
    <row r="120" spans="1:17" x14ac:dyDescent="0.3">
      <c r="A120">
        <v>113.206</v>
      </c>
      <c r="B120">
        <v>1132.8330000000001</v>
      </c>
      <c r="C120">
        <f t="shared" si="9"/>
        <v>1115.6666666666667</v>
      </c>
      <c r="D120">
        <f t="shared" si="10"/>
        <v>11.320600000000001</v>
      </c>
      <c r="F120">
        <f t="shared" si="11"/>
        <v>7.0324768538710778</v>
      </c>
      <c r="H120" s="18">
        <f t="shared" si="12"/>
        <v>0.73986850447945818</v>
      </c>
      <c r="M120" s="27">
        <v>39222.333333333299</v>
      </c>
    </row>
    <row r="121" spans="1:17" x14ac:dyDescent="0.3">
      <c r="A121">
        <v>114.166</v>
      </c>
      <c r="B121">
        <v>943</v>
      </c>
      <c r="C121">
        <f t="shared" si="9"/>
        <v>961.5</v>
      </c>
      <c r="D121">
        <f t="shared" si="10"/>
        <v>11.416599999999999</v>
      </c>
      <c r="F121">
        <f t="shared" si="11"/>
        <v>6.8490662826334576</v>
      </c>
      <c r="H121" s="18">
        <f t="shared" si="12"/>
        <v>0.60550075330247388</v>
      </c>
      <c r="M121" s="27">
        <v>39202</v>
      </c>
    </row>
    <row r="122" spans="1:17" x14ac:dyDescent="0.3">
      <c r="A122">
        <v>115.125</v>
      </c>
      <c r="B122">
        <v>808.66700000000003</v>
      </c>
      <c r="C122">
        <f t="shared" si="9"/>
        <v>814.5</v>
      </c>
      <c r="D122">
        <f t="shared" si="10"/>
        <v>11.512499999999999</v>
      </c>
      <c r="F122">
        <f t="shared" si="11"/>
        <v>6.6953872130369554</v>
      </c>
      <c r="H122" s="18">
        <f t="shared" si="12"/>
        <v>0.50017388456386103</v>
      </c>
      <c r="M122" s="27">
        <v>39181.666666666599</v>
      </c>
    </row>
    <row r="123" spans="1:17" x14ac:dyDescent="0.3">
      <c r="A123">
        <v>116.084</v>
      </c>
      <c r="B123">
        <v>691.83299999999997</v>
      </c>
      <c r="C123">
        <f t="shared" si="9"/>
        <v>727</v>
      </c>
      <c r="D123">
        <f t="shared" si="10"/>
        <v>11.6084</v>
      </c>
      <c r="F123">
        <f t="shared" si="11"/>
        <v>6.5393445970132555</v>
      </c>
      <c r="H123" s="18">
        <f t="shared" si="12"/>
        <v>0.44639571280621237</v>
      </c>
      <c r="M123" s="27">
        <v>39161.333333333299</v>
      </c>
    </row>
    <row r="124" spans="1:17" x14ac:dyDescent="0.3">
      <c r="A124">
        <v>117.044</v>
      </c>
      <c r="B124">
        <v>680.5</v>
      </c>
      <c r="C124">
        <f t="shared" si="9"/>
        <v>691.66666666666663</v>
      </c>
      <c r="D124">
        <f t="shared" si="10"/>
        <v>11.7044</v>
      </c>
      <c r="F124">
        <f t="shared" si="11"/>
        <v>6.5228278220915206</v>
      </c>
      <c r="H124" s="19">
        <f t="shared" si="12"/>
        <v>0.42635506019521274</v>
      </c>
      <c r="M124" s="27">
        <v>39141</v>
      </c>
    </row>
    <row r="125" spans="1:17" x14ac:dyDescent="0.3">
      <c r="A125">
        <v>118.003</v>
      </c>
      <c r="B125">
        <v>702.66700000000003</v>
      </c>
      <c r="C125">
        <f t="shared" si="9"/>
        <v>707.77799999999991</v>
      </c>
      <c r="D125">
        <f t="shared" si="10"/>
        <v>11.8003</v>
      </c>
      <c r="F125">
        <f t="shared" si="11"/>
        <v>6.5548830953763328</v>
      </c>
      <c r="H125" s="18">
        <f t="shared" si="12"/>
        <v>0.43537912668060508</v>
      </c>
      <c r="M125" s="27">
        <v>39106.285714285703</v>
      </c>
    </row>
    <row r="126" spans="1:17" s="28" customFormat="1" x14ac:dyDescent="0.3">
      <c r="A126" s="28">
        <v>118.96299999999999</v>
      </c>
      <c r="B126" s="28">
        <v>740.16700000000003</v>
      </c>
      <c r="C126" s="28">
        <f t="shared" si="9"/>
        <v>741.72233333333327</v>
      </c>
      <c r="D126" s="28">
        <f t="shared" si="10"/>
        <v>11.8963</v>
      </c>
      <c r="F126" s="28">
        <f t="shared" si="11"/>
        <v>6.6068758364129661</v>
      </c>
      <c r="H126" s="29">
        <f t="shared" si="12"/>
        <v>0.45502157728256593</v>
      </c>
      <c r="M126" s="30">
        <v>39071.571428571398</v>
      </c>
    </row>
    <row r="127" spans="1:17" x14ac:dyDescent="0.3">
      <c r="A127">
        <v>119.922</v>
      </c>
      <c r="B127">
        <v>782.33299999999997</v>
      </c>
      <c r="C127">
        <f t="shared" si="9"/>
        <v>793.83333333333337</v>
      </c>
      <c r="D127">
        <f t="shared" si="10"/>
        <v>11.9922</v>
      </c>
      <c r="F127">
        <f t="shared" si="11"/>
        <v>6.6622804811069818</v>
      </c>
      <c r="H127" s="18">
        <f t="shared" si="12"/>
        <v>0.48691479090131118</v>
      </c>
      <c r="M127" s="27">
        <v>39036.857142857101</v>
      </c>
    </row>
    <row r="128" spans="1:17" x14ac:dyDescent="0.3">
      <c r="A128">
        <v>120.881</v>
      </c>
      <c r="B128">
        <v>859</v>
      </c>
      <c r="C128">
        <f t="shared" si="9"/>
        <v>862.66666666666663</v>
      </c>
      <c r="D128">
        <f t="shared" si="10"/>
        <v>12.088100000000001</v>
      </c>
      <c r="F128">
        <f t="shared" si="11"/>
        <v>6.7557689219842549</v>
      </c>
      <c r="H128" s="18">
        <f t="shared" si="12"/>
        <v>0.53249444934229495</v>
      </c>
      <c r="M128" s="27">
        <v>39002.142857142797</v>
      </c>
      <c r="N128">
        <v>2006</v>
      </c>
      <c r="O128" s="18">
        <f>AVERAGE(H128:H139)</f>
        <v>0.53088712958781359</v>
      </c>
      <c r="P128">
        <f>D139-D128</f>
        <v>1.055299999999999</v>
      </c>
      <c r="Q128">
        <f>O128*P128</f>
        <v>0.56024518785401911</v>
      </c>
    </row>
    <row r="129" spans="1:17" x14ac:dyDescent="0.3">
      <c r="A129">
        <v>121.84099999999999</v>
      </c>
      <c r="B129">
        <v>946.66700000000003</v>
      </c>
      <c r="C129">
        <f t="shared" si="9"/>
        <v>942.05566666666664</v>
      </c>
      <c r="D129">
        <f t="shared" si="10"/>
        <v>12.184099999999999</v>
      </c>
      <c r="F129">
        <f t="shared" si="11"/>
        <v>6.8529473945997559</v>
      </c>
      <c r="H129" s="18">
        <f t="shared" si="12"/>
        <v>0.59038695258322471</v>
      </c>
      <c r="M129" s="27">
        <v>38967.4285714285</v>
      </c>
    </row>
    <row r="130" spans="1:17" x14ac:dyDescent="0.3">
      <c r="A130">
        <v>122.8</v>
      </c>
      <c r="B130">
        <v>1020.5</v>
      </c>
      <c r="C130">
        <f t="shared" si="9"/>
        <v>1018.9446666666666</v>
      </c>
      <c r="D130">
        <f t="shared" si="10"/>
        <v>12.28</v>
      </c>
      <c r="F130">
        <f t="shared" si="11"/>
        <v>6.9280479822498995</v>
      </c>
      <c r="H130" s="18">
        <f t="shared" si="12"/>
        <v>0.65244958624939309</v>
      </c>
      <c r="M130" s="27">
        <v>38932.714285714203</v>
      </c>
    </row>
    <row r="131" spans="1:17" x14ac:dyDescent="0.3">
      <c r="A131">
        <v>123.759</v>
      </c>
      <c r="B131">
        <v>1089.6669999999999</v>
      </c>
      <c r="C131">
        <f t="shared" si="9"/>
        <v>1033.9446666666665</v>
      </c>
      <c r="D131">
        <f t="shared" si="10"/>
        <v>12.3759</v>
      </c>
      <c r="F131">
        <f t="shared" si="11"/>
        <v>6.9936274239600005</v>
      </c>
      <c r="H131" s="18">
        <f t="shared" si="12"/>
        <v>0.66529721041031453</v>
      </c>
      <c r="I131">
        <v>2005</v>
      </c>
      <c r="J131">
        <f>AVERAGE(H131:H142)</f>
        <v>0.58844473090545935</v>
      </c>
      <c r="K131">
        <f>D142-D131</f>
        <v>1.0553000000000008</v>
      </c>
      <c r="L131">
        <f>J131*K131</f>
        <v>0.62098572452453171</v>
      </c>
      <c r="M131" s="27">
        <v>38898</v>
      </c>
    </row>
    <row r="132" spans="1:17" x14ac:dyDescent="0.3">
      <c r="A132">
        <v>124.71899999999999</v>
      </c>
      <c r="B132">
        <v>991.66700000000003</v>
      </c>
      <c r="C132">
        <f t="shared" si="9"/>
        <v>973.22233333333327</v>
      </c>
      <c r="D132">
        <f t="shared" si="10"/>
        <v>12.4719</v>
      </c>
      <c r="F132">
        <f t="shared" si="11"/>
        <v>6.8993873654460174</v>
      </c>
      <c r="H132" s="18">
        <f t="shared" si="12"/>
        <v>0.61479866512379788</v>
      </c>
      <c r="M132" s="27">
        <v>38873.599999999999</v>
      </c>
    </row>
    <row r="133" spans="1:17" x14ac:dyDescent="0.3">
      <c r="A133">
        <v>125.678</v>
      </c>
      <c r="B133">
        <v>838.33299999999997</v>
      </c>
      <c r="C133">
        <f t="shared" si="9"/>
        <v>844.16666666666663</v>
      </c>
      <c r="D133">
        <f t="shared" si="10"/>
        <v>12.5678</v>
      </c>
      <c r="F133">
        <f t="shared" si="11"/>
        <v>6.7314153962513368</v>
      </c>
      <c r="H133" s="18">
        <f t="shared" si="12"/>
        <v>0.51984072873204101</v>
      </c>
      <c r="M133" s="27">
        <v>38849.199999999997</v>
      </c>
    </row>
    <row r="134" spans="1:17" x14ac:dyDescent="0.3">
      <c r="A134">
        <v>126.637</v>
      </c>
      <c r="B134">
        <v>702.5</v>
      </c>
      <c r="C134">
        <f t="shared" si="9"/>
        <v>704.61099999999999</v>
      </c>
      <c r="D134">
        <f t="shared" si="10"/>
        <v>12.6637</v>
      </c>
      <c r="F134">
        <f t="shared" si="11"/>
        <v>6.5546454012079005</v>
      </c>
      <c r="H134" s="18">
        <f t="shared" si="12"/>
        <v>0.43359031216903732</v>
      </c>
      <c r="M134" s="27">
        <v>38824.800000000003</v>
      </c>
    </row>
    <row r="135" spans="1:17" x14ac:dyDescent="0.3">
      <c r="A135">
        <v>127.59699999999999</v>
      </c>
      <c r="B135">
        <v>573</v>
      </c>
      <c r="C135">
        <f t="shared" si="9"/>
        <v>625.61099999999999</v>
      </c>
      <c r="D135">
        <f t="shared" si="10"/>
        <v>12.759699999999999</v>
      </c>
      <c r="F135">
        <f t="shared" si="11"/>
        <v>6.3508857167147399</v>
      </c>
      <c r="H135" s="18">
        <f t="shared" si="12"/>
        <v>0.39127087970644259</v>
      </c>
      <c r="M135" s="27">
        <v>38800.400000000001</v>
      </c>
    </row>
    <row r="136" spans="1:17" x14ac:dyDescent="0.3">
      <c r="A136">
        <v>128.55600000000001</v>
      </c>
      <c r="B136">
        <v>601.33299999999997</v>
      </c>
      <c r="C136">
        <f t="shared" si="9"/>
        <v>619.27766666666673</v>
      </c>
      <c r="D136">
        <f t="shared" si="10"/>
        <v>12.855600000000001</v>
      </c>
      <c r="F136">
        <f t="shared" si="11"/>
        <v>6.3991488576305802</v>
      </c>
      <c r="H136" s="19">
        <f t="shared" si="12"/>
        <v>0.38806264150073083</v>
      </c>
      <c r="M136" s="27">
        <v>38776</v>
      </c>
    </row>
    <row r="137" spans="1:17" x14ac:dyDescent="0.3">
      <c r="A137">
        <v>129.51599999999999</v>
      </c>
      <c r="B137">
        <v>683.5</v>
      </c>
      <c r="C137">
        <f t="shared" si="9"/>
        <v>706.22200000000009</v>
      </c>
      <c r="D137">
        <f t="shared" si="10"/>
        <v>12.951599999999999</v>
      </c>
      <c r="F137">
        <f t="shared" si="11"/>
        <v>6.5272266561640047</v>
      </c>
      <c r="H137" s="18">
        <f t="shared" si="12"/>
        <v>0.43449933190757856</v>
      </c>
      <c r="M137" s="27">
        <v>38735.5</v>
      </c>
    </row>
    <row r="138" spans="1:17" s="28" customFormat="1" x14ac:dyDescent="0.3">
      <c r="A138" s="28">
        <v>130.47499999999999</v>
      </c>
      <c r="B138" s="28">
        <v>833.83299999999997</v>
      </c>
      <c r="C138" s="28">
        <f t="shared" si="9"/>
        <v>841.72200000000009</v>
      </c>
      <c r="D138" s="28">
        <f t="shared" si="10"/>
        <v>13.047499999999999</v>
      </c>
      <c r="F138" s="28">
        <f t="shared" si="11"/>
        <v>6.7260331424999258</v>
      </c>
      <c r="H138" s="29">
        <f t="shared" si="12"/>
        <v>0.51819126268492843</v>
      </c>
      <c r="M138" s="30">
        <v>38695</v>
      </c>
    </row>
    <row r="139" spans="1:17" x14ac:dyDescent="0.3">
      <c r="A139">
        <v>131.434</v>
      </c>
      <c r="B139">
        <v>1007.833</v>
      </c>
      <c r="C139">
        <f t="shared" si="9"/>
        <v>991.72200000000009</v>
      </c>
      <c r="D139">
        <f t="shared" si="10"/>
        <v>13.1434</v>
      </c>
      <c r="F139">
        <f t="shared" si="11"/>
        <v>6.915557760302586</v>
      </c>
      <c r="H139" s="18">
        <f t="shared" si="12"/>
        <v>0.62976353464397949</v>
      </c>
      <c r="M139" s="27">
        <v>38654.5</v>
      </c>
      <c r="N139">
        <v>2005</v>
      </c>
      <c r="O139" s="18">
        <f>AVERAGE(H139:H151)</f>
        <v>0.79875069486324057</v>
      </c>
      <c r="P139">
        <f>D151-D139</f>
        <v>1.1513000000000009</v>
      </c>
      <c r="Q139">
        <f>O139*P139</f>
        <v>0.91960167499604961</v>
      </c>
    </row>
    <row r="140" spans="1:17" x14ac:dyDescent="0.3">
      <c r="A140">
        <v>132.39400000000001</v>
      </c>
      <c r="B140">
        <v>1133.5</v>
      </c>
      <c r="C140">
        <f t="shared" ref="C140:C203" si="13">AVERAGE(B139:B141)</f>
        <v>1128.0553333333335</v>
      </c>
      <c r="D140">
        <f t="shared" ref="D140:D203" si="14">A140/10</f>
        <v>13.2394</v>
      </c>
      <c r="F140">
        <f t="shared" ref="F140:F203" si="15">LN(B140)</f>
        <v>7.0330654699475836</v>
      </c>
      <c r="H140" s="18">
        <f t="shared" ref="H140:H203" si="16">(0.0975*EXP(0.0013*C140))/E$2</f>
        <v>0.75188075464518145</v>
      </c>
      <c r="M140" s="27">
        <v>38614</v>
      </c>
    </row>
    <row r="141" spans="1:17" x14ac:dyDescent="0.3">
      <c r="A141">
        <v>133.35300000000001</v>
      </c>
      <c r="B141">
        <v>1242.8330000000001</v>
      </c>
      <c r="C141">
        <f t="shared" si="13"/>
        <v>1211.1666666666667</v>
      </c>
      <c r="D141">
        <f t="shared" si="14"/>
        <v>13.3353</v>
      </c>
      <c r="F141">
        <f t="shared" si="15"/>
        <v>7.1251487301113325</v>
      </c>
      <c r="H141" s="18">
        <f t="shared" si="16"/>
        <v>0.8376685303794279</v>
      </c>
      <c r="M141" s="27">
        <v>38573.5</v>
      </c>
    </row>
    <row r="142" spans="1:17" x14ac:dyDescent="0.3">
      <c r="A142">
        <v>134.31200000000001</v>
      </c>
      <c r="B142">
        <v>1257.1669999999999</v>
      </c>
      <c r="C142">
        <f t="shared" si="13"/>
        <v>1246</v>
      </c>
      <c r="D142">
        <f t="shared" si="14"/>
        <v>13.4312</v>
      </c>
      <c r="F142">
        <f t="shared" si="15"/>
        <v>7.1366160557720342</v>
      </c>
      <c r="H142" s="18">
        <f t="shared" si="16"/>
        <v>0.87647291896205215</v>
      </c>
      <c r="I142">
        <v>2004</v>
      </c>
      <c r="J142">
        <f>AVERAGE(H142:H153)</f>
        <v>0.8433865130524576</v>
      </c>
      <c r="K142">
        <f>D153-D142</f>
        <v>1.0554000000000006</v>
      </c>
      <c r="L142">
        <f>J142*K142</f>
        <v>0.89011012587556426</v>
      </c>
      <c r="M142" s="27">
        <v>38533</v>
      </c>
    </row>
    <row r="143" spans="1:17" x14ac:dyDescent="0.3">
      <c r="A143">
        <v>135.27199999999999</v>
      </c>
      <c r="B143">
        <v>1238</v>
      </c>
      <c r="C143">
        <f t="shared" si="13"/>
        <v>1238.5</v>
      </c>
      <c r="D143">
        <f t="shared" si="14"/>
        <v>13.527199999999999</v>
      </c>
      <c r="F143">
        <f t="shared" si="15"/>
        <v>7.1212524532445416</v>
      </c>
      <c r="H143" s="18">
        <f t="shared" si="16"/>
        <v>0.86796883279045933</v>
      </c>
      <c r="M143" s="27">
        <v>38512.666666666599</v>
      </c>
    </row>
    <row r="144" spans="1:17" x14ac:dyDescent="0.3">
      <c r="A144">
        <v>136.23099999999999</v>
      </c>
      <c r="B144">
        <v>1220.3330000000001</v>
      </c>
      <c r="C144">
        <f t="shared" si="13"/>
        <v>1220.6110000000001</v>
      </c>
      <c r="D144">
        <f t="shared" si="14"/>
        <v>13.623099999999999</v>
      </c>
      <c r="F144">
        <f t="shared" si="15"/>
        <v>7.1068790513026769</v>
      </c>
      <c r="H144" s="18">
        <f t="shared" si="16"/>
        <v>0.84801651182344484</v>
      </c>
      <c r="M144" s="27">
        <v>38492.333333333299</v>
      </c>
    </row>
    <row r="145" spans="1:17" x14ac:dyDescent="0.3">
      <c r="A145">
        <v>137.191</v>
      </c>
      <c r="B145">
        <v>1203.5</v>
      </c>
      <c r="C145">
        <f t="shared" si="13"/>
        <v>1195.3886666666667</v>
      </c>
      <c r="D145">
        <f t="shared" si="14"/>
        <v>13.719100000000001</v>
      </c>
      <c r="F145">
        <f t="shared" si="15"/>
        <v>7.0929892572231266</v>
      </c>
      <c r="H145" s="18">
        <f t="shared" si="16"/>
        <v>0.82066178837803994</v>
      </c>
      <c r="M145" s="27">
        <v>38472</v>
      </c>
    </row>
    <row r="146" spans="1:17" x14ac:dyDescent="0.3">
      <c r="A146">
        <v>138.15</v>
      </c>
      <c r="B146">
        <v>1162.3330000000001</v>
      </c>
      <c r="C146">
        <f t="shared" si="13"/>
        <v>1159.3333333333333</v>
      </c>
      <c r="D146">
        <f t="shared" si="14"/>
        <v>13.815000000000001</v>
      </c>
      <c r="F146">
        <f t="shared" si="15"/>
        <v>7.0581844712280342</v>
      </c>
      <c r="H146" s="18">
        <f t="shared" si="16"/>
        <v>0.78308335042844668</v>
      </c>
      <c r="M146" s="27">
        <v>38451.666666666599</v>
      </c>
    </row>
    <row r="147" spans="1:17" x14ac:dyDescent="0.3">
      <c r="A147">
        <v>139.10900000000001</v>
      </c>
      <c r="B147">
        <v>1112.1669999999999</v>
      </c>
      <c r="C147">
        <f t="shared" si="13"/>
        <v>1129.7776666666666</v>
      </c>
      <c r="D147">
        <f t="shared" si="14"/>
        <v>13.910900000000002</v>
      </c>
      <c r="F147">
        <f t="shared" si="15"/>
        <v>7.0140656433907766</v>
      </c>
      <c r="H147" s="18">
        <f t="shared" si="16"/>
        <v>0.75356612681565593</v>
      </c>
      <c r="M147" s="27">
        <v>38431.333333333299</v>
      </c>
    </row>
    <row r="148" spans="1:17" x14ac:dyDescent="0.3">
      <c r="A148">
        <v>140.06899999999999</v>
      </c>
      <c r="B148">
        <v>1114.8330000000001</v>
      </c>
      <c r="C148">
        <f t="shared" si="13"/>
        <v>1121.2223333333334</v>
      </c>
      <c r="D148">
        <f t="shared" si="14"/>
        <v>14.006899999999998</v>
      </c>
      <c r="F148">
        <f t="shared" si="15"/>
        <v>7.0164598968919529</v>
      </c>
      <c r="H148" s="19">
        <f t="shared" si="16"/>
        <v>0.74523144936906305</v>
      </c>
      <c r="M148" s="27">
        <v>38411</v>
      </c>
    </row>
    <row r="149" spans="1:17" x14ac:dyDescent="0.3">
      <c r="A149">
        <v>141.02799999999999</v>
      </c>
      <c r="B149">
        <v>1136.6669999999999</v>
      </c>
      <c r="C149">
        <f t="shared" si="13"/>
        <v>1146.4443333333334</v>
      </c>
      <c r="D149">
        <f t="shared" si="14"/>
        <v>14.102799999999998</v>
      </c>
      <c r="F149">
        <f t="shared" si="15"/>
        <v>7.0358555748645415</v>
      </c>
      <c r="H149" s="18">
        <f t="shared" si="16"/>
        <v>0.77007155601958621</v>
      </c>
      <c r="M149" s="27">
        <v>38362.400000000001</v>
      </c>
    </row>
    <row r="150" spans="1:17" s="28" customFormat="1" x14ac:dyDescent="0.3">
      <c r="A150" s="28">
        <v>141.988</v>
      </c>
      <c r="B150" s="28">
        <v>1187.8330000000001</v>
      </c>
      <c r="C150" s="28">
        <f t="shared" si="13"/>
        <v>1191.2223333333334</v>
      </c>
      <c r="D150" s="28">
        <f t="shared" si="14"/>
        <v>14.1988</v>
      </c>
      <c r="F150" s="28">
        <f t="shared" si="15"/>
        <v>7.0798859176507936</v>
      </c>
      <c r="H150" s="29">
        <f t="shared" si="16"/>
        <v>0.81622890823777816</v>
      </c>
      <c r="M150" s="30">
        <v>38313.800000000003</v>
      </c>
    </row>
    <row r="151" spans="1:17" x14ac:dyDescent="0.3">
      <c r="A151">
        <v>142.947</v>
      </c>
      <c r="B151">
        <v>1249.1669999999999</v>
      </c>
      <c r="C151">
        <f t="shared" si="13"/>
        <v>1251.8333333333333</v>
      </c>
      <c r="D151">
        <f t="shared" si="14"/>
        <v>14.294700000000001</v>
      </c>
      <c r="F151">
        <f t="shared" si="15"/>
        <v>7.1302322081531706</v>
      </c>
      <c r="H151" s="18">
        <f t="shared" si="16"/>
        <v>0.88314477072901043</v>
      </c>
      <c r="M151" s="27">
        <v>38265.199999999997</v>
      </c>
      <c r="N151">
        <v>2004</v>
      </c>
      <c r="O151" s="18">
        <f>AVERAGE(H151:H164)</f>
        <v>0.71376097553858198</v>
      </c>
      <c r="P151">
        <f>D164-D151</f>
        <v>1.2472000000000012</v>
      </c>
      <c r="Q151">
        <f>O151*P151</f>
        <v>0.89020268869172026</v>
      </c>
    </row>
    <row r="152" spans="1:17" x14ac:dyDescent="0.3">
      <c r="A152">
        <v>143.90600000000001</v>
      </c>
      <c r="B152">
        <v>1318.5</v>
      </c>
      <c r="C152">
        <f t="shared" si="13"/>
        <v>1319.1666666666667</v>
      </c>
      <c r="D152">
        <f t="shared" si="14"/>
        <v>14.390600000000001</v>
      </c>
      <c r="F152">
        <f t="shared" si="15"/>
        <v>7.1842500057933414</v>
      </c>
      <c r="H152" s="18">
        <f t="shared" si="16"/>
        <v>0.96393365898187611</v>
      </c>
      <c r="M152" s="27">
        <v>38216.6</v>
      </c>
    </row>
    <row r="153" spans="1:17" x14ac:dyDescent="0.3">
      <c r="A153">
        <v>144.86600000000001</v>
      </c>
      <c r="B153">
        <v>1389.8330000000001</v>
      </c>
      <c r="C153">
        <f t="shared" si="13"/>
        <v>1341.4443333333334</v>
      </c>
      <c r="D153">
        <f t="shared" si="14"/>
        <v>14.486600000000001</v>
      </c>
      <c r="F153">
        <f t="shared" si="15"/>
        <v>7.2369388750219912</v>
      </c>
      <c r="H153" s="18">
        <f t="shared" si="16"/>
        <v>0.99225828409407801</v>
      </c>
      <c r="I153">
        <v>2003</v>
      </c>
      <c r="J153">
        <f>AVERAGE(H153:H167)</f>
        <v>0.67448614139444019</v>
      </c>
      <c r="K153">
        <f>D167-D153</f>
        <v>1.343099999999998</v>
      </c>
      <c r="L153">
        <f>J153*K153</f>
        <v>0.90590233650687124</v>
      </c>
      <c r="M153" s="27">
        <v>38168</v>
      </c>
    </row>
    <row r="154" spans="1:17" x14ac:dyDescent="0.3">
      <c r="A154">
        <v>145.82499999999999</v>
      </c>
      <c r="B154">
        <v>1316</v>
      </c>
      <c r="C154">
        <f t="shared" si="13"/>
        <v>1297.8886666666667</v>
      </c>
      <c r="D154">
        <f t="shared" si="14"/>
        <v>14.5825</v>
      </c>
      <c r="F154">
        <f t="shared" si="15"/>
        <v>7.1823521118852627</v>
      </c>
      <c r="H154" s="18">
        <f t="shared" si="16"/>
        <v>0.93763530593286626</v>
      </c>
      <c r="M154" s="27">
        <v>38150.4285714285</v>
      </c>
    </row>
    <row r="155" spans="1:17" x14ac:dyDescent="0.3">
      <c r="A155">
        <v>146.78399999999999</v>
      </c>
      <c r="B155">
        <v>1187.8330000000001</v>
      </c>
      <c r="C155">
        <f t="shared" si="13"/>
        <v>1194.5</v>
      </c>
      <c r="D155">
        <f t="shared" si="14"/>
        <v>14.6784</v>
      </c>
      <c r="F155">
        <f t="shared" si="15"/>
        <v>7.0798859176507936</v>
      </c>
      <c r="H155" s="18">
        <f t="shared" si="16"/>
        <v>0.81971425260295283</v>
      </c>
      <c r="M155" s="27">
        <v>38132.857142857101</v>
      </c>
    </row>
    <row r="156" spans="1:17" x14ac:dyDescent="0.3">
      <c r="A156">
        <v>147.744</v>
      </c>
      <c r="B156">
        <v>1079.6669999999999</v>
      </c>
      <c r="C156">
        <f t="shared" si="13"/>
        <v>1082.2223333333334</v>
      </c>
      <c r="D156">
        <f t="shared" si="14"/>
        <v>14.7744</v>
      </c>
      <c r="F156">
        <f t="shared" si="15"/>
        <v>6.9844079392404366</v>
      </c>
      <c r="H156" s="18">
        <f t="shared" si="16"/>
        <v>0.70839003608184736</v>
      </c>
      <c r="M156" s="27">
        <v>38115.285714285703</v>
      </c>
    </row>
    <row r="157" spans="1:17" x14ac:dyDescent="0.3">
      <c r="A157">
        <v>148.703</v>
      </c>
      <c r="B157">
        <v>979.16700000000003</v>
      </c>
      <c r="C157">
        <f t="shared" si="13"/>
        <v>992.88900000000001</v>
      </c>
      <c r="D157">
        <f t="shared" si="14"/>
        <v>14.8703</v>
      </c>
      <c r="F157">
        <f t="shared" si="15"/>
        <v>6.886702210209779</v>
      </c>
      <c r="H157" s="18">
        <f t="shared" si="16"/>
        <v>0.63071967399850837</v>
      </c>
      <c r="M157" s="27">
        <v>38097.714285714203</v>
      </c>
    </row>
    <row r="158" spans="1:17" x14ac:dyDescent="0.3">
      <c r="A158">
        <v>149.66300000000001</v>
      </c>
      <c r="B158">
        <v>919.83299999999997</v>
      </c>
      <c r="C158">
        <f t="shared" si="13"/>
        <v>925.16666666666663</v>
      </c>
      <c r="D158">
        <f t="shared" si="14"/>
        <v>14.9663</v>
      </c>
      <c r="F158">
        <f t="shared" si="15"/>
        <v>6.8241921318268908</v>
      </c>
      <c r="H158" s="18">
        <f t="shared" si="16"/>
        <v>0.57756585686691542</v>
      </c>
      <c r="M158" s="27">
        <v>38080.142857142797</v>
      </c>
    </row>
    <row r="159" spans="1:17" x14ac:dyDescent="0.3">
      <c r="A159">
        <v>150.62200000000001</v>
      </c>
      <c r="B159">
        <v>876.5</v>
      </c>
      <c r="C159">
        <f t="shared" si="13"/>
        <v>886.66666666666663</v>
      </c>
      <c r="D159">
        <f t="shared" si="14"/>
        <v>15.062200000000001</v>
      </c>
      <c r="F159">
        <f t="shared" si="15"/>
        <v>6.775936704361289</v>
      </c>
      <c r="H159" s="18">
        <f t="shared" si="16"/>
        <v>0.54937016844363118</v>
      </c>
      <c r="M159" s="27">
        <v>38062.571428571398</v>
      </c>
    </row>
    <row r="160" spans="1:17" x14ac:dyDescent="0.3">
      <c r="A160">
        <v>151.58099999999999</v>
      </c>
      <c r="B160">
        <v>863.66700000000003</v>
      </c>
      <c r="C160">
        <f t="shared" si="13"/>
        <v>867.66666666666663</v>
      </c>
      <c r="D160">
        <f t="shared" si="14"/>
        <v>15.158099999999999</v>
      </c>
      <c r="F160">
        <f t="shared" si="15"/>
        <v>6.7611872778452957</v>
      </c>
      <c r="H160" s="19">
        <f t="shared" si="16"/>
        <v>0.53596693662063399</v>
      </c>
      <c r="M160" s="27">
        <v>38045</v>
      </c>
    </row>
    <row r="161" spans="1:17" x14ac:dyDescent="0.3">
      <c r="A161">
        <v>152.541</v>
      </c>
      <c r="B161">
        <v>862.83299999999997</v>
      </c>
      <c r="C161">
        <f t="shared" si="13"/>
        <v>881.88900000000001</v>
      </c>
      <c r="D161">
        <f t="shared" si="14"/>
        <v>15.254099999999999</v>
      </c>
      <c r="F161">
        <f t="shared" si="15"/>
        <v>6.7602211613496461</v>
      </c>
      <c r="H161" s="18">
        <f t="shared" si="16"/>
        <v>0.54596862301725402</v>
      </c>
      <c r="M161" s="27">
        <v>38010.285714285703</v>
      </c>
    </row>
    <row r="162" spans="1:17" s="28" customFormat="1" x14ac:dyDescent="0.3">
      <c r="A162" s="28">
        <v>153.5</v>
      </c>
      <c r="B162" s="28">
        <v>919.16700000000003</v>
      </c>
      <c r="C162" s="28">
        <f t="shared" si="13"/>
        <v>926.44433333333336</v>
      </c>
      <c r="D162" s="28">
        <f t="shared" si="14"/>
        <v>15.35</v>
      </c>
      <c r="F162" s="28">
        <f t="shared" si="15"/>
        <v>6.8234678251068077</v>
      </c>
      <c r="H162" s="29">
        <f t="shared" si="16"/>
        <v>0.57852597164156327</v>
      </c>
      <c r="M162" s="30">
        <v>37975.571428571398</v>
      </c>
    </row>
    <row r="163" spans="1:17" x14ac:dyDescent="0.3">
      <c r="A163">
        <v>154.459</v>
      </c>
      <c r="B163">
        <v>997.33299999999997</v>
      </c>
      <c r="C163">
        <f t="shared" si="13"/>
        <v>979.61099999999999</v>
      </c>
      <c r="D163">
        <f t="shared" si="14"/>
        <v>15.4459</v>
      </c>
      <c r="F163">
        <f t="shared" si="15"/>
        <v>6.9050847162016034</v>
      </c>
      <c r="H163" s="18">
        <f t="shared" si="16"/>
        <v>0.61992599443007368</v>
      </c>
      <c r="M163" s="27">
        <v>37940.857142857101</v>
      </c>
    </row>
    <row r="164" spans="1:17" x14ac:dyDescent="0.3">
      <c r="A164">
        <v>155.41900000000001</v>
      </c>
      <c r="B164">
        <v>1022.333</v>
      </c>
      <c r="C164">
        <f t="shared" si="13"/>
        <v>1015.4996666666666</v>
      </c>
      <c r="D164">
        <f t="shared" si="14"/>
        <v>15.541900000000002</v>
      </c>
      <c r="F164">
        <f t="shared" si="15"/>
        <v>6.9298425493945723</v>
      </c>
      <c r="H164" s="18">
        <f t="shared" si="16"/>
        <v>0.64953412409893674</v>
      </c>
      <c r="M164" s="27">
        <v>37906.142857142797</v>
      </c>
      <c r="N164">
        <v>2003</v>
      </c>
      <c r="O164" s="18">
        <f>AVERAGE(H164:H175)</f>
        <v>0.61404750831010213</v>
      </c>
      <c r="P164">
        <f>D175-D164</f>
        <v>1.055299999999999</v>
      </c>
      <c r="Q164">
        <f>O164*P164</f>
        <v>0.6480043355196502</v>
      </c>
    </row>
    <row r="165" spans="1:17" x14ac:dyDescent="0.3">
      <c r="A165">
        <v>156.37799999999999</v>
      </c>
      <c r="B165">
        <v>1026.8330000000001</v>
      </c>
      <c r="C165">
        <f t="shared" si="13"/>
        <v>1026.2776666666666</v>
      </c>
      <c r="D165">
        <f t="shared" si="14"/>
        <v>15.637799999999999</v>
      </c>
      <c r="F165">
        <f t="shared" si="15"/>
        <v>6.9342345871638367</v>
      </c>
      <c r="H165" s="18">
        <f t="shared" si="16"/>
        <v>0.65869906340321593</v>
      </c>
      <c r="M165" s="27">
        <v>37871.4285714285</v>
      </c>
    </row>
    <row r="166" spans="1:17" x14ac:dyDescent="0.3">
      <c r="A166">
        <v>157.33699999999999</v>
      </c>
      <c r="B166">
        <v>1029.6669999999999</v>
      </c>
      <c r="C166">
        <f t="shared" si="13"/>
        <v>1029.3889999999999</v>
      </c>
      <c r="D166">
        <f t="shared" si="14"/>
        <v>15.733699999999999</v>
      </c>
      <c r="F166">
        <f t="shared" si="15"/>
        <v>6.936990727979782</v>
      </c>
      <c r="H166" s="18">
        <f t="shared" si="16"/>
        <v>0.66136872084822407</v>
      </c>
      <c r="M166" s="27">
        <v>37836.714285714203</v>
      </c>
    </row>
    <row r="167" spans="1:17" x14ac:dyDescent="0.3">
      <c r="A167">
        <v>158.297</v>
      </c>
      <c r="B167">
        <v>1031.6669999999999</v>
      </c>
      <c r="C167">
        <f t="shared" si="13"/>
        <v>1018.0003333333333</v>
      </c>
      <c r="D167">
        <f t="shared" si="14"/>
        <v>15.829699999999999</v>
      </c>
      <c r="F167">
        <f t="shared" si="15"/>
        <v>6.9389312195523116</v>
      </c>
      <c r="H167" s="18">
        <f t="shared" si="16"/>
        <v>0.65164910883590366</v>
      </c>
      <c r="I167">
        <v>2002</v>
      </c>
      <c r="J167">
        <f>AVERAGE(H167:H179)</f>
        <v>0.62550494252357813</v>
      </c>
      <c r="K167">
        <f>D179-D167</f>
        <v>1.1511999999999993</v>
      </c>
      <c r="L167">
        <f>J167*K167</f>
        <v>0.72008128983314268</v>
      </c>
      <c r="M167" s="27">
        <v>37802</v>
      </c>
    </row>
    <row r="168" spans="1:17" x14ac:dyDescent="0.3">
      <c r="A168">
        <v>159.256</v>
      </c>
      <c r="B168">
        <v>992.66700000000003</v>
      </c>
      <c r="C168">
        <f t="shared" si="13"/>
        <v>987.16699999999992</v>
      </c>
      <c r="D168">
        <f t="shared" si="14"/>
        <v>15.925599999999999</v>
      </c>
      <c r="F168">
        <f t="shared" si="15"/>
        <v>6.9003952603716243</v>
      </c>
      <c r="H168" s="18">
        <f t="shared" si="16"/>
        <v>0.62604540917796503</v>
      </c>
      <c r="M168" s="27">
        <v>37771.5</v>
      </c>
    </row>
    <row r="169" spans="1:17" x14ac:dyDescent="0.3">
      <c r="A169">
        <v>160.21600000000001</v>
      </c>
      <c r="B169">
        <v>937.16700000000003</v>
      </c>
      <c r="C169">
        <f t="shared" si="13"/>
        <v>949.61133333333328</v>
      </c>
      <c r="D169">
        <f t="shared" si="14"/>
        <v>16.021599999999999</v>
      </c>
      <c r="F169">
        <f t="shared" si="15"/>
        <v>6.8428614947461037</v>
      </c>
      <c r="H169" s="18">
        <f t="shared" si="16"/>
        <v>0.59621452312096046</v>
      </c>
      <c r="M169" s="27">
        <v>37741</v>
      </c>
    </row>
    <row r="170" spans="1:17" x14ac:dyDescent="0.3">
      <c r="A170">
        <v>161.17500000000001</v>
      </c>
      <c r="B170">
        <v>919</v>
      </c>
      <c r="C170">
        <f t="shared" si="13"/>
        <v>923.88900000000001</v>
      </c>
      <c r="D170">
        <f t="shared" si="14"/>
        <v>16.1175</v>
      </c>
      <c r="F170">
        <f t="shared" si="15"/>
        <v>6.8232861223556869</v>
      </c>
      <c r="H170" s="18">
        <f t="shared" si="16"/>
        <v>0.57660733548724985</v>
      </c>
      <c r="M170" s="27">
        <v>37710.5</v>
      </c>
    </row>
    <row r="171" spans="1:17" x14ac:dyDescent="0.3">
      <c r="A171">
        <v>162.13399999999999</v>
      </c>
      <c r="B171">
        <v>915.5</v>
      </c>
      <c r="C171">
        <f t="shared" si="13"/>
        <v>920.83333333333337</v>
      </c>
      <c r="D171">
        <f t="shared" si="14"/>
        <v>16.2134</v>
      </c>
      <c r="F171">
        <f t="shared" si="15"/>
        <v>6.8194703641145651</v>
      </c>
      <c r="H171" s="19">
        <f t="shared" si="16"/>
        <v>0.57432138305459635</v>
      </c>
      <c r="M171" s="27">
        <v>37680</v>
      </c>
    </row>
    <row r="172" spans="1:17" x14ac:dyDescent="0.3">
      <c r="A172">
        <v>163.09399999999999</v>
      </c>
      <c r="B172">
        <v>928</v>
      </c>
      <c r="C172">
        <f t="shared" si="13"/>
        <v>930</v>
      </c>
      <c r="D172">
        <f t="shared" si="14"/>
        <v>16.3094</v>
      </c>
      <c r="F172">
        <f t="shared" si="15"/>
        <v>6.8330317327862007</v>
      </c>
      <c r="H172" s="18">
        <f t="shared" si="16"/>
        <v>0.58120632081459522</v>
      </c>
      <c r="M172" s="27">
        <v>37649.625</v>
      </c>
    </row>
    <row r="173" spans="1:17" s="28" customFormat="1" x14ac:dyDescent="0.3">
      <c r="A173" s="28">
        <v>164.053</v>
      </c>
      <c r="B173" s="28">
        <v>946.5</v>
      </c>
      <c r="C173" s="28">
        <f t="shared" si="13"/>
        <v>941.55566666666664</v>
      </c>
      <c r="D173" s="28">
        <f t="shared" si="14"/>
        <v>16.4053</v>
      </c>
      <c r="F173" s="28">
        <f t="shared" si="15"/>
        <v>6.8527709706493773</v>
      </c>
      <c r="H173" s="29">
        <f t="shared" si="16"/>
        <v>0.59000332575627124</v>
      </c>
      <c r="M173" s="30">
        <v>37619.25</v>
      </c>
    </row>
    <row r="174" spans="1:17" x14ac:dyDescent="0.3">
      <c r="A174">
        <v>165.012</v>
      </c>
      <c r="B174">
        <v>950.16700000000003</v>
      </c>
      <c r="C174">
        <f t="shared" si="13"/>
        <v>948.05566666666664</v>
      </c>
      <c r="D174">
        <f t="shared" si="14"/>
        <v>16.501200000000001</v>
      </c>
      <c r="F174">
        <f t="shared" si="15"/>
        <v>6.8566377586191116</v>
      </c>
      <c r="H174" s="18">
        <f t="shared" si="16"/>
        <v>0.59500997717055348</v>
      </c>
      <c r="M174" s="27">
        <v>37588.875</v>
      </c>
    </row>
    <row r="175" spans="1:17" x14ac:dyDescent="0.3">
      <c r="A175">
        <v>165.97200000000001</v>
      </c>
      <c r="B175">
        <v>947.5</v>
      </c>
      <c r="C175">
        <f t="shared" si="13"/>
        <v>964.55566666666664</v>
      </c>
      <c r="D175">
        <f t="shared" si="14"/>
        <v>16.597200000000001</v>
      </c>
      <c r="F175">
        <f t="shared" si="15"/>
        <v>6.8538269369565814</v>
      </c>
      <c r="H175" s="18">
        <f t="shared" si="16"/>
        <v>0.60791080795275276</v>
      </c>
      <c r="M175" s="27">
        <v>37558.5</v>
      </c>
      <c r="N175">
        <v>2002</v>
      </c>
      <c r="O175" s="18">
        <f>AVERAGE(H175:H189)</f>
        <v>0.60962966812400599</v>
      </c>
      <c r="P175">
        <f>D189-D175</f>
        <v>1.3430999999999997</v>
      </c>
      <c r="Q175">
        <f>O175*P175</f>
        <v>0.81879360725735228</v>
      </c>
    </row>
    <row r="176" spans="1:17" x14ac:dyDescent="0.3">
      <c r="A176">
        <v>166.93100000000001</v>
      </c>
      <c r="B176">
        <v>996</v>
      </c>
      <c r="C176">
        <f t="shared" si="13"/>
        <v>1003.2223333333333</v>
      </c>
      <c r="D176">
        <f t="shared" si="14"/>
        <v>16.693100000000001</v>
      </c>
      <c r="F176">
        <f t="shared" si="15"/>
        <v>6.9037472575845982</v>
      </c>
      <c r="H176" s="18">
        <f t="shared" si="16"/>
        <v>0.63924950538324277</v>
      </c>
      <c r="M176" s="27">
        <v>37528.125</v>
      </c>
    </row>
    <row r="177" spans="1:17" x14ac:dyDescent="0.3">
      <c r="A177">
        <v>167.89099999999999</v>
      </c>
      <c r="B177">
        <v>1066.1669999999999</v>
      </c>
      <c r="C177">
        <f t="shared" si="13"/>
        <v>1050.1113333333333</v>
      </c>
      <c r="D177">
        <f t="shared" si="14"/>
        <v>16.789099999999998</v>
      </c>
      <c r="F177">
        <f t="shared" si="15"/>
        <v>6.9718252528685865</v>
      </c>
      <c r="H177" s="18">
        <f t="shared" si="16"/>
        <v>0.67942750586134604</v>
      </c>
      <c r="M177" s="27">
        <v>37497.75</v>
      </c>
    </row>
    <row r="178" spans="1:17" x14ac:dyDescent="0.3">
      <c r="A178">
        <v>168.85</v>
      </c>
      <c r="B178">
        <v>1088.1669999999999</v>
      </c>
      <c r="C178">
        <f t="shared" si="13"/>
        <v>1081.7223333333334</v>
      </c>
      <c r="D178">
        <f t="shared" si="14"/>
        <v>16.884999999999998</v>
      </c>
      <c r="F178">
        <f t="shared" si="15"/>
        <v>6.9922499082841556</v>
      </c>
      <c r="H178" s="18">
        <f t="shared" si="16"/>
        <v>0.70792973217337085</v>
      </c>
      <c r="M178" s="27">
        <v>37467.375</v>
      </c>
    </row>
    <row r="179" spans="1:17" x14ac:dyDescent="0.3">
      <c r="A179">
        <v>169.809</v>
      </c>
      <c r="B179">
        <v>1090.8330000000001</v>
      </c>
      <c r="C179">
        <f t="shared" si="13"/>
        <v>1079.6110000000001</v>
      </c>
      <c r="D179">
        <f t="shared" si="14"/>
        <v>16.980899999999998</v>
      </c>
      <c r="F179">
        <f t="shared" si="15"/>
        <v>6.9946969035391229</v>
      </c>
      <c r="H179" s="18">
        <f t="shared" si="16"/>
        <v>0.70598931801770937</v>
      </c>
      <c r="I179">
        <v>2001</v>
      </c>
      <c r="J179">
        <f>AVERAGE(H179:H191)</f>
        <v>0.6143950089724709</v>
      </c>
      <c r="K179">
        <f>D191-D179</f>
        <v>1.1513000000000027</v>
      </c>
      <c r="L179">
        <f>J179*K179</f>
        <v>0.70735297383000739</v>
      </c>
      <c r="M179" s="27">
        <v>37437</v>
      </c>
    </row>
    <row r="180" spans="1:17" x14ac:dyDescent="0.3">
      <c r="A180">
        <v>170.76900000000001</v>
      </c>
      <c r="B180">
        <v>1059.8330000000001</v>
      </c>
      <c r="C180">
        <f t="shared" si="13"/>
        <v>1055.0553333333335</v>
      </c>
      <c r="D180">
        <f t="shared" si="14"/>
        <v>17.076900000000002</v>
      </c>
      <c r="F180">
        <f t="shared" si="15"/>
        <v>6.9658666275244423</v>
      </c>
      <c r="H180" s="18">
        <f t="shared" si="16"/>
        <v>0.68380838564151314</v>
      </c>
      <c r="M180" s="27">
        <v>37419.571428571398</v>
      </c>
    </row>
    <row r="181" spans="1:17" x14ac:dyDescent="0.3">
      <c r="A181">
        <v>171.72800000000001</v>
      </c>
      <c r="B181">
        <v>1014.5</v>
      </c>
      <c r="C181">
        <f t="shared" si="13"/>
        <v>1011.3333333333334</v>
      </c>
      <c r="D181">
        <f t="shared" si="14"/>
        <v>17.172800000000002</v>
      </c>
      <c r="F181">
        <f t="shared" si="15"/>
        <v>6.9221511592658693</v>
      </c>
      <c r="H181" s="18">
        <f t="shared" si="16"/>
        <v>0.64602560577882462</v>
      </c>
      <c r="M181" s="27">
        <v>37402.142857142797</v>
      </c>
    </row>
    <row r="182" spans="1:17" x14ac:dyDescent="0.3">
      <c r="A182">
        <v>172.68799999999999</v>
      </c>
      <c r="B182">
        <v>959.66700000000003</v>
      </c>
      <c r="C182">
        <f t="shared" si="13"/>
        <v>958.22233333333327</v>
      </c>
      <c r="D182">
        <f t="shared" si="14"/>
        <v>17.268799999999999</v>
      </c>
      <c r="F182">
        <f t="shared" si="15"/>
        <v>6.8665863492868331</v>
      </c>
      <c r="H182" s="18">
        <f t="shared" si="16"/>
        <v>0.60292622366372417</v>
      </c>
      <c r="M182" s="27">
        <v>37384.714285714203</v>
      </c>
    </row>
    <row r="183" spans="1:17" x14ac:dyDescent="0.3">
      <c r="A183">
        <v>173.64699999999999</v>
      </c>
      <c r="B183">
        <v>900.5</v>
      </c>
      <c r="C183">
        <f t="shared" si="13"/>
        <v>909</v>
      </c>
      <c r="D183">
        <f t="shared" si="14"/>
        <v>17.364699999999999</v>
      </c>
      <c r="F183">
        <f t="shared" si="15"/>
        <v>6.8029501646160107</v>
      </c>
      <c r="H183" s="18">
        <f t="shared" si="16"/>
        <v>0.56555401435310471</v>
      </c>
      <c r="M183" s="27">
        <v>37367.285714285703</v>
      </c>
    </row>
    <row r="184" spans="1:17" x14ac:dyDescent="0.3">
      <c r="A184">
        <v>174.60599999999999</v>
      </c>
      <c r="B184">
        <v>866.83299999999997</v>
      </c>
      <c r="C184">
        <f t="shared" si="13"/>
        <v>870.61099999999999</v>
      </c>
      <c r="D184">
        <f t="shared" si="14"/>
        <v>17.460599999999999</v>
      </c>
      <c r="F184">
        <f t="shared" si="15"/>
        <v>6.7648463400035093</v>
      </c>
      <c r="H184" s="18">
        <f t="shared" si="16"/>
        <v>0.53802235271292909</v>
      </c>
      <c r="M184" s="27">
        <v>37349.857142857101</v>
      </c>
    </row>
    <row r="185" spans="1:17" x14ac:dyDescent="0.3">
      <c r="A185">
        <v>175.566</v>
      </c>
      <c r="B185">
        <v>844.5</v>
      </c>
      <c r="C185">
        <f t="shared" si="13"/>
        <v>843.27766666666673</v>
      </c>
      <c r="D185">
        <f t="shared" si="14"/>
        <v>17.5566</v>
      </c>
      <c r="F185">
        <f t="shared" si="15"/>
        <v>6.7387447362478552</v>
      </c>
      <c r="H185" s="18">
        <f t="shared" si="16"/>
        <v>0.51924029582882891</v>
      </c>
      <c r="M185" s="27">
        <v>37332.4285714285</v>
      </c>
    </row>
    <row r="186" spans="1:17" x14ac:dyDescent="0.3">
      <c r="A186">
        <v>176.52500000000001</v>
      </c>
      <c r="B186">
        <v>818.5</v>
      </c>
      <c r="C186">
        <f t="shared" si="13"/>
        <v>817.88900000000001</v>
      </c>
      <c r="D186">
        <f t="shared" si="14"/>
        <v>17.6525</v>
      </c>
      <c r="F186">
        <f t="shared" si="15"/>
        <v>6.7074733968111895</v>
      </c>
      <c r="H186" s="19">
        <f t="shared" si="16"/>
        <v>0.50238236201940056</v>
      </c>
      <c r="M186" s="27">
        <v>37315</v>
      </c>
    </row>
    <row r="187" spans="1:17" x14ac:dyDescent="0.3">
      <c r="A187">
        <v>177.48400000000001</v>
      </c>
      <c r="B187">
        <v>790.66700000000003</v>
      </c>
      <c r="C187">
        <f t="shared" si="13"/>
        <v>835.55566666666664</v>
      </c>
      <c r="D187">
        <f t="shared" si="14"/>
        <v>17.7484</v>
      </c>
      <c r="F187">
        <f t="shared" si="15"/>
        <v>6.6728768930345774</v>
      </c>
      <c r="H187" s="18">
        <f t="shared" si="16"/>
        <v>0.51405392569670416</v>
      </c>
      <c r="M187" s="27">
        <v>37266.400000000001</v>
      </c>
    </row>
    <row r="188" spans="1:17" s="28" customFormat="1" x14ac:dyDescent="0.3">
      <c r="A188" s="28">
        <v>178.44399999999999</v>
      </c>
      <c r="B188" s="28">
        <v>897.5</v>
      </c>
      <c r="C188" s="28">
        <f t="shared" si="13"/>
        <v>917.44466666666665</v>
      </c>
      <c r="D188" s="28">
        <f t="shared" si="14"/>
        <v>17.8444</v>
      </c>
      <c r="F188" s="28">
        <f t="shared" si="15"/>
        <v>6.7996131203624337</v>
      </c>
      <c r="H188" s="29">
        <f t="shared" si="16"/>
        <v>0.57179690878362344</v>
      </c>
      <c r="M188" s="30">
        <v>37217.800000000003</v>
      </c>
    </row>
    <row r="189" spans="1:17" x14ac:dyDescent="0.3">
      <c r="A189">
        <v>179.40299999999999</v>
      </c>
      <c r="B189">
        <v>1064.1669999999999</v>
      </c>
      <c r="C189">
        <f t="shared" si="13"/>
        <v>1027.9446666666665</v>
      </c>
      <c r="D189">
        <f t="shared" si="14"/>
        <v>17.940300000000001</v>
      </c>
      <c r="F189">
        <f t="shared" si="15"/>
        <v>6.9699476124726782</v>
      </c>
      <c r="H189" s="18">
        <f t="shared" si="16"/>
        <v>0.66012807799301632</v>
      </c>
      <c r="M189" s="27">
        <v>37169.199999999997</v>
      </c>
      <c r="N189">
        <v>2001</v>
      </c>
      <c r="O189" s="18">
        <f>AVERAGE(H189:H202)</f>
        <v>0.57289305372677979</v>
      </c>
      <c r="P189">
        <f>D202-D189</f>
        <v>1.2471999999999994</v>
      </c>
      <c r="Q189">
        <f>O189*P189</f>
        <v>0.71451221660803943</v>
      </c>
    </row>
    <row r="190" spans="1:17" x14ac:dyDescent="0.3">
      <c r="A190">
        <v>180.363</v>
      </c>
      <c r="B190">
        <v>1122.1669999999999</v>
      </c>
      <c r="C190">
        <f t="shared" si="13"/>
        <v>1106.0003333333332</v>
      </c>
      <c r="D190">
        <f t="shared" si="14"/>
        <v>18.036300000000001</v>
      </c>
      <c r="F190">
        <f t="shared" si="15"/>
        <v>7.0230169163615894</v>
      </c>
      <c r="H190" s="18">
        <f t="shared" si="16"/>
        <v>0.7306293166908272</v>
      </c>
      <c r="M190" s="27">
        <v>37120.6</v>
      </c>
    </row>
    <row r="191" spans="1:17" x14ac:dyDescent="0.3">
      <c r="A191">
        <v>181.322</v>
      </c>
      <c r="B191">
        <v>1131.6669999999999</v>
      </c>
      <c r="C191">
        <f t="shared" si="13"/>
        <v>1122.6113333333333</v>
      </c>
      <c r="D191">
        <f t="shared" si="14"/>
        <v>18.132200000000001</v>
      </c>
      <c r="F191">
        <f t="shared" si="15"/>
        <v>7.0314470458754537</v>
      </c>
      <c r="H191" s="18">
        <f t="shared" si="16"/>
        <v>0.74657832946191616</v>
      </c>
      <c r="I191">
        <v>2000</v>
      </c>
      <c r="J191">
        <f>AVERAGE(H191:H205)</f>
        <v>0.55474483343671521</v>
      </c>
      <c r="K191">
        <f>D205-D191</f>
        <v>1.3430999999999962</v>
      </c>
      <c r="L191">
        <f>J191*K191</f>
        <v>0.74507778578885009</v>
      </c>
      <c r="M191" s="27">
        <v>37072</v>
      </c>
    </row>
    <row r="192" spans="1:17" x14ac:dyDescent="0.3">
      <c r="A192">
        <v>182.28100000000001</v>
      </c>
      <c r="B192">
        <v>1114</v>
      </c>
      <c r="C192">
        <f t="shared" si="13"/>
        <v>1110.0556666666666</v>
      </c>
      <c r="D192">
        <f t="shared" si="14"/>
        <v>18.228100000000001</v>
      </c>
      <c r="F192">
        <f t="shared" si="15"/>
        <v>7.0157124204872297</v>
      </c>
      <c r="H192" s="18">
        <f t="shared" si="16"/>
        <v>0.73449131689881453</v>
      </c>
      <c r="M192" s="27">
        <v>37056.75</v>
      </c>
    </row>
    <row r="193" spans="1:17" x14ac:dyDescent="0.3">
      <c r="A193">
        <v>183.24100000000001</v>
      </c>
      <c r="B193">
        <v>1084.5</v>
      </c>
      <c r="C193">
        <f t="shared" si="13"/>
        <v>1068.8889999999999</v>
      </c>
      <c r="D193">
        <f t="shared" si="14"/>
        <v>18.324100000000001</v>
      </c>
      <c r="F193">
        <f t="shared" si="15"/>
        <v>6.9888743302669294</v>
      </c>
      <c r="H193" s="18">
        <f t="shared" si="16"/>
        <v>0.69621707918940956</v>
      </c>
      <c r="M193" s="27">
        <v>37041.5</v>
      </c>
    </row>
    <row r="194" spans="1:17" x14ac:dyDescent="0.3">
      <c r="A194">
        <v>184.2</v>
      </c>
      <c r="B194">
        <v>1008.167</v>
      </c>
      <c r="C194">
        <f t="shared" si="13"/>
        <v>1001.1113333333333</v>
      </c>
      <c r="D194">
        <f t="shared" si="14"/>
        <v>18.419999999999998</v>
      </c>
      <c r="F194">
        <f t="shared" si="15"/>
        <v>6.9158891095119674</v>
      </c>
      <c r="H194" s="18">
        <f t="shared" si="16"/>
        <v>0.6374976179174876</v>
      </c>
      <c r="M194" s="27">
        <v>37026.25</v>
      </c>
    </row>
    <row r="195" spans="1:17" x14ac:dyDescent="0.3">
      <c r="A195">
        <v>185.15899999999999</v>
      </c>
      <c r="B195">
        <v>910.66700000000003</v>
      </c>
      <c r="C195">
        <f t="shared" si="13"/>
        <v>914.11133333333328</v>
      </c>
      <c r="D195">
        <f t="shared" si="14"/>
        <v>18.515899999999998</v>
      </c>
      <c r="F195">
        <f t="shared" si="15"/>
        <v>6.8141772980547151</v>
      </c>
      <c r="H195" s="18">
        <f t="shared" si="16"/>
        <v>0.56932448297037708</v>
      </c>
      <c r="M195" s="27">
        <v>37011</v>
      </c>
    </row>
    <row r="196" spans="1:17" x14ac:dyDescent="0.3">
      <c r="A196">
        <v>186.119</v>
      </c>
      <c r="B196">
        <v>823.5</v>
      </c>
      <c r="C196">
        <f t="shared" si="13"/>
        <v>825.05566666666664</v>
      </c>
      <c r="D196">
        <f t="shared" si="14"/>
        <v>18.611899999999999</v>
      </c>
      <c r="F196">
        <f t="shared" si="15"/>
        <v>6.7135635496176951</v>
      </c>
      <c r="H196" s="18">
        <f t="shared" si="16"/>
        <v>0.50708476235971112</v>
      </c>
      <c r="M196" s="27">
        <v>36995.75</v>
      </c>
    </row>
    <row r="197" spans="1:17" x14ac:dyDescent="0.3">
      <c r="A197">
        <v>187.078</v>
      </c>
      <c r="B197">
        <v>741</v>
      </c>
      <c r="C197">
        <f t="shared" si="13"/>
        <v>753.16666666666663</v>
      </c>
      <c r="D197">
        <f t="shared" si="14"/>
        <v>18.707799999999999</v>
      </c>
      <c r="F197">
        <f t="shared" si="15"/>
        <v>6.6080006252960866</v>
      </c>
      <c r="H197" s="18">
        <f t="shared" si="16"/>
        <v>0.46184183027842662</v>
      </c>
      <c r="M197" s="27">
        <v>36980.5</v>
      </c>
    </row>
    <row r="198" spans="1:17" x14ac:dyDescent="0.3">
      <c r="A198">
        <v>188.03800000000001</v>
      </c>
      <c r="B198">
        <v>695</v>
      </c>
      <c r="C198">
        <f t="shared" si="13"/>
        <v>700.83333333333337</v>
      </c>
      <c r="D198">
        <f t="shared" si="14"/>
        <v>18.803800000000003</v>
      </c>
      <c r="F198">
        <f t="shared" si="15"/>
        <v>6.543911845564792</v>
      </c>
      <c r="H198" s="18">
        <f t="shared" si="16"/>
        <v>0.43146618462782971</v>
      </c>
      <c r="M198" s="27">
        <v>36965.25</v>
      </c>
    </row>
    <row r="199" spans="1:17" x14ac:dyDescent="0.3">
      <c r="A199">
        <v>188.99700000000001</v>
      </c>
      <c r="B199">
        <v>666.5</v>
      </c>
      <c r="C199">
        <f t="shared" si="13"/>
        <v>689.27766666666673</v>
      </c>
      <c r="D199">
        <f t="shared" si="14"/>
        <v>18.899700000000003</v>
      </c>
      <c r="F199">
        <f t="shared" si="15"/>
        <v>6.5020401396187637</v>
      </c>
      <c r="H199" s="19">
        <f t="shared" si="16"/>
        <v>0.42503298333447792</v>
      </c>
      <c r="M199" s="27">
        <v>36950</v>
      </c>
    </row>
    <row r="200" spans="1:17" x14ac:dyDescent="0.3">
      <c r="A200">
        <v>189.95599999999999</v>
      </c>
      <c r="B200">
        <v>706.33299999999997</v>
      </c>
      <c r="C200">
        <f t="shared" si="13"/>
        <v>717</v>
      </c>
      <c r="D200">
        <f t="shared" si="14"/>
        <v>18.9956</v>
      </c>
      <c r="F200">
        <f t="shared" si="15"/>
        <v>6.5600867976793609</v>
      </c>
      <c r="H200" s="18">
        <f t="shared" si="16"/>
        <v>0.44063012605208479</v>
      </c>
      <c r="M200" s="27">
        <v>36909.5</v>
      </c>
    </row>
    <row r="201" spans="1:17" s="28" customFormat="1" x14ac:dyDescent="0.3">
      <c r="A201" s="28">
        <v>190.916</v>
      </c>
      <c r="B201" s="28">
        <v>778.16700000000003</v>
      </c>
      <c r="C201" s="28">
        <f t="shared" si="13"/>
        <v>770.88900000000001</v>
      </c>
      <c r="D201" s="28">
        <f t="shared" si="14"/>
        <v>19.0916</v>
      </c>
      <c r="F201" s="28">
        <f t="shared" si="15"/>
        <v>6.6569411541000401</v>
      </c>
      <c r="H201" s="29">
        <f t="shared" si="16"/>
        <v>0.47260573850445858</v>
      </c>
      <c r="M201" s="30">
        <v>36869</v>
      </c>
    </row>
    <row r="202" spans="1:17" x14ac:dyDescent="0.3">
      <c r="A202">
        <v>191.875</v>
      </c>
      <c r="B202">
        <v>828.16700000000003</v>
      </c>
      <c r="C202">
        <f t="shared" si="13"/>
        <v>824.88900000000001</v>
      </c>
      <c r="D202">
        <f t="shared" si="14"/>
        <v>19.1875</v>
      </c>
      <c r="F202">
        <f t="shared" si="15"/>
        <v>6.7192148248696562</v>
      </c>
      <c r="H202" s="18">
        <f t="shared" si="16"/>
        <v>0.50697490589607985</v>
      </c>
      <c r="M202" s="27">
        <v>36828.5</v>
      </c>
      <c r="N202">
        <v>2000</v>
      </c>
      <c r="O202" s="18">
        <f>AVERAGE(H202:H213)</f>
        <v>0.53408645086677264</v>
      </c>
      <c r="P202">
        <f>D213-D202</f>
        <v>1.055299999999999</v>
      </c>
      <c r="Q202">
        <f>O202*P202</f>
        <v>0.56362143159970468</v>
      </c>
    </row>
    <row r="203" spans="1:17" x14ac:dyDescent="0.3">
      <c r="A203">
        <v>192.834</v>
      </c>
      <c r="B203">
        <v>868.33299999999997</v>
      </c>
      <c r="C203">
        <f t="shared" si="13"/>
        <v>869.22233333333327</v>
      </c>
      <c r="D203">
        <f t="shared" si="14"/>
        <v>19.2834</v>
      </c>
      <c r="F203">
        <f t="shared" si="15"/>
        <v>6.7665752816421243</v>
      </c>
      <c r="H203" s="18">
        <f t="shared" si="16"/>
        <v>0.53705195507045633</v>
      </c>
      <c r="M203" s="27">
        <v>36788</v>
      </c>
    </row>
    <row r="204" spans="1:17" x14ac:dyDescent="0.3">
      <c r="A204">
        <v>193.79400000000001</v>
      </c>
      <c r="B204">
        <v>911.16700000000003</v>
      </c>
      <c r="C204">
        <f t="shared" ref="C204:C267" si="17">AVERAGE(B203:B205)</f>
        <v>911.72233333333327</v>
      </c>
      <c r="D204">
        <f t="shared" ref="D204:D267" si="18">A204/10</f>
        <v>19.3794</v>
      </c>
      <c r="F204">
        <f t="shared" ref="F204:F267" si="19">LN(B204)</f>
        <v>6.8147261954982294</v>
      </c>
      <c r="H204" s="18">
        <f t="shared" ref="H204:H267" si="20">(0.0975*EXP(0.0013*C204))/E$2</f>
        <v>0.56755907475676193</v>
      </c>
      <c r="M204" s="27">
        <v>36747.5</v>
      </c>
    </row>
    <row r="205" spans="1:17" x14ac:dyDescent="0.3">
      <c r="A205">
        <v>194.75299999999999</v>
      </c>
      <c r="B205">
        <v>955.66700000000003</v>
      </c>
      <c r="C205">
        <f t="shared" si="17"/>
        <v>937.38900000000001</v>
      </c>
      <c r="D205">
        <f t="shared" si="18"/>
        <v>19.475299999999997</v>
      </c>
      <c r="F205">
        <f t="shared" si="19"/>
        <v>6.8624095260118505</v>
      </c>
      <c r="H205" s="18">
        <f t="shared" si="20"/>
        <v>0.58681611423243729</v>
      </c>
      <c r="I205">
        <v>1999</v>
      </c>
      <c r="J205">
        <f>AVERAGE(H205:H215)</f>
        <v>0.55126497949495079</v>
      </c>
      <c r="K205">
        <f>D215-D205</f>
        <v>0.95940000000000225</v>
      </c>
      <c r="L205">
        <f>J205*K205</f>
        <v>0.52888362132745703</v>
      </c>
      <c r="M205" s="27">
        <v>36707</v>
      </c>
    </row>
    <row r="206" spans="1:17" x14ac:dyDescent="0.3">
      <c r="A206">
        <v>195.71199999999999</v>
      </c>
      <c r="B206">
        <v>945.33299999999997</v>
      </c>
      <c r="C206">
        <f t="shared" si="17"/>
        <v>936.55566666666664</v>
      </c>
      <c r="D206">
        <f t="shared" si="18"/>
        <v>19.571199999999997</v>
      </c>
      <c r="F206">
        <f t="shared" si="19"/>
        <v>6.8515372463745372</v>
      </c>
      <c r="H206" s="18">
        <f t="shared" si="20"/>
        <v>0.58618074099799422</v>
      </c>
      <c r="M206" s="27">
        <v>36682.400000000001</v>
      </c>
    </row>
    <row r="207" spans="1:17" x14ac:dyDescent="0.3">
      <c r="A207">
        <v>196.672</v>
      </c>
      <c r="B207">
        <v>908.66700000000003</v>
      </c>
      <c r="C207">
        <f t="shared" si="17"/>
        <v>904.77766666666673</v>
      </c>
      <c r="D207">
        <f t="shared" si="18"/>
        <v>19.667200000000001</v>
      </c>
      <c r="F207">
        <f t="shared" si="19"/>
        <v>6.8119786904261588</v>
      </c>
      <c r="H207" s="18">
        <f t="shared" si="20"/>
        <v>0.56245817387531194</v>
      </c>
      <c r="M207" s="27">
        <v>36657.800000000003</v>
      </c>
    </row>
    <row r="208" spans="1:17" x14ac:dyDescent="0.3">
      <c r="A208">
        <v>197.631</v>
      </c>
      <c r="B208">
        <v>860.33299999999997</v>
      </c>
      <c r="C208">
        <f t="shared" si="17"/>
        <v>858.27766666666673</v>
      </c>
      <c r="D208">
        <f t="shared" si="18"/>
        <v>19.763100000000001</v>
      </c>
      <c r="F208">
        <f t="shared" si="19"/>
        <v>6.7573195236037034</v>
      </c>
      <c r="H208" s="18">
        <f t="shared" si="20"/>
        <v>0.52946484698283125</v>
      </c>
      <c r="M208" s="27">
        <v>36633.199999999997</v>
      </c>
    </row>
    <row r="209" spans="1:17" x14ac:dyDescent="0.3">
      <c r="A209">
        <v>198.59100000000001</v>
      </c>
      <c r="B209">
        <v>805.83299999999997</v>
      </c>
      <c r="C209">
        <f t="shared" si="17"/>
        <v>815.16633333333323</v>
      </c>
      <c r="D209">
        <f t="shared" si="18"/>
        <v>19.859100000000002</v>
      </c>
      <c r="F209">
        <f t="shared" si="19"/>
        <v>6.691876525008789</v>
      </c>
      <c r="H209" s="18">
        <f t="shared" si="20"/>
        <v>0.50060733956461423</v>
      </c>
      <c r="M209" s="27">
        <v>36608.6</v>
      </c>
    </row>
    <row r="210" spans="1:17" x14ac:dyDescent="0.3">
      <c r="A210">
        <v>199.55</v>
      </c>
      <c r="B210">
        <v>779.33299999999997</v>
      </c>
      <c r="C210">
        <f t="shared" si="17"/>
        <v>783.66633333333323</v>
      </c>
      <c r="D210">
        <f t="shared" si="18"/>
        <v>19.955000000000002</v>
      </c>
      <c r="F210">
        <f t="shared" si="19"/>
        <v>6.658438425647816</v>
      </c>
      <c r="H210" s="19">
        <f t="shared" si="20"/>
        <v>0.48052153265577685</v>
      </c>
      <c r="M210" s="27">
        <v>36584</v>
      </c>
    </row>
    <row r="211" spans="1:17" x14ac:dyDescent="0.3">
      <c r="A211">
        <v>200.50899999999999</v>
      </c>
      <c r="B211">
        <v>765.83299999999997</v>
      </c>
      <c r="C211">
        <f t="shared" si="17"/>
        <v>787.66633333333323</v>
      </c>
      <c r="D211">
        <f t="shared" si="18"/>
        <v>20.050899999999999</v>
      </c>
      <c r="F211">
        <f t="shared" si="19"/>
        <v>6.6409641303059246</v>
      </c>
      <c r="H211" s="18">
        <f t="shared" si="20"/>
        <v>0.48302675255222483</v>
      </c>
      <c r="M211" s="27">
        <v>36535.4</v>
      </c>
    </row>
    <row r="212" spans="1:17" s="28" customFormat="1" x14ac:dyDescent="0.3">
      <c r="A212" s="28">
        <v>201.46899999999999</v>
      </c>
      <c r="B212" s="28">
        <v>817.83299999999997</v>
      </c>
      <c r="C212" s="28">
        <f t="shared" si="17"/>
        <v>828.4996666666666</v>
      </c>
      <c r="D212" s="28">
        <f t="shared" si="18"/>
        <v>20.146899999999999</v>
      </c>
      <c r="F212" s="28">
        <f t="shared" si="19"/>
        <v>6.7066581592807584</v>
      </c>
      <c r="H212" s="29">
        <f t="shared" si="20"/>
        <v>0.50936017218925056</v>
      </c>
      <c r="M212" s="30">
        <v>36486.800000000003</v>
      </c>
    </row>
    <row r="213" spans="1:17" x14ac:dyDescent="0.3">
      <c r="A213">
        <v>202.428</v>
      </c>
      <c r="B213">
        <v>901.83299999999997</v>
      </c>
      <c r="C213">
        <f t="shared" si="17"/>
        <v>900.05533333333335</v>
      </c>
      <c r="D213">
        <f t="shared" si="18"/>
        <v>20.242799999999999</v>
      </c>
      <c r="F213">
        <f t="shared" si="19"/>
        <v>6.804429358797166</v>
      </c>
      <c r="H213" s="18">
        <f t="shared" si="20"/>
        <v>0.55901580162753273</v>
      </c>
      <c r="M213" s="27">
        <v>36438.199999999997</v>
      </c>
      <c r="N213">
        <v>1999</v>
      </c>
      <c r="O213" s="18">
        <f>AVERAGE(H213:H226)</f>
        <v>0.48200489256551976</v>
      </c>
      <c r="P213">
        <f>D226-D213</f>
        <v>1.247200000000003</v>
      </c>
      <c r="Q213">
        <f>O213*P213</f>
        <v>0.60115650200771764</v>
      </c>
    </row>
    <row r="214" spans="1:17" x14ac:dyDescent="0.3">
      <c r="A214">
        <v>203.387</v>
      </c>
      <c r="B214">
        <v>980.5</v>
      </c>
      <c r="C214">
        <f t="shared" si="17"/>
        <v>979.66666666666663</v>
      </c>
      <c r="D214">
        <f t="shared" si="18"/>
        <v>20.338699999999999</v>
      </c>
      <c r="F214">
        <f t="shared" si="19"/>
        <v>6.8880626456364009</v>
      </c>
      <c r="H214" s="18">
        <f t="shared" si="20"/>
        <v>0.61997085803116558</v>
      </c>
      <c r="M214" s="27">
        <v>36389.599999999999</v>
      </c>
    </row>
    <row r="215" spans="1:17" x14ac:dyDescent="0.3">
      <c r="A215">
        <v>204.34700000000001</v>
      </c>
      <c r="B215">
        <v>1056.6669999999999</v>
      </c>
      <c r="C215">
        <f t="shared" si="17"/>
        <v>1011.889</v>
      </c>
      <c r="D215">
        <f t="shared" si="18"/>
        <v>20.434699999999999</v>
      </c>
      <c r="F215">
        <f t="shared" si="19"/>
        <v>6.9628748936605804</v>
      </c>
      <c r="H215" s="18">
        <f t="shared" si="20"/>
        <v>0.64649244173531906</v>
      </c>
      <c r="I215">
        <v>1998</v>
      </c>
      <c r="J215">
        <f>AVERAGE(H215:H230)</f>
        <v>0.50955252430451503</v>
      </c>
      <c r="K215">
        <f>D230-D215</f>
        <v>1.4390999999999998</v>
      </c>
      <c r="L215">
        <f>J215*K215</f>
        <v>0.73329703772662747</v>
      </c>
      <c r="M215" s="27">
        <v>36341</v>
      </c>
    </row>
    <row r="216" spans="1:17" x14ac:dyDescent="0.3">
      <c r="A216">
        <v>205.30600000000001</v>
      </c>
      <c r="B216">
        <v>998.5</v>
      </c>
      <c r="C216">
        <f t="shared" si="17"/>
        <v>976.22233333333327</v>
      </c>
      <c r="D216">
        <f t="shared" si="18"/>
        <v>20.5306</v>
      </c>
      <c r="F216">
        <f t="shared" si="19"/>
        <v>6.9062541528558699</v>
      </c>
      <c r="H216" s="18">
        <f t="shared" si="20"/>
        <v>0.61720106154576682</v>
      </c>
      <c r="M216" s="27">
        <v>36320.666666666599</v>
      </c>
    </row>
    <row r="217" spans="1:17" x14ac:dyDescent="0.3">
      <c r="A217">
        <v>206.26599999999999</v>
      </c>
      <c r="B217">
        <v>873.5</v>
      </c>
      <c r="C217">
        <f t="shared" si="17"/>
        <v>867.55566666666664</v>
      </c>
      <c r="D217">
        <f t="shared" si="18"/>
        <v>20.6266</v>
      </c>
      <c r="F217">
        <f t="shared" si="19"/>
        <v>6.7725081295741116</v>
      </c>
      <c r="H217" s="18">
        <f t="shared" si="20"/>
        <v>0.53588960217149451</v>
      </c>
      <c r="M217" s="27">
        <v>36300.333333333299</v>
      </c>
    </row>
    <row r="218" spans="1:17" x14ac:dyDescent="0.3">
      <c r="A218">
        <v>207.22499999999999</v>
      </c>
      <c r="B218">
        <v>730.66700000000003</v>
      </c>
      <c r="C218">
        <f t="shared" si="17"/>
        <v>727.66666666666663</v>
      </c>
      <c r="D218">
        <f t="shared" si="18"/>
        <v>20.7225</v>
      </c>
      <c r="F218">
        <f t="shared" si="19"/>
        <v>6.5939578156040719</v>
      </c>
      <c r="H218" s="18">
        <f t="shared" si="20"/>
        <v>0.44678275678547602</v>
      </c>
      <c r="M218" s="27">
        <v>36280</v>
      </c>
    </row>
    <row r="219" spans="1:17" x14ac:dyDescent="0.3">
      <c r="A219">
        <v>208.184</v>
      </c>
      <c r="B219">
        <v>578.83299999999997</v>
      </c>
      <c r="C219">
        <f t="shared" si="17"/>
        <v>609.61099999999999</v>
      </c>
      <c r="D219">
        <f t="shared" si="18"/>
        <v>20.8184</v>
      </c>
      <c r="F219">
        <f t="shared" si="19"/>
        <v>6.3610140076448483</v>
      </c>
      <c r="H219" s="18">
        <f t="shared" si="20"/>
        <v>0.38321650132877089</v>
      </c>
      <c r="M219" s="27">
        <v>36259.666666666599</v>
      </c>
    </row>
    <row r="220" spans="1:17" x14ac:dyDescent="0.3">
      <c r="A220">
        <v>209.14400000000001</v>
      </c>
      <c r="B220">
        <v>519.33299999999997</v>
      </c>
      <c r="C220">
        <f t="shared" si="17"/>
        <v>534.77766666666662</v>
      </c>
      <c r="D220">
        <f t="shared" si="18"/>
        <v>20.914400000000001</v>
      </c>
      <c r="F220">
        <f t="shared" si="19"/>
        <v>6.2525452959138539</v>
      </c>
      <c r="H220" s="18">
        <f t="shared" si="20"/>
        <v>0.34769191076497008</v>
      </c>
      <c r="M220" s="27">
        <v>36239.333333333299</v>
      </c>
    </row>
    <row r="221" spans="1:17" x14ac:dyDescent="0.3">
      <c r="A221">
        <v>210.10300000000001</v>
      </c>
      <c r="B221">
        <v>506.16699999999997</v>
      </c>
      <c r="C221">
        <f t="shared" si="17"/>
        <v>529</v>
      </c>
      <c r="D221">
        <f t="shared" si="18"/>
        <v>21.010300000000001</v>
      </c>
      <c r="F221">
        <f t="shared" si="19"/>
        <v>6.2268666543620936</v>
      </c>
      <c r="H221" s="19">
        <f t="shared" si="20"/>
        <v>0.34509019135805497</v>
      </c>
      <c r="M221" s="27">
        <v>36219</v>
      </c>
    </row>
    <row r="222" spans="1:17" x14ac:dyDescent="0.3">
      <c r="A222">
        <v>211.06200000000001</v>
      </c>
      <c r="B222">
        <v>561.5</v>
      </c>
      <c r="C222">
        <f t="shared" si="17"/>
        <v>573</v>
      </c>
      <c r="D222">
        <f t="shared" si="18"/>
        <v>21.106200000000001</v>
      </c>
      <c r="F222">
        <f t="shared" si="19"/>
        <v>6.3306117741784975</v>
      </c>
      <c r="H222" s="18">
        <f t="shared" si="20"/>
        <v>0.36540480984606005</v>
      </c>
      <c r="M222" s="27">
        <v>36192</v>
      </c>
    </row>
    <row r="223" spans="1:17" x14ac:dyDescent="0.3">
      <c r="A223">
        <v>212.02199999999999</v>
      </c>
      <c r="B223">
        <v>651.33299999999997</v>
      </c>
      <c r="C223">
        <f t="shared" si="17"/>
        <v>648.55533333333335</v>
      </c>
      <c r="D223">
        <f t="shared" si="18"/>
        <v>21.202199999999998</v>
      </c>
      <c r="F223">
        <f t="shared" si="19"/>
        <v>6.4790210321637609</v>
      </c>
      <c r="H223" s="18">
        <f t="shared" si="20"/>
        <v>0.40311736201281273</v>
      </c>
      <c r="M223" s="27">
        <v>36165</v>
      </c>
    </row>
    <row r="224" spans="1:17" s="28" customFormat="1" x14ac:dyDescent="0.3">
      <c r="A224" s="28">
        <v>212.98099999999999</v>
      </c>
      <c r="B224" s="28">
        <v>732.83299999999997</v>
      </c>
      <c r="C224" s="28">
        <f t="shared" si="17"/>
        <v>731.4996666666666</v>
      </c>
      <c r="D224" s="28">
        <f t="shared" si="18"/>
        <v>21.298099999999998</v>
      </c>
      <c r="F224" s="28">
        <f t="shared" si="19"/>
        <v>6.5969178450970682</v>
      </c>
      <c r="H224" s="29">
        <f t="shared" si="20"/>
        <v>0.44901458645840686</v>
      </c>
      <c r="M224" s="30">
        <v>36138</v>
      </c>
    </row>
    <row r="225" spans="1:17" x14ac:dyDescent="0.3">
      <c r="A225">
        <v>213.941</v>
      </c>
      <c r="B225">
        <v>810.33299999999997</v>
      </c>
      <c r="C225">
        <f t="shared" si="17"/>
        <v>804.44433333333336</v>
      </c>
      <c r="D225">
        <f t="shared" si="18"/>
        <v>21.394100000000002</v>
      </c>
      <c r="F225">
        <f t="shared" si="19"/>
        <v>6.6974452742945765</v>
      </c>
      <c r="H225" s="18">
        <f t="shared" si="20"/>
        <v>0.49367797908199229</v>
      </c>
      <c r="M225" s="27">
        <v>36111</v>
      </c>
    </row>
    <row r="226" spans="1:17" x14ac:dyDescent="0.3">
      <c r="A226">
        <v>214.9</v>
      </c>
      <c r="B226">
        <v>870.16700000000003</v>
      </c>
      <c r="C226">
        <f t="shared" si="17"/>
        <v>867</v>
      </c>
      <c r="D226">
        <f t="shared" si="18"/>
        <v>21.490000000000002</v>
      </c>
      <c r="F226">
        <f t="shared" si="19"/>
        <v>6.7686851472508014</v>
      </c>
      <c r="H226" s="18">
        <f t="shared" si="20"/>
        <v>0.53550263316945368</v>
      </c>
      <c r="M226" s="27">
        <v>36084</v>
      </c>
      <c r="N226">
        <v>1998</v>
      </c>
      <c r="O226" s="18">
        <f>AVERAGE(H226:H244)</f>
        <v>0.59003596014626836</v>
      </c>
      <c r="P226">
        <f>D244-D226</f>
        <v>1.7269000000000005</v>
      </c>
      <c r="Q226">
        <f>O226*P226</f>
        <v>1.0189330995765911</v>
      </c>
    </row>
    <row r="227" spans="1:17" x14ac:dyDescent="0.3">
      <c r="A227">
        <v>215.85900000000001</v>
      </c>
      <c r="B227">
        <v>920.5</v>
      </c>
      <c r="C227">
        <f t="shared" si="17"/>
        <v>925.88900000000001</v>
      </c>
      <c r="D227">
        <f t="shared" si="18"/>
        <v>21.585900000000002</v>
      </c>
      <c r="F227">
        <f t="shared" si="19"/>
        <v>6.8249170006731328</v>
      </c>
      <c r="H227" s="18">
        <f t="shared" si="20"/>
        <v>0.57810846518248427</v>
      </c>
      <c r="M227" s="27">
        <v>36057</v>
      </c>
    </row>
    <row r="228" spans="1:17" x14ac:dyDescent="0.3">
      <c r="A228">
        <v>216.81899999999999</v>
      </c>
      <c r="B228">
        <v>987</v>
      </c>
      <c r="C228">
        <f t="shared" si="17"/>
        <v>989.72233333333327</v>
      </c>
      <c r="D228">
        <f t="shared" si="18"/>
        <v>21.681899999999999</v>
      </c>
      <c r="F228">
        <f t="shared" si="19"/>
        <v>6.8946700394334819</v>
      </c>
      <c r="H228" s="18">
        <f t="shared" si="20"/>
        <v>0.62812854840004206</v>
      </c>
      <c r="M228" s="27">
        <v>36030</v>
      </c>
    </row>
    <row r="229" spans="1:17" x14ac:dyDescent="0.3">
      <c r="A229">
        <v>217.77799999999999</v>
      </c>
      <c r="B229">
        <v>1061.6669999999999</v>
      </c>
      <c r="C229">
        <f t="shared" si="17"/>
        <v>1044.6666666666667</v>
      </c>
      <c r="D229">
        <f t="shared" si="18"/>
        <v>21.777799999999999</v>
      </c>
      <c r="F229">
        <f t="shared" si="19"/>
        <v>6.9675955933098468</v>
      </c>
      <c r="H229" s="18">
        <f t="shared" si="20"/>
        <v>0.67463545192472951</v>
      </c>
      <c r="M229" s="27">
        <v>36003</v>
      </c>
    </row>
    <row r="230" spans="1:17" x14ac:dyDescent="0.3">
      <c r="A230">
        <v>218.738</v>
      </c>
      <c r="B230">
        <v>1085.3330000000001</v>
      </c>
      <c r="C230">
        <f t="shared" si="17"/>
        <v>1076.2223333333334</v>
      </c>
      <c r="D230">
        <f t="shared" si="18"/>
        <v>21.873799999999999</v>
      </c>
      <c r="F230">
        <f t="shared" si="19"/>
        <v>6.9896421313289672</v>
      </c>
      <c r="H230" s="18">
        <f t="shared" si="20"/>
        <v>0.7028860871064061</v>
      </c>
      <c r="I230">
        <v>1997</v>
      </c>
      <c r="J230">
        <f>AVERAGE(H230:H247)</f>
        <v>0.59592617889727195</v>
      </c>
      <c r="K230">
        <f>D247-D230</f>
        <v>1.6309000000000005</v>
      </c>
      <c r="L230">
        <f>J230*K230</f>
        <v>0.97189600516356112</v>
      </c>
      <c r="M230" s="27">
        <v>35976</v>
      </c>
    </row>
    <row r="231" spans="1:17" x14ac:dyDescent="0.3">
      <c r="A231">
        <v>219.697</v>
      </c>
      <c r="B231">
        <v>1081.6669999999999</v>
      </c>
      <c r="C231">
        <f t="shared" si="17"/>
        <v>1066.4443333333334</v>
      </c>
      <c r="D231">
        <f t="shared" si="18"/>
        <v>21.9697</v>
      </c>
      <c r="F231">
        <f t="shared" si="19"/>
        <v>6.9862586486364426</v>
      </c>
      <c r="H231" s="18">
        <f t="shared" si="20"/>
        <v>0.69400796710936141</v>
      </c>
      <c r="M231" s="27">
        <v>35963.800000000003</v>
      </c>
    </row>
    <row r="232" spans="1:17" x14ac:dyDescent="0.3">
      <c r="A232">
        <v>220.65600000000001</v>
      </c>
      <c r="B232">
        <v>1032.3330000000001</v>
      </c>
      <c r="C232">
        <f t="shared" si="17"/>
        <v>1024.4443333333334</v>
      </c>
      <c r="D232">
        <f t="shared" si="18"/>
        <v>22.0656</v>
      </c>
      <c r="F232">
        <f t="shared" si="19"/>
        <v>6.9395765684119191</v>
      </c>
      <c r="H232" s="18">
        <f t="shared" si="20"/>
        <v>0.6571310332802387</v>
      </c>
      <c r="M232" s="27">
        <v>35951.599999999999</v>
      </c>
    </row>
    <row r="233" spans="1:17" x14ac:dyDescent="0.3">
      <c r="A233">
        <v>221.61600000000001</v>
      </c>
      <c r="B233">
        <v>959.33299999999997</v>
      </c>
      <c r="C233">
        <f t="shared" si="17"/>
        <v>971.16633333333345</v>
      </c>
      <c r="D233">
        <f t="shared" si="18"/>
        <v>22.1616</v>
      </c>
      <c r="F233">
        <f t="shared" si="19"/>
        <v>6.866238251315627</v>
      </c>
      <c r="H233" s="18">
        <f t="shared" si="20"/>
        <v>0.61315762531420315</v>
      </c>
      <c r="M233" s="27">
        <v>35939.4</v>
      </c>
    </row>
    <row r="234" spans="1:17" x14ac:dyDescent="0.3">
      <c r="A234">
        <v>222.57499999999999</v>
      </c>
      <c r="B234">
        <v>921.83299999999997</v>
      </c>
      <c r="C234">
        <f t="shared" si="17"/>
        <v>928.22200000000009</v>
      </c>
      <c r="D234">
        <f t="shared" si="18"/>
        <v>22.2575</v>
      </c>
      <c r="F234">
        <f t="shared" si="19"/>
        <v>6.8263640791682931</v>
      </c>
      <c r="H234" s="18">
        <f t="shared" si="20"/>
        <v>0.57986447189686885</v>
      </c>
      <c r="M234" s="27">
        <v>35927.199999999997</v>
      </c>
    </row>
    <row r="235" spans="1:17" x14ac:dyDescent="0.3">
      <c r="A235">
        <v>223.53399999999999</v>
      </c>
      <c r="B235">
        <v>903.5</v>
      </c>
      <c r="C235">
        <f t="shared" si="17"/>
        <v>915.05533333333335</v>
      </c>
      <c r="D235">
        <f t="shared" si="18"/>
        <v>22.353400000000001</v>
      </c>
      <c r="F235">
        <f t="shared" si="19"/>
        <v>6.8062761100322833</v>
      </c>
      <c r="H235" s="18">
        <f t="shared" si="20"/>
        <v>0.57002358685828536</v>
      </c>
      <c r="M235" s="27">
        <v>35915</v>
      </c>
    </row>
    <row r="236" spans="1:17" x14ac:dyDescent="0.3">
      <c r="A236">
        <v>224.494</v>
      </c>
      <c r="B236">
        <v>919.83299999999997</v>
      </c>
      <c r="C236">
        <f t="shared" si="17"/>
        <v>926.05533333333335</v>
      </c>
      <c r="D236">
        <f t="shared" si="18"/>
        <v>22.449400000000001</v>
      </c>
      <c r="F236">
        <f t="shared" si="19"/>
        <v>6.8241921318268908</v>
      </c>
      <c r="H236" s="18">
        <f t="shared" si="20"/>
        <v>0.5782334850191797</v>
      </c>
      <c r="M236" s="27">
        <v>35902.800000000003</v>
      </c>
    </row>
    <row r="237" spans="1:17" x14ac:dyDescent="0.3">
      <c r="A237">
        <v>225.453</v>
      </c>
      <c r="B237">
        <v>954.83299999999997</v>
      </c>
      <c r="C237">
        <f t="shared" si="17"/>
        <v>932.11099999999999</v>
      </c>
      <c r="D237">
        <f t="shared" si="18"/>
        <v>22.545300000000001</v>
      </c>
      <c r="F237">
        <f t="shared" si="19"/>
        <v>6.8615364560793974</v>
      </c>
      <c r="H237" s="18">
        <f t="shared" si="20"/>
        <v>0.58280351590965918</v>
      </c>
      <c r="M237" s="27">
        <v>35890.6</v>
      </c>
    </row>
    <row r="238" spans="1:17" x14ac:dyDescent="0.3">
      <c r="A238">
        <v>226.41300000000001</v>
      </c>
      <c r="B238">
        <v>921.66700000000003</v>
      </c>
      <c r="C238">
        <f t="shared" si="17"/>
        <v>909.11099999999999</v>
      </c>
      <c r="D238">
        <f t="shared" si="18"/>
        <v>22.641300000000001</v>
      </c>
      <c r="F238">
        <f t="shared" si="19"/>
        <v>6.8261839869519125</v>
      </c>
      <c r="H238" s="18">
        <f t="shared" si="20"/>
        <v>0.56563562968578041</v>
      </c>
      <c r="M238" s="27">
        <v>35878.400000000001</v>
      </c>
    </row>
    <row r="239" spans="1:17" x14ac:dyDescent="0.3">
      <c r="A239">
        <v>227.37200000000001</v>
      </c>
      <c r="B239">
        <v>850.83299999999997</v>
      </c>
      <c r="C239">
        <f t="shared" si="17"/>
        <v>868.27766666666673</v>
      </c>
      <c r="D239">
        <f t="shared" si="18"/>
        <v>22.737200000000001</v>
      </c>
      <c r="F239">
        <f t="shared" si="19"/>
        <v>6.7462158695978625</v>
      </c>
      <c r="H239" s="18">
        <f t="shared" si="20"/>
        <v>0.53639282427728319</v>
      </c>
      <c r="M239" s="27">
        <v>35866.199999999997</v>
      </c>
    </row>
    <row r="240" spans="1:17" x14ac:dyDescent="0.3">
      <c r="A240">
        <v>228.33099999999999</v>
      </c>
      <c r="B240">
        <v>832.33299999999997</v>
      </c>
      <c r="C240">
        <f t="shared" si="17"/>
        <v>841.9996666666666</v>
      </c>
      <c r="D240">
        <f t="shared" si="18"/>
        <v>22.833099999999998</v>
      </c>
      <c r="F240">
        <f t="shared" si="19"/>
        <v>6.724232601131007</v>
      </c>
      <c r="H240" s="19">
        <f t="shared" si="20"/>
        <v>0.51837834622114431</v>
      </c>
      <c r="M240" s="27">
        <v>35854</v>
      </c>
    </row>
    <row r="241" spans="1:17" x14ac:dyDescent="0.3">
      <c r="A241">
        <v>229.291</v>
      </c>
      <c r="B241">
        <v>842.83299999999997</v>
      </c>
      <c r="C241">
        <f t="shared" si="17"/>
        <v>846.4996666666666</v>
      </c>
      <c r="D241">
        <f t="shared" si="18"/>
        <v>22.929099999999998</v>
      </c>
      <c r="F241">
        <f t="shared" si="19"/>
        <v>6.7367688363604517</v>
      </c>
      <c r="H241" s="18">
        <f t="shared" si="20"/>
        <v>0.52141974697003868</v>
      </c>
      <c r="M241" s="27">
        <v>35819.285714285703</v>
      </c>
    </row>
    <row r="242" spans="1:17" s="28" customFormat="1" x14ac:dyDescent="0.3">
      <c r="A242" s="28">
        <v>230.25</v>
      </c>
      <c r="B242" s="28">
        <v>864.33299999999997</v>
      </c>
      <c r="C242" s="28">
        <f t="shared" si="17"/>
        <v>866.55533333333335</v>
      </c>
      <c r="D242" s="28">
        <f t="shared" si="18"/>
        <v>23.024999999999999</v>
      </c>
      <c r="F242" s="28">
        <f t="shared" si="19"/>
        <v>6.7619581112167975</v>
      </c>
      <c r="H242" s="29">
        <f t="shared" si="20"/>
        <v>0.5351931664021351</v>
      </c>
      <c r="M242" s="30">
        <v>35784.571428571398</v>
      </c>
    </row>
    <row r="243" spans="1:17" x14ac:dyDescent="0.3">
      <c r="A243">
        <v>231.209</v>
      </c>
      <c r="B243">
        <v>892.5</v>
      </c>
      <c r="C243">
        <f t="shared" si="17"/>
        <v>895.83333333333337</v>
      </c>
      <c r="D243">
        <f t="shared" si="18"/>
        <v>23.120899999999999</v>
      </c>
      <c r="F243">
        <f t="shared" si="19"/>
        <v>6.7940265136537938</v>
      </c>
      <c r="H243" s="18">
        <f t="shared" si="20"/>
        <v>0.55595599221501424</v>
      </c>
      <c r="M243" s="27">
        <v>35749.857142857101</v>
      </c>
    </row>
    <row r="244" spans="1:17" x14ac:dyDescent="0.3">
      <c r="A244">
        <v>232.16900000000001</v>
      </c>
      <c r="B244">
        <v>930.66700000000003</v>
      </c>
      <c r="C244">
        <f t="shared" si="17"/>
        <v>932.66666666666663</v>
      </c>
      <c r="D244">
        <f t="shared" si="18"/>
        <v>23.216900000000003</v>
      </c>
      <c r="F244">
        <f t="shared" si="19"/>
        <v>6.8359015333802784</v>
      </c>
      <c r="H244" s="18">
        <f t="shared" si="20"/>
        <v>0.58322466583678956</v>
      </c>
      <c r="M244" s="27">
        <v>35715.142857142797</v>
      </c>
      <c r="N244">
        <v>1997</v>
      </c>
      <c r="O244" s="18">
        <f>AVERAGE(H244:H255)</f>
        <v>0.58438083763973847</v>
      </c>
      <c r="P244">
        <f>D255-D244</f>
        <v>1.055299999999999</v>
      </c>
      <c r="Q244">
        <f>O244*P244</f>
        <v>0.61669709796121541</v>
      </c>
    </row>
    <row r="245" spans="1:17" x14ac:dyDescent="0.3">
      <c r="A245">
        <v>233.12799999999999</v>
      </c>
      <c r="B245">
        <v>974.83299999999997</v>
      </c>
      <c r="C245">
        <f t="shared" si="17"/>
        <v>974.27766666666673</v>
      </c>
      <c r="D245">
        <f t="shared" si="18"/>
        <v>23.312799999999999</v>
      </c>
      <c r="F245">
        <f t="shared" si="19"/>
        <v>6.8822661742761193</v>
      </c>
      <c r="H245" s="18">
        <f t="shared" si="20"/>
        <v>0.61564270675780841</v>
      </c>
      <c r="M245" s="27">
        <v>35680.4285714285</v>
      </c>
    </row>
    <row r="246" spans="1:17" x14ac:dyDescent="0.3">
      <c r="A246">
        <v>234.08699999999999</v>
      </c>
      <c r="B246">
        <v>1017.333</v>
      </c>
      <c r="C246">
        <f t="shared" si="17"/>
        <v>1017.1663333333332</v>
      </c>
      <c r="D246">
        <f t="shared" si="18"/>
        <v>23.4087</v>
      </c>
      <c r="F246">
        <f t="shared" si="19"/>
        <v>6.9249397760821871</v>
      </c>
      <c r="H246" s="18">
        <f t="shared" si="20"/>
        <v>0.65094297373711196</v>
      </c>
      <c r="M246" s="27">
        <v>35645.714285714203</v>
      </c>
    </row>
    <row r="247" spans="1:17" x14ac:dyDescent="0.3">
      <c r="A247">
        <v>235.047</v>
      </c>
      <c r="B247">
        <v>1059.3330000000001</v>
      </c>
      <c r="C247">
        <f t="shared" si="17"/>
        <v>1034.4996666666668</v>
      </c>
      <c r="D247">
        <f t="shared" si="18"/>
        <v>23.5047</v>
      </c>
      <c r="F247">
        <f t="shared" si="19"/>
        <v>6.9653947437651915</v>
      </c>
      <c r="H247" s="18">
        <f t="shared" si="20"/>
        <v>0.66577739555358584</v>
      </c>
      <c r="I247">
        <v>1996</v>
      </c>
      <c r="J247">
        <f>AVERAGE(H247:H258)</f>
        <v>0.6340456728789613</v>
      </c>
      <c r="K247">
        <f>D258-D247</f>
        <v>1.055299999999999</v>
      </c>
      <c r="L247">
        <f>J247*K247</f>
        <v>0.66910839858916726</v>
      </c>
      <c r="M247" s="27">
        <v>35611</v>
      </c>
    </row>
    <row r="248" spans="1:17" x14ac:dyDescent="0.3">
      <c r="A248">
        <v>236.006</v>
      </c>
      <c r="B248">
        <v>1026.8330000000001</v>
      </c>
      <c r="C248">
        <f t="shared" si="17"/>
        <v>1012.4443333333334</v>
      </c>
      <c r="D248">
        <f t="shared" si="18"/>
        <v>23.6006</v>
      </c>
      <c r="F248">
        <f t="shared" si="19"/>
        <v>6.9342345871638367</v>
      </c>
      <c r="H248" s="18">
        <f t="shared" si="20"/>
        <v>0.64695933469127165</v>
      </c>
      <c r="M248" s="27">
        <v>35586.6</v>
      </c>
    </row>
    <row r="249" spans="1:17" x14ac:dyDescent="0.3">
      <c r="A249">
        <v>236.96600000000001</v>
      </c>
      <c r="B249">
        <v>951.16700000000003</v>
      </c>
      <c r="C249">
        <f t="shared" si="17"/>
        <v>947.16666666666663</v>
      </c>
      <c r="D249">
        <f t="shared" si="18"/>
        <v>23.6966</v>
      </c>
      <c r="F249">
        <f t="shared" si="19"/>
        <v>6.8576896517554111</v>
      </c>
      <c r="H249" s="18">
        <f t="shared" si="20"/>
        <v>0.59432272134720909</v>
      </c>
      <c r="M249" s="27">
        <v>35562.199999999997</v>
      </c>
    </row>
    <row r="250" spans="1:17" x14ac:dyDescent="0.3">
      <c r="A250">
        <v>237.92500000000001</v>
      </c>
      <c r="B250">
        <v>863.5</v>
      </c>
      <c r="C250">
        <f t="shared" si="17"/>
        <v>861.05566666666664</v>
      </c>
      <c r="D250">
        <f t="shared" si="18"/>
        <v>23.7925</v>
      </c>
      <c r="F250">
        <f t="shared" si="19"/>
        <v>6.760993897586733</v>
      </c>
      <c r="H250" s="18">
        <f t="shared" si="20"/>
        <v>0.53138041318718587</v>
      </c>
      <c r="M250" s="27">
        <v>35537.800000000003</v>
      </c>
    </row>
    <row r="251" spans="1:17" x14ac:dyDescent="0.3">
      <c r="A251">
        <v>238.88399999999999</v>
      </c>
      <c r="B251">
        <v>768.5</v>
      </c>
      <c r="C251">
        <f t="shared" si="17"/>
        <v>803.05566666666664</v>
      </c>
      <c r="D251">
        <f t="shared" si="18"/>
        <v>23.888399999999997</v>
      </c>
      <c r="F251">
        <f t="shared" si="19"/>
        <v>6.6444405629786507</v>
      </c>
      <c r="H251" s="18">
        <f t="shared" si="20"/>
        <v>0.49278756264366735</v>
      </c>
      <c r="M251" s="27">
        <v>35513.4</v>
      </c>
    </row>
    <row r="252" spans="1:17" x14ac:dyDescent="0.3">
      <c r="A252">
        <v>239.84399999999999</v>
      </c>
      <c r="B252">
        <v>777.16700000000003</v>
      </c>
      <c r="C252">
        <f t="shared" si="17"/>
        <v>797.27799999999991</v>
      </c>
      <c r="D252">
        <f t="shared" si="18"/>
        <v>23.984400000000001</v>
      </c>
      <c r="F252">
        <f t="shared" si="19"/>
        <v>6.6556552564886022</v>
      </c>
      <c r="H252" s="19">
        <f t="shared" si="20"/>
        <v>0.4891001171624203</v>
      </c>
      <c r="M252" s="27">
        <v>35489</v>
      </c>
    </row>
    <row r="253" spans="1:17" x14ac:dyDescent="0.3">
      <c r="A253">
        <v>240.803</v>
      </c>
      <c r="B253">
        <v>846.16700000000003</v>
      </c>
      <c r="C253">
        <f t="shared" si="17"/>
        <v>848.11133333333328</v>
      </c>
      <c r="D253">
        <f t="shared" si="18"/>
        <v>24.080300000000001</v>
      </c>
      <c r="F253">
        <f t="shared" si="19"/>
        <v>6.7407167396526866</v>
      </c>
      <c r="H253" s="18">
        <f t="shared" si="20"/>
        <v>0.52251335348714012</v>
      </c>
      <c r="M253" s="27">
        <v>35448.5</v>
      </c>
    </row>
    <row r="254" spans="1:17" s="28" customFormat="1" x14ac:dyDescent="0.3">
      <c r="A254" s="28">
        <v>241.762</v>
      </c>
      <c r="B254" s="28">
        <v>921</v>
      </c>
      <c r="C254" s="28">
        <f t="shared" si="17"/>
        <v>921.94466666666665</v>
      </c>
      <c r="D254" s="28">
        <f t="shared" si="18"/>
        <v>24.176200000000001</v>
      </c>
      <c r="F254" s="28">
        <f t="shared" si="19"/>
        <v>6.8254600362553068</v>
      </c>
      <c r="H254" s="29">
        <f t="shared" si="20"/>
        <v>0.57515172396691072</v>
      </c>
      <c r="M254" s="30">
        <v>35408</v>
      </c>
    </row>
    <row r="255" spans="1:17" x14ac:dyDescent="0.3">
      <c r="A255">
        <v>242.72200000000001</v>
      </c>
      <c r="B255">
        <v>998.66700000000003</v>
      </c>
      <c r="C255">
        <f t="shared" si="17"/>
        <v>1009.8333333333334</v>
      </c>
      <c r="D255">
        <f t="shared" si="18"/>
        <v>24.272200000000002</v>
      </c>
      <c r="F255">
        <f t="shared" si="19"/>
        <v>6.9064213897473161</v>
      </c>
      <c r="H255" s="18">
        <f t="shared" si="20"/>
        <v>0.64476708330576138</v>
      </c>
      <c r="M255" s="27">
        <v>35367.5</v>
      </c>
      <c r="N255">
        <v>1996</v>
      </c>
      <c r="O255" s="18">
        <f>AVERAGE(H255:H269)</f>
        <v>0.67787600914017643</v>
      </c>
      <c r="P255">
        <f>D269-D255</f>
        <v>1.3430999999999997</v>
      </c>
      <c r="Q255">
        <f>O255*P255</f>
        <v>0.91045526787617082</v>
      </c>
    </row>
    <row r="256" spans="1:17" x14ac:dyDescent="0.3">
      <c r="A256">
        <v>243.68100000000001</v>
      </c>
      <c r="B256">
        <v>1109.8330000000001</v>
      </c>
      <c r="C256">
        <f t="shared" si="17"/>
        <v>1116.1110000000001</v>
      </c>
      <c r="D256">
        <f t="shared" si="18"/>
        <v>24.368100000000002</v>
      </c>
      <c r="F256">
        <f t="shared" si="19"/>
        <v>7.0119648325371253</v>
      </c>
      <c r="H256" s="18">
        <f t="shared" si="20"/>
        <v>0.74029600064606005</v>
      </c>
      <c r="M256" s="27">
        <v>35327</v>
      </c>
    </row>
    <row r="257" spans="1:17" x14ac:dyDescent="0.3">
      <c r="A257">
        <v>244.64099999999999</v>
      </c>
      <c r="B257">
        <v>1239.8330000000001</v>
      </c>
      <c r="C257">
        <f t="shared" si="17"/>
        <v>1204.9996666666668</v>
      </c>
      <c r="D257">
        <f t="shared" si="18"/>
        <v>24.464099999999998</v>
      </c>
      <c r="F257">
        <f t="shared" si="19"/>
        <v>7.1227319721099098</v>
      </c>
      <c r="H257" s="18">
        <f t="shared" si="20"/>
        <v>0.83097970631657825</v>
      </c>
      <c r="M257" s="27">
        <v>35286.5</v>
      </c>
    </row>
    <row r="258" spans="1:17" x14ac:dyDescent="0.3">
      <c r="A258">
        <v>245.6</v>
      </c>
      <c r="B258">
        <v>1265.3330000000001</v>
      </c>
      <c r="C258">
        <f t="shared" si="17"/>
        <v>1244.2776666666666</v>
      </c>
      <c r="D258">
        <f t="shared" si="18"/>
        <v>24.56</v>
      </c>
      <c r="F258">
        <f t="shared" si="19"/>
        <v>7.1430906076264788</v>
      </c>
      <c r="H258" s="18">
        <f t="shared" si="20"/>
        <v>0.87451266223974489</v>
      </c>
      <c r="I258">
        <v>1995</v>
      </c>
      <c r="J258">
        <f>AVERAGE(H258:H272)</f>
        <v>0.66904520946882695</v>
      </c>
      <c r="K258">
        <f>D272-D258</f>
        <v>1.3431000000000033</v>
      </c>
      <c r="L258">
        <f>J258*K258</f>
        <v>0.89859462083758368</v>
      </c>
      <c r="M258" s="27">
        <v>35246</v>
      </c>
    </row>
    <row r="259" spans="1:17" x14ac:dyDescent="0.3">
      <c r="A259">
        <v>246.559</v>
      </c>
      <c r="B259">
        <v>1227.6669999999999</v>
      </c>
      <c r="C259">
        <f t="shared" si="17"/>
        <v>1220.3333333333333</v>
      </c>
      <c r="D259">
        <f t="shared" si="18"/>
        <v>24.655899999999999</v>
      </c>
      <c r="F259">
        <f t="shared" si="19"/>
        <v>7.1128708992947027</v>
      </c>
      <c r="H259" s="18">
        <f t="shared" si="20"/>
        <v>0.84771046137022255</v>
      </c>
      <c r="M259" s="27">
        <v>35228.4285714285</v>
      </c>
    </row>
    <row r="260" spans="1:17" x14ac:dyDescent="0.3">
      <c r="A260">
        <v>247.51900000000001</v>
      </c>
      <c r="B260">
        <v>1168</v>
      </c>
      <c r="C260">
        <f t="shared" si="17"/>
        <v>1163.3889999999999</v>
      </c>
      <c r="D260">
        <f t="shared" si="18"/>
        <v>24.751899999999999</v>
      </c>
      <c r="F260">
        <f t="shared" si="19"/>
        <v>7.0630481633881725</v>
      </c>
      <c r="H260" s="18">
        <f t="shared" si="20"/>
        <v>0.78722295615274362</v>
      </c>
      <c r="M260" s="27">
        <v>35210.857142857101</v>
      </c>
    </row>
    <row r="261" spans="1:17" x14ac:dyDescent="0.3">
      <c r="A261">
        <v>248.47800000000001</v>
      </c>
      <c r="B261">
        <v>1094.5</v>
      </c>
      <c r="C261">
        <f t="shared" si="17"/>
        <v>1092.2223333333334</v>
      </c>
      <c r="D261">
        <f t="shared" si="18"/>
        <v>24.847799999999999</v>
      </c>
      <c r="F261">
        <f t="shared" si="19"/>
        <v>6.9980529169629175</v>
      </c>
      <c r="H261" s="18">
        <f t="shared" si="20"/>
        <v>0.71765922574298879</v>
      </c>
      <c r="M261" s="27">
        <v>35193.285714285703</v>
      </c>
    </row>
    <row r="262" spans="1:17" x14ac:dyDescent="0.3">
      <c r="A262">
        <v>249.43799999999999</v>
      </c>
      <c r="B262">
        <v>1014.167</v>
      </c>
      <c r="C262">
        <f t="shared" si="17"/>
        <v>1012.6666666666666</v>
      </c>
      <c r="D262">
        <f t="shared" si="18"/>
        <v>24.9438</v>
      </c>
      <c r="F262">
        <f t="shared" si="19"/>
        <v>6.9218228648705935</v>
      </c>
      <c r="H262" s="18">
        <f t="shared" si="20"/>
        <v>0.64714635453049019</v>
      </c>
      <c r="M262" s="27">
        <v>35175.714285714203</v>
      </c>
    </row>
    <row r="263" spans="1:17" x14ac:dyDescent="0.3">
      <c r="A263">
        <v>250.39699999999999</v>
      </c>
      <c r="B263">
        <v>929.33299999999997</v>
      </c>
      <c r="C263">
        <f t="shared" si="17"/>
        <v>948.27766666666673</v>
      </c>
      <c r="D263">
        <f t="shared" si="18"/>
        <v>25.0397</v>
      </c>
      <c r="F263">
        <f t="shared" si="19"/>
        <v>6.8344671245321829</v>
      </c>
      <c r="H263" s="18">
        <f t="shared" si="20"/>
        <v>0.59518172183152762</v>
      </c>
      <c r="M263" s="27">
        <v>35158.142857142797</v>
      </c>
    </row>
    <row r="264" spans="1:17" x14ac:dyDescent="0.3">
      <c r="A264">
        <v>251.35599999999999</v>
      </c>
      <c r="B264">
        <v>901.33299999999997</v>
      </c>
      <c r="C264">
        <f t="shared" si="17"/>
        <v>912.61099999999999</v>
      </c>
      <c r="D264">
        <f t="shared" si="18"/>
        <v>25.1356</v>
      </c>
      <c r="F264">
        <f t="shared" si="19"/>
        <v>6.8038747786721911</v>
      </c>
      <c r="H264" s="18">
        <f t="shared" si="20"/>
        <v>0.56821513572691051</v>
      </c>
      <c r="M264" s="27">
        <v>35140.571428571398</v>
      </c>
    </row>
    <row r="265" spans="1:17" x14ac:dyDescent="0.3">
      <c r="A265">
        <v>252.316</v>
      </c>
      <c r="B265">
        <v>907.16700000000003</v>
      </c>
      <c r="C265">
        <f t="shared" si="17"/>
        <v>906.5</v>
      </c>
      <c r="D265">
        <f t="shared" si="18"/>
        <v>25.2316</v>
      </c>
      <c r="F265">
        <f t="shared" si="19"/>
        <v>6.8103265566505016</v>
      </c>
      <c r="H265" s="19">
        <f t="shared" si="20"/>
        <v>0.563718947405488</v>
      </c>
      <c r="M265" s="27">
        <v>35123</v>
      </c>
    </row>
    <row r="266" spans="1:17" x14ac:dyDescent="0.3">
      <c r="A266">
        <v>253.27500000000001</v>
      </c>
      <c r="B266">
        <v>911</v>
      </c>
      <c r="C266">
        <f t="shared" si="17"/>
        <v>910.27799999999991</v>
      </c>
      <c r="D266">
        <f t="shared" si="18"/>
        <v>25.327500000000001</v>
      </c>
      <c r="F266">
        <f t="shared" si="19"/>
        <v>6.8145428972599582</v>
      </c>
      <c r="H266" s="18">
        <f t="shared" si="20"/>
        <v>0.56649440676021368</v>
      </c>
      <c r="M266" s="27">
        <v>35088.285714285703</v>
      </c>
    </row>
    <row r="267" spans="1:17" s="28" customFormat="1" x14ac:dyDescent="0.3">
      <c r="A267" s="28">
        <v>254.23400000000001</v>
      </c>
      <c r="B267" s="28">
        <v>912.66700000000003</v>
      </c>
      <c r="C267" s="28">
        <f t="shared" si="17"/>
        <v>920.27799999999991</v>
      </c>
      <c r="D267" s="28">
        <f t="shared" si="18"/>
        <v>25.423400000000001</v>
      </c>
      <c r="F267" s="28">
        <f t="shared" si="19"/>
        <v>6.8163710824103125</v>
      </c>
      <c r="H267" s="29">
        <f t="shared" si="20"/>
        <v>0.57390691093274482</v>
      </c>
      <c r="M267" s="30">
        <v>35053.571428571398</v>
      </c>
    </row>
    <row r="268" spans="1:17" x14ac:dyDescent="0.3">
      <c r="A268">
        <v>255.19399999999999</v>
      </c>
      <c r="B268">
        <v>937.16700000000003</v>
      </c>
      <c r="C268">
        <f t="shared" ref="C268:C331" si="21">AVERAGE(B267:B269)</f>
        <v>941.66700000000003</v>
      </c>
      <c r="D268">
        <f t="shared" ref="D268:D331" si="22">A268/10</f>
        <v>25.519399999999997</v>
      </c>
      <c r="F268">
        <f t="shared" ref="F268:F331" si="23">LN(B268)</f>
        <v>6.8428614947461037</v>
      </c>
      <c r="H268" s="18">
        <f t="shared" ref="H268:H331" si="24">(0.0975*EXP(0.0013*C268))/E$2</f>
        <v>0.5900887250842014</v>
      </c>
      <c r="M268" s="27">
        <v>35018.857142857101</v>
      </c>
    </row>
    <row r="269" spans="1:17" x14ac:dyDescent="0.3">
      <c r="A269">
        <v>256.15300000000002</v>
      </c>
      <c r="B269">
        <v>975.16700000000003</v>
      </c>
      <c r="C269">
        <f t="shared" si="21"/>
        <v>980.0003333333334</v>
      </c>
      <c r="D269">
        <f t="shared" si="22"/>
        <v>25.615300000000001</v>
      </c>
      <c r="F269">
        <f t="shared" si="23"/>
        <v>6.8826087383820331</v>
      </c>
      <c r="H269" s="18">
        <f t="shared" si="24"/>
        <v>0.62023983905696833</v>
      </c>
      <c r="M269" s="27">
        <v>34984.142857142797</v>
      </c>
      <c r="N269">
        <v>1995</v>
      </c>
      <c r="O269" s="18">
        <f>AVERAGE(H269:H282)</f>
        <v>0.59963240445555288</v>
      </c>
      <c r="P269">
        <f>D282-D269</f>
        <v>1.2471999999999994</v>
      </c>
      <c r="Q269">
        <f>O269*P269</f>
        <v>0.74786153483696516</v>
      </c>
    </row>
    <row r="270" spans="1:17" x14ac:dyDescent="0.3">
      <c r="A270">
        <v>257.11200000000002</v>
      </c>
      <c r="B270">
        <v>1027.6669999999999</v>
      </c>
      <c r="C270">
        <f t="shared" si="21"/>
        <v>1030.7223333333334</v>
      </c>
      <c r="D270">
        <f t="shared" si="22"/>
        <v>25.711200000000002</v>
      </c>
      <c r="F270">
        <f t="shared" si="23"/>
        <v>6.9350464635773781</v>
      </c>
      <c r="H270" s="18">
        <f t="shared" si="24"/>
        <v>0.66251608739476808</v>
      </c>
      <c r="M270" s="27">
        <v>34949.4285714285</v>
      </c>
    </row>
    <row r="271" spans="1:17" x14ac:dyDescent="0.3">
      <c r="A271">
        <v>258.072</v>
      </c>
      <c r="B271">
        <v>1089.3330000000001</v>
      </c>
      <c r="C271">
        <f t="shared" si="21"/>
        <v>1073.8889999999999</v>
      </c>
      <c r="D271">
        <f t="shared" si="22"/>
        <v>25.807200000000002</v>
      </c>
      <c r="F271">
        <f t="shared" si="23"/>
        <v>6.9933208613141851</v>
      </c>
      <c r="H271" s="18">
        <f t="shared" si="24"/>
        <v>0.70075722970822474</v>
      </c>
      <c r="M271" s="27">
        <v>34914.714285714203</v>
      </c>
    </row>
    <row r="272" spans="1:17" x14ac:dyDescent="0.3">
      <c r="A272">
        <v>259.03100000000001</v>
      </c>
      <c r="B272">
        <v>1104.6669999999999</v>
      </c>
      <c r="C272">
        <f t="shared" si="21"/>
        <v>1095.0556666666666</v>
      </c>
      <c r="D272">
        <f t="shared" si="22"/>
        <v>25.903100000000002</v>
      </c>
      <c r="F272">
        <f t="shared" si="23"/>
        <v>7.0072992110685037</v>
      </c>
      <c r="H272" s="18">
        <f t="shared" si="24"/>
        <v>0.72030747809516704</v>
      </c>
      <c r="I272">
        <v>1994</v>
      </c>
      <c r="J272">
        <f>AVERAGE(H272:H285)</f>
        <v>0.5837629197302866</v>
      </c>
      <c r="K272">
        <f>D285-D272</f>
        <v>1.2471999999999959</v>
      </c>
      <c r="L272">
        <f>J272*K272</f>
        <v>0.72806911348761105</v>
      </c>
      <c r="M272" s="27">
        <v>34880</v>
      </c>
    </row>
    <row r="273" spans="1:17" x14ac:dyDescent="0.3">
      <c r="A273">
        <v>259.99099999999999</v>
      </c>
      <c r="B273">
        <v>1091.1669999999999</v>
      </c>
      <c r="C273">
        <f t="shared" si="21"/>
        <v>1075.278</v>
      </c>
      <c r="D273">
        <f t="shared" si="22"/>
        <v>25.999099999999999</v>
      </c>
      <c r="F273">
        <f t="shared" si="23"/>
        <v>6.9950030446964169</v>
      </c>
      <c r="H273" s="18">
        <f t="shared" si="24"/>
        <v>0.702023730153712</v>
      </c>
      <c r="M273" s="27">
        <v>34859.666666666599</v>
      </c>
    </row>
    <row r="274" spans="1:17" x14ac:dyDescent="0.3">
      <c r="A274">
        <v>260.95</v>
      </c>
      <c r="B274">
        <v>1030</v>
      </c>
      <c r="C274">
        <f t="shared" si="21"/>
        <v>1019.9446666666666</v>
      </c>
      <c r="D274">
        <f t="shared" si="22"/>
        <v>26.094999999999999</v>
      </c>
      <c r="F274">
        <f t="shared" si="23"/>
        <v>6.9373140812236818</v>
      </c>
      <c r="H274" s="18">
        <f t="shared" si="24"/>
        <v>0.65329832227040063</v>
      </c>
      <c r="M274" s="27">
        <v>34839.333333333299</v>
      </c>
    </row>
    <row r="275" spans="1:17" x14ac:dyDescent="0.3">
      <c r="A275">
        <v>261.90899999999999</v>
      </c>
      <c r="B275">
        <v>938.66700000000003</v>
      </c>
      <c r="C275">
        <f t="shared" si="21"/>
        <v>949.22233333333327</v>
      </c>
      <c r="D275">
        <f t="shared" si="22"/>
        <v>26.190899999999999</v>
      </c>
      <c r="F275">
        <f t="shared" si="23"/>
        <v>6.8444607837233971</v>
      </c>
      <c r="H275" s="18">
        <f t="shared" si="24"/>
        <v>0.59591309365948142</v>
      </c>
      <c r="M275" s="27">
        <v>34819</v>
      </c>
    </row>
    <row r="276" spans="1:17" x14ac:dyDescent="0.3">
      <c r="A276">
        <v>262.86900000000003</v>
      </c>
      <c r="B276">
        <v>879</v>
      </c>
      <c r="C276">
        <f t="shared" si="21"/>
        <v>885.94466666666665</v>
      </c>
      <c r="D276">
        <f t="shared" si="22"/>
        <v>26.286900000000003</v>
      </c>
      <c r="F276">
        <f t="shared" si="23"/>
        <v>6.7787848976851768</v>
      </c>
      <c r="H276" s="18">
        <f t="shared" si="24"/>
        <v>0.54885477151714501</v>
      </c>
      <c r="M276" s="27">
        <v>34798.666666666599</v>
      </c>
    </row>
    <row r="277" spans="1:17" x14ac:dyDescent="0.3">
      <c r="A277">
        <v>263.82799999999997</v>
      </c>
      <c r="B277">
        <v>840.16700000000003</v>
      </c>
      <c r="C277">
        <f t="shared" si="21"/>
        <v>849.44466666666665</v>
      </c>
      <c r="D277">
        <f t="shared" si="22"/>
        <v>26.382799999999996</v>
      </c>
      <c r="F277">
        <f t="shared" si="23"/>
        <v>6.7336006816011746</v>
      </c>
      <c r="H277" s="18">
        <f t="shared" si="24"/>
        <v>0.52341982868473447</v>
      </c>
      <c r="M277" s="27">
        <v>34778.333333333299</v>
      </c>
    </row>
    <row r="278" spans="1:17" x14ac:dyDescent="0.3">
      <c r="A278">
        <v>264.78800000000001</v>
      </c>
      <c r="B278">
        <v>829.16700000000003</v>
      </c>
      <c r="C278">
        <f t="shared" si="21"/>
        <v>835.22233333333327</v>
      </c>
      <c r="D278">
        <f t="shared" si="22"/>
        <v>26.4788</v>
      </c>
      <c r="F278">
        <f t="shared" si="23"/>
        <v>6.7204215823746072</v>
      </c>
      <c r="H278" s="19">
        <f t="shared" si="24"/>
        <v>0.51383121725254999</v>
      </c>
      <c r="M278" s="27">
        <v>34758</v>
      </c>
    </row>
    <row r="279" spans="1:17" x14ac:dyDescent="0.3">
      <c r="A279">
        <v>265.74700000000001</v>
      </c>
      <c r="B279">
        <v>836.33299999999997</v>
      </c>
      <c r="C279">
        <f t="shared" si="21"/>
        <v>840.72233333333327</v>
      </c>
      <c r="D279">
        <f t="shared" si="22"/>
        <v>26.5747</v>
      </c>
      <c r="F279">
        <f t="shared" si="23"/>
        <v>6.729026859133068</v>
      </c>
      <c r="H279" s="18">
        <f t="shared" si="24"/>
        <v>0.51751827598324307</v>
      </c>
      <c r="M279" s="27">
        <v>34723.285714285703</v>
      </c>
    </row>
    <row r="280" spans="1:17" s="28" customFormat="1" x14ac:dyDescent="0.3">
      <c r="A280" s="28">
        <v>266.70600000000002</v>
      </c>
      <c r="B280" s="28">
        <v>856.66700000000003</v>
      </c>
      <c r="C280" s="28">
        <f t="shared" si="21"/>
        <v>859.61099999999999</v>
      </c>
      <c r="D280" s="28">
        <f t="shared" si="22"/>
        <v>26.6706</v>
      </c>
      <c r="F280" s="28">
        <f t="shared" si="23"/>
        <v>6.7530492783261389</v>
      </c>
      <c r="H280" s="29">
        <f t="shared" si="24"/>
        <v>0.53038338188454226</v>
      </c>
      <c r="M280" s="30">
        <v>34688.571428571398</v>
      </c>
    </row>
    <row r="281" spans="1:17" x14ac:dyDescent="0.3">
      <c r="A281">
        <v>267.666</v>
      </c>
      <c r="B281">
        <v>885.83299999999997</v>
      </c>
      <c r="C281">
        <f t="shared" si="21"/>
        <v>882</v>
      </c>
      <c r="D281">
        <f t="shared" si="22"/>
        <v>26.7666</v>
      </c>
      <c r="F281">
        <f t="shared" si="23"/>
        <v>6.7865284452544135</v>
      </c>
      <c r="H281" s="18">
        <f t="shared" si="24"/>
        <v>0.54604741197404183</v>
      </c>
      <c r="M281" s="27">
        <v>34653.857142857101</v>
      </c>
    </row>
    <row r="282" spans="1:17" x14ac:dyDescent="0.3">
      <c r="A282">
        <v>268.625</v>
      </c>
      <c r="B282">
        <v>903.5</v>
      </c>
      <c r="C282">
        <f t="shared" si="21"/>
        <v>901.05533333333335</v>
      </c>
      <c r="D282">
        <f t="shared" si="22"/>
        <v>26.862500000000001</v>
      </c>
      <c r="F282">
        <f t="shared" si="23"/>
        <v>6.8062761100322833</v>
      </c>
      <c r="H282" s="18">
        <f t="shared" si="24"/>
        <v>0.55974299474276024</v>
      </c>
      <c r="M282" s="27">
        <v>34619.142857142797</v>
      </c>
      <c r="N282">
        <v>1994</v>
      </c>
      <c r="O282" s="18">
        <f>AVERAGE(H282:H298)</f>
        <v>0.56982579694196167</v>
      </c>
      <c r="P282">
        <f>D298-D282</f>
        <v>1.5350000000000001</v>
      </c>
      <c r="Q282">
        <f>O282*P282</f>
        <v>0.87468259830591122</v>
      </c>
    </row>
    <row r="283" spans="1:17" x14ac:dyDescent="0.3">
      <c r="A283">
        <v>269.584</v>
      </c>
      <c r="B283">
        <v>913.83299999999997</v>
      </c>
      <c r="C283">
        <f t="shared" si="21"/>
        <v>918.61099999999999</v>
      </c>
      <c r="D283">
        <f t="shared" si="22"/>
        <v>26.958400000000001</v>
      </c>
      <c r="F283">
        <f t="shared" si="23"/>
        <v>6.8176478414121116</v>
      </c>
      <c r="H283" s="18">
        <f t="shared" si="24"/>
        <v>0.57266454391905319</v>
      </c>
      <c r="M283" s="27">
        <v>34584.4285714285</v>
      </c>
    </row>
    <row r="284" spans="1:17" x14ac:dyDescent="0.3">
      <c r="A284">
        <v>270.54399999999998</v>
      </c>
      <c r="B284">
        <v>938.5</v>
      </c>
      <c r="C284">
        <f t="shared" si="21"/>
        <v>941.66666666666663</v>
      </c>
      <c r="D284">
        <f t="shared" si="22"/>
        <v>27.054399999999998</v>
      </c>
      <c r="F284">
        <f t="shared" si="23"/>
        <v>6.8442828560265632</v>
      </c>
      <c r="H284" s="18">
        <f t="shared" si="24"/>
        <v>0.5900884693791425</v>
      </c>
      <c r="M284" s="27">
        <v>34549.714285714203</v>
      </c>
    </row>
    <row r="285" spans="1:17" x14ac:dyDescent="0.3">
      <c r="A285">
        <v>271.50299999999999</v>
      </c>
      <c r="B285">
        <v>972.66700000000003</v>
      </c>
      <c r="C285">
        <f t="shared" si="21"/>
        <v>952.66666666666663</v>
      </c>
      <c r="D285">
        <f t="shared" si="22"/>
        <v>27.150299999999998</v>
      </c>
      <c r="F285">
        <f t="shared" si="23"/>
        <v>6.8800417831150424</v>
      </c>
      <c r="H285" s="18">
        <f t="shared" si="24"/>
        <v>0.59858735670803687</v>
      </c>
      <c r="I285">
        <v>1993</v>
      </c>
      <c r="J285">
        <f>AVERAGE(H285:H302)</f>
        <v>0.59411519719907147</v>
      </c>
      <c r="K285">
        <f>D302-D285</f>
        <v>1.630900000000004</v>
      </c>
      <c r="L285">
        <f>J285*K285</f>
        <v>0.96894247511196807</v>
      </c>
      <c r="M285" s="27">
        <v>34515</v>
      </c>
    </row>
    <row r="286" spans="1:17" x14ac:dyDescent="0.3">
      <c r="A286">
        <v>272.46199999999999</v>
      </c>
      <c r="B286">
        <v>946.83299999999997</v>
      </c>
      <c r="C286">
        <f t="shared" si="21"/>
        <v>933.55566666666664</v>
      </c>
      <c r="D286">
        <f t="shared" si="22"/>
        <v>27.246199999999998</v>
      </c>
      <c r="F286">
        <f t="shared" si="23"/>
        <v>6.8531227312783143</v>
      </c>
      <c r="H286" s="18">
        <f t="shared" si="24"/>
        <v>0.5838990882230074</v>
      </c>
      <c r="M286" s="27">
        <v>34499.75</v>
      </c>
    </row>
    <row r="287" spans="1:17" x14ac:dyDescent="0.3">
      <c r="A287">
        <v>273.42200000000003</v>
      </c>
      <c r="B287">
        <v>881.16700000000003</v>
      </c>
      <c r="C287">
        <f t="shared" si="21"/>
        <v>897.5</v>
      </c>
      <c r="D287">
        <f t="shared" si="22"/>
        <v>27.342200000000002</v>
      </c>
      <c r="F287">
        <f t="shared" si="23"/>
        <v>6.7812471652936868</v>
      </c>
      <c r="H287" s="18">
        <f t="shared" si="24"/>
        <v>0.55716186942671597</v>
      </c>
      <c r="M287" s="27">
        <v>34484.5</v>
      </c>
    </row>
    <row r="288" spans="1:17" x14ac:dyDescent="0.3">
      <c r="A288">
        <v>274.38099999999997</v>
      </c>
      <c r="B288">
        <v>864.5</v>
      </c>
      <c r="C288">
        <f t="shared" si="21"/>
        <v>875.66666666666663</v>
      </c>
      <c r="D288">
        <f t="shared" si="22"/>
        <v>27.438099999999999</v>
      </c>
      <c r="F288">
        <f t="shared" si="23"/>
        <v>6.7621513051233455</v>
      </c>
      <c r="H288" s="18">
        <f t="shared" si="24"/>
        <v>0.54157007859686968</v>
      </c>
      <c r="M288" s="27">
        <v>34469.25</v>
      </c>
    </row>
    <row r="289" spans="1:17" x14ac:dyDescent="0.3">
      <c r="A289">
        <v>275.34100000000001</v>
      </c>
      <c r="B289">
        <v>881.33299999999997</v>
      </c>
      <c r="C289">
        <f t="shared" si="21"/>
        <v>880.72200000000009</v>
      </c>
      <c r="D289">
        <f t="shared" si="22"/>
        <v>27.534100000000002</v>
      </c>
      <c r="F289">
        <f t="shared" si="23"/>
        <v>6.7814355340885699</v>
      </c>
      <c r="H289" s="18">
        <f t="shared" si="24"/>
        <v>0.54514096200028384</v>
      </c>
      <c r="M289" s="27">
        <v>34454</v>
      </c>
    </row>
    <row r="290" spans="1:17" x14ac:dyDescent="0.3">
      <c r="A290">
        <v>276.3</v>
      </c>
      <c r="B290">
        <v>896.33299999999997</v>
      </c>
      <c r="C290">
        <f t="shared" si="21"/>
        <v>896.16633333333323</v>
      </c>
      <c r="D290">
        <f t="shared" si="22"/>
        <v>27.630000000000003</v>
      </c>
      <c r="F290">
        <f t="shared" si="23"/>
        <v>6.7983119957152267</v>
      </c>
      <c r="H290" s="18">
        <f t="shared" si="24"/>
        <v>0.55619671766530843</v>
      </c>
      <c r="M290" s="27">
        <v>34438.75</v>
      </c>
    </row>
    <row r="291" spans="1:17" x14ac:dyDescent="0.3">
      <c r="A291">
        <v>277.25900000000001</v>
      </c>
      <c r="B291">
        <v>910.83299999999997</v>
      </c>
      <c r="C291">
        <f t="shared" si="21"/>
        <v>897.44433333333336</v>
      </c>
      <c r="D291">
        <f t="shared" si="22"/>
        <v>27.725900000000003</v>
      </c>
      <c r="F291">
        <f t="shared" si="23"/>
        <v>6.8143595654172833</v>
      </c>
      <c r="H291" s="18">
        <f t="shared" si="24"/>
        <v>0.55712155093830662</v>
      </c>
      <c r="M291" s="27">
        <v>34423.5</v>
      </c>
    </row>
    <row r="292" spans="1:17" x14ac:dyDescent="0.3">
      <c r="A292">
        <v>278.21899999999999</v>
      </c>
      <c r="B292">
        <v>885.16700000000003</v>
      </c>
      <c r="C292">
        <f t="shared" si="21"/>
        <v>876.05566666666664</v>
      </c>
      <c r="D292">
        <f t="shared" si="22"/>
        <v>27.821899999999999</v>
      </c>
      <c r="F292">
        <f t="shared" si="23"/>
        <v>6.7857763277711891</v>
      </c>
      <c r="H292" s="18">
        <f t="shared" si="24"/>
        <v>0.54184401984582298</v>
      </c>
      <c r="M292" s="27">
        <v>34408.25</v>
      </c>
    </row>
    <row r="293" spans="1:17" x14ac:dyDescent="0.3">
      <c r="A293">
        <v>279.178</v>
      </c>
      <c r="B293">
        <v>832.16700000000003</v>
      </c>
      <c r="C293">
        <f t="shared" si="21"/>
        <v>856.88900000000001</v>
      </c>
      <c r="D293">
        <f t="shared" si="22"/>
        <v>27.9178</v>
      </c>
      <c r="F293">
        <f t="shared" si="23"/>
        <v>6.7240331418332593</v>
      </c>
      <c r="H293" s="19">
        <f t="shared" si="24"/>
        <v>0.52850988398418697</v>
      </c>
      <c r="M293" s="27">
        <v>34393</v>
      </c>
    </row>
    <row r="294" spans="1:17" x14ac:dyDescent="0.3">
      <c r="A294">
        <v>280.13799999999998</v>
      </c>
      <c r="B294">
        <v>853.33299999999997</v>
      </c>
      <c r="C294">
        <f t="shared" si="21"/>
        <v>870.44433333333336</v>
      </c>
      <c r="D294">
        <f t="shared" si="22"/>
        <v>28.013799999999996</v>
      </c>
      <c r="F294">
        <f t="shared" si="23"/>
        <v>6.7491498581804219</v>
      </c>
      <c r="H294" s="18">
        <f t="shared" si="24"/>
        <v>0.53790579383084303</v>
      </c>
      <c r="M294" s="27">
        <v>34366</v>
      </c>
    </row>
    <row r="295" spans="1:17" x14ac:dyDescent="0.3">
      <c r="A295">
        <v>281.09699999999998</v>
      </c>
      <c r="B295">
        <v>925.83299999999997</v>
      </c>
      <c r="C295">
        <f t="shared" si="21"/>
        <v>915.38866666666672</v>
      </c>
      <c r="D295">
        <f t="shared" si="22"/>
        <v>28.109699999999997</v>
      </c>
      <c r="F295">
        <f t="shared" si="23"/>
        <v>6.8306938728096069</v>
      </c>
      <c r="H295" s="18">
        <f t="shared" si="24"/>
        <v>0.5702706506058699</v>
      </c>
      <c r="M295" s="27">
        <v>34339</v>
      </c>
    </row>
    <row r="296" spans="1:17" s="28" customFormat="1" x14ac:dyDescent="0.3">
      <c r="A296" s="28">
        <v>282.05599999999998</v>
      </c>
      <c r="B296" s="28">
        <v>967</v>
      </c>
      <c r="C296" s="28">
        <f t="shared" si="21"/>
        <v>959.61099999999999</v>
      </c>
      <c r="D296" s="28">
        <f t="shared" si="22"/>
        <v>28.205599999999997</v>
      </c>
      <c r="F296" s="28">
        <f t="shared" si="23"/>
        <v>6.8741984954532942</v>
      </c>
      <c r="H296" s="29">
        <f t="shared" si="24"/>
        <v>0.60401564933381868</v>
      </c>
      <c r="M296" s="30">
        <v>34312</v>
      </c>
    </row>
    <row r="297" spans="1:17" x14ac:dyDescent="0.3">
      <c r="A297">
        <v>283.01600000000002</v>
      </c>
      <c r="B297">
        <v>986</v>
      </c>
      <c r="C297">
        <f t="shared" si="21"/>
        <v>979.88900000000001</v>
      </c>
      <c r="D297">
        <f t="shared" si="22"/>
        <v>28.301600000000001</v>
      </c>
      <c r="F297">
        <f t="shared" si="23"/>
        <v>6.8936563546026353</v>
      </c>
      <c r="H297" s="18">
        <f t="shared" si="24"/>
        <v>0.62015007617359275</v>
      </c>
      <c r="M297" s="27">
        <v>34285</v>
      </c>
    </row>
    <row r="298" spans="1:17" x14ac:dyDescent="0.3">
      <c r="A298">
        <v>283.97500000000002</v>
      </c>
      <c r="B298">
        <v>986.66700000000003</v>
      </c>
      <c r="C298">
        <f t="shared" si="21"/>
        <v>982.38900000000001</v>
      </c>
      <c r="D298">
        <f t="shared" si="22"/>
        <v>28.397500000000001</v>
      </c>
      <c r="F298">
        <f t="shared" si="23"/>
        <v>6.8943325964877769</v>
      </c>
      <c r="H298" s="18">
        <f t="shared" si="24"/>
        <v>0.6221688426397296</v>
      </c>
      <c r="M298" s="27">
        <v>34258</v>
      </c>
      <c r="N298">
        <v>1993</v>
      </c>
      <c r="O298" s="18">
        <f>AVERAGE(H298:H310)</f>
        <v>0.6501205212778246</v>
      </c>
      <c r="P298">
        <f>D310-D298</f>
        <v>1.1512000000000029</v>
      </c>
      <c r="Q298">
        <f>O298*P298</f>
        <v>0.74841874409503351</v>
      </c>
    </row>
    <row r="299" spans="1:17" x14ac:dyDescent="0.3">
      <c r="A299">
        <v>284.93400000000003</v>
      </c>
      <c r="B299">
        <v>974.5</v>
      </c>
      <c r="C299">
        <f t="shared" si="21"/>
        <v>993.5</v>
      </c>
      <c r="D299">
        <f t="shared" si="22"/>
        <v>28.493400000000001</v>
      </c>
      <c r="F299">
        <f t="shared" si="23"/>
        <v>6.8819245189476153</v>
      </c>
      <c r="H299" s="18">
        <f t="shared" si="24"/>
        <v>0.63122085365271496</v>
      </c>
      <c r="M299" s="27">
        <v>34231</v>
      </c>
    </row>
    <row r="300" spans="1:17" x14ac:dyDescent="0.3">
      <c r="A300">
        <v>285.89400000000001</v>
      </c>
      <c r="B300">
        <v>1019.333</v>
      </c>
      <c r="C300">
        <f t="shared" si="21"/>
        <v>1033.1110000000001</v>
      </c>
      <c r="D300">
        <f t="shared" si="22"/>
        <v>28.589400000000001</v>
      </c>
      <c r="F300">
        <f t="shared" si="23"/>
        <v>6.9269037708097256</v>
      </c>
      <c r="H300" s="18">
        <f t="shared" si="24"/>
        <v>0.66457657404161863</v>
      </c>
      <c r="M300" s="27">
        <v>34204</v>
      </c>
    </row>
    <row r="301" spans="1:17" x14ac:dyDescent="0.3">
      <c r="A301">
        <v>286.85300000000001</v>
      </c>
      <c r="B301">
        <v>1105.5</v>
      </c>
      <c r="C301">
        <f t="shared" si="21"/>
        <v>1081.1666666666667</v>
      </c>
      <c r="D301">
        <f t="shared" si="22"/>
        <v>28.685300000000002</v>
      </c>
      <c r="F301">
        <f t="shared" si="23"/>
        <v>7.008053000297501</v>
      </c>
      <c r="H301" s="18">
        <f t="shared" si="24"/>
        <v>0.70741853199172156</v>
      </c>
      <c r="M301" s="27">
        <v>34177</v>
      </c>
    </row>
    <row r="302" spans="1:17" x14ac:dyDescent="0.3">
      <c r="A302">
        <v>287.81200000000001</v>
      </c>
      <c r="B302">
        <v>1118.6669999999999</v>
      </c>
      <c r="C302">
        <f t="shared" si="21"/>
        <v>1101.4446666666665</v>
      </c>
      <c r="D302">
        <f t="shared" si="22"/>
        <v>28.781200000000002</v>
      </c>
      <c r="F302">
        <f t="shared" si="23"/>
        <v>7.0198930768927212</v>
      </c>
      <c r="H302" s="18">
        <f t="shared" si="24"/>
        <v>0.72631504992483986</v>
      </c>
      <c r="I302">
        <v>1992</v>
      </c>
      <c r="J302">
        <f>AVERAGE(H302:H312)</f>
        <v>0.66479592827901834</v>
      </c>
      <c r="K302">
        <f>D312-D302</f>
        <v>0.9593999999999987</v>
      </c>
      <c r="L302">
        <f>J302*K302</f>
        <v>0.63780521359088937</v>
      </c>
      <c r="M302" s="27">
        <v>34150</v>
      </c>
    </row>
    <row r="303" spans="1:17" x14ac:dyDescent="0.3">
      <c r="A303">
        <v>288.77199999999999</v>
      </c>
      <c r="B303">
        <v>1080.1669999999999</v>
      </c>
      <c r="C303">
        <f t="shared" si="21"/>
        <v>1079.0556666666666</v>
      </c>
      <c r="D303">
        <f t="shared" si="22"/>
        <v>28.877199999999998</v>
      </c>
      <c r="F303">
        <f t="shared" si="23"/>
        <v>6.984870937793966</v>
      </c>
      <c r="H303" s="18">
        <f t="shared" si="24"/>
        <v>0.70547982472827775</v>
      </c>
      <c r="M303" s="27">
        <v>34129.666666666599</v>
      </c>
    </row>
    <row r="304" spans="1:17" x14ac:dyDescent="0.3">
      <c r="A304">
        <v>289.73099999999999</v>
      </c>
      <c r="B304">
        <v>1038.3330000000001</v>
      </c>
      <c r="C304">
        <f t="shared" si="21"/>
        <v>1037.4443333333334</v>
      </c>
      <c r="D304">
        <f t="shared" si="22"/>
        <v>28.973099999999999</v>
      </c>
      <c r="F304">
        <f t="shared" si="23"/>
        <v>6.9453718215261047</v>
      </c>
      <c r="H304" s="18">
        <f t="shared" si="24"/>
        <v>0.66833092022195861</v>
      </c>
      <c r="M304" s="27">
        <v>34109.333333333299</v>
      </c>
    </row>
    <row r="305" spans="1:17" x14ac:dyDescent="0.3">
      <c r="A305">
        <v>290.69099999999997</v>
      </c>
      <c r="B305">
        <v>993.83299999999997</v>
      </c>
      <c r="C305">
        <f t="shared" si="21"/>
        <v>999.33300000000008</v>
      </c>
      <c r="D305">
        <f t="shared" si="22"/>
        <v>29.069099999999999</v>
      </c>
      <c r="F305">
        <f t="shared" si="23"/>
        <v>6.9015691844933515</v>
      </c>
      <c r="H305" s="18">
        <f t="shared" si="24"/>
        <v>0.63602553193882216</v>
      </c>
      <c r="M305" s="27">
        <v>34089</v>
      </c>
    </row>
    <row r="306" spans="1:17" x14ac:dyDescent="0.3">
      <c r="A306">
        <v>291.64999999999998</v>
      </c>
      <c r="B306">
        <v>965.83299999999997</v>
      </c>
      <c r="C306">
        <f t="shared" si="21"/>
        <v>969.88866666666672</v>
      </c>
      <c r="D306">
        <f t="shared" si="22"/>
        <v>29.164999999999999</v>
      </c>
      <c r="F306">
        <f t="shared" si="23"/>
        <v>6.8729909414206301</v>
      </c>
      <c r="H306" s="18">
        <f t="shared" si="24"/>
        <v>0.61214003626183644</v>
      </c>
      <c r="M306" s="27">
        <v>34068.666666666599</v>
      </c>
    </row>
    <row r="307" spans="1:17" x14ac:dyDescent="0.3">
      <c r="A307">
        <v>292.60899999999998</v>
      </c>
      <c r="B307">
        <v>950</v>
      </c>
      <c r="C307">
        <f t="shared" si="21"/>
        <v>954.11099999999999</v>
      </c>
      <c r="D307">
        <f t="shared" si="22"/>
        <v>29.260899999999999</v>
      </c>
      <c r="F307">
        <f t="shared" si="23"/>
        <v>6.8564619845945867</v>
      </c>
      <c r="H307" s="18">
        <f t="shared" si="24"/>
        <v>0.59971234010455476</v>
      </c>
      <c r="M307" s="27">
        <v>34048.333333333299</v>
      </c>
    </row>
    <row r="308" spans="1:17" x14ac:dyDescent="0.3">
      <c r="A308">
        <v>293.56900000000002</v>
      </c>
      <c r="B308">
        <v>946.5</v>
      </c>
      <c r="C308">
        <f t="shared" si="21"/>
        <v>949.38900000000001</v>
      </c>
      <c r="D308">
        <f t="shared" si="22"/>
        <v>29.356900000000003</v>
      </c>
      <c r="F308">
        <f t="shared" si="23"/>
        <v>6.8527709706493773</v>
      </c>
      <c r="H308" s="19">
        <f t="shared" si="24"/>
        <v>0.59604222215152247</v>
      </c>
      <c r="M308" s="27">
        <v>34028</v>
      </c>
    </row>
    <row r="309" spans="1:17" s="28" customFormat="1" x14ac:dyDescent="0.3">
      <c r="A309" s="28">
        <v>294.52800000000002</v>
      </c>
      <c r="B309" s="28">
        <v>951.66700000000003</v>
      </c>
      <c r="C309" s="28">
        <f t="shared" si="21"/>
        <v>972.94466666666665</v>
      </c>
      <c r="D309" s="28">
        <f t="shared" si="22"/>
        <v>29.452800000000003</v>
      </c>
      <c r="F309" s="28">
        <f t="shared" si="23"/>
        <v>6.8582151836846368</v>
      </c>
      <c r="H309" s="29">
        <f t="shared" si="24"/>
        <v>0.614576783347349</v>
      </c>
      <c r="M309" s="30">
        <v>33967.25</v>
      </c>
    </row>
    <row r="310" spans="1:17" x14ac:dyDescent="0.3">
      <c r="A310">
        <v>295.48700000000002</v>
      </c>
      <c r="B310">
        <v>1020.667</v>
      </c>
      <c r="C310">
        <f t="shared" si="21"/>
        <v>1036.5556666666669</v>
      </c>
      <c r="D310">
        <f t="shared" si="22"/>
        <v>29.548700000000004</v>
      </c>
      <c r="F310">
        <f t="shared" si="23"/>
        <v>6.9282116141333985</v>
      </c>
      <c r="H310" s="18">
        <f t="shared" si="24"/>
        <v>0.66755926560677492</v>
      </c>
      <c r="M310" s="27">
        <v>33906.5</v>
      </c>
      <c r="N310">
        <v>1992</v>
      </c>
      <c r="O310" s="18">
        <f>AVERAGE(H310:H320)</f>
        <v>0.63378304667212648</v>
      </c>
      <c r="P310">
        <f>D320-D310</f>
        <v>0.9593999999999987</v>
      </c>
      <c r="Q310">
        <f>O310*P310</f>
        <v>0.60805145497723734</v>
      </c>
    </row>
    <row r="311" spans="1:17" x14ac:dyDescent="0.3">
      <c r="A311">
        <v>296.447</v>
      </c>
      <c r="B311">
        <v>1137.3330000000001</v>
      </c>
      <c r="C311">
        <f t="shared" si="21"/>
        <v>1105</v>
      </c>
      <c r="D311">
        <f t="shared" si="22"/>
        <v>29.6447</v>
      </c>
      <c r="F311">
        <f t="shared" si="23"/>
        <v>7.0364413268601815</v>
      </c>
      <c r="H311" s="18">
        <f t="shared" si="24"/>
        <v>0.72967979949880835</v>
      </c>
      <c r="M311" s="27">
        <v>33845.75</v>
      </c>
    </row>
    <row r="312" spans="1:17" x14ac:dyDescent="0.3">
      <c r="A312">
        <v>297.40600000000001</v>
      </c>
      <c r="B312">
        <v>1157</v>
      </c>
      <c r="C312">
        <f t="shared" si="21"/>
        <v>1133.1666666666667</v>
      </c>
      <c r="D312">
        <f t="shared" si="22"/>
        <v>29.740600000000001</v>
      </c>
      <c r="F312">
        <f t="shared" si="23"/>
        <v>7.0535857271936768</v>
      </c>
      <c r="H312" s="18">
        <f t="shared" si="24"/>
        <v>0.75689343728445757</v>
      </c>
      <c r="I312">
        <v>1991</v>
      </c>
      <c r="J312">
        <f>AVERAGE(H312:H324)</f>
        <v>0.62585708287223707</v>
      </c>
      <c r="K312">
        <f>D324-D312</f>
        <v>1.1512999999999991</v>
      </c>
      <c r="L312">
        <f>J312*K312</f>
        <v>0.72054925951080595</v>
      </c>
      <c r="M312" s="27">
        <v>33785</v>
      </c>
    </row>
    <row r="313" spans="1:17" x14ac:dyDescent="0.3">
      <c r="A313">
        <v>298.36599999999999</v>
      </c>
      <c r="B313">
        <v>1105.1669999999999</v>
      </c>
      <c r="C313">
        <f t="shared" si="21"/>
        <v>1092.6666666666667</v>
      </c>
      <c r="D313">
        <f t="shared" si="22"/>
        <v>29.836599999999997</v>
      </c>
      <c r="F313">
        <f t="shared" si="23"/>
        <v>7.0077517337544002</v>
      </c>
      <c r="H313" s="18">
        <f t="shared" si="24"/>
        <v>0.71807388938399297</v>
      </c>
      <c r="M313" s="27">
        <v>33754.25</v>
      </c>
    </row>
    <row r="314" spans="1:17" x14ac:dyDescent="0.3">
      <c r="A314">
        <v>299.32499999999999</v>
      </c>
      <c r="B314">
        <v>1015.833</v>
      </c>
      <c r="C314">
        <f t="shared" si="21"/>
        <v>1006.389</v>
      </c>
      <c r="D314">
        <f t="shared" si="22"/>
        <v>29.932499999999997</v>
      </c>
      <c r="F314">
        <f t="shared" si="23"/>
        <v>6.9234642445494448</v>
      </c>
      <c r="H314" s="18">
        <f t="shared" si="24"/>
        <v>0.64188650661718538</v>
      </c>
      <c r="M314" s="27">
        <v>33723.5</v>
      </c>
    </row>
    <row r="315" spans="1:17" x14ac:dyDescent="0.3">
      <c r="A315">
        <v>300.28399999999999</v>
      </c>
      <c r="B315">
        <v>898.16700000000003</v>
      </c>
      <c r="C315">
        <f t="shared" si="21"/>
        <v>927.5</v>
      </c>
      <c r="D315">
        <f t="shared" si="22"/>
        <v>30.028399999999998</v>
      </c>
      <c r="F315">
        <f t="shared" si="23"/>
        <v>6.8003560198317414</v>
      </c>
      <c r="H315" s="18">
        <f t="shared" si="24"/>
        <v>0.57932046644524238</v>
      </c>
      <c r="M315" s="27">
        <v>33692.75</v>
      </c>
    </row>
    <row r="316" spans="1:17" x14ac:dyDescent="0.3">
      <c r="A316">
        <v>301.24400000000003</v>
      </c>
      <c r="B316">
        <v>868.5</v>
      </c>
      <c r="C316">
        <f t="shared" si="21"/>
        <v>890.61133333333328</v>
      </c>
      <c r="D316">
        <f t="shared" si="22"/>
        <v>30.124400000000001</v>
      </c>
      <c r="F316">
        <f t="shared" si="23"/>
        <v>6.7667675856811593</v>
      </c>
      <c r="H316" s="19">
        <f t="shared" si="24"/>
        <v>0.55219461106758005</v>
      </c>
      <c r="M316" s="27">
        <v>33662</v>
      </c>
    </row>
    <row r="317" spans="1:17" x14ac:dyDescent="0.3">
      <c r="A317">
        <v>302.20299999999997</v>
      </c>
      <c r="B317">
        <v>905.16700000000003</v>
      </c>
      <c r="C317">
        <f t="shared" si="21"/>
        <v>902.5</v>
      </c>
      <c r="D317">
        <f t="shared" si="22"/>
        <v>30.220299999999998</v>
      </c>
      <c r="F317">
        <f t="shared" si="23"/>
        <v>6.8081194570630288</v>
      </c>
      <c r="H317" s="18">
        <f t="shared" si="24"/>
        <v>0.56079521716573855</v>
      </c>
      <c r="M317" s="27">
        <v>33631.625</v>
      </c>
    </row>
    <row r="318" spans="1:17" s="28" customFormat="1" x14ac:dyDescent="0.3">
      <c r="A318" s="28">
        <v>303.16300000000001</v>
      </c>
      <c r="B318" s="28">
        <v>933.83299999999997</v>
      </c>
      <c r="C318" s="28">
        <f t="shared" si="21"/>
        <v>931.83333333333337</v>
      </c>
      <c r="D318" s="28">
        <f t="shared" si="22"/>
        <v>30.316300000000002</v>
      </c>
      <c r="F318" s="28">
        <f t="shared" si="23"/>
        <v>6.8392976213855325</v>
      </c>
      <c r="H318" s="29">
        <f t="shared" si="24"/>
        <v>0.58259318123138748</v>
      </c>
      <c r="M318" s="30">
        <v>33601.25</v>
      </c>
    </row>
    <row r="319" spans="1:17" x14ac:dyDescent="0.3">
      <c r="A319">
        <v>304.12200000000001</v>
      </c>
      <c r="B319">
        <v>956.5</v>
      </c>
      <c r="C319">
        <f t="shared" si="21"/>
        <v>946.16666666666663</v>
      </c>
      <c r="D319">
        <f t="shared" si="22"/>
        <v>30.412200000000002</v>
      </c>
      <c r="F319">
        <f t="shared" si="23"/>
        <v>6.8632807888803073</v>
      </c>
      <c r="H319" s="18">
        <f t="shared" si="24"/>
        <v>0.59355060379460667</v>
      </c>
      <c r="M319" s="27">
        <v>33570.875</v>
      </c>
    </row>
    <row r="320" spans="1:17" x14ac:dyDescent="0.3">
      <c r="A320">
        <v>305.08100000000002</v>
      </c>
      <c r="B320">
        <v>948.16700000000003</v>
      </c>
      <c r="C320">
        <f t="shared" si="21"/>
        <v>940.33333333333337</v>
      </c>
      <c r="D320">
        <f t="shared" si="22"/>
        <v>30.508100000000002</v>
      </c>
      <c r="F320">
        <f t="shared" si="23"/>
        <v>6.854530647078164</v>
      </c>
      <c r="H320" s="18">
        <f t="shared" si="24"/>
        <v>0.5890665352976181</v>
      </c>
      <c r="M320" s="27">
        <v>33540.5</v>
      </c>
      <c r="N320">
        <v>1991</v>
      </c>
      <c r="O320" s="18">
        <f>AVERAGE(H320:H333)</f>
        <v>0.52384833601460545</v>
      </c>
      <c r="P320">
        <f>D333-D320</f>
        <v>1.1937999999999747</v>
      </c>
      <c r="Q320">
        <f>O320*P320</f>
        <v>0.62537014353422271</v>
      </c>
    </row>
    <row r="321" spans="1:17" x14ac:dyDescent="0.3">
      <c r="A321">
        <v>306.041</v>
      </c>
      <c r="B321">
        <v>916.33299999999997</v>
      </c>
      <c r="C321">
        <f t="shared" si="21"/>
        <v>939.83333333333337</v>
      </c>
      <c r="D321">
        <f t="shared" si="22"/>
        <v>30.604099999999999</v>
      </c>
      <c r="F321">
        <f t="shared" si="23"/>
        <v>6.8203798357284269</v>
      </c>
      <c r="H321" s="18">
        <f t="shared" si="24"/>
        <v>0.58868376646302234</v>
      </c>
      <c r="M321" s="27">
        <v>33510.125</v>
      </c>
    </row>
    <row r="322" spans="1:17" x14ac:dyDescent="0.3">
      <c r="A322">
        <v>307</v>
      </c>
      <c r="B322">
        <v>955</v>
      </c>
      <c r="C322">
        <f t="shared" si="21"/>
        <v>973.11099999999999</v>
      </c>
      <c r="D322">
        <f t="shared" si="22"/>
        <v>30.7</v>
      </c>
      <c r="F322">
        <f t="shared" si="23"/>
        <v>6.8617113404807304</v>
      </c>
      <c r="H322" s="18">
        <f t="shared" si="24"/>
        <v>0.6147096897026757</v>
      </c>
      <c r="M322" s="27">
        <v>33479.75</v>
      </c>
    </row>
    <row r="323" spans="1:17" x14ac:dyDescent="0.3">
      <c r="A323">
        <v>307.959</v>
      </c>
      <c r="B323">
        <v>1048</v>
      </c>
      <c r="C323">
        <f t="shared" si="21"/>
        <v>1028.6666666666667</v>
      </c>
      <c r="D323">
        <f t="shared" si="22"/>
        <v>30.7959</v>
      </c>
      <c r="F323">
        <f t="shared" si="23"/>
        <v>6.9546388648809874</v>
      </c>
      <c r="H323" s="18">
        <f t="shared" si="24"/>
        <v>0.66074796507451961</v>
      </c>
      <c r="M323" s="27">
        <v>33449.375</v>
      </c>
    </row>
    <row r="324" spans="1:17" x14ac:dyDescent="0.3">
      <c r="A324" s="6">
        <v>308.91899999999998</v>
      </c>
      <c r="B324" s="6">
        <v>1083</v>
      </c>
      <c r="C324">
        <f t="shared" si="21"/>
        <v>1070.4443333333334</v>
      </c>
      <c r="D324" s="6">
        <f t="shared" si="22"/>
        <v>30.8919</v>
      </c>
      <c r="F324">
        <f t="shared" si="23"/>
        <v>6.9874902470009905</v>
      </c>
      <c r="H324" s="18">
        <f t="shared" si="24"/>
        <v>0.69762620781105589</v>
      </c>
      <c r="I324">
        <v>1990</v>
      </c>
      <c r="J324">
        <f>AVERAGE(H324:H336)</f>
        <v>0.52582217883321714</v>
      </c>
      <c r="K324">
        <f>D336-D324</f>
        <v>1.0799999999999699</v>
      </c>
      <c r="L324">
        <f>J324*K324</f>
        <v>0.56788795313985863</v>
      </c>
      <c r="M324" s="27">
        <v>33419</v>
      </c>
    </row>
    <row r="325" spans="1:17" x14ac:dyDescent="0.3">
      <c r="A325" s="8">
        <v>309.81899999999996</v>
      </c>
      <c r="B325" s="8">
        <v>1080.3330000000001</v>
      </c>
      <c r="C325">
        <f t="shared" si="21"/>
        <v>1055</v>
      </c>
      <c r="D325" s="8">
        <f t="shared" si="22"/>
        <v>30.981899999999996</v>
      </c>
      <c r="F325">
        <f t="shared" si="23"/>
        <v>6.985024605926645</v>
      </c>
      <c r="H325" s="18">
        <f t="shared" si="24"/>
        <v>0.68375919879408076</v>
      </c>
      <c r="M325" s="27">
        <v>33394.6</v>
      </c>
    </row>
    <row r="326" spans="1:17" x14ac:dyDescent="0.3">
      <c r="A326">
        <v>310.71899999999994</v>
      </c>
      <c r="B326">
        <v>1001.667</v>
      </c>
      <c r="C326">
        <f t="shared" si="21"/>
        <v>954.38900000000001</v>
      </c>
      <c r="D326">
        <f t="shared" si="22"/>
        <v>31.071899999999992</v>
      </c>
      <c r="F326">
        <f t="shared" si="23"/>
        <v>6.9094208910798454</v>
      </c>
      <c r="H326" s="18">
        <f t="shared" si="24"/>
        <v>0.59992911531318938</v>
      </c>
      <c r="M326" s="27">
        <v>33370.199999999997</v>
      </c>
    </row>
    <row r="327" spans="1:17" x14ac:dyDescent="0.3">
      <c r="A327">
        <v>311.61899999999991</v>
      </c>
      <c r="B327">
        <v>781.16700000000003</v>
      </c>
      <c r="C327">
        <f t="shared" si="21"/>
        <v>743.83366666666677</v>
      </c>
      <c r="D327">
        <f t="shared" si="22"/>
        <v>31.161899999999992</v>
      </c>
      <c r="F327">
        <f t="shared" si="23"/>
        <v>6.6607889554067423</v>
      </c>
      <c r="H327" s="18">
        <f t="shared" si="24"/>
        <v>0.45627220570874355</v>
      </c>
      <c r="M327" s="27">
        <v>33345.800000000003</v>
      </c>
    </row>
    <row r="328" spans="1:17" x14ac:dyDescent="0.3">
      <c r="A328">
        <v>312.51899999999989</v>
      </c>
      <c r="B328">
        <v>448.66699999999997</v>
      </c>
      <c r="C328">
        <f t="shared" si="21"/>
        <v>543.94466666666665</v>
      </c>
      <c r="D328">
        <f t="shared" si="22"/>
        <v>31.251899999999988</v>
      </c>
      <c r="F328">
        <f t="shared" si="23"/>
        <v>6.106280964478338</v>
      </c>
      <c r="H328" s="18">
        <f t="shared" si="24"/>
        <v>0.35186017753030896</v>
      </c>
      <c r="M328" s="27">
        <v>33321.4</v>
      </c>
    </row>
    <row r="329" spans="1:17" x14ac:dyDescent="0.3">
      <c r="A329">
        <v>313.41899999999987</v>
      </c>
      <c r="B329">
        <v>402</v>
      </c>
      <c r="C329">
        <f t="shared" si="21"/>
        <v>478</v>
      </c>
      <c r="D329">
        <f t="shared" si="22"/>
        <v>31.341899999999988</v>
      </c>
      <c r="F329">
        <f t="shared" si="23"/>
        <v>5.9964520886190211</v>
      </c>
      <c r="H329" s="19">
        <f t="shared" si="24"/>
        <v>0.3229526787566252</v>
      </c>
      <c r="M329" s="27">
        <v>33297</v>
      </c>
    </row>
    <row r="330" spans="1:17" x14ac:dyDescent="0.3">
      <c r="A330">
        <v>314.31899999999985</v>
      </c>
      <c r="B330">
        <v>583.33299999999997</v>
      </c>
      <c r="C330">
        <f t="shared" si="21"/>
        <v>559.44433333333336</v>
      </c>
      <c r="D330">
        <f t="shared" si="22"/>
        <v>31.431899999999985</v>
      </c>
      <c r="F330">
        <f t="shared" si="23"/>
        <v>6.3687582068207149</v>
      </c>
      <c r="H330" s="18">
        <f t="shared" si="24"/>
        <v>0.35902191831456237</v>
      </c>
      <c r="M330" s="27">
        <v>33262.285714285703</v>
      </c>
    </row>
    <row r="331" spans="1:17" s="28" customFormat="1" x14ac:dyDescent="0.3">
      <c r="A331" s="28">
        <v>315.21899999999982</v>
      </c>
      <c r="B331" s="28">
        <v>693</v>
      </c>
      <c r="C331" s="28">
        <f t="shared" si="21"/>
        <v>673.55533333333335</v>
      </c>
      <c r="D331" s="28">
        <f t="shared" si="22"/>
        <v>31.521899999999981</v>
      </c>
      <c r="F331" s="28">
        <f t="shared" si="23"/>
        <v>6.5410299991899032</v>
      </c>
      <c r="H331" s="29">
        <f t="shared" si="24"/>
        <v>0.41643389787402413</v>
      </c>
      <c r="M331" s="30">
        <v>33227.571428571398</v>
      </c>
    </row>
    <row r="332" spans="1:17" x14ac:dyDescent="0.3">
      <c r="A332">
        <v>316.1189999999998</v>
      </c>
      <c r="B332">
        <v>744.33299999999997</v>
      </c>
      <c r="C332">
        <f t="shared" ref="C332:C395" si="25">AVERAGE(B331:B333)</f>
        <v>759.77766666666673</v>
      </c>
      <c r="D332">
        <f t="shared" ref="D332:D395" si="26">A332/10</f>
        <v>31.611899999999981</v>
      </c>
      <c r="F332">
        <f t="shared" ref="F332:F395" si="27">LN(B332)</f>
        <v>6.6124885153439141</v>
      </c>
      <c r="H332" s="18">
        <f t="shared" ref="H332:H395" si="28">(0.0975*EXP(0.0013*C332))/E$2</f>
        <v>0.46582814276671258</v>
      </c>
      <c r="M332" s="27">
        <v>33192.857142857101</v>
      </c>
    </row>
    <row r="333" spans="1:17" x14ac:dyDescent="0.3">
      <c r="A333">
        <v>317.01899999999978</v>
      </c>
      <c r="B333">
        <v>842</v>
      </c>
      <c r="C333">
        <f t="shared" si="25"/>
        <v>854.66666666666663</v>
      </c>
      <c r="D333">
        <f t="shared" si="26"/>
        <v>31.701899999999977</v>
      </c>
      <c r="F333">
        <f t="shared" si="27"/>
        <v>6.7357800142423265</v>
      </c>
      <c r="H333" s="18">
        <f t="shared" si="28"/>
        <v>0.52698520479733679</v>
      </c>
      <c r="M333" s="27">
        <v>33158.142857142797</v>
      </c>
      <c r="N333">
        <v>1990</v>
      </c>
      <c r="O333" s="18">
        <f>AVERAGE(H333:H348)</f>
        <v>0.46937183093708179</v>
      </c>
      <c r="P333">
        <f>D348-D333</f>
        <v>1.3499999999999694</v>
      </c>
      <c r="Q333">
        <f>O333*P333</f>
        <v>0.63365197176504606</v>
      </c>
    </row>
    <row r="334" spans="1:17" x14ac:dyDescent="0.3">
      <c r="A334">
        <v>317.91899999999976</v>
      </c>
      <c r="B334">
        <v>977.66700000000003</v>
      </c>
      <c r="C334">
        <f t="shared" si="25"/>
        <v>962.33333333333337</v>
      </c>
      <c r="D334">
        <f t="shared" si="26"/>
        <v>31.791899999999977</v>
      </c>
      <c r="F334">
        <f t="shared" si="27"/>
        <v>6.8851691212571184</v>
      </c>
      <c r="H334" s="18">
        <f t="shared" si="28"/>
        <v>0.60615706789143231</v>
      </c>
      <c r="M334" s="27">
        <v>33123.4285714285</v>
      </c>
    </row>
    <row r="335" spans="1:17" x14ac:dyDescent="0.3">
      <c r="A335">
        <v>318.81899999999973</v>
      </c>
      <c r="B335">
        <v>1067.3330000000001</v>
      </c>
      <c r="C335">
        <f t="shared" si="25"/>
        <v>1054.9443333333334</v>
      </c>
      <c r="D335">
        <f t="shared" si="26"/>
        <v>31.881899999999973</v>
      </c>
      <c r="F335">
        <f t="shared" si="27"/>
        <v>6.9729182925836923</v>
      </c>
      <c r="H335" s="18">
        <f t="shared" si="28"/>
        <v>0.68370971921041923</v>
      </c>
      <c r="M335" s="27">
        <v>33088.714285714203</v>
      </c>
    </row>
    <row r="336" spans="1:17" x14ac:dyDescent="0.3">
      <c r="A336">
        <v>319.71899999999971</v>
      </c>
      <c r="B336" s="6">
        <v>1119.8330000000001</v>
      </c>
      <c r="C336">
        <f t="shared" si="25"/>
        <v>1033.7776666666666</v>
      </c>
      <c r="D336" s="6">
        <f t="shared" si="26"/>
        <v>31.97189999999997</v>
      </c>
      <c r="F336">
        <f t="shared" si="27"/>
        <v>7.020934846028708</v>
      </c>
      <c r="H336" s="18">
        <f t="shared" si="28"/>
        <v>0.6651527900633305</v>
      </c>
      <c r="I336">
        <v>1989</v>
      </c>
      <c r="J336">
        <f>AVERAGE(H336:H352)</f>
        <v>0.47222337924586633</v>
      </c>
      <c r="K336">
        <f>D352-D336</f>
        <v>1.4399999999999622</v>
      </c>
      <c r="L336">
        <f>J336*K336</f>
        <v>0.68000166611402968</v>
      </c>
      <c r="M336" s="27">
        <v>33054</v>
      </c>
    </row>
    <row r="337" spans="1:17" x14ac:dyDescent="0.3">
      <c r="A337">
        <v>320.61899999999969</v>
      </c>
      <c r="B337" s="8">
        <v>914.16700000000003</v>
      </c>
      <c r="C337">
        <f t="shared" si="25"/>
        <v>954.22233333333327</v>
      </c>
      <c r="D337" s="8">
        <f t="shared" si="26"/>
        <v>32.061899999999966</v>
      </c>
      <c r="F337">
        <f t="shared" si="27"/>
        <v>6.8180132681120202</v>
      </c>
      <c r="H337" s="18">
        <f t="shared" si="28"/>
        <v>0.59979914475219076</v>
      </c>
      <c r="M337" s="27">
        <v>33036.571428571398</v>
      </c>
    </row>
    <row r="338" spans="1:17" x14ac:dyDescent="0.3">
      <c r="A338">
        <v>321.51899999999966</v>
      </c>
      <c r="B338">
        <v>828.66700000000003</v>
      </c>
      <c r="C338">
        <f t="shared" si="25"/>
        <v>799.22233333333327</v>
      </c>
      <c r="D338">
        <f t="shared" si="26"/>
        <v>32.151899999999969</v>
      </c>
      <c r="F338">
        <f t="shared" si="27"/>
        <v>6.7198183856550804</v>
      </c>
      <c r="H338" s="18">
        <f t="shared" si="28"/>
        <v>0.49033794665240343</v>
      </c>
      <c r="M338" s="27">
        <v>33019.142857142797</v>
      </c>
    </row>
    <row r="339" spans="1:17" x14ac:dyDescent="0.3">
      <c r="A339">
        <v>322.41899999999964</v>
      </c>
      <c r="B339">
        <v>654.83299999999997</v>
      </c>
      <c r="C339">
        <f t="shared" si="25"/>
        <v>692.11099999999999</v>
      </c>
      <c r="D339">
        <f t="shared" si="26"/>
        <v>32.241899999999966</v>
      </c>
      <c r="F339">
        <f t="shared" si="27"/>
        <v>6.4843802412948968</v>
      </c>
      <c r="H339" s="18">
        <f t="shared" si="28"/>
        <v>0.42660140823238613</v>
      </c>
      <c r="M339" s="27">
        <v>33001.714285714203</v>
      </c>
    </row>
    <row r="340" spans="1:17" x14ac:dyDescent="0.3">
      <c r="A340">
        <v>323.31899999999962</v>
      </c>
      <c r="B340">
        <v>592.83299999999997</v>
      </c>
      <c r="C340">
        <f t="shared" si="25"/>
        <v>623.55533333333335</v>
      </c>
      <c r="D340">
        <f t="shared" si="26"/>
        <v>32.331899999999962</v>
      </c>
      <c r="F340">
        <f t="shared" si="27"/>
        <v>6.384912740448665</v>
      </c>
      <c r="H340" s="18">
        <f t="shared" si="28"/>
        <v>0.39022665634517645</v>
      </c>
      <c r="M340" s="27">
        <v>32984.285714285703</v>
      </c>
    </row>
    <row r="341" spans="1:17" x14ac:dyDescent="0.3">
      <c r="A341">
        <v>324.2189999999996</v>
      </c>
      <c r="B341">
        <v>623</v>
      </c>
      <c r="C341">
        <f t="shared" si="25"/>
        <v>588.05533333333335</v>
      </c>
      <c r="D341">
        <f t="shared" si="26"/>
        <v>32.421899999999958</v>
      </c>
      <c r="F341">
        <f t="shared" si="27"/>
        <v>6.4345465187874531</v>
      </c>
      <c r="H341" s="18">
        <f t="shared" si="28"/>
        <v>0.37262693334275498</v>
      </c>
      <c r="M341" s="27">
        <v>32966.857142857101</v>
      </c>
    </row>
    <row r="342" spans="1:17" x14ac:dyDescent="0.3">
      <c r="A342">
        <v>325.11899999999957</v>
      </c>
      <c r="B342">
        <v>548.33299999999997</v>
      </c>
      <c r="C342">
        <f t="shared" si="25"/>
        <v>519</v>
      </c>
      <c r="D342">
        <f t="shared" si="26"/>
        <v>32.511899999999955</v>
      </c>
      <c r="F342">
        <f t="shared" si="27"/>
        <v>6.3068827666284424</v>
      </c>
      <c r="H342" s="18">
        <f t="shared" si="28"/>
        <v>0.34063305304065122</v>
      </c>
      <c r="M342" s="27">
        <v>32949.4285714285</v>
      </c>
    </row>
    <row r="343" spans="1:17" x14ac:dyDescent="0.3">
      <c r="A343">
        <v>326.01899999999955</v>
      </c>
      <c r="B343">
        <v>385.66699999999997</v>
      </c>
      <c r="C343">
        <f t="shared" si="25"/>
        <v>444.83333333333331</v>
      </c>
      <c r="D343">
        <f t="shared" si="26"/>
        <v>32.601899999999958</v>
      </c>
      <c r="F343">
        <f t="shared" si="27"/>
        <v>5.9549743028294282</v>
      </c>
      <c r="H343" s="19">
        <f t="shared" si="28"/>
        <v>0.30932395953314795</v>
      </c>
      <c r="M343" s="27">
        <v>32932</v>
      </c>
    </row>
    <row r="344" spans="1:17" x14ac:dyDescent="0.3">
      <c r="A344">
        <v>326.91899999999953</v>
      </c>
      <c r="B344">
        <v>400.5</v>
      </c>
      <c r="C344">
        <f t="shared" si="25"/>
        <v>450.38899999999995</v>
      </c>
      <c r="D344">
        <f t="shared" si="26"/>
        <v>32.691899999999954</v>
      </c>
      <c r="F344">
        <f t="shared" si="27"/>
        <v>5.9927137665084143</v>
      </c>
      <c r="H344" s="18">
        <f t="shared" si="28"/>
        <v>0.31156609761304616</v>
      </c>
      <c r="M344" s="27">
        <v>32905</v>
      </c>
    </row>
    <row r="345" spans="1:17" x14ac:dyDescent="0.3">
      <c r="A345">
        <v>327.81899999999951</v>
      </c>
      <c r="B345">
        <v>565</v>
      </c>
      <c r="C345">
        <f t="shared" si="25"/>
        <v>555.11099999999999</v>
      </c>
      <c r="D345">
        <f t="shared" si="26"/>
        <v>32.781899999999951</v>
      </c>
      <c r="F345">
        <f t="shared" si="27"/>
        <v>6.3368257311464413</v>
      </c>
      <c r="H345" s="18">
        <f t="shared" si="28"/>
        <v>0.35700511417323211</v>
      </c>
      <c r="M345" s="27">
        <v>32878</v>
      </c>
    </row>
    <row r="346" spans="1:17" s="28" customFormat="1" x14ac:dyDescent="0.3">
      <c r="A346" s="28">
        <v>328.71899999999948</v>
      </c>
      <c r="B346" s="28">
        <v>699.83299999999997</v>
      </c>
      <c r="C346" s="28">
        <f t="shared" si="25"/>
        <v>691.44433333333336</v>
      </c>
      <c r="D346" s="28">
        <f t="shared" si="26"/>
        <v>32.871899999999947</v>
      </c>
      <c r="F346" s="28">
        <f t="shared" si="27"/>
        <v>6.5508417351521429</v>
      </c>
      <c r="H346" s="29">
        <f t="shared" si="28"/>
        <v>0.42623184717817336</v>
      </c>
      <c r="M346" s="30">
        <v>32851</v>
      </c>
    </row>
    <row r="347" spans="1:17" x14ac:dyDescent="0.3">
      <c r="A347">
        <v>329.61899999999946</v>
      </c>
      <c r="B347">
        <v>809.5</v>
      </c>
      <c r="C347">
        <f t="shared" si="25"/>
        <v>789.83333333333337</v>
      </c>
      <c r="D347">
        <f t="shared" si="26"/>
        <v>32.961899999999943</v>
      </c>
      <c r="F347">
        <f t="shared" si="27"/>
        <v>6.69641677311769</v>
      </c>
      <c r="H347" s="18">
        <f t="shared" si="28"/>
        <v>0.48438940568073013</v>
      </c>
      <c r="M347" s="27">
        <v>32824</v>
      </c>
    </row>
    <row r="348" spans="1:17" x14ac:dyDescent="0.3">
      <c r="A348">
        <v>330.51899999999944</v>
      </c>
      <c r="B348">
        <v>860.16700000000003</v>
      </c>
      <c r="C348">
        <f t="shared" si="25"/>
        <v>843.22233333333327</v>
      </c>
      <c r="D348">
        <f t="shared" si="26"/>
        <v>33.051899999999947</v>
      </c>
      <c r="F348">
        <f t="shared" si="27"/>
        <v>6.7571265564423948</v>
      </c>
      <c r="H348" s="18">
        <f t="shared" si="28"/>
        <v>0.51920294648689636</v>
      </c>
      <c r="M348" s="27">
        <v>32797</v>
      </c>
      <c r="N348">
        <v>1989</v>
      </c>
      <c r="O348" s="18">
        <f>AVERAGE(H348:H357)</f>
        <v>0.56713627850103188</v>
      </c>
      <c r="P348">
        <f>D357-D348</f>
        <v>0.80999999999997385</v>
      </c>
      <c r="Q348">
        <f>O348*P348</f>
        <v>0.45938038558582101</v>
      </c>
    </row>
    <row r="349" spans="1:17" x14ac:dyDescent="0.3">
      <c r="A349">
        <v>331.41899999999941</v>
      </c>
      <c r="B349">
        <v>860</v>
      </c>
      <c r="C349">
        <f t="shared" si="25"/>
        <v>874.55566666666664</v>
      </c>
      <c r="D349">
        <f t="shared" si="26"/>
        <v>33.141899999999943</v>
      </c>
      <c r="F349">
        <f t="shared" si="27"/>
        <v>6.7569323892475532</v>
      </c>
      <c r="H349" s="18">
        <f t="shared" si="28"/>
        <v>0.54078845351877514</v>
      </c>
      <c r="M349" s="27">
        <v>32770</v>
      </c>
    </row>
    <row r="350" spans="1:17" x14ac:dyDescent="0.3">
      <c r="A350">
        <v>332.31899999999939</v>
      </c>
      <c r="B350">
        <v>903.5</v>
      </c>
      <c r="C350">
        <f t="shared" si="25"/>
        <v>916.05566666666664</v>
      </c>
      <c r="D350">
        <f t="shared" si="26"/>
        <v>33.231899999999939</v>
      </c>
      <c r="F350">
        <f t="shared" si="27"/>
        <v>6.8062761100322833</v>
      </c>
      <c r="H350" s="18">
        <f t="shared" si="28"/>
        <v>0.57076534673152002</v>
      </c>
      <c r="M350" s="27">
        <v>32743</v>
      </c>
    </row>
    <row r="351" spans="1:17" x14ac:dyDescent="0.3">
      <c r="A351">
        <v>333.21899999999937</v>
      </c>
      <c r="B351">
        <v>984.66700000000003</v>
      </c>
      <c r="C351">
        <f t="shared" si="25"/>
        <v>961.61133333333328</v>
      </c>
      <c r="D351">
        <f t="shared" si="26"/>
        <v>33.321899999999935</v>
      </c>
      <c r="F351">
        <f t="shared" si="27"/>
        <v>6.8923035129471932</v>
      </c>
      <c r="H351" s="18">
        <f t="shared" si="28"/>
        <v>0.60558839578707668</v>
      </c>
      <c r="M351" s="27">
        <v>32716</v>
      </c>
    </row>
    <row r="352" spans="1:17" x14ac:dyDescent="0.3">
      <c r="A352">
        <v>334.11899999999935</v>
      </c>
      <c r="B352">
        <v>996.66700000000003</v>
      </c>
      <c r="C352">
        <f t="shared" si="25"/>
        <v>976.66700000000003</v>
      </c>
      <c r="D352">
        <f t="shared" si="26"/>
        <v>33.411899999999932</v>
      </c>
      <c r="F352">
        <f t="shared" si="27"/>
        <v>6.9044167121647266</v>
      </c>
      <c r="H352" s="18">
        <f t="shared" si="28"/>
        <v>0.61755794804823516</v>
      </c>
      <c r="I352">
        <v>1988</v>
      </c>
      <c r="J352">
        <f>AVERAGE(H352:H359)</f>
        <v>0.58334246541319767</v>
      </c>
      <c r="K352">
        <f>D359-D352</f>
        <v>0.62999999999998835</v>
      </c>
      <c r="L352">
        <f>J352*K352</f>
        <v>0.36750575321030776</v>
      </c>
      <c r="M352" s="27">
        <v>32689</v>
      </c>
    </row>
    <row r="353" spans="1:17" x14ac:dyDescent="0.3">
      <c r="A353">
        <v>335.01899999999932</v>
      </c>
      <c r="B353">
        <v>948.66700000000003</v>
      </c>
      <c r="C353">
        <f t="shared" si="25"/>
        <v>949.27799999999991</v>
      </c>
      <c r="D353">
        <f t="shared" si="26"/>
        <v>33.501899999999935</v>
      </c>
      <c r="F353">
        <f t="shared" si="27"/>
        <v>6.8550578413519707</v>
      </c>
      <c r="H353" s="18">
        <f t="shared" si="28"/>
        <v>0.59595621946410915</v>
      </c>
      <c r="M353" s="27">
        <v>32648.333333333299</v>
      </c>
    </row>
    <row r="354" spans="1:17" x14ac:dyDescent="0.3">
      <c r="A354">
        <v>335.9189999999993</v>
      </c>
      <c r="B354">
        <v>902.5</v>
      </c>
      <c r="C354">
        <f t="shared" si="25"/>
        <v>902.94466666666665</v>
      </c>
      <c r="D354">
        <f t="shared" si="26"/>
        <v>33.591899999999931</v>
      </c>
      <c r="F354">
        <f t="shared" si="27"/>
        <v>6.8051686902070356</v>
      </c>
      <c r="H354" s="18">
        <f t="shared" si="28"/>
        <v>0.56111948790363042</v>
      </c>
      <c r="M354" s="27">
        <v>32607.666666666599</v>
      </c>
    </row>
    <row r="355" spans="1:17" x14ac:dyDescent="0.3">
      <c r="A355">
        <v>336.81899999999928</v>
      </c>
      <c r="B355">
        <v>857.66700000000003</v>
      </c>
      <c r="C355">
        <f t="shared" si="25"/>
        <v>875.44466666666665</v>
      </c>
      <c r="D355">
        <f t="shared" si="26"/>
        <v>33.681899999999928</v>
      </c>
      <c r="F355">
        <f t="shared" si="27"/>
        <v>6.7542159122649386</v>
      </c>
      <c r="H355" s="19">
        <f t="shared" si="28"/>
        <v>0.54141380402369221</v>
      </c>
      <c r="M355" s="27">
        <v>32567</v>
      </c>
    </row>
    <row r="356" spans="1:17" s="28" customFormat="1" x14ac:dyDescent="0.3">
      <c r="A356" s="28">
        <v>337.71899999999926</v>
      </c>
      <c r="B356" s="28">
        <v>866.16700000000003</v>
      </c>
      <c r="C356" s="28">
        <f t="shared" si="25"/>
        <v>881.72233333333327</v>
      </c>
      <c r="D356" s="28">
        <f t="shared" si="26"/>
        <v>33.771899999999924</v>
      </c>
      <c r="F356" s="28">
        <f t="shared" si="27"/>
        <v>6.7640777306177187</v>
      </c>
      <c r="H356" s="29">
        <f t="shared" si="28"/>
        <v>0.5458503426297715</v>
      </c>
      <c r="M356" s="30">
        <v>32506.25</v>
      </c>
    </row>
    <row r="357" spans="1:17" x14ac:dyDescent="0.3">
      <c r="A357">
        <v>338.61899999999923</v>
      </c>
      <c r="B357">
        <v>921.33299999999997</v>
      </c>
      <c r="C357">
        <f t="shared" si="25"/>
        <v>919.22233333333327</v>
      </c>
      <c r="D357">
        <f t="shared" si="26"/>
        <v>33.86189999999992</v>
      </c>
      <c r="F357">
        <f t="shared" si="27"/>
        <v>6.8258215344248843</v>
      </c>
      <c r="H357" s="18">
        <f t="shared" si="28"/>
        <v>0.57311984041661157</v>
      </c>
      <c r="M357" s="27">
        <v>32445.5</v>
      </c>
      <c r="N357">
        <v>1988</v>
      </c>
      <c r="O357" s="18">
        <f>AVERAGE(H357:H370)</f>
        <v>0.52304360468762334</v>
      </c>
      <c r="P357">
        <f>D370-D357</f>
        <v>1.1699999999999733</v>
      </c>
      <c r="Q357">
        <f>O357*P357</f>
        <v>0.61196101748450538</v>
      </c>
    </row>
    <row r="358" spans="1:17" x14ac:dyDescent="0.3">
      <c r="A358">
        <v>339.51899999999921</v>
      </c>
      <c r="B358">
        <v>970.16700000000003</v>
      </c>
      <c r="C358">
        <f t="shared" si="25"/>
        <v>968.61099999999999</v>
      </c>
      <c r="D358">
        <f t="shared" si="26"/>
        <v>33.951899999999924</v>
      </c>
      <c r="F358">
        <f t="shared" si="27"/>
        <v>6.8774682216271978</v>
      </c>
      <c r="H358" s="18">
        <f t="shared" si="28"/>
        <v>0.61112413598807525</v>
      </c>
      <c r="M358" s="27">
        <v>32384.75</v>
      </c>
    </row>
    <row r="359" spans="1:17" x14ac:dyDescent="0.3">
      <c r="A359">
        <v>340.41899999999919</v>
      </c>
      <c r="B359">
        <v>1014.333</v>
      </c>
      <c r="C359">
        <f t="shared" si="25"/>
        <v>980.44433333333336</v>
      </c>
      <c r="D359">
        <f t="shared" si="26"/>
        <v>34.04189999999992</v>
      </c>
      <c r="F359">
        <f t="shared" si="27"/>
        <v>6.9219865326057377</v>
      </c>
      <c r="H359" s="18">
        <f t="shared" si="28"/>
        <v>0.62059794483145636</v>
      </c>
      <c r="I359">
        <v>1987</v>
      </c>
      <c r="J359">
        <f>AVERAGE(H359:H372)</f>
        <v>0.53941715077469754</v>
      </c>
      <c r="K359">
        <f>D372-D359</f>
        <v>1.1699999999999662</v>
      </c>
      <c r="L359">
        <f>J359*K359</f>
        <v>0.63111806640637791</v>
      </c>
      <c r="M359" s="27">
        <v>32324</v>
      </c>
    </row>
    <row r="360" spans="1:17" x14ac:dyDescent="0.3">
      <c r="A360">
        <v>341.31899999999916</v>
      </c>
      <c r="B360">
        <v>956.83299999999997</v>
      </c>
      <c r="C360">
        <f t="shared" si="25"/>
        <v>926.61099999999999</v>
      </c>
      <c r="D360">
        <f t="shared" si="26"/>
        <v>34.131899999999916</v>
      </c>
      <c r="F360">
        <f t="shared" si="27"/>
        <v>6.8636288725681576</v>
      </c>
      <c r="H360" s="18">
        <f t="shared" si="28"/>
        <v>0.5786513325156899</v>
      </c>
      <c r="M360" s="27">
        <v>32308.625</v>
      </c>
    </row>
    <row r="361" spans="1:17" x14ac:dyDescent="0.3">
      <c r="A361">
        <v>342.21899999999914</v>
      </c>
      <c r="B361">
        <v>808.66700000000003</v>
      </c>
      <c r="C361">
        <f t="shared" si="25"/>
        <v>834.88900000000001</v>
      </c>
      <c r="D361">
        <f t="shared" si="26"/>
        <v>34.221899999999913</v>
      </c>
      <c r="F361">
        <f t="shared" si="27"/>
        <v>6.6953872130369554</v>
      </c>
      <c r="H361" s="18">
        <f t="shared" si="28"/>
        <v>0.51360860529448171</v>
      </c>
      <c r="M361" s="27">
        <v>32293.25</v>
      </c>
    </row>
    <row r="362" spans="1:17" x14ac:dyDescent="0.3">
      <c r="A362">
        <v>343.11899999999912</v>
      </c>
      <c r="B362">
        <v>739.16700000000003</v>
      </c>
      <c r="C362">
        <f t="shared" si="25"/>
        <v>762.83366666666677</v>
      </c>
      <c r="D362">
        <f t="shared" si="26"/>
        <v>34.311899999999909</v>
      </c>
      <c r="F362">
        <f t="shared" si="27"/>
        <v>6.6055238764738098</v>
      </c>
      <c r="H362" s="18">
        <f t="shared" si="28"/>
        <v>0.46768246580065148</v>
      </c>
      <c r="M362" s="27">
        <v>32277.875</v>
      </c>
    </row>
    <row r="363" spans="1:17" x14ac:dyDescent="0.3">
      <c r="A363">
        <v>344.0189999999991</v>
      </c>
      <c r="B363">
        <v>740.66700000000003</v>
      </c>
      <c r="C363">
        <f t="shared" si="25"/>
        <v>742.83366666666677</v>
      </c>
      <c r="D363">
        <f t="shared" si="26"/>
        <v>34.401899999999912</v>
      </c>
      <c r="F363">
        <f t="shared" si="27"/>
        <v>6.6075511315763693</v>
      </c>
      <c r="H363" s="18">
        <f t="shared" si="28"/>
        <v>0.45567943722431864</v>
      </c>
      <c r="M363" s="27">
        <v>32262.5</v>
      </c>
    </row>
    <row r="364" spans="1:17" x14ac:dyDescent="0.3">
      <c r="A364">
        <v>344.91899999999907</v>
      </c>
      <c r="B364">
        <v>748.66700000000003</v>
      </c>
      <c r="C364">
        <f t="shared" si="25"/>
        <v>750.5003333333334</v>
      </c>
      <c r="D364">
        <f t="shared" si="26"/>
        <v>34.491899999999909</v>
      </c>
      <c r="F364">
        <f t="shared" si="27"/>
        <v>6.6182942918661549</v>
      </c>
      <c r="H364" s="18">
        <f t="shared" si="28"/>
        <v>0.46024374999121576</v>
      </c>
      <c r="M364" s="27">
        <v>32247.125</v>
      </c>
    </row>
    <row r="365" spans="1:17" x14ac:dyDescent="0.3">
      <c r="A365">
        <v>345.81899999999905</v>
      </c>
      <c r="B365">
        <v>762.16700000000003</v>
      </c>
      <c r="C365">
        <f t="shared" si="25"/>
        <v>750.16700000000003</v>
      </c>
      <c r="D365">
        <f t="shared" si="26"/>
        <v>34.581899999999905</v>
      </c>
      <c r="F365">
        <f t="shared" si="27"/>
        <v>6.6361656917795653</v>
      </c>
      <c r="H365" s="18">
        <f t="shared" si="28"/>
        <v>0.4600443542384195</v>
      </c>
      <c r="M365" s="27">
        <v>32231.75</v>
      </c>
    </row>
    <row r="366" spans="1:17" x14ac:dyDescent="0.3">
      <c r="A366">
        <v>346.71899999999903</v>
      </c>
      <c r="B366">
        <v>739.66700000000003</v>
      </c>
      <c r="C366">
        <f t="shared" si="25"/>
        <v>728.61133333333328</v>
      </c>
      <c r="D366">
        <f t="shared" si="26"/>
        <v>34.671899999999901</v>
      </c>
      <c r="F366">
        <f t="shared" si="27"/>
        <v>6.6062000849178304</v>
      </c>
      <c r="H366" s="18">
        <f t="shared" si="28"/>
        <v>0.44733177284148484</v>
      </c>
      <c r="M366" s="27">
        <v>32216.375</v>
      </c>
    </row>
    <row r="367" spans="1:17" x14ac:dyDescent="0.3">
      <c r="A367">
        <v>347.61899999999901</v>
      </c>
      <c r="B367">
        <v>684</v>
      </c>
      <c r="C367">
        <f t="shared" si="25"/>
        <v>723.83333333333337</v>
      </c>
      <c r="D367">
        <f t="shared" si="26"/>
        <v>34.761899999999898</v>
      </c>
      <c r="F367">
        <f t="shared" si="27"/>
        <v>6.5279579176225502</v>
      </c>
      <c r="H367" s="19">
        <f t="shared" si="28"/>
        <v>0.44456182779170983</v>
      </c>
      <c r="M367" s="27">
        <v>32201</v>
      </c>
    </row>
    <row r="368" spans="1:17" x14ac:dyDescent="0.3">
      <c r="A368">
        <v>348.51899999999898</v>
      </c>
      <c r="B368">
        <v>747.83299999999997</v>
      </c>
      <c r="C368">
        <f t="shared" si="25"/>
        <v>784.94433333333336</v>
      </c>
      <c r="D368">
        <f t="shared" si="26"/>
        <v>34.851899999999901</v>
      </c>
      <c r="F368">
        <f t="shared" si="27"/>
        <v>6.6171796910157141</v>
      </c>
      <c r="H368" s="18">
        <f t="shared" si="28"/>
        <v>0.4813205346773235</v>
      </c>
      <c r="M368" s="27">
        <v>32152.400000000001</v>
      </c>
    </row>
    <row r="369" spans="1:17" s="28" customFormat="1" x14ac:dyDescent="0.3">
      <c r="A369" s="28">
        <v>349.41899999999896</v>
      </c>
      <c r="B369" s="28">
        <v>923</v>
      </c>
      <c r="C369" s="28">
        <f t="shared" si="25"/>
        <v>901.66666666666663</v>
      </c>
      <c r="D369" s="28">
        <f t="shared" si="26"/>
        <v>34.941899999999897</v>
      </c>
      <c r="F369" s="28">
        <f t="shared" si="27"/>
        <v>6.8276292345028518</v>
      </c>
      <c r="H369" s="29">
        <f t="shared" si="28"/>
        <v>0.56018801797275652</v>
      </c>
      <c r="M369" s="30">
        <v>32103.8</v>
      </c>
    </row>
    <row r="370" spans="1:17" x14ac:dyDescent="0.3">
      <c r="A370">
        <v>350.31899999999894</v>
      </c>
      <c r="B370">
        <v>1034.1669999999999</v>
      </c>
      <c r="C370">
        <f t="shared" si="25"/>
        <v>1014.2223333333333</v>
      </c>
      <c r="D370">
        <f t="shared" si="26"/>
        <v>35.031899999999894</v>
      </c>
      <c r="F370">
        <f t="shared" si="27"/>
        <v>6.9413515507313095</v>
      </c>
      <c r="H370" s="18">
        <f t="shared" si="28"/>
        <v>0.6484564460425305</v>
      </c>
      <c r="M370" s="27">
        <v>32055.200000000001</v>
      </c>
      <c r="N370">
        <v>1987</v>
      </c>
      <c r="O370" s="18">
        <f>AVERAGE(H370:H378)</f>
        <v>0.719947161645767</v>
      </c>
      <c r="P370">
        <f>D378-D370</f>
        <v>0.71999999999998465</v>
      </c>
      <c r="Q370">
        <f>O370*P370</f>
        <v>0.5183619563849412</v>
      </c>
    </row>
    <row r="371" spans="1:17" x14ac:dyDescent="0.3">
      <c r="A371">
        <v>351.21899999999891</v>
      </c>
      <c r="B371">
        <v>1085.5</v>
      </c>
      <c r="C371">
        <f t="shared" si="25"/>
        <v>1072.9446666666665</v>
      </c>
      <c r="D371">
        <f t="shared" si="26"/>
        <v>35.12189999999989</v>
      </c>
      <c r="F371">
        <f t="shared" si="27"/>
        <v>6.9897959893183463</v>
      </c>
      <c r="H371" s="18">
        <f t="shared" si="28"/>
        <v>0.69989748460830747</v>
      </c>
      <c r="M371" s="27">
        <v>32006.6</v>
      </c>
    </row>
    <row r="372" spans="1:17" x14ac:dyDescent="0.3">
      <c r="A372">
        <v>352.11899999999889</v>
      </c>
      <c r="B372">
        <v>1099.1669999999999</v>
      </c>
      <c r="C372">
        <f t="shared" si="25"/>
        <v>1087.8333333333333</v>
      </c>
      <c r="D372">
        <f t="shared" si="26"/>
        <v>35.211899999999886</v>
      </c>
      <c r="F372">
        <f t="shared" si="27"/>
        <v>7.0023078991833598</v>
      </c>
      <c r="H372" s="18">
        <f t="shared" si="28"/>
        <v>0.713576137015421</v>
      </c>
      <c r="I372">
        <v>1986</v>
      </c>
      <c r="J372">
        <f>AVERAGE(H372:H381)</f>
        <v>0.7811064219669982</v>
      </c>
      <c r="K372">
        <f>D381-D372</f>
        <v>0.80999999999998096</v>
      </c>
      <c r="L372">
        <f>J372*K372</f>
        <v>0.6326962017932537</v>
      </c>
      <c r="M372" s="27">
        <v>31958</v>
      </c>
    </row>
    <row r="373" spans="1:17" x14ac:dyDescent="0.3">
      <c r="A373">
        <v>353.01899999999887</v>
      </c>
      <c r="B373">
        <v>1078.8330000000001</v>
      </c>
      <c r="C373">
        <f t="shared" si="25"/>
        <v>1084.7776666666666</v>
      </c>
      <c r="D373">
        <f t="shared" si="26"/>
        <v>35.30189999999989</v>
      </c>
      <c r="F373">
        <f t="shared" si="27"/>
        <v>6.9836351803416621</v>
      </c>
      <c r="H373" s="18">
        <f t="shared" si="28"/>
        <v>0.71074717351478223</v>
      </c>
      <c r="M373" s="27">
        <v>31897</v>
      </c>
    </row>
    <row r="374" spans="1:17" x14ac:dyDescent="0.3">
      <c r="A374">
        <v>353.91899999999885</v>
      </c>
      <c r="B374">
        <v>1076.3330000000001</v>
      </c>
      <c r="C374">
        <f t="shared" si="25"/>
        <v>1082.222</v>
      </c>
      <c r="D374">
        <f t="shared" si="26"/>
        <v>35.391899999999886</v>
      </c>
      <c r="F374">
        <f t="shared" si="27"/>
        <v>6.9813151723967142</v>
      </c>
      <c r="H374" s="19">
        <f t="shared" si="28"/>
        <v>0.7083897291128981</v>
      </c>
      <c r="M374" s="27">
        <v>31836</v>
      </c>
    </row>
    <row r="375" spans="1:17" x14ac:dyDescent="0.3">
      <c r="A375">
        <v>354.81899999999882</v>
      </c>
      <c r="B375">
        <v>1091.5</v>
      </c>
      <c r="C375">
        <f t="shared" si="25"/>
        <v>1090.7776666666666</v>
      </c>
      <c r="D375">
        <f t="shared" si="26"/>
        <v>35.481899999999882</v>
      </c>
      <c r="F375">
        <f t="shared" si="27"/>
        <v>6.9953081759899982</v>
      </c>
      <c r="H375" s="18">
        <f t="shared" si="28"/>
        <v>0.71631267872142079</v>
      </c>
      <c r="M375" s="27">
        <v>31801.285714285699</v>
      </c>
    </row>
    <row r="376" spans="1:17" s="28" customFormat="1" x14ac:dyDescent="0.3">
      <c r="A376" s="28">
        <v>355.7189999999988</v>
      </c>
      <c r="B376" s="28">
        <v>1104.5</v>
      </c>
      <c r="C376" s="28">
        <f t="shared" si="25"/>
        <v>1104.0556666666666</v>
      </c>
      <c r="D376" s="28">
        <f t="shared" si="26"/>
        <v>35.571899999999879</v>
      </c>
      <c r="F376" s="28">
        <f t="shared" si="27"/>
        <v>7.0071480228601715</v>
      </c>
      <c r="H376" s="29">
        <f t="shared" si="28"/>
        <v>0.7287845698735802</v>
      </c>
      <c r="M376" s="30">
        <v>31766.571428571398</v>
      </c>
    </row>
    <row r="377" spans="1:17" x14ac:dyDescent="0.3">
      <c r="A377">
        <v>356.61899999999878</v>
      </c>
      <c r="B377">
        <v>1116.1669999999999</v>
      </c>
      <c r="C377">
        <f t="shared" si="25"/>
        <v>1128.5</v>
      </c>
      <c r="D377">
        <f t="shared" si="26"/>
        <v>35.661899999999875</v>
      </c>
      <c r="F377">
        <f t="shared" si="27"/>
        <v>7.0176557733231331</v>
      </c>
      <c r="H377" s="18">
        <f t="shared" si="28"/>
        <v>0.752315517495599</v>
      </c>
      <c r="M377" s="27">
        <v>31731.857142857101</v>
      </c>
    </row>
    <row r="378" spans="1:17" x14ac:dyDescent="0.3">
      <c r="A378">
        <v>357.51899999999875</v>
      </c>
      <c r="B378">
        <v>1164.8330000000001</v>
      </c>
      <c r="C378">
        <f t="shared" si="25"/>
        <v>1176.7776666666666</v>
      </c>
      <c r="D378">
        <f t="shared" si="26"/>
        <v>35.751899999999878</v>
      </c>
      <c r="F378">
        <f t="shared" si="27"/>
        <v>7.0603330080850615</v>
      </c>
      <c r="H378" s="18">
        <f t="shared" si="28"/>
        <v>0.80104471842736369</v>
      </c>
      <c r="M378" s="27">
        <v>31697.1428571428</v>
      </c>
      <c r="N378">
        <v>1986</v>
      </c>
      <c r="O378" s="18">
        <f>AVERAGE(H378:H391)</f>
        <v>0.71704007931290226</v>
      </c>
      <c r="P378">
        <f>D391-D378</f>
        <v>1.1699999999999662</v>
      </c>
      <c r="Q378">
        <f>O378*P378</f>
        <v>0.83893689279607142</v>
      </c>
    </row>
    <row r="379" spans="1:17" x14ac:dyDescent="0.3">
      <c r="A379">
        <v>358.41899999999873</v>
      </c>
      <c r="B379">
        <v>1249.3330000000001</v>
      </c>
      <c r="C379">
        <f t="shared" si="25"/>
        <v>1235.722</v>
      </c>
      <c r="D379">
        <f t="shared" si="26"/>
        <v>35.841899999999875</v>
      </c>
      <c r="F379">
        <f t="shared" si="27"/>
        <v>7.130365087881203</v>
      </c>
      <c r="H379" s="18">
        <f t="shared" si="28"/>
        <v>0.86483990345609785</v>
      </c>
      <c r="M379" s="27">
        <v>31662.4285714285</v>
      </c>
    </row>
    <row r="380" spans="1:17" x14ac:dyDescent="0.3">
      <c r="A380">
        <v>359.31899999999871</v>
      </c>
      <c r="B380">
        <v>1293</v>
      </c>
      <c r="C380">
        <f t="shared" si="25"/>
        <v>1279.8333333333333</v>
      </c>
      <c r="D380">
        <f t="shared" si="26"/>
        <v>35.931899999999871</v>
      </c>
      <c r="F380">
        <f t="shared" si="27"/>
        <v>7.1647203787718574</v>
      </c>
      <c r="H380" s="18">
        <f t="shared" si="28"/>
        <v>0.9158834700012064</v>
      </c>
      <c r="M380" s="27">
        <v>31627.714285714199</v>
      </c>
    </row>
    <row r="381" spans="1:17" x14ac:dyDescent="0.3">
      <c r="A381">
        <v>360.21899999999869</v>
      </c>
      <c r="B381">
        <v>1297.1669999999999</v>
      </c>
      <c r="C381">
        <f t="shared" si="25"/>
        <v>1265.6666666666667</v>
      </c>
      <c r="D381">
        <f t="shared" si="26"/>
        <v>36.021899999999867</v>
      </c>
      <c r="F381">
        <f t="shared" si="27"/>
        <v>7.1679379347016203</v>
      </c>
      <c r="H381" s="18">
        <f t="shared" si="28"/>
        <v>0.89917032205161185</v>
      </c>
      <c r="I381">
        <v>1985</v>
      </c>
      <c r="J381">
        <f>AVERAGE(H381:H394)</f>
        <v>0.71922005652028209</v>
      </c>
      <c r="K381">
        <f>D394-D381</f>
        <v>1.1699999999999733</v>
      </c>
      <c r="L381">
        <f>J381*K381</f>
        <v>0.84148746612871084</v>
      </c>
      <c r="M381" s="27">
        <v>31593</v>
      </c>
    </row>
    <row r="382" spans="1:17" x14ac:dyDescent="0.3">
      <c r="A382">
        <v>361.11899999999866</v>
      </c>
      <c r="B382">
        <v>1206.8330000000001</v>
      </c>
      <c r="C382">
        <f t="shared" si="25"/>
        <v>1175.7776666666666</v>
      </c>
      <c r="D382">
        <f t="shared" si="26"/>
        <v>36.111899999999864</v>
      </c>
      <c r="F382">
        <f t="shared" si="27"/>
        <v>7.0957548519557836</v>
      </c>
      <c r="H382" s="18">
        <f t="shared" si="28"/>
        <v>0.80000403688297461</v>
      </c>
      <c r="M382" s="27">
        <v>31572.666666666599</v>
      </c>
    </row>
    <row r="383" spans="1:17" x14ac:dyDescent="0.3">
      <c r="A383">
        <v>362.01899999999864</v>
      </c>
      <c r="B383">
        <v>1023.333</v>
      </c>
      <c r="C383">
        <f t="shared" si="25"/>
        <v>1057.4996666666668</v>
      </c>
      <c r="D383">
        <f t="shared" si="26"/>
        <v>36.201899999999867</v>
      </c>
      <c r="F383">
        <f t="shared" si="27"/>
        <v>6.930820226180181</v>
      </c>
      <c r="H383" s="18">
        <f t="shared" si="28"/>
        <v>0.68598473394852355</v>
      </c>
      <c r="M383" s="27">
        <v>31552.333333333299</v>
      </c>
    </row>
    <row r="384" spans="1:17" x14ac:dyDescent="0.3">
      <c r="A384">
        <v>362.91899999999862</v>
      </c>
      <c r="B384">
        <v>942.33299999999997</v>
      </c>
      <c r="C384">
        <f t="shared" si="25"/>
        <v>976.05533333333335</v>
      </c>
      <c r="D384">
        <f t="shared" si="26"/>
        <v>36.291899999999863</v>
      </c>
      <c r="F384">
        <f t="shared" si="27"/>
        <v>6.8483587152935472</v>
      </c>
      <c r="H384" s="18">
        <f t="shared" si="28"/>
        <v>0.61706708173933955</v>
      </c>
      <c r="M384" s="27">
        <v>31532</v>
      </c>
    </row>
    <row r="385" spans="1:17" x14ac:dyDescent="0.3">
      <c r="A385">
        <v>363.8189999999986</v>
      </c>
      <c r="B385">
        <v>962.5</v>
      </c>
      <c r="C385">
        <f t="shared" si="25"/>
        <v>949.5</v>
      </c>
      <c r="D385">
        <f t="shared" si="26"/>
        <v>36.38189999999986</v>
      </c>
      <c r="F385">
        <f t="shared" si="27"/>
        <v>6.8695340661619388</v>
      </c>
      <c r="H385" s="18">
        <f t="shared" si="28"/>
        <v>0.59612823725001907</v>
      </c>
      <c r="M385" s="27">
        <v>31511.666666666599</v>
      </c>
    </row>
    <row r="386" spans="1:17" x14ac:dyDescent="0.3">
      <c r="A386">
        <v>364.71899999999857</v>
      </c>
      <c r="B386">
        <v>943.66700000000003</v>
      </c>
      <c r="C386">
        <f t="shared" si="25"/>
        <v>930.77799999999991</v>
      </c>
      <c r="D386">
        <f t="shared" si="26"/>
        <v>36.471899999999856</v>
      </c>
      <c r="F386">
        <f t="shared" si="27"/>
        <v>6.8497733496758011</v>
      </c>
      <c r="H386" s="18">
        <f t="shared" si="28"/>
        <v>0.58179445025439025</v>
      </c>
      <c r="M386" s="27">
        <v>31491.333333333299</v>
      </c>
    </row>
    <row r="387" spans="1:17" x14ac:dyDescent="0.3">
      <c r="A387">
        <v>365.61899999999855</v>
      </c>
      <c r="B387">
        <v>886.16700000000003</v>
      </c>
      <c r="C387">
        <f t="shared" si="25"/>
        <v>913.55566666666664</v>
      </c>
      <c r="D387">
        <f t="shared" si="26"/>
        <v>36.561899999999852</v>
      </c>
      <c r="F387">
        <f t="shared" si="27"/>
        <v>6.7869054204281785</v>
      </c>
      <c r="H387" s="19">
        <f t="shared" si="28"/>
        <v>0.56891337044623091</v>
      </c>
      <c r="M387" s="27">
        <v>31471</v>
      </c>
    </row>
    <row r="388" spans="1:17" x14ac:dyDescent="0.3">
      <c r="A388">
        <v>366.51899999999853</v>
      </c>
      <c r="B388">
        <v>910.83299999999997</v>
      </c>
      <c r="C388">
        <f t="shared" si="25"/>
        <v>938.05566666666664</v>
      </c>
      <c r="D388">
        <f t="shared" si="26"/>
        <v>36.651899999999856</v>
      </c>
      <c r="F388">
        <f t="shared" si="27"/>
        <v>6.8143595654172833</v>
      </c>
      <c r="H388" s="18">
        <f t="shared" si="28"/>
        <v>0.5873249086438368</v>
      </c>
      <c r="M388" s="27">
        <v>31436.285714285699</v>
      </c>
    </row>
    <row r="389" spans="1:17" s="28" customFormat="1" x14ac:dyDescent="0.3">
      <c r="A389" s="28">
        <v>367.4189999999985</v>
      </c>
      <c r="B389" s="28">
        <v>1017.167</v>
      </c>
      <c r="C389" s="28">
        <f t="shared" si="25"/>
        <v>1007.1666666666666</v>
      </c>
      <c r="D389" s="28">
        <f t="shared" si="26"/>
        <v>36.741899999999852</v>
      </c>
      <c r="F389" s="28">
        <f t="shared" si="27"/>
        <v>6.9247765910240711</v>
      </c>
      <c r="H389" s="29">
        <f t="shared" si="28"/>
        <v>0.64253576061093354</v>
      </c>
      <c r="M389" s="30">
        <v>31401.571428571398</v>
      </c>
    </row>
    <row r="390" spans="1:17" x14ac:dyDescent="0.3">
      <c r="A390">
        <v>368.31899999999848</v>
      </c>
      <c r="B390">
        <v>1093.5</v>
      </c>
      <c r="C390">
        <f t="shared" si="25"/>
        <v>1083.3889999999999</v>
      </c>
      <c r="D390">
        <f t="shared" si="26"/>
        <v>36.831899999999848</v>
      </c>
      <c r="F390">
        <f t="shared" si="27"/>
        <v>6.9971388401168229</v>
      </c>
      <c r="H390" s="18">
        <f t="shared" si="28"/>
        <v>0.70946524279555645</v>
      </c>
      <c r="M390" s="27">
        <v>31366.857142857101</v>
      </c>
    </row>
    <row r="391" spans="1:17" x14ac:dyDescent="0.3">
      <c r="A391">
        <v>369.21899999999846</v>
      </c>
      <c r="B391">
        <v>1139.5</v>
      </c>
      <c r="C391">
        <f t="shared" si="25"/>
        <v>1144.7776666666666</v>
      </c>
      <c r="D391">
        <f t="shared" si="26"/>
        <v>36.921899999999845</v>
      </c>
      <c r="F391">
        <f t="shared" si="27"/>
        <v>7.038344848685739</v>
      </c>
      <c r="H391" s="18">
        <f t="shared" si="28"/>
        <v>0.76840487387254841</v>
      </c>
      <c r="M391" s="27">
        <v>31332.1428571428</v>
      </c>
      <c r="N391">
        <v>1985</v>
      </c>
      <c r="O391" s="18">
        <f>AVERAGE(H391:H401)</f>
        <v>0.76490269741349592</v>
      </c>
      <c r="P391">
        <f>D401-D391</f>
        <v>0.89999999999997726</v>
      </c>
      <c r="Q391">
        <f>O391*P391</f>
        <v>0.68841242767212896</v>
      </c>
    </row>
    <row r="392" spans="1:17" x14ac:dyDescent="0.3">
      <c r="A392">
        <v>370.11899999999844</v>
      </c>
      <c r="B392">
        <v>1201.3330000000001</v>
      </c>
      <c r="C392">
        <f t="shared" si="25"/>
        <v>1206.4443333333334</v>
      </c>
      <c r="D392">
        <f t="shared" si="26"/>
        <v>37.011899999999841</v>
      </c>
      <c r="F392">
        <f t="shared" si="27"/>
        <v>7.0911870525906018</v>
      </c>
      <c r="H392" s="18">
        <f t="shared" si="28"/>
        <v>0.8325418080101028</v>
      </c>
      <c r="M392" s="27">
        <v>31297.4285714285</v>
      </c>
    </row>
    <row r="393" spans="1:17" x14ac:dyDescent="0.3">
      <c r="A393">
        <v>371.01899999999841</v>
      </c>
      <c r="B393">
        <v>1278.5</v>
      </c>
      <c r="C393">
        <f t="shared" si="25"/>
        <v>1254.9443333333334</v>
      </c>
      <c r="D393">
        <f t="shared" si="26"/>
        <v>37.101899999999844</v>
      </c>
      <c r="F393">
        <f t="shared" si="27"/>
        <v>7.1534427947312409</v>
      </c>
      <c r="H393" s="18">
        <f t="shared" si="28"/>
        <v>0.8867237053897995</v>
      </c>
      <c r="M393" s="27">
        <v>31262.714285714199</v>
      </c>
    </row>
    <row r="394" spans="1:17" x14ac:dyDescent="0.3">
      <c r="A394">
        <v>371.91899999999839</v>
      </c>
      <c r="B394">
        <v>1285</v>
      </c>
      <c r="C394">
        <f t="shared" si="25"/>
        <v>1260.3889999999999</v>
      </c>
      <c r="D394">
        <f t="shared" si="26"/>
        <v>37.191899999999841</v>
      </c>
      <c r="F394">
        <f t="shared" si="27"/>
        <v>7.1585139973293206</v>
      </c>
      <c r="H394" s="18">
        <f t="shared" si="28"/>
        <v>0.89302225938808322</v>
      </c>
      <c r="I394">
        <v>1984</v>
      </c>
      <c r="J394">
        <f>AVERAGE(H394:H403)</f>
        <v>0.75178830171328137</v>
      </c>
      <c r="K394">
        <f>D403-D394</f>
        <v>0.80999999999998096</v>
      </c>
      <c r="L394">
        <f>J394*K394</f>
        <v>0.60894852438774361</v>
      </c>
      <c r="M394" s="27">
        <v>31228</v>
      </c>
    </row>
    <row r="395" spans="1:17" x14ac:dyDescent="0.3">
      <c r="A395">
        <v>372.81899999999837</v>
      </c>
      <c r="B395">
        <v>1217.6669999999999</v>
      </c>
      <c r="C395">
        <f t="shared" si="25"/>
        <v>1220.7223333333334</v>
      </c>
      <c r="D395">
        <f t="shared" si="26"/>
        <v>37.281899999999837</v>
      </c>
      <c r="F395">
        <f t="shared" si="27"/>
        <v>7.1046920118747403</v>
      </c>
      <c r="H395" s="18">
        <f t="shared" si="28"/>
        <v>0.84813925696236492</v>
      </c>
      <c r="M395" s="27">
        <v>31203.599999999999</v>
      </c>
    </row>
    <row r="396" spans="1:17" x14ac:dyDescent="0.3">
      <c r="A396">
        <v>373.71899999999835</v>
      </c>
      <c r="B396">
        <v>1159.5</v>
      </c>
      <c r="C396">
        <f t="shared" ref="C396:C459" si="29">AVERAGE(B395:B397)</f>
        <v>1162.6113333333333</v>
      </c>
      <c r="D396">
        <f t="shared" ref="D396:D459" si="30">A396/10</f>
        <v>37.371899999999833</v>
      </c>
      <c r="F396">
        <f t="shared" ref="F396:F459" si="31">LN(B396)</f>
        <v>7.0557441566955861</v>
      </c>
      <c r="H396" s="18">
        <f t="shared" ref="H396:H459" si="32">(0.0975*EXP(0.0013*C396))/E$2</f>
        <v>0.7864275021413335</v>
      </c>
      <c r="M396" s="27">
        <v>31179.200000000001</v>
      </c>
    </row>
    <row r="397" spans="1:17" x14ac:dyDescent="0.3">
      <c r="A397">
        <v>374.61899999999832</v>
      </c>
      <c r="B397">
        <v>1110.6669999999999</v>
      </c>
      <c r="C397">
        <f t="shared" si="29"/>
        <v>1103.8333333333333</v>
      </c>
      <c r="D397">
        <f t="shared" si="30"/>
        <v>37.461899999999829</v>
      </c>
      <c r="F397">
        <f t="shared" si="31"/>
        <v>7.0127160147386265</v>
      </c>
      <c r="H397" s="18">
        <f t="shared" si="32"/>
        <v>0.72857395727856422</v>
      </c>
      <c r="M397" s="27">
        <v>31154.799999999999</v>
      </c>
    </row>
    <row r="398" spans="1:17" x14ac:dyDescent="0.3">
      <c r="A398">
        <v>375.5189999999983</v>
      </c>
      <c r="B398">
        <v>1041.3330000000001</v>
      </c>
      <c r="C398">
        <f t="shared" si="29"/>
        <v>1034.5556666666666</v>
      </c>
      <c r="D398">
        <f t="shared" si="30"/>
        <v>37.551899999999833</v>
      </c>
      <c r="F398">
        <f t="shared" si="31"/>
        <v>6.9482569021889828</v>
      </c>
      <c r="H398" s="18">
        <f t="shared" si="32"/>
        <v>0.66582586591228154</v>
      </c>
      <c r="M398" s="27">
        <v>31130.400000000001</v>
      </c>
    </row>
    <row r="399" spans="1:17" x14ac:dyDescent="0.3">
      <c r="A399">
        <v>376.41899999999828</v>
      </c>
      <c r="B399">
        <v>951.66700000000003</v>
      </c>
      <c r="C399">
        <f t="shared" si="29"/>
        <v>989.88900000000001</v>
      </c>
      <c r="D399">
        <f t="shared" si="30"/>
        <v>37.641899999999829</v>
      </c>
      <c r="F399">
        <f t="shared" si="31"/>
        <v>6.8582151836846368</v>
      </c>
      <c r="H399" s="19">
        <f t="shared" si="32"/>
        <v>0.62826465766349993</v>
      </c>
      <c r="M399" s="27">
        <v>31106</v>
      </c>
    </row>
    <row r="400" spans="1:17" s="28" customFormat="1" x14ac:dyDescent="0.3">
      <c r="A400" s="28">
        <v>377.31899999999825</v>
      </c>
      <c r="B400" s="28">
        <v>976.66700000000003</v>
      </c>
      <c r="C400" s="28">
        <f t="shared" si="29"/>
        <v>1017.1113333333333</v>
      </c>
      <c r="D400" s="28">
        <f t="shared" si="30"/>
        <v>37.731899999999825</v>
      </c>
      <c r="F400" s="28">
        <f t="shared" si="31"/>
        <v>6.8841457546398734</v>
      </c>
      <c r="H400" s="29">
        <f t="shared" si="32"/>
        <v>0.65089643297834177</v>
      </c>
      <c r="M400" s="30">
        <v>31045.25</v>
      </c>
    </row>
    <row r="401" spans="1:17" x14ac:dyDescent="0.3">
      <c r="A401">
        <v>378.21899999999823</v>
      </c>
      <c r="B401">
        <v>1123</v>
      </c>
      <c r="C401">
        <f t="shared" si="29"/>
        <v>1100.1666666666667</v>
      </c>
      <c r="D401">
        <f t="shared" si="30"/>
        <v>37.821899999999822</v>
      </c>
      <c r="F401">
        <f t="shared" si="31"/>
        <v>7.0237589547384429</v>
      </c>
      <c r="H401" s="18">
        <f t="shared" si="32"/>
        <v>0.72510935195153692</v>
      </c>
      <c r="M401" s="27">
        <v>30984.5</v>
      </c>
      <c r="N401">
        <v>1984</v>
      </c>
      <c r="O401" s="18">
        <f>AVERAGE(H401:H411)</f>
        <v>0.55710808078657648</v>
      </c>
      <c r="P401">
        <f>D411-D401</f>
        <v>0.89999999999997726</v>
      </c>
      <c r="Q401">
        <f>O401*P401</f>
        <v>0.50139727270790613</v>
      </c>
    </row>
    <row r="402" spans="1:17" x14ac:dyDescent="0.3">
      <c r="A402">
        <v>379.11899999999821</v>
      </c>
      <c r="B402">
        <v>1200.8330000000001</v>
      </c>
      <c r="C402">
        <f t="shared" si="29"/>
        <v>1176.3886666666667</v>
      </c>
      <c r="D402">
        <f t="shared" si="30"/>
        <v>37.911899999999818</v>
      </c>
      <c r="F402">
        <f t="shared" si="31"/>
        <v>7.0907707616205187</v>
      </c>
      <c r="H402" s="18">
        <f t="shared" si="32"/>
        <v>0.8006397325225717</v>
      </c>
      <c r="M402" s="27">
        <v>30923.75</v>
      </c>
    </row>
    <row r="403" spans="1:17" x14ac:dyDescent="0.3">
      <c r="A403">
        <v>380.01899999999819</v>
      </c>
      <c r="B403">
        <v>1205.3330000000001</v>
      </c>
      <c r="C403">
        <f t="shared" si="29"/>
        <v>1167.0553333333335</v>
      </c>
      <c r="D403">
        <f t="shared" si="30"/>
        <v>38.001899999999821</v>
      </c>
      <c r="F403">
        <f t="shared" si="31"/>
        <v>7.0945111562952468</v>
      </c>
      <c r="H403" s="18">
        <f t="shared" si="32"/>
        <v>0.79098400033423599</v>
      </c>
      <c r="I403">
        <v>1983</v>
      </c>
      <c r="J403">
        <f>AVERAGE(H403:H413)</f>
        <v>0.51391371074452963</v>
      </c>
      <c r="K403">
        <f>D413-D403</f>
        <v>0.89999999999997726</v>
      </c>
      <c r="L403">
        <f>J403*K403</f>
        <v>0.46252233967006501</v>
      </c>
      <c r="M403" s="27">
        <v>30863</v>
      </c>
    </row>
    <row r="404" spans="1:17" x14ac:dyDescent="0.3">
      <c r="A404">
        <v>380.91899999999816</v>
      </c>
      <c r="B404">
        <v>1095</v>
      </c>
      <c r="C404">
        <f t="shared" si="29"/>
        <v>1053.9443333333334</v>
      </c>
      <c r="D404">
        <f t="shared" si="30"/>
        <v>38.091899999999818</v>
      </c>
      <c r="F404">
        <f t="shared" si="31"/>
        <v>6.9985096422506015</v>
      </c>
      <c r="H404" s="18">
        <f t="shared" si="32"/>
        <v>0.68282147405988802</v>
      </c>
      <c r="M404" s="27">
        <v>30838.400000000001</v>
      </c>
    </row>
    <row r="405" spans="1:17" x14ac:dyDescent="0.3">
      <c r="A405">
        <v>381.81899999999814</v>
      </c>
      <c r="B405">
        <v>861.5</v>
      </c>
      <c r="C405">
        <f t="shared" si="29"/>
        <v>888.05566666666664</v>
      </c>
      <c r="D405">
        <f t="shared" si="30"/>
        <v>38.181899999999814</v>
      </c>
      <c r="F405">
        <f t="shared" si="31"/>
        <v>6.7586750559679842</v>
      </c>
      <c r="H405" s="18">
        <f t="shared" si="32"/>
        <v>0.55036306232124543</v>
      </c>
      <c r="M405" s="27">
        <v>30813.8</v>
      </c>
    </row>
    <row r="406" spans="1:17" x14ac:dyDescent="0.3">
      <c r="A406">
        <v>382.71899999999812</v>
      </c>
      <c r="B406">
        <v>707.66700000000003</v>
      </c>
      <c r="C406">
        <f t="shared" si="29"/>
        <v>736.44466666666665</v>
      </c>
      <c r="D406">
        <f t="shared" si="30"/>
        <v>38.27189999999981</v>
      </c>
      <c r="F406">
        <f t="shared" si="31"/>
        <v>6.5619736440665948</v>
      </c>
      <c r="H406" s="18">
        <f t="shared" si="32"/>
        <v>0.45191037454179067</v>
      </c>
      <c r="M406" s="27">
        <v>30789.200000000001</v>
      </c>
    </row>
    <row r="407" spans="1:17" x14ac:dyDescent="0.3">
      <c r="A407">
        <v>383.6189999999981</v>
      </c>
      <c r="B407">
        <v>640.16700000000003</v>
      </c>
      <c r="C407">
        <f t="shared" si="29"/>
        <v>655.27800000000002</v>
      </c>
      <c r="D407">
        <f t="shared" si="30"/>
        <v>38.361899999999807</v>
      </c>
      <c r="F407">
        <f t="shared" si="31"/>
        <v>6.4617290798154494</v>
      </c>
      <c r="H407" s="18">
        <f t="shared" si="32"/>
        <v>0.40665583241109921</v>
      </c>
      <c r="M407" s="27">
        <v>30764.6</v>
      </c>
    </row>
    <row r="408" spans="1:17" x14ac:dyDescent="0.3">
      <c r="A408">
        <v>384.51899999999807</v>
      </c>
      <c r="B408">
        <v>618</v>
      </c>
      <c r="C408">
        <f t="shared" si="29"/>
        <v>634.77799999999991</v>
      </c>
      <c r="D408">
        <f t="shared" si="30"/>
        <v>38.45189999999981</v>
      </c>
      <c r="F408">
        <f t="shared" si="31"/>
        <v>6.4264884574576904</v>
      </c>
      <c r="H408" s="19">
        <f t="shared" si="32"/>
        <v>0.39596158821483723</v>
      </c>
      <c r="M408" s="27">
        <v>30740</v>
      </c>
    </row>
    <row r="409" spans="1:17" x14ac:dyDescent="0.3">
      <c r="A409">
        <v>385.41899999999805</v>
      </c>
      <c r="B409">
        <v>646.16700000000003</v>
      </c>
      <c r="C409">
        <f t="shared" si="29"/>
        <v>655.5</v>
      </c>
      <c r="D409">
        <f t="shared" si="30"/>
        <v>38.541899999999806</v>
      </c>
      <c r="F409">
        <f t="shared" si="31"/>
        <v>6.4710579843055216</v>
      </c>
      <c r="H409" s="18">
        <f t="shared" si="32"/>
        <v>0.40677321022113638</v>
      </c>
      <c r="M409" s="27">
        <v>30691.4</v>
      </c>
    </row>
    <row r="410" spans="1:17" s="28" customFormat="1" x14ac:dyDescent="0.3">
      <c r="A410" s="28">
        <v>386.31899999999803</v>
      </c>
      <c r="B410" s="28">
        <v>702.33299999999997</v>
      </c>
      <c r="C410" s="28">
        <f t="shared" si="29"/>
        <v>712.83333333333337</v>
      </c>
      <c r="D410" s="28">
        <f t="shared" si="30"/>
        <v>38.631899999999803</v>
      </c>
      <c r="F410" s="28">
        <f t="shared" si="31"/>
        <v>6.5544076505275184</v>
      </c>
      <c r="H410" s="29">
        <f t="shared" si="32"/>
        <v>0.43824983198560397</v>
      </c>
      <c r="M410" s="30">
        <v>30642.799999999999</v>
      </c>
    </row>
    <row r="411" spans="1:17" x14ac:dyDescent="0.3">
      <c r="A411">
        <v>387.218999999998</v>
      </c>
      <c r="B411">
        <v>790</v>
      </c>
      <c r="C411">
        <f t="shared" si="29"/>
        <v>780.77766666666673</v>
      </c>
      <c r="D411">
        <f t="shared" si="30"/>
        <v>38.721899999999799</v>
      </c>
      <c r="F411">
        <f t="shared" si="31"/>
        <v>6.6720329454610674</v>
      </c>
      <c r="H411" s="18">
        <f t="shared" si="32"/>
        <v>0.47872043008839582</v>
      </c>
      <c r="M411" s="27">
        <v>30594.2</v>
      </c>
      <c r="N411">
        <v>1983</v>
      </c>
      <c r="O411" s="18">
        <f>AVERAGE(H411:H422)</f>
        <v>0.47130339932808457</v>
      </c>
      <c r="P411">
        <f>D422-D411</f>
        <v>0.98999999999997357</v>
      </c>
      <c r="Q411">
        <f>O411*P411</f>
        <v>0.46659036533479126</v>
      </c>
    </row>
    <row r="412" spans="1:17" x14ac:dyDescent="0.3">
      <c r="A412">
        <v>388.11899999999798</v>
      </c>
      <c r="B412">
        <v>850</v>
      </c>
      <c r="C412">
        <f t="shared" si="29"/>
        <v>839.72233333333327</v>
      </c>
      <c r="D412">
        <f t="shared" si="30"/>
        <v>38.811899999999795</v>
      </c>
      <c r="F412">
        <f t="shared" si="31"/>
        <v>6.7452363494843626</v>
      </c>
      <c r="H412" s="18">
        <f t="shared" si="32"/>
        <v>0.51684593933797174</v>
      </c>
      <c r="M412" s="27">
        <v>30545.599999999999</v>
      </c>
    </row>
    <row r="413" spans="1:17" x14ac:dyDescent="0.3">
      <c r="A413">
        <v>389.01899999999796</v>
      </c>
      <c r="B413">
        <v>879.16700000000003</v>
      </c>
      <c r="C413">
        <f t="shared" si="29"/>
        <v>864.5</v>
      </c>
      <c r="D413">
        <f t="shared" si="30"/>
        <v>38.901899999999799</v>
      </c>
      <c r="F413">
        <f t="shared" si="31"/>
        <v>6.7789748682630595</v>
      </c>
      <c r="H413" s="18">
        <f t="shared" si="32"/>
        <v>0.53376507467362178</v>
      </c>
      <c r="I413">
        <v>1982</v>
      </c>
      <c r="J413">
        <f>AVERAGE(H413:H425)</f>
        <v>0.49217670219979853</v>
      </c>
      <c r="K413">
        <f>D425-D413</f>
        <v>1.0799999999999699</v>
      </c>
      <c r="L413">
        <f>J413*K413</f>
        <v>0.53155083837576755</v>
      </c>
      <c r="M413" s="27">
        <v>30497</v>
      </c>
    </row>
    <row r="414" spans="1:17" x14ac:dyDescent="0.3">
      <c r="A414">
        <v>389.91899999999794</v>
      </c>
      <c r="B414">
        <v>864.33299999999997</v>
      </c>
      <c r="C414">
        <f t="shared" si="29"/>
        <v>847.88900000000001</v>
      </c>
      <c r="D414">
        <f t="shared" si="30"/>
        <v>38.991899999999795</v>
      </c>
      <c r="F414">
        <f t="shared" si="31"/>
        <v>6.7619581112167975</v>
      </c>
      <c r="H414" s="18">
        <f t="shared" si="32"/>
        <v>0.52236235153422073</v>
      </c>
      <c r="M414" s="27">
        <v>30476.666666666599</v>
      </c>
    </row>
    <row r="415" spans="1:17" x14ac:dyDescent="0.3">
      <c r="A415">
        <v>390.81899999999791</v>
      </c>
      <c r="B415">
        <v>800.16700000000003</v>
      </c>
      <c r="C415">
        <f t="shared" si="29"/>
        <v>804.83333333333337</v>
      </c>
      <c r="D415">
        <f t="shared" si="30"/>
        <v>39.081899999999791</v>
      </c>
      <c r="F415">
        <f t="shared" si="31"/>
        <v>6.6848204558826776</v>
      </c>
      <c r="H415" s="18">
        <f t="shared" si="32"/>
        <v>0.49392769517140556</v>
      </c>
      <c r="M415" s="27">
        <v>30456.333333333299</v>
      </c>
    </row>
    <row r="416" spans="1:17" x14ac:dyDescent="0.3">
      <c r="A416">
        <v>391.71899999999789</v>
      </c>
      <c r="B416">
        <v>750</v>
      </c>
      <c r="C416">
        <f t="shared" si="29"/>
        <v>755.16666666666663</v>
      </c>
      <c r="D416">
        <f t="shared" si="30"/>
        <v>39.171899999999788</v>
      </c>
      <c r="F416">
        <f t="shared" si="31"/>
        <v>6.620073206530356</v>
      </c>
      <c r="H416" s="18">
        <f t="shared" si="32"/>
        <v>0.46304418141630543</v>
      </c>
      <c r="M416" s="27">
        <v>30436</v>
      </c>
    </row>
    <row r="417" spans="1:17" x14ac:dyDescent="0.3">
      <c r="A417">
        <v>392.61899999999787</v>
      </c>
      <c r="B417">
        <v>715.33299999999997</v>
      </c>
      <c r="C417">
        <f t="shared" si="29"/>
        <v>719.83333333333337</v>
      </c>
      <c r="D417">
        <f t="shared" si="30"/>
        <v>39.261899999999784</v>
      </c>
      <c r="F417">
        <f t="shared" si="31"/>
        <v>6.5727481685392011</v>
      </c>
      <c r="H417" s="18">
        <f t="shared" si="32"/>
        <v>0.44225610635847595</v>
      </c>
      <c r="M417" s="27">
        <v>30415.666666666599</v>
      </c>
    </row>
    <row r="418" spans="1:17" x14ac:dyDescent="0.3">
      <c r="A418">
        <v>393.51899999999785</v>
      </c>
      <c r="B418">
        <v>694.16700000000003</v>
      </c>
      <c r="C418">
        <f t="shared" si="29"/>
        <v>699.22233333333327</v>
      </c>
      <c r="D418">
        <f t="shared" si="30"/>
        <v>39.351899999999787</v>
      </c>
      <c r="F418">
        <f t="shared" si="31"/>
        <v>6.5427125655648499</v>
      </c>
      <c r="H418" s="18">
        <f t="shared" si="32"/>
        <v>0.43056351056244541</v>
      </c>
      <c r="M418" s="27">
        <v>30395.333333333299</v>
      </c>
    </row>
    <row r="419" spans="1:17" x14ac:dyDescent="0.3">
      <c r="A419">
        <v>394.41899999999782</v>
      </c>
      <c r="B419">
        <v>688.16700000000003</v>
      </c>
      <c r="C419">
        <f t="shared" si="29"/>
        <v>691.16700000000003</v>
      </c>
      <c r="D419">
        <f t="shared" si="30"/>
        <v>39.441899999999784</v>
      </c>
      <c r="F419">
        <f t="shared" si="31"/>
        <v>6.5340315410367023</v>
      </c>
      <c r="H419" s="19">
        <f t="shared" si="32"/>
        <v>0.4260782040879294</v>
      </c>
      <c r="M419" s="27">
        <v>30375</v>
      </c>
    </row>
    <row r="420" spans="1:17" x14ac:dyDescent="0.3">
      <c r="A420">
        <v>395.3189999999978</v>
      </c>
      <c r="B420">
        <v>691.16700000000003</v>
      </c>
      <c r="C420">
        <f t="shared" si="29"/>
        <v>694.38900000000001</v>
      </c>
      <c r="D420">
        <f t="shared" si="30"/>
        <v>39.53189999999978</v>
      </c>
      <c r="F420">
        <f t="shared" si="31"/>
        <v>6.538381473294554</v>
      </c>
      <c r="H420" s="18">
        <f t="shared" si="32"/>
        <v>0.42786661811435195</v>
      </c>
      <c r="M420" s="27">
        <v>30334.5</v>
      </c>
    </row>
    <row r="421" spans="1:17" s="28" customFormat="1" x14ac:dyDescent="0.3">
      <c r="A421" s="28">
        <v>396.21899999999778</v>
      </c>
      <c r="B421" s="28">
        <v>703.83299999999997</v>
      </c>
      <c r="C421" s="28">
        <f t="shared" si="29"/>
        <v>719.22233333333327</v>
      </c>
      <c r="D421" s="28">
        <f t="shared" si="30"/>
        <v>39.621899999999776</v>
      </c>
      <c r="F421" s="28">
        <f t="shared" si="31"/>
        <v>6.5565411121088077</v>
      </c>
      <c r="H421" s="29">
        <f t="shared" si="32"/>
        <v>0.44190496180871514</v>
      </c>
      <c r="M421" s="30">
        <v>30294</v>
      </c>
    </row>
    <row r="422" spans="1:17" x14ac:dyDescent="0.3">
      <c r="A422">
        <v>397.11899999999775</v>
      </c>
      <c r="B422">
        <v>762.66700000000003</v>
      </c>
      <c r="C422">
        <f t="shared" si="29"/>
        <v>780.11099999999999</v>
      </c>
      <c r="D422">
        <f t="shared" si="30"/>
        <v>39.711899999999773</v>
      </c>
      <c r="F422">
        <f t="shared" si="31"/>
        <v>6.6368215008944205</v>
      </c>
      <c r="H422" s="18">
        <f t="shared" si="32"/>
        <v>0.4783057187831759</v>
      </c>
      <c r="M422" s="27">
        <v>30253.5</v>
      </c>
      <c r="N422">
        <v>1982</v>
      </c>
      <c r="O422" s="18">
        <f>AVERAGE(H422:H431)</f>
        <v>0.53071147091004511</v>
      </c>
      <c r="P422">
        <f>D431-D422</f>
        <v>0.80999999999998096</v>
      </c>
      <c r="Q422">
        <f>O422*P422</f>
        <v>0.42987629143712641</v>
      </c>
    </row>
    <row r="423" spans="1:17" x14ac:dyDescent="0.3">
      <c r="A423">
        <v>398.01899999999773</v>
      </c>
      <c r="B423">
        <v>873.83299999999997</v>
      </c>
      <c r="C423">
        <f t="shared" si="29"/>
        <v>864.05566666666664</v>
      </c>
      <c r="D423">
        <f t="shared" si="30"/>
        <v>39.801899999999776</v>
      </c>
      <c r="F423">
        <f t="shared" si="31"/>
        <v>6.7728892818834092</v>
      </c>
      <c r="H423" s="18">
        <f t="shared" si="32"/>
        <v>0.53345684320527675</v>
      </c>
      <c r="M423" s="27">
        <v>30213</v>
      </c>
    </row>
    <row r="424" spans="1:17" x14ac:dyDescent="0.3">
      <c r="A424">
        <v>398.91899999999771</v>
      </c>
      <c r="B424">
        <v>955.66700000000003</v>
      </c>
      <c r="C424">
        <f t="shared" si="29"/>
        <v>944.27766666666673</v>
      </c>
      <c r="D424">
        <f t="shared" si="30"/>
        <v>39.891899999999772</v>
      </c>
      <c r="F424">
        <f t="shared" si="31"/>
        <v>6.8624095260118505</v>
      </c>
      <c r="H424" s="18">
        <f t="shared" si="32"/>
        <v>0.59209480980511087</v>
      </c>
      <c r="M424" s="27">
        <v>30172.5</v>
      </c>
    </row>
    <row r="425" spans="1:17" x14ac:dyDescent="0.3">
      <c r="A425">
        <v>399.81899999999769</v>
      </c>
      <c r="B425">
        <v>1003.333</v>
      </c>
      <c r="C425">
        <f t="shared" si="29"/>
        <v>970.55566666666664</v>
      </c>
      <c r="D425">
        <f t="shared" si="30"/>
        <v>39.981899999999769</v>
      </c>
      <c r="F425">
        <f t="shared" si="31"/>
        <v>6.9110827368488428</v>
      </c>
      <c r="H425" s="18">
        <f t="shared" si="32"/>
        <v>0.61267105307634795</v>
      </c>
      <c r="I425">
        <v>1981</v>
      </c>
      <c r="J425">
        <f>AVERAGE(H425:H433)</f>
        <v>0.5905547355954649</v>
      </c>
      <c r="K425">
        <f>D433-D425</f>
        <v>0.71999999999998465</v>
      </c>
      <c r="L425">
        <f>J425*K425</f>
        <v>0.42519940962872566</v>
      </c>
      <c r="M425" s="27">
        <v>30132</v>
      </c>
    </row>
    <row r="426" spans="1:17" x14ac:dyDescent="0.3">
      <c r="A426">
        <v>400.71899999999766</v>
      </c>
      <c r="B426">
        <v>952.66700000000003</v>
      </c>
      <c r="C426">
        <f t="shared" si="29"/>
        <v>914.27766666666673</v>
      </c>
      <c r="D426">
        <f t="shared" si="30"/>
        <v>40.071899999999765</v>
      </c>
      <c r="F426">
        <f t="shared" si="31"/>
        <v>6.8592654197166736</v>
      </c>
      <c r="H426" s="18">
        <f t="shared" si="32"/>
        <v>0.56944760321194865</v>
      </c>
      <c r="M426" s="27">
        <v>30101.5</v>
      </c>
    </row>
    <row r="427" spans="1:17" x14ac:dyDescent="0.3">
      <c r="A427">
        <v>401.61899999999764</v>
      </c>
      <c r="B427">
        <v>786.83299999999997</v>
      </c>
      <c r="C427">
        <f t="shared" si="29"/>
        <v>810.5</v>
      </c>
      <c r="D427">
        <f t="shared" si="30"/>
        <v>40.161899999999761</v>
      </c>
      <c r="F427">
        <f t="shared" si="31"/>
        <v>6.6680160276790827</v>
      </c>
      <c r="H427" s="18">
        <f t="shared" si="32"/>
        <v>0.4975797310088621</v>
      </c>
      <c r="M427" s="27">
        <v>30071</v>
      </c>
    </row>
    <row r="428" spans="1:17" x14ac:dyDescent="0.3">
      <c r="A428">
        <v>402.51899999999762</v>
      </c>
      <c r="B428">
        <v>692</v>
      </c>
      <c r="C428">
        <f t="shared" si="29"/>
        <v>720.05533333333335</v>
      </c>
      <c r="D428">
        <f t="shared" si="30"/>
        <v>40.251899999999765</v>
      </c>
      <c r="F428">
        <f t="shared" si="31"/>
        <v>6.5395859556176692</v>
      </c>
      <c r="H428" s="18">
        <f t="shared" si="32"/>
        <v>0.44238375989028966</v>
      </c>
      <c r="M428" s="27">
        <v>30040.5</v>
      </c>
    </row>
    <row r="429" spans="1:17" x14ac:dyDescent="0.3">
      <c r="A429">
        <v>403.4189999999976</v>
      </c>
      <c r="B429">
        <v>681.33299999999997</v>
      </c>
      <c r="C429">
        <f t="shared" si="29"/>
        <v>718.83333333333337</v>
      </c>
      <c r="D429">
        <f t="shared" si="30"/>
        <v>40.341899999999761</v>
      </c>
      <c r="F429">
        <f t="shared" si="31"/>
        <v>6.5240511734185747</v>
      </c>
      <c r="H429" s="19">
        <f t="shared" si="32"/>
        <v>0.44168154696473305</v>
      </c>
      <c r="M429" s="27">
        <v>30010</v>
      </c>
    </row>
    <row r="430" spans="1:17" s="28" customFormat="1" x14ac:dyDescent="0.3">
      <c r="A430" s="28">
        <v>404.31899999999757</v>
      </c>
      <c r="B430" s="28">
        <v>783.16700000000003</v>
      </c>
      <c r="C430" s="28">
        <f t="shared" si="29"/>
        <v>827.88900000000001</v>
      </c>
      <c r="D430" s="28">
        <f t="shared" si="30"/>
        <v>40.431899999999757</v>
      </c>
      <c r="F430" s="28">
        <f t="shared" si="31"/>
        <v>6.6633459554971433</v>
      </c>
      <c r="H430" s="29">
        <f t="shared" si="32"/>
        <v>0.50895596859033199</v>
      </c>
      <c r="M430" s="30">
        <v>29949.25</v>
      </c>
    </row>
    <row r="431" spans="1:17" x14ac:dyDescent="0.3">
      <c r="A431">
        <v>405.21899999999755</v>
      </c>
      <c r="B431">
        <v>1019.167</v>
      </c>
      <c r="C431">
        <f t="shared" si="29"/>
        <v>992.66700000000003</v>
      </c>
      <c r="D431">
        <f t="shared" si="30"/>
        <v>40.521899999999754</v>
      </c>
      <c r="F431">
        <f t="shared" si="31"/>
        <v>6.9267409059577592</v>
      </c>
      <c r="H431" s="18">
        <f t="shared" si="32"/>
        <v>0.63053767456437393</v>
      </c>
      <c r="M431" s="27">
        <v>29888.5</v>
      </c>
      <c r="N431">
        <v>1981</v>
      </c>
      <c r="O431" s="18">
        <f>AVERAGE(H431:H443)</f>
        <v>0.69212054209374074</v>
      </c>
      <c r="P431">
        <f>D443-D431</f>
        <v>1.079999999999977</v>
      </c>
      <c r="Q431">
        <f>O431*P431</f>
        <v>0.74749018546122403</v>
      </c>
    </row>
    <row r="432" spans="1:17" x14ac:dyDescent="0.3">
      <c r="A432">
        <v>406.11899999999753</v>
      </c>
      <c r="B432">
        <v>1175.6669999999999</v>
      </c>
      <c r="C432">
        <f t="shared" si="29"/>
        <v>1144.6113333333333</v>
      </c>
      <c r="D432">
        <f t="shared" si="30"/>
        <v>40.61189999999975</v>
      </c>
      <c r="F432">
        <f t="shared" si="31"/>
        <v>7.0695909250949791</v>
      </c>
      <c r="H432" s="18">
        <f t="shared" si="32"/>
        <v>0.76823873708812407</v>
      </c>
      <c r="M432" s="27">
        <v>29827.75</v>
      </c>
    </row>
    <row r="433" spans="1:17" x14ac:dyDescent="0.3">
      <c r="A433">
        <v>407.0189999999975</v>
      </c>
      <c r="B433">
        <v>1239</v>
      </c>
      <c r="C433">
        <f t="shared" si="29"/>
        <v>1216.5</v>
      </c>
      <c r="D433">
        <f t="shared" si="30"/>
        <v>40.701899999999753</v>
      </c>
      <c r="F433">
        <f t="shared" si="31"/>
        <v>7.1220598816291423</v>
      </c>
      <c r="H433" s="18">
        <f t="shared" si="32"/>
        <v>0.84349654596417234</v>
      </c>
      <c r="I433">
        <v>1980</v>
      </c>
      <c r="J433">
        <f>AVERAGE(H433:H444)</f>
        <v>0.70320986604221725</v>
      </c>
      <c r="K433">
        <f>D444-D433</f>
        <v>0.98999999999997357</v>
      </c>
      <c r="L433">
        <f>J433*K433</f>
        <v>0.6961777673817765</v>
      </c>
      <c r="M433" s="27">
        <v>29767</v>
      </c>
    </row>
    <row r="434" spans="1:17" x14ac:dyDescent="0.3">
      <c r="A434">
        <v>407.91899999999748</v>
      </c>
      <c r="B434">
        <v>1234.8330000000001</v>
      </c>
      <c r="C434">
        <f t="shared" si="29"/>
        <v>1208.3886666666667</v>
      </c>
      <c r="D434">
        <f t="shared" si="30"/>
        <v>40.79189999999975</v>
      </c>
      <c r="F434">
        <f t="shared" si="31"/>
        <v>7.1186910172466034</v>
      </c>
      <c r="H434" s="18">
        <f t="shared" si="32"/>
        <v>0.83464883020338643</v>
      </c>
      <c r="M434" s="27">
        <v>29751.75</v>
      </c>
    </row>
    <row r="435" spans="1:17" x14ac:dyDescent="0.3">
      <c r="A435">
        <v>408.81899999999746</v>
      </c>
      <c r="B435">
        <v>1151.3330000000001</v>
      </c>
      <c r="C435">
        <f t="shared" si="29"/>
        <v>1155.8330000000001</v>
      </c>
      <c r="D435">
        <f t="shared" si="30"/>
        <v>40.881899999999746</v>
      </c>
      <c r="F435">
        <f t="shared" si="31"/>
        <v>7.0486756805190742</v>
      </c>
      <c r="H435" s="18">
        <f t="shared" si="32"/>
        <v>0.77952807699999138</v>
      </c>
      <c r="M435" s="27">
        <v>29736.5</v>
      </c>
    </row>
    <row r="436" spans="1:17" x14ac:dyDescent="0.3">
      <c r="A436">
        <v>409.71899999999744</v>
      </c>
      <c r="B436">
        <v>1081.3330000000001</v>
      </c>
      <c r="C436">
        <f t="shared" si="29"/>
        <v>1086.8330000000001</v>
      </c>
      <c r="D436">
        <f t="shared" si="30"/>
        <v>40.971899999999742</v>
      </c>
      <c r="F436">
        <f t="shared" si="31"/>
        <v>6.9859498183057411</v>
      </c>
      <c r="H436" s="18">
        <f t="shared" si="32"/>
        <v>0.71264878193339487</v>
      </c>
      <c r="M436" s="27">
        <v>29721.25</v>
      </c>
    </row>
    <row r="437" spans="1:17" x14ac:dyDescent="0.3">
      <c r="A437">
        <v>410.61899999999741</v>
      </c>
      <c r="B437">
        <v>1027.8330000000001</v>
      </c>
      <c r="C437">
        <f t="shared" si="29"/>
        <v>1033.2776666666666</v>
      </c>
      <c r="D437">
        <f t="shared" si="30"/>
        <v>41.061899999999738</v>
      </c>
      <c r="F437">
        <f t="shared" si="31"/>
        <v>6.9352079814565908</v>
      </c>
      <c r="H437" s="18">
        <f t="shared" si="32"/>
        <v>0.66472058123287658</v>
      </c>
      <c r="M437" s="27">
        <v>29706</v>
      </c>
    </row>
    <row r="438" spans="1:17" x14ac:dyDescent="0.3">
      <c r="A438">
        <v>411.51899999999739</v>
      </c>
      <c r="B438">
        <v>990.66700000000003</v>
      </c>
      <c r="C438">
        <f t="shared" si="29"/>
        <v>997.22233333333327</v>
      </c>
      <c r="D438">
        <f t="shared" si="30"/>
        <v>41.151899999999742</v>
      </c>
      <c r="F438">
        <f t="shared" si="31"/>
        <v>6.8983784536432387</v>
      </c>
      <c r="H438" s="18">
        <f t="shared" si="32"/>
        <v>0.63428275475012286</v>
      </c>
      <c r="M438" s="27">
        <v>29690.75</v>
      </c>
    </row>
    <row r="439" spans="1:17" x14ac:dyDescent="0.3">
      <c r="A439">
        <v>412.41899999999737</v>
      </c>
      <c r="B439">
        <v>973.16700000000003</v>
      </c>
      <c r="C439">
        <f t="shared" si="29"/>
        <v>966.77799999999991</v>
      </c>
      <c r="D439">
        <f t="shared" si="30"/>
        <v>41.241899999999738</v>
      </c>
      <c r="F439">
        <f t="shared" si="31"/>
        <v>6.8805557015798291</v>
      </c>
      <c r="H439" s="18">
        <f t="shared" si="32"/>
        <v>0.60966962195342922</v>
      </c>
      <c r="M439" s="27">
        <v>29675.5</v>
      </c>
    </row>
    <row r="440" spans="1:17" x14ac:dyDescent="0.3">
      <c r="A440">
        <v>413.31899999999735</v>
      </c>
      <c r="B440">
        <v>936.5</v>
      </c>
      <c r="C440">
        <f t="shared" si="29"/>
        <v>928.55566666666664</v>
      </c>
      <c r="D440">
        <f t="shared" si="30"/>
        <v>41.331899999999735</v>
      </c>
      <c r="F440">
        <f t="shared" si="31"/>
        <v>6.842149521884143</v>
      </c>
      <c r="H440" s="18">
        <f t="shared" si="32"/>
        <v>0.58011605233562136</v>
      </c>
      <c r="M440" s="27">
        <v>29660.25</v>
      </c>
    </row>
    <row r="441" spans="1:17" x14ac:dyDescent="0.3">
      <c r="A441">
        <v>414.21899999999732</v>
      </c>
      <c r="B441">
        <v>876</v>
      </c>
      <c r="C441">
        <f t="shared" si="29"/>
        <v>916.94433333333336</v>
      </c>
      <c r="D441">
        <f t="shared" si="30"/>
        <v>41.421899999999731</v>
      </c>
      <c r="F441">
        <f t="shared" si="31"/>
        <v>6.7753660909363917</v>
      </c>
      <c r="H441" s="19">
        <f t="shared" si="32"/>
        <v>0.57142511394124074</v>
      </c>
      <c r="M441" s="27">
        <v>29645</v>
      </c>
    </row>
    <row r="442" spans="1:17" s="28" customFormat="1" x14ac:dyDescent="0.3">
      <c r="A442" s="28">
        <v>415.1189999999973</v>
      </c>
      <c r="B442" s="28">
        <v>938.33299999999997</v>
      </c>
      <c r="C442" s="28">
        <f t="shared" si="29"/>
        <v>989.05533333333335</v>
      </c>
      <c r="D442" s="28">
        <f t="shared" si="30"/>
        <v>41.511899999999727</v>
      </c>
      <c r="F442" s="28">
        <f t="shared" si="31"/>
        <v>6.8441048966658311</v>
      </c>
      <c r="H442" s="29">
        <f t="shared" si="32"/>
        <v>0.62758413420061099</v>
      </c>
      <c r="M442" s="30">
        <v>29564</v>
      </c>
    </row>
    <row r="443" spans="1:17" x14ac:dyDescent="0.3">
      <c r="A443">
        <v>416.01899999999728</v>
      </c>
      <c r="B443">
        <v>1152.8330000000001</v>
      </c>
      <c r="C443">
        <f t="shared" si="29"/>
        <v>1116.4996666666668</v>
      </c>
      <c r="D443">
        <f t="shared" si="30"/>
        <v>41.601899999999731</v>
      </c>
      <c r="F443">
        <f t="shared" si="31"/>
        <v>7.0499776702297963</v>
      </c>
      <c r="H443" s="18">
        <f t="shared" si="32"/>
        <v>0.74067014205128412</v>
      </c>
      <c r="M443" s="27">
        <v>29483</v>
      </c>
      <c r="N443">
        <v>1980</v>
      </c>
      <c r="O443" s="18">
        <f>AVERAGE(H443:H451)</f>
        <v>0.83645864089811961</v>
      </c>
      <c r="P443">
        <f>D451-D443</f>
        <v>0.71999999999997755</v>
      </c>
      <c r="Q443">
        <f>O443*P443</f>
        <v>0.60225022144662732</v>
      </c>
    </row>
    <row r="444" spans="1:17" x14ac:dyDescent="0.3">
      <c r="A444">
        <v>416.91899999999725</v>
      </c>
      <c r="B444">
        <v>1258.3330000000001</v>
      </c>
      <c r="C444">
        <f t="shared" si="29"/>
        <v>1213.0553333333335</v>
      </c>
      <c r="D444">
        <f t="shared" si="30"/>
        <v>41.691899999999727</v>
      </c>
      <c r="F444">
        <f t="shared" si="31"/>
        <v>7.1375431081143184</v>
      </c>
      <c r="H444" s="18">
        <f t="shared" si="32"/>
        <v>0.83972775694047586</v>
      </c>
      <c r="I444">
        <v>1979</v>
      </c>
      <c r="J444">
        <f>AVERAGE(H444:H453)</f>
        <v>0.87129974366178575</v>
      </c>
      <c r="K444">
        <f>D453-D444</f>
        <v>0.80999999999998096</v>
      </c>
      <c r="L444">
        <f>J444*K444</f>
        <v>0.70575279236602984</v>
      </c>
      <c r="M444" s="27">
        <v>29402</v>
      </c>
    </row>
    <row r="445" spans="1:17" x14ac:dyDescent="0.3">
      <c r="A445">
        <v>417.81899999999723</v>
      </c>
      <c r="B445">
        <v>1228</v>
      </c>
      <c r="C445">
        <f t="shared" si="29"/>
        <v>1236</v>
      </c>
      <c r="D445">
        <f t="shared" si="30"/>
        <v>41.781899999999723</v>
      </c>
      <c r="F445">
        <f t="shared" si="31"/>
        <v>7.1131421087070876</v>
      </c>
      <c r="H445" s="18">
        <f t="shared" si="32"/>
        <v>0.86515251308236374</v>
      </c>
      <c r="M445" s="27">
        <v>29377.4</v>
      </c>
    </row>
    <row r="446" spans="1:17" x14ac:dyDescent="0.3">
      <c r="A446">
        <v>418.71899999999721</v>
      </c>
      <c r="B446">
        <v>1221.6669999999999</v>
      </c>
      <c r="C446">
        <f t="shared" si="29"/>
        <v>1232</v>
      </c>
      <c r="D446">
        <f t="shared" si="30"/>
        <v>41.871899999999719</v>
      </c>
      <c r="F446">
        <f t="shared" si="31"/>
        <v>7.1079715985039007</v>
      </c>
      <c r="H446" s="18">
        <f t="shared" si="32"/>
        <v>0.86066539662808106</v>
      </c>
      <c r="M446" s="27">
        <v>29352.799999999999</v>
      </c>
    </row>
    <row r="447" spans="1:17" x14ac:dyDescent="0.3">
      <c r="A447">
        <v>419.61899999999719</v>
      </c>
      <c r="B447">
        <v>1246.3330000000001</v>
      </c>
      <c r="C447">
        <f t="shared" si="29"/>
        <v>1234</v>
      </c>
      <c r="D447">
        <f t="shared" si="30"/>
        <v>41.961899999999716</v>
      </c>
      <c r="F447">
        <f t="shared" si="31"/>
        <v>7.1279609188577782</v>
      </c>
      <c r="H447" s="18">
        <f t="shared" si="32"/>
        <v>0.86290603823117007</v>
      </c>
      <c r="M447" s="27">
        <v>29328.2</v>
      </c>
    </row>
    <row r="448" spans="1:17" x14ac:dyDescent="0.3">
      <c r="A448">
        <v>420.51899999999716</v>
      </c>
      <c r="B448">
        <v>1234</v>
      </c>
      <c r="C448">
        <f t="shared" si="29"/>
        <v>1218.5553333333335</v>
      </c>
      <c r="D448">
        <f t="shared" si="30"/>
        <v>42.051899999999719</v>
      </c>
      <c r="F448">
        <f t="shared" si="31"/>
        <v>7.1180162044653335</v>
      </c>
      <c r="H448" s="18">
        <f t="shared" si="32"/>
        <v>0.84575332614233878</v>
      </c>
      <c r="M448" s="27">
        <v>29303.599999999999</v>
      </c>
    </row>
    <row r="449" spans="1:17" x14ac:dyDescent="0.3">
      <c r="A449">
        <v>421.41899999999714</v>
      </c>
      <c r="B449">
        <v>1175.3330000000001</v>
      </c>
      <c r="C449">
        <f t="shared" si="29"/>
        <v>1194.1666666666667</v>
      </c>
      <c r="D449">
        <f t="shared" si="30"/>
        <v>42.141899999999715</v>
      </c>
      <c r="F449">
        <f t="shared" si="31"/>
        <v>7.0693067906821785</v>
      </c>
      <c r="H449" s="19">
        <f t="shared" si="32"/>
        <v>0.81935912004443656</v>
      </c>
      <c r="M449" s="27">
        <v>29279</v>
      </c>
    </row>
    <row r="450" spans="1:17" s="28" customFormat="1" x14ac:dyDescent="0.3">
      <c r="A450" s="28">
        <v>422.31899999999712</v>
      </c>
      <c r="B450" s="28">
        <v>1173.1669999999999</v>
      </c>
      <c r="C450" s="28">
        <f t="shared" si="29"/>
        <v>1197.6110000000001</v>
      </c>
      <c r="D450" s="28">
        <f t="shared" si="30"/>
        <v>42.231899999999712</v>
      </c>
      <c r="F450" s="28">
        <f t="shared" si="31"/>
        <v>7.067462208511305</v>
      </c>
      <c r="H450" s="29">
        <f t="shared" si="32"/>
        <v>0.82303613577298151</v>
      </c>
      <c r="M450" s="30">
        <v>29218.25</v>
      </c>
    </row>
    <row r="451" spans="1:17" x14ac:dyDescent="0.3">
      <c r="A451">
        <v>423.2189999999971</v>
      </c>
      <c r="B451">
        <v>1244.3330000000001</v>
      </c>
      <c r="C451">
        <f t="shared" si="29"/>
        <v>1241.0556666666666</v>
      </c>
      <c r="D451">
        <f t="shared" si="30"/>
        <v>42.321899999999708</v>
      </c>
      <c r="F451">
        <f t="shared" si="31"/>
        <v>7.1263549223653779</v>
      </c>
      <c r="H451" s="18">
        <f t="shared" si="32"/>
        <v>0.87085733918994424</v>
      </c>
      <c r="M451" s="27">
        <v>29157.5</v>
      </c>
      <c r="N451">
        <v>1979</v>
      </c>
      <c r="O451" s="18">
        <f>AVERAGE(H451:H460)</f>
        <v>0.87285757913983075</v>
      </c>
      <c r="P451">
        <f>D460-D451</f>
        <v>0.80999999999998096</v>
      </c>
      <c r="Q451">
        <f>O451*P451</f>
        <v>0.70701463910324625</v>
      </c>
    </row>
    <row r="452" spans="1:17" x14ac:dyDescent="0.3">
      <c r="A452">
        <v>424.11899999999707</v>
      </c>
      <c r="B452">
        <v>1305.6669999999999</v>
      </c>
      <c r="C452">
        <f t="shared" si="29"/>
        <v>1301.3333333333333</v>
      </c>
      <c r="D452">
        <f t="shared" si="30"/>
        <v>42.411899999999704</v>
      </c>
      <c r="F452">
        <f t="shared" si="31"/>
        <v>7.1744693002951108</v>
      </c>
      <c r="H452" s="18">
        <f t="shared" si="32"/>
        <v>0.94184351462910487</v>
      </c>
      <c r="M452" s="27">
        <v>29096.75</v>
      </c>
    </row>
    <row r="453" spans="1:17" x14ac:dyDescent="0.3">
      <c r="A453">
        <v>425.01899999999705</v>
      </c>
      <c r="B453">
        <v>1354</v>
      </c>
      <c r="C453">
        <f t="shared" si="29"/>
        <v>1334.778</v>
      </c>
      <c r="D453">
        <f t="shared" si="30"/>
        <v>42.501899999999708</v>
      </c>
      <c r="F453">
        <f t="shared" si="31"/>
        <v>7.2108184534722204</v>
      </c>
      <c r="H453" s="18">
        <f t="shared" si="32"/>
        <v>0.98369629595695995</v>
      </c>
      <c r="I453">
        <v>1978</v>
      </c>
      <c r="J453">
        <f>AVERAGE(H453:H462)</f>
        <v>0.87386027018869172</v>
      </c>
      <c r="K453">
        <f>D462-D453</f>
        <v>0.80999999999997385</v>
      </c>
      <c r="L453">
        <f>J453*K453</f>
        <v>0.7078268188528174</v>
      </c>
      <c r="M453" s="27">
        <v>29036</v>
      </c>
    </row>
    <row r="454" spans="1:17" x14ac:dyDescent="0.3">
      <c r="A454">
        <v>425.91899999999703</v>
      </c>
      <c r="B454">
        <v>1344.6669999999999</v>
      </c>
      <c r="C454">
        <f t="shared" si="29"/>
        <v>1319.5</v>
      </c>
      <c r="D454">
        <f t="shared" si="30"/>
        <v>42.591899999999704</v>
      </c>
      <c r="F454">
        <f t="shared" si="31"/>
        <v>7.2039016777389264</v>
      </c>
      <c r="H454" s="18">
        <f t="shared" si="32"/>
        <v>0.96435145408316902</v>
      </c>
      <c r="M454" s="27">
        <v>29011.599999999999</v>
      </c>
    </row>
    <row r="455" spans="1:17" x14ac:dyDescent="0.3">
      <c r="A455">
        <v>426.818999999997</v>
      </c>
      <c r="B455">
        <v>1259.8330000000001</v>
      </c>
      <c r="C455">
        <f t="shared" si="29"/>
        <v>1265.8889999999999</v>
      </c>
      <c r="D455">
        <f t="shared" si="30"/>
        <v>42.6818999999997</v>
      </c>
      <c r="F455">
        <f t="shared" si="31"/>
        <v>7.1387344514788245</v>
      </c>
      <c r="H455" s="18">
        <f t="shared" si="32"/>
        <v>0.89943024980911201</v>
      </c>
      <c r="M455" s="27">
        <v>28987.200000000001</v>
      </c>
    </row>
    <row r="456" spans="1:17" x14ac:dyDescent="0.3">
      <c r="A456">
        <v>427.71899999999698</v>
      </c>
      <c r="B456">
        <v>1193.1669999999999</v>
      </c>
      <c r="C456">
        <f t="shared" si="29"/>
        <v>1201.2776666666666</v>
      </c>
      <c r="D456">
        <f t="shared" si="30"/>
        <v>42.771899999999697</v>
      </c>
      <c r="F456">
        <f t="shared" si="31"/>
        <v>7.0843663955367182</v>
      </c>
      <c r="H456" s="18">
        <f t="shared" si="32"/>
        <v>0.82696863970864376</v>
      </c>
      <c r="M456" s="27">
        <v>28962.799999999999</v>
      </c>
    </row>
    <row r="457" spans="1:17" x14ac:dyDescent="0.3">
      <c r="A457">
        <v>428.61899999999696</v>
      </c>
      <c r="B457">
        <v>1150.8330000000001</v>
      </c>
      <c r="C457">
        <f t="shared" si="29"/>
        <v>1162.2776666666666</v>
      </c>
      <c r="D457">
        <f t="shared" si="30"/>
        <v>42.861899999999693</v>
      </c>
      <c r="F457">
        <f t="shared" si="31"/>
        <v>7.0482413069701106</v>
      </c>
      <c r="H457" s="18">
        <f t="shared" si="32"/>
        <v>0.78608645007901023</v>
      </c>
      <c r="M457" s="27">
        <v>28938.400000000001</v>
      </c>
    </row>
    <row r="458" spans="1:17" x14ac:dyDescent="0.3">
      <c r="A458">
        <v>429.51899999999694</v>
      </c>
      <c r="B458">
        <v>1142.8330000000001</v>
      </c>
      <c r="C458">
        <f t="shared" si="29"/>
        <v>1158.222</v>
      </c>
      <c r="D458">
        <f t="shared" si="30"/>
        <v>42.951899999999696</v>
      </c>
      <c r="F458">
        <f t="shared" si="31"/>
        <v>7.0412655463835234</v>
      </c>
      <c r="H458" s="19">
        <f t="shared" si="32"/>
        <v>0.78195282066296457</v>
      </c>
      <c r="M458" s="27">
        <v>28914</v>
      </c>
    </row>
    <row r="459" spans="1:17" s="28" customFormat="1" x14ac:dyDescent="0.3">
      <c r="A459" s="28">
        <v>430.41899999999691</v>
      </c>
      <c r="B459" s="28">
        <v>1181</v>
      </c>
      <c r="C459" s="28">
        <f t="shared" si="29"/>
        <v>1184.722</v>
      </c>
      <c r="D459" s="28">
        <f t="shared" si="30"/>
        <v>43.041899999999693</v>
      </c>
      <c r="F459" s="28">
        <f t="shared" si="31"/>
        <v>7.0741168161973622</v>
      </c>
      <c r="H459" s="29">
        <f t="shared" si="32"/>
        <v>0.80936048172685482</v>
      </c>
      <c r="M459" s="30">
        <v>28853.25</v>
      </c>
    </row>
    <row r="460" spans="1:17" x14ac:dyDescent="0.3">
      <c r="A460">
        <v>431.31899999999689</v>
      </c>
      <c r="B460">
        <v>1230.3330000000001</v>
      </c>
      <c r="C460">
        <f t="shared" ref="C460:C523" si="33">AVERAGE(B459:B461)</f>
        <v>1235</v>
      </c>
      <c r="D460">
        <f t="shared" ref="D460:D523" si="34">A460/10</f>
        <v>43.131899999999689</v>
      </c>
      <c r="F460">
        <f t="shared" ref="F460:F523" si="35">LN(B460)</f>
        <v>7.115040143432565</v>
      </c>
      <c r="H460" s="18">
        <f t="shared" ref="H460:H523" si="36">(0.0975*EXP(0.0013*C460))/E$2</f>
        <v>0.86402854555254316</v>
      </c>
      <c r="M460" s="27">
        <v>28792.5</v>
      </c>
      <c r="N460">
        <v>1978</v>
      </c>
      <c r="O460" s="18">
        <f>AVERAGE(H460:H470)</f>
        <v>0.82326036972549699</v>
      </c>
      <c r="P460">
        <f>D470-D460</f>
        <v>0.89999999999997726</v>
      </c>
      <c r="Q460">
        <f>O460*P460</f>
        <v>0.74093433275292853</v>
      </c>
    </row>
    <row r="461" spans="1:17" x14ac:dyDescent="0.3">
      <c r="A461">
        <v>432.21899999999687</v>
      </c>
      <c r="B461">
        <v>1293.6669999999999</v>
      </c>
      <c r="C461">
        <f t="shared" si="33"/>
        <v>1275.2776666666666</v>
      </c>
      <c r="D461">
        <f t="shared" si="34"/>
        <v>43.221899999999685</v>
      </c>
      <c r="F461">
        <f t="shared" si="35"/>
        <v>7.1652361003663136</v>
      </c>
      <c r="H461" s="18">
        <f t="shared" si="36"/>
        <v>0.91047530265029875</v>
      </c>
      <c r="M461" s="27">
        <v>28731.75</v>
      </c>
    </row>
    <row r="462" spans="1:17" x14ac:dyDescent="0.3">
      <c r="A462">
        <v>433.11899999999684</v>
      </c>
      <c r="B462">
        <v>1301.8330000000001</v>
      </c>
      <c r="C462">
        <f t="shared" si="33"/>
        <v>1276.7776666666666</v>
      </c>
      <c r="D462">
        <f t="shared" si="34"/>
        <v>43.311899999999682</v>
      </c>
      <c r="F462">
        <f t="shared" si="35"/>
        <v>7.1715285503330479</v>
      </c>
      <c r="H462" s="18">
        <f t="shared" si="36"/>
        <v>0.9122524616573614</v>
      </c>
      <c r="I462">
        <v>1977</v>
      </c>
      <c r="J462">
        <f>AVERAGE(H462:H472)</f>
        <v>0.84421139657551791</v>
      </c>
      <c r="K462">
        <f>D472-D462</f>
        <v>0.89999999999997726</v>
      </c>
      <c r="L462">
        <f>J462*K462</f>
        <v>0.75979025691794688</v>
      </c>
      <c r="M462" s="27">
        <v>28671</v>
      </c>
    </row>
    <row r="463" spans="1:17" x14ac:dyDescent="0.3">
      <c r="A463">
        <v>434.01899999999682</v>
      </c>
      <c r="B463">
        <v>1234.8330000000001</v>
      </c>
      <c r="C463">
        <f t="shared" si="33"/>
        <v>1242.6663333333333</v>
      </c>
      <c r="D463">
        <f t="shared" si="34"/>
        <v>43.401899999999685</v>
      </c>
      <c r="F463">
        <f t="shared" si="35"/>
        <v>7.1186910172466034</v>
      </c>
      <c r="H463" s="18">
        <f t="shared" si="36"/>
        <v>0.87268270871718912</v>
      </c>
      <c r="M463" s="27">
        <v>28650.666666666599</v>
      </c>
    </row>
    <row r="464" spans="1:17" x14ac:dyDescent="0.3">
      <c r="A464">
        <v>434.9189999999968</v>
      </c>
      <c r="B464">
        <v>1191.3330000000001</v>
      </c>
      <c r="C464">
        <f t="shared" si="33"/>
        <v>1201.6110000000001</v>
      </c>
      <c r="D464">
        <f t="shared" si="34"/>
        <v>43.491899999999681</v>
      </c>
      <c r="F464">
        <f t="shared" si="35"/>
        <v>7.0828281272526796</v>
      </c>
      <c r="H464" s="18">
        <f t="shared" si="36"/>
        <v>0.82732707044023401</v>
      </c>
      <c r="M464" s="27">
        <v>28630.333333333299</v>
      </c>
    </row>
    <row r="465" spans="1:17" x14ac:dyDescent="0.3">
      <c r="A465">
        <v>435.81899999999678</v>
      </c>
      <c r="B465">
        <v>1178.6669999999999</v>
      </c>
      <c r="C465">
        <f t="shared" si="33"/>
        <v>1175.6110000000001</v>
      </c>
      <c r="D465">
        <f t="shared" si="34"/>
        <v>43.581899999999678</v>
      </c>
      <c r="F465">
        <f t="shared" si="35"/>
        <v>7.0721394178948138</v>
      </c>
      <c r="H465" s="18">
        <f t="shared" si="36"/>
        <v>0.79983072145149969</v>
      </c>
      <c r="M465" s="27">
        <v>28610</v>
      </c>
    </row>
    <row r="466" spans="1:17" x14ac:dyDescent="0.3">
      <c r="A466">
        <v>436.71899999999675</v>
      </c>
      <c r="B466">
        <v>1156.8330000000001</v>
      </c>
      <c r="C466">
        <f t="shared" si="33"/>
        <v>1152.5556666666666</v>
      </c>
      <c r="D466">
        <f t="shared" si="34"/>
        <v>43.671899999999674</v>
      </c>
      <c r="F466">
        <f t="shared" si="35"/>
        <v>7.0534413779685687</v>
      </c>
      <c r="H466" s="18">
        <f t="shared" si="36"/>
        <v>0.77621393665958738</v>
      </c>
      <c r="M466" s="27">
        <v>28589.666666666599</v>
      </c>
    </row>
    <row r="467" spans="1:17" x14ac:dyDescent="0.3">
      <c r="A467">
        <v>437.61899999999673</v>
      </c>
      <c r="B467">
        <v>1122.1669999999999</v>
      </c>
      <c r="C467">
        <f t="shared" si="33"/>
        <v>1128.5</v>
      </c>
      <c r="D467">
        <f t="shared" si="34"/>
        <v>43.76189999999967</v>
      </c>
      <c r="F467">
        <f t="shared" si="35"/>
        <v>7.0230169163615894</v>
      </c>
      <c r="H467" s="18">
        <f t="shared" si="36"/>
        <v>0.752315517495599</v>
      </c>
      <c r="M467" s="27">
        <v>28569.333333333299</v>
      </c>
    </row>
    <row r="468" spans="1:17" x14ac:dyDescent="0.3">
      <c r="A468">
        <v>438.51899999999671</v>
      </c>
      <c r="B468">
        <v>1106.5</v>
      </c>
      <c r="C468">
        <f t="shared" si="33"/>
        <v>1115.3889999999999</v>
      </c>
      <c r="D468">
        <f t="shared" si="34"/>
        <v>43.851899999999674</v>
      </c>
      <c r="F468">
        <f t="shared" si="35"/>
        <v>7.0089571594911044</v>
      </c>
      <c r="H468" s="19">
        <f t="shared" si="36"/>
        <v>0.73960148480712395</v>
      </c>
      <c r="M468" s="27">
        <v>28549</v>
      </c>
    </row>
    <row r="469" spans="1:17" s="28" customFormat="1" x14ac:dyDescent="0.3">
      <c r="A469" s="28">
        <v>439.41899999999669</v>
      </c>
      <c r="B469" s="28">
        <v>1117.5</v>
      </c>
      <c r="C469" s="28">
        <f t="shared" si="33"/>
        <v>1136.9443333333334</v>
      </c>
      <c r="D469" s="28">
        <f t="shared" si="34"/>
        <v>43.94189999999967</v>
      </c>
      <c r="F469" s="28">
        <f t="shared" si="35"/>
        <v>7.0188493264877243</v>
      </c>
      <c r="H469" s="29">
        <f t="shared" si="36"/>
        <v>0.76061965790886676</v>
      </c>
      <c r="M469" s="30">
        <v>28488.25</v>
      </c>
    </row>
    <row r="470" spans="1:17" x14ac:dyDescent="0.3">
      <c r="A470">
        <v>440.31899999999666</v>
      </c>
      <c r="B470">
        <v>1186.8330000000001</v>
      </c>
      <c r="C470">
        <f t="shared" si="33"/>
        <v>1213.7776666666666</v>
      </c>
      <c r="D470">
        <f t="shared" si="34"/>
        <v>44.031899999999666</v>
      </c>
      <c r="F470">
        <f t="shared" si="35"/>
        <v>7.0790436938946009</v>
      </c>
      <c r="H470" s="18">
        <f t="shared" si="36"/>
        <v>0.84051665964016387</v>
      </c>
      <c r="M470" s="27">
        <v>28427.5</v>
      </c>
      <c r="N470">
        <v>1977</v>
      </c>
      <c r="O470" s="18">
        <f>AVERAGE(H470:H481)</f>
        <v>0.88438981900519875</v>
      </c>
      <c r="P470">
        <f>D481-D470</f>
        <v>0.98999999999997357</v>
      </c>
      <c r="Q470">
        <f>O470*P470</f>
        <v>0.87554592081512339</v>
      </c>
    </row>
    <row r="471" spans="1:17" x14ac:dyDescent="0.3">
      <c r="A471">
        <v>441.21899999999664</v>
      </c>
      <c r="B471">
        <v>1337</v>
      </c>
      <c r="C471">
        <f t="shared" si="33"/>
        <v>1313.3886666666667</v>
      </c>
      <c r="D471">
        <f t="shared" si="34"/>
        <v>44.121899999999663</v>
      </c>
      <c r="F471">
        <f t="shared" si="35"/>
        <v>7.1981835771019433</v>
      </c>
      <c r="H471" s="18">
        <f t="shared" si="36"/>
        <v>0.95672029285046978</v>
      </c>
      <c r="M471" s="27">
        <v>28366.75</v>
      </c>
    </row>
    <row r="472" spans="1:17" x14ac:dyDescent="0.3">
      <c r="A472">
        <v>442.11899999999662</v>
      </c>
      <c r="B472">
        <v>1416.3330000000001</v>
      </c>
      <c r="C472">
        <f t="shared" si="33"/>
        <v>1383.6666666666667</v>
      </c>
      <c r="D472">
        <f t="shared" si="34"/>
        <v>44.211899999999659</v>
      </c>
      <c r="F472">
        <f t="shared" si="35"/>
        <v>7.2558264160971806</v>
      </c>
      <c r="H472" s="18">
        <f t="shared" si="36"/>
        <v>1.0482448507026025</v>
      </c>
      <c r="I472">
        <v>1976</v>
      </c>
      <c r="J472">
        <f>AVERAGE(H472:H483)</f>
        <v>0.90111858414205503</v>
      </c>
      <c r="K472">
        <f>D483-D472</f>
        <v>0.98999999999998067</v>
      </c>
      <c r="L472">
        <f>J472*K472</f>
        <v>0.89210739830061703</v>
      </c>
      <c r="M472" s="27">
        <v>28306</v>
      </c>
    </row>
    <row r="473" spans="1:17" x14ac:dyDescent="0.3">
      <c r="A473">
        <v>443.01899999999659</v>
      </c>
      <c r="B473">
        <v>1397.6669999999999</v>
      </c>
      <c r="C473">
        <f t="shared" si="33"/>
        <v>1387.3889999999999</v>
      </c>
      <c r="D473">
        <f t="shared" si="34"/>
        <v>44.301899999999662</v>
      </c>
      <c r="F473">
        <f t="shared" si="35"/>
        <v>7.2425596969953503</v>
      </c>
      <c r="H473" s="18">
        <f t="shared" si="36"/>
        <v>1.0533296352754586</v>
      </c>
      <c r="M473" s="27">
        <v>28285.666666666599</v>
      </c>
    </row>
    <row r="474" spans="1:17" x14ac:dyDescent="0.3">
      <c r="A474">
        <v>443.91899999999657</v>
      </c>
      <c r="B474">
        <v>1348.1669999999999</v>
      </c>
      <c r="C474">
        <f t="shared" si="33"/>
        <v>1333.8336666666667</v>
      </c>
      <c r="D474">
        <f t="shared" si="34"/>
        <v>44.391899999999659</v>
      </c>
      <c r="F474">
        <f t="shared" si="35"/>
        <v>7.2065011710392177</v>
      </c>
      <c r="H474" s="18">
        <f t="shared" si="36"/>
        <v>0.98248941854720762</v>
      </c>
      <c r="M474" s="27">
        <v>28265.333333333299</v>
      </c>
    </row>
    <row r="475" spans="1:17" x14ac:dyDescent="0.3">
      <c r="A475">
        <v>444.81899999999655</v>
      </c>
      <c r="B475">
        <v>1255.6669999999999</v>
      </c>
      <c r="C475">
        <f t="shared" si="33"/>
        <v>1263.6669999999999</v>
      </c>
      <c r="D475">
        <f t="shared" si="34"/>
        <v>44.481899999999655</v>
      </c>
      <c r="F475">
        <f t="shared" si="35"/>
        <v>7.1354221844871297</v>
      </c>
      <c r="H475" s="18">
        <f t="shared" si="36"/>
        <v>0.89683590440651551</v>
      </c>
      <c r="M475" s="27">
        <v>28245</v>
      </c>
    </row>
    <row r="476" spans="1:17" x14ac:dyDescent="0.3">
      <c r="A476">
        <v>445.71899999999653</v>
      </c>
      <c r="B476">
        <v>1187.1669999999999</v>
      </c>
      <c r="C476">
        <f t="shared" si="33"/>
        <v>1198.278</v>
      </c>
      <c r="D476">
        <f t="shared" si="34"/>
        <v>44.571899999999651</v>
      </c>
      <c r="F476">
        <f t="shared" si="35"/>
        <v>7.0793250755308295</v>
      </c>
      <c r="H476" s="18">
        <f t="shared" si="36"/>
        <v>0.82375009990072423</v>
      </c>
      <c r="M476" s="27">
        <v>28224.666666666599</v>
      </c>
    </row>
    <row r="477" spans="1:17" x14ac:dyDescent="0.3">
      <c r="A477">
        <v>446.6189999999965</v>
      </c>
      <c r="B477">
        <v>1152</v>
      </c>
      <c r="C477">
        <f t="shared" si="33"/>
        <v>1155.1666666666667</v>
      </c>
      <c r="D477">
        <f t="shared" si="34"/>
        <v>44.661899999999648</v>
      </c>
      <c r="F477">
        <f t="shared" si="35"/>
        <v>7.0492548412558369</v>
      </c>
      <c r="H477" s="18">
        <f t="shared" si="36"/>
        <v>0.77885311617441289</v>
      </c>
      <c r="M477" s="27">
        <v>28204.333333333299</v>
      </c>
    </row>
    <row r="478" spans="1:17" x14ac:dyDescent="0.3">
      <c r="A478">
        <v>447.51899999999648</v>
      </c>
      <c r="B478">
        <v>1126.3330000000001</v>
      </c>
      <c r="C478">
        <f t="shared" si="33"/>
        <v>1131.0553333333335</v>
      </c>
      <c r="D478">
        <f t="shared" si="34"/>
        <v>44.751899999999651</v>
      </c>
      <c r="F478">
        <f t="shared" si="35"/>
        <v>7.0267225021005908</v>
      </c>
      <c r="H478" s="19">
        <f t="shared" si="36"/>
        <v>0.75481881508215909</v>
      </c>
      <c r="M478" s="27">
        <v>28184</v>
      </c>
    </row>
    <row r="479" spans="1:17" x14ac:dyDescent="0.3">
      <c r="A479">
        <v>448.41899999999646</v>
      </c>
      <c r="B479">
        <v>1114.8330000000001</v>
      </c>
      <c r="C479">
        <f t="shared" si="33"/>
        <v>1133.7776666666666</v>
      </c>
      <c r="D479">
        <f t="shared" si="34"/>
        <v>44.841899999999647</v>
      </c>
      <c r="F479">
        <f t="shared" si="35"/>
        <v>7.0164598968919529</v>
      </c>
      <c r="H479" s="18">
        <f t="shared" si="36"/>
        <v>0.75749487657168435</v>
      </c>
      <c r="M479" s="27">
        <v>28135.4</v>
      </c>
    </row>
    <row r="480" spans="1:17" s="28" customFormat="1" x14ac:dyDescent="0.3">
      <c r="A480" s="28">
        <v>449.31899999999644</v>
      </c>
      <c r="B480" s="28">
        <v>1160.1669999999999</v>
      </c>
      <c r="C480" s="28">
        <f t="shared" si="33"/>
        <v>1187.9443333333334</v>
      </c>
      <c r="D480" s="28">
        <f t="shared" si="34"/>
        <v>44.931899999999644</v>
      </c>
      <c r="F480" s="28">
        <f t="shared" si="35"/>
        <v>7.0563192392556111</v>
      </c>
      <c r="H480" s="29">
        <f t="shared" si="36"/>
        <v>0.81275803101876098</v>
      </c>
      <c r="M480" s="30">
        <v>28086.799999999999</v>
      </c>
    </row>
    <row r="481" spans="1:17" x14ac:dyDescent="0.3">
      <c r="A481">
        <v>450.21899999999641</v>
      </c>
      <c r="B481">
        <v>1288.8330000000001</v>
      </c>
      <c r="C481">
        <f t="shared" si="33"/>
        <v>1272.2223333333334</v>
      </c>
      <c r="D481">
        <f t="shared" si="34"/>
        <v>45.02189999999964</v>
      </c>
      <c r="F481">
        <f t="shared" si="35"/>
        <v>7.1614924367491097</v>
      </c>
      <c r="H481" s="18">
        <f t="shared" si="36"/>
        <v>0.90686612789222598</v>
      </c>
      <c r="M481" s="27">
        <v>28038.2</v>
      </c>
      <c r="N481">
        <v>1976</v>
      </c>
      <c r="O481" s="18">
        <f>AVERAGE(H481:H489)</f>
        <v>0.8321466501218221</v>
      </c>
      <c r="P481">
        <f>D489-D481</f>
        <v>0.71999999999998465</v>
      </c>
      <c r="Q481">
        <f>O481*P481</f>
        <v>0.59914558808769913</v>
      </c>
    </row>
    <row r="482" spans="1:17" x14ac:dyDescent="0.3">
      <c r="A482">
        <v>451.11899999999639</v>
      </c>
      <c r="B482">
        <v>1367.6669999999999</v>
      </c>
      <c r="C482">
        <f t="shared" si="33"/>
        <v>1343.2776666666666</v>
      </c>
      <c r="D482">
        <f t="shared" si="34"/>
        <v>45.111899999999636</v>
      </c>
      <c r="F482">
        <f t="shared" si="35"/>
        <v>7.2208616474981513</v>
      </c>
      <c r="H482" s="18">
        <f t="shared" si="36"/>
        <v>0.9946259867293753</v>
      </c>
      <c r="M482" s="27">
        <v>27989.599999999999</v>
      </c>
    </row>
    <row r="483" spans="1:17" x14ac:dyDescent="0.3">
      <c r="A483">
        <v>452.01899999999637</v>
      </c>
      <c r="B483">
        <v>1373.3330000000001</v>
      </c>
      <c r="C483">
        <f t="shared" si="33"/>
        <v>1350</v>
      </c>
      <c r="D483">
        <f t="shared" si="34"/>
        <v>45.20189999999964</v>
      </c>
      <c r="F483">
        <f t="shared" si="35"/>
        <v>7.2249959109569861</v>
      </c>
      <c r="H483" s="18">
        <f t="shared" si="36"/>
        <v>1.0033561474035328</v>
      </c>
      <c r="I483">
        <v>1975</v>
      </c>
      <c r="J483">
        <f>AVERAGE(H483:H491)</f>
        <v>0.81663674301372424</v>
      </c>
      <c r="K483">
        <f>D491-D483</f>
        <v>0.71999999999997755</v>
      </c>
      <c r="L483">
        <f>J483*K483</f>
        <v>0.58797845496986312</v>
      </c>
      <c r="M483" s="27">
        <v>27941</v>
      </c>
    </row>
    <row r="484" spans="1:17" x14ac:dyDescent="0.3">
      <c r="A484">
        <v>452.91899999999634</v>
      </c>
      <c r="B484">
        <v>1309</v>
      </c>
      <c r="C484">
        <f t="shared" si="33"/>
        <v>1274.4443333333334</v>
      </c>
      <c r="D484">
        <f t="shared" si="34"/>
        <v>45.291899999999636</v>
      </c>
      <c r="F484">
        <f t="shared" si="35"/>
        <v>7.1770187659099003</v>
      </c>
      <c r="H484" s="18">
        <f t="shared" si="36"/>
        <v>0.90948948848484756</v>
      </c>
      <c r="M484" s="27">
        <v>27910.25</v>
      </c>
    </row>
    <row r="485" spans="1:17" x14ac:dyDescent="0.3">
      <c r="A485">
        <v>453.81899999999632</v>
      </c>
      <c r="B485">
        <v>1141</v>
      </c>
      <c r="C485">
        <f t="shared" si="33"/>
        <v>1162.7223333333334</v>
      </c>
      <c r="D485">
        <f t="shared" si="34"/>
        <v>45.381899999999632</v>
      </c>
      <c r="F485">
        <f t="shared" si="35"/>
        <v>7.0396603498620758</v>
      </c>
      <c r="H485" s="18">
        <f t="shared" si="36"/>
        <v>0.78654099181797577</v>
      </c>
      <c r="M485" s="27">
        <v>27879.5</v>
      </c>
    </row>
    <row r="486" spans="1:17" x14ac:dyDescent="0.3">
      <c r="A486">
        <v>454.7189999999963</v>
      </c>
      <c r="B486">
        <v>1038.1669999999999</v>
      </c>
      <c r="C486">
        <f t="shared" si="33"/>
        <v>1070.278</v>
      </c>
      <c r="D486">
        <f t="shared" si="34"/>
        <v>45.471899999999629</v>
      </c>
      <c r="F486">
        <f t="shared" si="35"/>
        <v>6.9452119371048635</v>
      </c>
      <c r="H486" s="18">
        <f t="shared" si="36"/>
        <v>0.69747537407894811</v>
      </c>
      <c r="M486" s="27">
        <v>27848.75</v>
      </c>
    </row>
    <row r="487" spans="1:17" x14ac:dyDescent="0.3">
      <c r="A487">
        <v>455.61899999999628</v>
      </c>
      <c r="B487">
        <v>1031.6669999999999</v>
      </c>
      <c r="C487">
        <f t="shared" si="33"/>
        <v>1047.2223333333334</v>
      </c>
      <c r="D487">
        <f t="shared" si="34"/>
        <v>45.561899999999625</v>
      </c>
      <c r="F487">
        <f t="shared" si="35"/>
        <v>6.9389312195523116</v>
      </c>
      <c r="H487" s="19">
        <f t="shared" si="36"/>
        <v>0.67688056574285937</v>
      </c>
      <c r="M487" s="27">
        <v>27818</v>
      </c>
    </row>
    <row r="488" spans="1:17" s="28" customFormat="1" x14ac:dyDescent="0.3">
      <c r="A488" s="28">
        <v>456.51899999999625</v>
      </c>
      <c r="B488" s="28">
        <v>1071.8330000000001</v>
      </c>
      <c r="C488" s="28">
        <f t="shared" si="33"/>
        <v>1095.1666666666667</v>
      </c>
      <c r="D488" s="28">
        <f t="shared" si="34"/>
        <v>45.651899999999628</v>
      </c>
      <c r="F488" s="28">
        <f t="shared" si="35"/>
        <v>6.9771255459131352</v>
      </c>
      <c r="H488" s="29">
        <f t="shared" si="36"/>
        <v>0.7204114259639145</v>
      </c>
      <c r="M488" s="30">
        <v>27757.25</v>
      </c>
    </row>
    <row r="489" spans="1:17" x14ac:dyDescent="0.3">
      <c r="A489">
        <v>457.41899999999623</v>
      </c>
      <c r="B489">
        <v>1182</v>
      </c>
      <c r="C489">
        <f t="shared" si="33"/>
        <v>1169.6666666666667</v>
      </c>
      <c r="D489">
        <f t="shared" si="34"/>
        <v>45.741899999999625</v>
      </c>
      <c r="F489">
        <f t="shared" si="35"/>
        <v>7.0749631979660439</v>
      </c>
      <c r="H489" s="18">
        <f t="shared" si="36"/>
        <v>0.79367374298272031</v>
      </c>
      <c r="M489" s="27">
        <v>27696.5</v>
      </c>
      <c r="N489">
        <v>1975</v>
      </c>
      <c r="O489" s="18">
        <f>AVERAGE(H489:H499)</f>
        <v>0.79203320638045016</v>
      </c>
      <c r="P489">
        <f>D499-D489</f>
        <v>0.89999999999997726</v>
      </c>
      <c r="Q489">
        <f>O489*P489</f>
        <v>0.71282988574238715</v>
      </c>
    </row>
    <row r="490" spans="1:17" x14ac:dyDescent="0.3">
      <c r="A490">
        <v>458.31899999999621</v>
      </c>
      <c r="B490">
        <v>1255.1669999999999</v>
      </c>
      <c r="C490">
        <f t="shared" si="33"/>
        <v>1236.5</v>
      </c>
      <c r="D490">
        <f t="shared" si="34"/>
        <v>45.831899999999621</v>
      </c>
      <c r="F490">
        <f t="shared" si="35"/>
        <v>7.1350239104422428</v>
      </c>
      <c r="H490" s="18">
        <f t="shared" si="36"/>
        <v>0.8657150450189407</v>
      </c>
      <c r="M490" s="27">
        <v>27635.75</v>
      </c>
    </row>
    <row r="491" spans="1:17" x14ac:dyDescent="0.3">
      <c r="A491">
        <v>459.21899999999619</v>
      </c>
      <c r="B491">
        <v>1272.3330000000001</v>
      </c>
      <c r="C491">
        <f t="shared" si="33"/>
        <v>1263.1110000000001</v>
      </c>
      <c r="D491">
        <f t="shared" si="34"/>
        <v>45.921899999999617</v>
      </c>
      <c r="F491">
        <f t="shared" si="35"/>
        <v>7.1486075020912327</v>
      </c>
      <c r="H491" s="18">
        <f t="shared" si="36"/>
        <v>0.8961879056297799</v>
      </c>
      <c r="I491">
        <v>1974</v>
      </c>
      <c r="J491">
        <f>AVERAGE(H491:H501)</f>
        <v>0.7867295670448754</v>
      </c>
      <c r="K491">
        <f>D501-D491</f>
        <v>0.89999999999997726</v>
      </c>
      <c r="L491">
        <f>J491*K491</f>
        <v>0.70805661034036993</v>
      </c>
      <c r="M491" s="27">
        <v>27575</v>
      </c>
    </row>
    <row r="492" spans="1:17" x14ac:dyDescent="0.3">
      <c r="A492">
        <v>460.11899999999616</v>
      </c>
      <c r="B492">
        <v>1261.8330000000001</v>
      </c>
      <c r="C492">
        <f t="shared" si="33"/>
        <v>1247.6663333333333</v>
      </c>
      <c r="D492">
        <f t="shared" si="34"/>
        <v>46.011899999999613</v>
      </c>
      <c r="F492">
        <f t="shared" si="35"/>
        <v>7.1403207047093202</v>
      </c>
      <c r="H492" s="18">
        <f t="shared" si="36"/>
        <v>0.87837362175447997</v>
      </c>
      <c r="M492" s="27">
        <v>27550.6</v>
      </c>
    </row>
    <row r="493" spans="1:17" x14ac:dyDescent="0.3">
      <c r="A493">
        <v>461.01899999999614</v>
      </c>
      <c r="B493">
        <v>1208.8330000000001</v>
      </c>
      <c r="C493">
        <f t="shared" si="33"/>
        <v>1205.8886666666667</v>
      </c>
      <c r="D493">
        <f t="shared" si="34"/>
        <v>46.101899999999617</v>
      </c>
      <c r="F493">
        <f t="shared" si="35"/>
        <v>7.0974107103873534</v>
      </c>
      <c r="H493" s="18">
        <f t="shared" si="36"/>
        <v>0.83194062472291574</v>
      </c>
      <c r="M493" s="27">
        <v>27526.2</v>
      </c>
    </row>
    <row r="494" spans="1:17" x14ac:dyDescent="0.3">
      <c r="A494">
        <v>461.91899999999612</v>
      </c>
      <c r="B494">
        <v>1147</v>
      </c>
      <c r="C494">
        <f t="shared" si="33"/>
        <v>1142.0553333333335</v>
      </c>
      <c r="D494">
        <f t="shared" si="34"/>
        <v>46.191899999999613</v>
      </c>
      <c r="F494">
        <f t="shared" si="35"/>
        <v>7.0449051171293711</v>
      </c>
      <c r="H494" s="18">
        <f t="shared" si="36"/>
        <v>0.76569026978091381</v>
      </c>
      <c r="M494" s="27">
        <v>27501.8</v>
      </c>
    </row>
    <row r="495" spans="1:17" x14ac:dyDescent="0.3">
      <c r="A495">
        <v>462.81899999999609</v>
      </c>
      <c r="B495">
        <v>1070.3330000000001</v>
      </c>
      <c r="C495">
        <f t="shared" si="33"/>
        <v>1087.6110000000001</v>
      </c>
      <c r="D495">
        <f t="shared" si="34"/>
        <v>46.281899999999609</v>
      </c>
      <c r="F495">
        <f t="shared" si="35"/>
        <v>6.9757250939918949</v>
      </c>
      <c r="H495" s="18">
        <f t="shared" si="36"/>
        <v>0.71336991952925188</v>
      </c>
      <c r="M495" s="27">
        <v>27477.4</v>
      </c>
    </row>
    <row r="496" spans="1:17" x14ac:dyDescent="0.3">
      <c r="A496">
        <v>463.71899999999607</v>
      </c>
      <c r="B496">
        <v>1045.5</v>
      </c>
      <c r="C496">
        <f t="shared" si="33"/>
        <v>1072</v>
      </c>
      <c r="D496">
        <f t="shared" si="34"/>
        <v>46.371899999999606</v>
      </c>
      <c r="F496">
        <f t="shared" si="35"/>
        <v>6.9522505188686878</v>
      </c>
      <c r="H496" s="19">
        <f t="shared" si="36"/>
        <v>0.69903849139579943</v>
      </c>
      <c r="M496" s="27">
        <v>27453</v>
      </c>
    </row>
    <row r="497" spans="1:17" x14ac:dyDescent="0.3">
      <c r="A497">
        <v>464.61899999999605</v>
      </c>
      <c r="B497">
        <v>1100.1669999999999</v>
      </c>
      <c r="C497">
        <f t="shared" si="33"/>
        <v>1096</v>
      </c>
      <c r="D497">
        <f t="shared" si="34"/>
        <v>46.461899999999602</v>
      </c>
      <c r="F497">
        <f t="shared" si="35"/>
        <v>7.0032172654450662</v>
      </c>
      <c r="H497" s="18">
        <f t="shared" si="36"/>
        <v>0.72119229456950029</v>
      </c>
      <c r="M497" s="27">
        <v>27404.400000000001</v>
      </c>
    </row>
    <row r="498" spans="1:17" s="28" customFormat="1" x14ac:dyDescent="0.3">
      <c r="A498" s="28">
        <v>465.51899999999603</v>
      </c>
      <c r="B498" s="28">
        <v>1142.3330000000001</v>
      </c>
      <c r="C498" s="28">
        <f t="shared" si="33"/>
        <v>1136.2776666666666</v>
      </c>
      <c r="D498" s="28">
        <f t="shared" si="34"/>
        <v>46.551899999999605</v>
      </c>
      <c r="F498" s="28">
        <f t="shared" si="35"/>
        <v>7.0408279414060484</v>
      </c>
      <c r="H498" s="29">
        <f t="shared" si="36"/>
        <v>0.759960739777779</v>
      </c>
      <c r="M498" s="30">
        <v>27355.8</v>
      </c>
    </row>
    <row r="499" spans="1:17" x14ac:dyDescent="0.3">
      <c r="A499">
        <v>466.418999999996</v>
      </c>
      <c r="B499">
        <v>1166.3330000000001</v>
      </c>
      <c r="C499">
        <f t="shared" si="33"/>
        <v>1163.3886666666667</v>
      </c>
      <c r="D499">
        <f t="shared" si="34"/>
        <v>46.641899999999602</v>
      </c>
      <c r="F499">
        <f t="shared" si="35"/>
        <v>7.0616199179035961</v>
      </c>
      <c r="H499" s="18">
        <f t="shared" si="36"/>
        <v>0.78722261502287005</v>
      </c>
      <c r="M499" s="27">
        <v>27307.200000000001</v>
      </c>
      <c r="N499">
        <v>1974</v>
      </c>
      <c r="O499" s="18">
        <f>AVERAGE(H499:H507)</f>
        <v>0.80581397482949957</v>
      </c>
      <c r="P499">
        <f>D507-D499</f>
        <v>0.71999999999997755</v>
      </c>
      <c r="Q499">
        <f>O499*P499</f>
        <v>0.58018606187722155</v>
      </c>
    </row>
    <row r="500" spans="1:17" x14ac:dyDescent="0.3">
      <c r="A500">
        <v>467.31899999999598</v>
      </c>
      <c r="B500">
        <v>1181.5</v>
      </c>
      <c r="C500">
        <f t="shared" si="33"/>
        <v>1176.7776666666666</v>
      </c>
      <c r="D500">
        <f t="shared" si="34"/>
        <v>46.731899999999598</v>
      </c>
      <c r="F500">
        <f t="shared" si="35"/>
        <v>7.0745400966269623</v>
      </c>
      <c r="H500" s="18">
        <f t="shared" si="36"/>
        <v>0.80104471842736369</v>
      </c>
      <c r="M500" s="27">
        <v>27258.6</v>
      </c>
    </row>
    <row r="501" spans="1:17" x14ac:dyDescent="0.3">
      <c r="A501">
        <v>468.21899999999596</v>
      </c>
      <c r="B501">
        <v>1182.5</v>
      </c>
      <c r="C501">
        <f t="shared" si="33"/>
        <v>1175.7776666666666</v>
      </c>
      <c r="D501">
        <f t="shared" si="34"/>
        <v>46.821899999999594</v>
      </c>
      <c r="F501">
        <f t="shared" si="35"/>
        <v>7.0753861203660877</v>
      </c>
      <c r="H501" s="18">
        <f t="shared" si="36"/>
        <v>0.80000403688297461</v>
      </c>
      <c r="I501">
        <v>1973</v>
      </c>
      <c r="J501">
        <f>AVERAGE(H501:H510)</f>
        <v>0.86692628074911515</v>
      </c>
      <c r="K501">
        <f>D510-D501</f>
        <v>0.80999999999998096</v>
      </c>
      <c r="L501">
        <f>J501*K501</f>
        <v>0.70221028740676672</v>
      </c>
      <c r="M501" s="27">
        <v>27210</v>
      </c>
    </row>
    <row r="502" spans="1:17" x14ac:dyDescent="0.3">
      <c r="A502">
        <v>469.11899999999594</v>
      </c>
      <c r="B502">
        <v>1163.3330000000001</v>
      </c>
      <c r="C502">
        <f t="shared" si="33"/>
        <v>1152.8333333333333</v>
      </c>
      <c r="D502">
        <f t="shared" si="34"/>
        <v>46.911899999999591</v>
      </c>
      <c r="F502">
        <f t="shared" si="35"/>
        <v>7.0590444399953709</v>
      </c>
      <c r="H502" s="18">
        <f t="shared" si="36"/>
        <v>0.77649417459215697</v>
      </c>
      <c r="M502" s="27">
        <v>27149</v>
      </c>
    </row>
    <row r="503" spans="1:17" x14ac:dyDescent="0.3">
      <c r="A503">
        <v>470.01899999999591</v>
      </c>
      <c r="B503">
        <v>1112.6669999999999</v>
      </c>
      <c r="C503">
        <f t="shared" si="33"/>
        <v>1128.2223333333334</v>
      </c>
      <c r="D503">
        <f t="shared" si="34"/>
        <v>47.001899999999594</v>
      </c>
      <c r="F503">
        <f t="shared" si="35"/>
        <v>7.0145151151342127</v>
      </c>
      <c r="H503" s="19">
        <f t="shared" si="36"/>
        <v>0.75204400567727303</v>
      </c>
      <c r="M503" s="27">
        <v>27088</v>
      </c>
    </row>
    <row r="504" spans="1:17" x14ac:dyDescent="0.3">
      <c r="A504">
        <v>470.91899999999589</v>
      </c>
      <c r="B504">
        <v>1108.6669999999999</v>
      </c>
      <c r="C504">
        <f t="shared" si="33"/>
        <v>1133.278</v>
      </c>
      <c r="D504">
        <f t="shared" si="34"/>
        <v>47.09189999999959</v>
      </c>
      <c r="F504">
        <f t="shared" si="35"/>
        <v>7.0109136717461729</v>
      </c>
      <c r="H504" s="18">
        <f t="shared" si="36"/>
        <v>0.75700299292259898</v>
      </c>
      <c r="M504" s="27">
        <v>27053.285714285699</v>
      </c>
    </row>
    <row r="505" spans="1:17" s="28" customFormat="1" x14ac:dyDescent="0.3">
      <c r="A505" s="28">
        <v>471.81899999999587</v>
      </c>
      <c r="B505" s="28">
        <v>1178.5</v>
      </c>
      <c r="C505" s="28">
        <f t="shared" si="33"/>
        <v>1175.1666666666667</v>
      </c>
      <c r="D505" s="28">
        <f t="shared" si="34"/>
        <v>47.181899999999587</v>
      </c>
      <c r="F505" s="28">
        <f t="shared" si="35"/>
        <v>7.0719977223761861</v>
      </c>
      <c r="H505" s="29">
        <f t="shared" si="36"/>
        <v>0.79936884597594293</v>
      </c>
      <c r="M505" s="30">
        <v>27018.571428571398</v>
      </c>
    </row>
    <row r="506" spans="1:17" x14ac:dyDescent="0.3">
      <c r="A506">
        <v>472.71899999999584</v>
      </c>
      <c r="B506">
        <v>1238.3330000000001</v>
      </c>
      <c r="C506">
        <f t="shared" si="33"/>
        <v>1232.722</v>
      </c>
      <c r="D506">
        <f t="shared" si="34"/>
        <v>47.271899999999583</v>
      </c>
      <c r="F506">
        <f t="shared" si="35"/>
        <v>7.1215213993047097</v>
      </c>
      <c r="H506" s="18">
        <f t="shared" si="36"/>
        <v>0.86147359639817489</v>
      </c>
      <c r="M506" s="27">
        <v>26983.857142857101</v>
      </c>
    </row>
    <row r="507" spans="1:17" x14ac:dyDescent="0.3">
      <c r="A507">
        <v>473.61899999999582</v>
      </c>
      <c r="B507">
        <v>1281.3330000000001</v>
      </c>
      <c r="C507">
        <f t="shared" si="33"/>
        <v>1281.3330000000001</v>
      </c>
      <c r="D507">
        <f t="shared" si="34"/>
        <v>47.361899999999579</v>
      </c>
      <c r="F507">
        <f t="shared" si="35"/>
        <v>7.1556562212763577</v>
      </c>
      <c r="H507" s="18">
        <f t="shared" si="36"/>
        <v>0.91767078756614107</v>
      </c>
      <c r="M507" s="27">
        <v>26949.1428571428</v>
      </c>
      <c r="N507">
        <v>1973</v>
      </c>
      <c r="O507" s="18">
        <f>AVERAGE(H507:H517)</f>
        <v>0.92072509048566575</v>
      </c>
      <c r="P507">
        <f>D517-D507</f>
        <v>0.89999999999997726</v>
      </c>
      <c r="Q507">
        <f>O507*P507</f>
        <v>0.82865258143707821</v>
      </c>
    </row>
    <row r="508" spans="1:17" x14ac:dyDescent="0.3">
      <c r="A508">
        <v>474.5189999999958</v>
      </c>
      <c r="B508">
        <v>1324.3330000000001</v>
      </c>
      <c r="C508">
        <f t="shared" si="33"/>
        <v>1324.0553333333335</v>
      </c>
      <c r="D508">
        <f t="shared" si="34"/>
        <v>47.451899999999583</v>
      </c>
      <c r="F508">
        <f t="shared" si="35"/>
        <v>7.1886642154474893</v>
      </c>
      <c r="H508" s="18">
        <f t="shared" si="36"/>
        <v>0.97007922209525566</v>
      </c>
      <c r="M508" s="27">
        <v>26914.4285714285</v>
      </c>
    </row>
    <row r="509" spans="1:17" x14ac:dyDescent="0.3">
      <c r="A509">
        <v>475.41899999999578</v>
      </c>
      <c r="B509">
        <v>1366.5</v>
      </c>
      <c r="C509">
        <f t="shared" si="33"/>
        <v>1357</v>
      </c>
      <c r="D509">
        <f t="shared" si="34"/>
        <v>47.541899999999579</v>
      </c>
      <c r="F509">
        <f t="shared" si="35"/>
        <v>7.2200080053681228</v>
      </c>
      <c r="H509" s="18">
        <f t="shared" si="36"/>
        <v>1.0125283586100813</v>
      </c>
      <c r="M509" s="27">
        <v>26879.714285714199</v>
      </c>
    </row>
    <row r="510" spans="1:17" x14ac:dyDescent="0.3">
      <c r="A510">
        <v>476.31899999999575</v>
      </c>
      <c r="B510">
        <v>1380.1669999999999</v>
      </c>
      <c r="C510">
        <f t="shared" si="33"/>
        <v>1364.6113333333333</v>
      </c>
      <c r="D510">
        <f t="shared" si="34"/>
        <v>47.631899999999575</v>
      </c>
      <c r="F510">
        <f t="shared" si="35"/>
        <v>7.2299597853223405</v>
      </c>
      <c r="H510" s="18">
        <f t="shared" si="36"/>
        <v>1.022596786770551</v>
      </c>
      <c r="I510">
        <v>1972</v>
      </c>
      <c r="J510">
        <f>AVERAGE(H510:H518)</f>
        <v>0.90612925798907384</v>
      </c>
      <c r="K510">
        <f>D518-D510</f>
        <v>0.71999999999998465</v>
      </c>
      <c r="L510">
        <f>J510*K510</f>
        <v>0.65241306575211921</v>
      </c>
      <c r="M510" s="27">
        <v>26845</v>
      </c>
    </row>
    <row r="511" spans="1:17" x14ac:dyDescent="0.3">
      <c r="A511">
        <v>477.21899999999573</v>
      </c>
      <c r="B511">
        <v>1347.1669999999999</v>
      </c>
      <c r="C511">
        <f t="shared" si="33"/>
        <v>1346.3889999999999</v>
      </c>
      <c r="D511">
        <f t="shared" si="34"/>
        <v>47.721899999999572</v>
      </c>
      <c r="F511">
        <f t="shared" si="35"/>
        <v>7.2057591479386423</v>
      </c>
      <c r="H511" s="18">
        <f t="shared" si="36"/>
        <v>0.99865713056727856</v>
      </c>
      <c r="M511" s="27">
        <v>26820.6</v>
      </c>
    </row>
    <row r="512" spans="1:17" x14ac:dyDescent="0.3">
      <c r="A512">
        <v>478.11899999999571</v>
      </c>
      <c r="B512">
        <v>1311.8330000000001</v>
      </c>
      <c r="C512">
        <f t="shared" si="33"/>
        <v>1310.4443333333334</v>
      </c>
      <c r="D512">
        <f t="shared" si="34"/>
        <v>47.811899999999568</v>
      </c>
      <c r="F512">
        <f t="shared" si="35"/>
        <v>7.1791806748170437</v>
      </c>
      <c r="H512" s="18">
        <f t="shared" si="36"/>
        <v>0.953065317781433</v>
      </c>
      <c r="M512" s="27">
        <v>26796.2</v>
      </c>
    </row>
    <row r="513" spans="1:17" x14ac:dyDescent="0.3">
      <c r="A513">
        <v>479.01899999999569</v>
      </c>
      <c r="B513">
        <v>1272.3330000000001</v>
      </c>
      <c r="C513">
        <f t="shared" si="33"/>
        <v>1269.9443333333334</v>
      </c>
      <c r="D513">
        <f t="shared" si="34"/>
        <v>47.901899999999571</v>
      </c>
      <c r="F513">
        <f t="shared" si="35"/>
        <v>7.1486075020912327</v>
      </c>
      <c r="H513" s="18">
        <f t="shared" si="36"/>
        <v>0.90418450717667254</v>
      </c>
      <c r="M513" s="27">
        <v>26771.8</v>
      </c>
    </row>
    <row r="514" spans="1:17" x14ac:dyDescent="0.3">
      <c r="A514">
        <v>479.91899999999566</v>
      </c>
      <c r="B514">
        <v>1225.6669999999999</v>
      </c>
      <c r="C514">
        <f t="shared" si="33"/>
        <v>1221.4443333333334</v>
      </c>
      <c r="D514">
        <f t="shared" si="34"/>
        <v>47.991899999999568</v>
      </c>
      <c r="F514">
        <f t="shared" si="35"/>
        <v>7.1112404645939629</v>
      </c>
      <c r="H514" s="18">
        <f t="shared" si="36"/>
        <v>0.84893569417846559</v>
      </c>
      <c r="M514" s="27">
        <v>26747.4</v>
      </c>
    </row>
    <row r="515" spans="1:17" x14ac:dyDescent="0.3">
      <c r="A515">
        <v>480.81899999999564</v>
      </c>
      <c r="B515">
        <v>1166.3330000000001</v>
      </c>
      <c r="C515">
        <f t="shared" si="33"/>
        <v>1184.9443333333334</v>
      </c>
      <c r="D515">
        <f t="shared" si="34"/>
        <v>48.081899999999564</v>
      </c>
      <c r="F515">
        <f t="shared" si="35"/>
        <v>7.0616199179035961</v>
      </c>
      <c r="H515" s="19">
        <f t="shared" si="36"/>
        <v>0.80959444769510969</v>
      </c>
      <c r="M515" s="27">
        <v>26723</v>
      </c>
    </row>
    <row r="516" spans="1:17" s="28" customFormat="1" x14ac:dyDescent="0.3">
      <c r="A516" s="28">
        <v>481.71899999999562</v>
      </c>
      <c r="B516" s="28">
        <v>1162.8330000000001</v>
      </c>
      <c r="C516" s="28">
        <f t="shared" si="33"/>
        <v>1194.0553333333335</v>
      </c>
      <c r="D516" s="28">
        <f t="shared" si="34"/>
        <v>48.17189999999956</v>
      </c>
      <c r="F516" s="28">
        <f t="shared" si="35"/>
        <v>7.0586145480549849</v>
      </c>
      <c r="H516" s="29">
        <f t="shared" si="36"/>
        <v>0.81924054004924152</v>
      </c>
      <c r="M516" s="30">
        <v>26642</v>
      </c>
    </row>
    <row r="517" spans="1:17" x14ac:dyDescent="0.3">
      <c r="A517">
        <v>482.61899999999559</v>
      </c>
      <c r="B517">
        <v>1253</v>
      </c>
      <c r="C517">
        <f t="shared" si="33"/>
        <v>1241.5553333333335</v>
      </c>
      <c r="D517">
        <f t="shared" si="34"/>
        <v>48.261899999999557</v>
      </c>
      <c r="F517">
        <f t="shared" si="35"/>
        <v>7.1332959548960684</v>
      </c>
      <c r="H517" s="18">
        <f t="shared" si="36"/>
        <v>0.87142320285209396</v>
      </c>
      <c r="M517" s="27">
        <v>26561</v>
      </c>
      <c r="N517">
        <v>1972</v>
      </c>
      <c r="O517" s="18">
        <f>AVERAGE(H517:H528)</f>
        <v>0.61519311662301845</v>
      </c>
      <c r="P517">
        <f>D528-D517</f>
        <v>0.98999999999998067</v>
      </c>
      <c r="Q517">
        <f>O517*P517</f>
        <v>0.60904118545677643</v>
      </c>
    </row>
    <row r="518" spans="1:17" x14ac:dyDescent="0.3">
      <c r="A518">
        <v>483.51899999999557</v>
      </c>
      <c r="B518">
        <v>1308.8330000000001</v>
      </c>
      <c r="C518">
        <f t="shared" si="33"/>
        <v>1289.5</v>
      </c>
      <c r="D518">
        <f t="shared" si="34"/>
        <v>48.35189999999956</v>
      </c>
      <c r="F518">
        <f t="shared" si="35"/>
        <v>7.1768911794670469</v>
      </c>
      <c r="H518" s="18">
        <f t="shared" si="36"/>
        <v>0.92746569483081798</v>
      </c>
      <c r="I518">
        <v>1971</v>
      </c>
      <c r="J518">
        <f>AVERAGE(H518:H530)</f>
        <v>0.57770234228913475</v>
      </c>
      <c r="K518">
        <f>D530-D518</f>
        <v>1.0799999999999699</v>
      </c>
      <c r="L518">
        <f>J518*K518</f>
        <v>0.62391852967224815</v>
      </c>
      <c r="M518" s="27">
        <v>26480</v>
      </c>
    </row>
    <row r="519" spans="1:17" x14ac:dyDescent="0.3">
      <c r="A519">
        <v>484.41899999999555</v>
      </c>
      <c r="B519">
        <v>1306.6669999999999</v>
      </c>
      <c r="C519">
        <f t="shared" si="33"/>
        <v>1279.5</v>
      </c>
      <c r="D519">
        <f t="shared" si="34"/>
        <v>48.441899999999556</v>
      </c>
      <c r="F519">
        <f t="shared" si="35"/>
        <v>7.175234899218407</v>
      </c>
      <c r="H519" s="18">
        <f t="shared" si="36"/>
        <v>0.91548667314306764</v>
      </c>
      <c r="M519" s="27">
        <v>26462.4285714285</v>
      </c>
    </row>
    <row r="520" spans="1:17" x14ac:dyDescent="0.3">
      <c r="A520">
        <v>485.31899999999553</v>
      </c>
      <c r="B520">
        <v>1223</v>
      </c>
      <c r="C520">
        <f t="shared" si="33"/>
        <v>1176.9446666666665</v>
      </c>
      <c r="D520">
        <f t="shared" si="34"/>
        <v>48.531899999999553</v>
      </c>
      <c r="F520">
        <f t="shared" si="35"/>
        <v>7.1090621356871724</v>
      </c>
      <c r="H520" s="18">
        <f t="shared" si="36"/>
        <v>0.80121864411468435</v>
      </c>
      <c r="M520" s="27">
        <v>26444.857142857101</v>
      </c>
    </row>
    <row r="521" spans="1:17" x14ac:dyDescent="0.3">
      <c r="A521">
        <v>486.2189999999955</v>
      </c>
      <c r="B521">
        <v>1001.167</v>
      </c>
      <c r="C521">
        <f t="shared" si="33"/>
        <v>1018.4446666666666</v>
      </c>
      <c r="D521">
        <f t="shared" si="34"/>
        <v>48.621899999999549</v>
      </c>
      <c r="F521">
        <f t="shared" si="35"/>
        <v>6.9089215985669483</v>
      </c>
      <c r="H521" s="18">
        <f t="shared" si="36"/>
        <v>0.65202563181844775</v>
      </c>
      <c r="M521" s="27">
        <v>26427.285714285699</v>
      </c>
    </row>
    <row r="522" spans="1:17" x14ac:dyDescent="0.3">
      <c r="A522">
        <v>487.11899999999548</v>
      </c>
      <c r="B522">
        <v>831.16700000000003</v>
      </c>
      <c r="C522">
        <f t="shared" si="33"/>
        <v>861.22233333333327</v>
      </c>
      <c r="D522">
        <f t="shared" si="34"/>
        <v>48.711899999999545</v>
      </c>
      <c r="F522">
        <f t="shared" si="35"/>
        <v>6.7228307373606979</v>
      </c>
      <c r="H522" s="18">
        <f t="shared" si="36"/>
        <v>0.53149555808362303</v>
      </c>
      <c r="M522" s="27">
        <v>26409.714285714199</v>
      </c>
    </row>
    <row r="523" spans="1:17" x14ac:dyDescent="0.3">
      <c r="A523">
        <v>488.01899999999546</v>
      </c>
      <c r="B523">
        <v>751.33299999999997</v>
      </c>
      <c r="C523">
        <f t="shared" si="33"/>
        <v>761.72233333333327</v>
      </c>
      <c r="D523">
        <f t="shared" si="34"/>
        <v>48.801899999999549</v>
      </c>
      <c r="F523">
        <f t="shared" si="35"/>
        <v>6.6218489622757906</v>
      </c>
      <c r="H523" s="18">
        <f t="shared" si="36"/>
        <v>0.46700727720407037</v>
      </c>
      <c r="M523" s="27">
        <v>26392.1428571428</v>
      </c>
    </row>
    <row r="524" spans="1:17" x14ac:dyDescent="0.3">
      <c r="A524">
        <v>488.91899999999544</v>
      </c>
      <c r="B524">
        <v>702.66700000000003</v>
      </c>
      <c r="C524">
        <f t="shared" ref="C524:C587" si="37">AVERAGE(B523:B525)</f>
        <v>720.72233333333327</v>
      </c>
      <c r="D524">
        <f t="shared" ref="D524:D587" si="38">A524/10</f>
        <v>48.891899999999545</v>
      </c>
      <c r="F524">
        <f t="shared" ref="F524:F587" si="39">LN(B524)</f>
        <v>6.5548830953763328</v>
      </c>
      <c r="H524" s="18">
        <f t="shared" ref="H524:H587" si="40">(0.0975*EXP(0.0013*C524))/E$2</f>
        <v>0.4427675172024288</v>
      </c>
      <c r="M524" s="27">
        <v>26374.571428571398</v>
      </c>
    </row>
    <row r="525" spans="1:17" x14ac:dyDescent="0.3">
      <c r="A525">
        <v>489.81899999999541</v>
      </c>
      <c r="B525">
        <v>708.16700000000003</v>
      </c>
      <c r="C525">
        <f t="shared" si="37"/>
        <v>707.38900000000001</v>
      </c>
      <c r="D525">
        <f t="shared" si="38"/>
        <v>48.981899999999541</v>
      </c>
      <c r="F525">
        <f t="shared" si="39"/>
        <v>6.5626799415856336</v>
      </c>
      <c r="H525" s="19">
        <f t="shared" si="40"/>
        <v>0.43515901111715388</v>
      </c>
      <c r="M525" s="27">
        <v>26357</v>
      </c>
    </row>
    <row r="526" spans="1:17" x14ac:dyDescent="0.3">
      <c r="A526">
        <v>490.71899999999539</v>
      </c>
      <c r="B526">
        <v>711.33299999999997</v>
      </c>
      <c r="C526">
        <f t="shared" si="37"/>
        <v>709.88900000000001</v>
      </c>
      <c r="D526">
        <f t="shared" si="38"/>
        <v>49.071899999999538</v>
      </c>
      <c r="F526">
        <f t="shared" si="39"/>
        <v>6.5671406745899175</v>
      </c>
      <c r="H526" s="18">
        <f t="shared" si="40"/>
        <v>0.43657557857853507</v>
      </c>
      <c r="M526" s="27">
        <v>26308.400000000001</v>
      </c>
    </row>
    <row r="527" spans="1:17" s="28" customFormat="1" x14ac:dyDescent="0.3">
      <c r="A527" s="28">
        <v>491.61899999999537</v>
      </c>
      <c r="B527" s="28">
        <v>710.16700000000003</v>
      </c>
      <c r="C527" s="28">
        <f t="shared" si="37"/>
        <v>718.83333333333337</v>
      </c>
      <c r="D527" s="28">
        <f t="shared" si="38"/>
        <v>49.161899999999534</v>
      </c>
      <c r="F527" s="28">
        <f t="shared" si="39"/>
        <v>6.5655001536451332</v>
      </c>
      <c r="H527" s="29">
        <f t="shared" si="40"/>
        <v>0.44168154696473305</v>
      </c>
      <c r="M527" s="30">
        <v>26259.8</v>
      </c>
    </row>
    <row r="528" spans="1:17" x14ac:dyDescent="0.3">
      <c r="A528">
        <v>492.51899999999534</v>
      </c>
      <c r="B528">
        <v>735</v>
      </c>
      <c r="C528">
        <f t="shared" si="37"/>
        <v>750.11133333333328</v>
      </c>
      <c r="D528">
        <f t="shared" si="38"/>
        <v>49.251899999999537</v>
      </c>
      <c r="F528">
        <f t="shared" si="39"/>
        <v>6.5998704992128365</v>
      </c>
      <c r="H528" s="18">
        <f t="shared" si="40"/>
        <v>0.46001106356656646</v>
      </c>
      <c r="M528" s="27">
        <v>26211.200000000001</v>
      </c>
      <c r="N528">
        <v>1971</v>
      </c>
      <c r="O528" s="18">
        <f>AVERAGE(H528:H540)</f>
        <v>0.46302595189782775</v>
      </c>
      <c r="P528">
        <f>D540-D528</f>
        <v>1.0799999999999699</v>
      </c>
      <c r="Q528">
        <f>O528*P528</f>
        <v>0.50006802804964001</v>
      </c>
    </row>
    <row r="529" spans="1:17" x14ac:dyDescent="0.3">
      <c r="A529">
        <v>493.41899999999532</v>
      </c>
      <c r="B529">
        <v>805.16700000000003</v>
      </c>
      <c r="C529">
        <f t="shared" si="37"/>
        <v>795.88900000000001</v>
      </c>
      <c r="D529">
        <f t="shared" si="38"/>
        <v>49.341899999999534</v>
      </c>
      <c r="F529">
        <f t="shared" si="39"/>
        <v>6.6910497093192278</v>
      </c>
      <c r="H529" s="18">
        <f t="shared" si="40"/>
        <v>0.48821774596944323</v>
      </c>
      <c r="M529" s="27">
        <v>26162.6</v>
      </c>
    </row>
    <row r="530" spans="1:17" x14ac:dyDescent="0.3">
      <c r="A530">
        <v>494.3189999999953</v>
      </c>
      <c r="B530">
        <v>847.5</v>
      </c>
      <c r="C530">
        <f t="shared" si="37"/>
        <v>831</v>
      </c>
      <c r="D530">
        <f t="shared" si="38"/>
        <v>49.43189999999953</v>
      </c>
      <c r="F530">
        <f t="shared" si="39"/>
        <v>6.742290839254605</v>
      </c>
      <c r="H530" s="18">
        <f t="shared" si="40"/>
        <v>0.51101850716517938</v>
      </c>
      <c r="I530">
        <v>1970</v>
      </c>
      <c r="J530">
        <f>AVERAGE(H530:H543)</f>
        <v>0.49306122047885281</v>
      </c>
      <c r="K530">
        <f>D543-D530</f>
        <v>1.1699999999999733</v>
      </c>
      <c r="L530">
        <f>J530*K530</f>
        <v>0.57688162796024467</v>
      </c>
      <c r="M530" s="27">
        <v>26114</v>
      </c>
    </row>
    <row r="531" spans="1:17" x14ac:dyDescent="0.3">
      <c r="A531">
        <v>495.21899999999528</v>
      </c>
      <c r="B531">
        <v>840.33299999999997</v>
      </c>
      <c r="C531">
        <f t="shared" si="37"/>
        <v>835</v>
      </c>
      <c r="D531">
        <f t="shared" si="38"/>
        <v>49.521899999999526</v>
      </c>
      <c r="F531">
        <f t="shared" si="39"/>
        <v>6.7337982418517424</v>
      </c>
      <c r="H531" s="18">
        <f t="shared" si="40"/>
        <v>0.51368272436378792</v>
      </c>
      <c r="M531" s="27">
        <v>26096.571428571398</v>
      </c>
    </row>
    <row r="532" spans="1:17" x14ac:dyDescent="0.3">
      <c r="A532">
        <v>496.11899999999525</v>
      </c>
      <c r="B532">
        <v>817.16700000000003</v>
      </c>
      <c r="C532">
        <f t="shared" si="37"/>
        <v>807.77766666666673</v>
      </c>
      <c r="D532">
        <f t="shared" si="38"/>
        <v>49.611899999999522</v>
      </c>
      <c r="F532">
        <f t="shared" si="39"/>
        <v>6.7058434803366174</v>
      </c>
      <c r="H532" s="18">
        <f t="shared" si="40"/>
        <v>0.49582189211475963</v>
      </c>
      <c r="M532" s="27">
        <v>26079.1428571428</v>
      </c>
    </row>
    <row r="533" spans="1:17" x14ac:dyDescent="0.3">
      <c r="A533">
        <v>497.01899999999523</v>
      </c>
      <c r="B533">
        <v>765.83299999999997</v>
      </c>
      <c r="C533">
        <f t="shared" si="37"/>
        <v>768.22233333333327</v>
      </c>
      <c r="D533">
        <f t="shared" si="38"/>
        <v>49.701899999999526</v>
      </c>
      <c r="F533">
        <f t="shared" si="39"/>
        <v>6.6409641303059246</v>
      </c>
      <c r="H533" s="18">
        <f t="shared" si="40"/>
        <v>0.47097020850093529</v>
      </c>
      <c r="M533" s="27">
        <v>26061.714285714199</v>
      </c>
    </row>
    <row r="534" spans="1:17" x14ac:dyDescent="0.3">
      <c r="A534">
        <v>497.91899999999521</v>
      </c>
      <c r="B534">
        <v>721.66700000000003</v>
      </c>
      <c r="C534">
        <f t="shared" si="37"/>
        <v>726.22233333333327</v>
      </c>
      <c r="D534">
        <f t="shared" si="38"/>
        <v>49.791899999999522</v>
      </c>
      <c r="F534">
        <f t="shared" si="39"/>
        <v>6.5815638136621386</v>
      </c>
      <c r="H534" s="18">
        <f t="shared" si="40"/>
        <v>0.44594464966374064</v>
      </c>
      <c r="M534" s="27">
        <v>26044.285714285699</v>
      </c>
    </row>
    <row r="535" spans="1:17" x14ac:dyDescent="0.3">
      <c r="A535">
        <v>498.81899999999519</v>
      </c>
      <c r="B535">
        <v>691.16700000000003</v>
      </c>
      <c r="C535">
        <f t="shared" si="37"/>
        <v>690.05566666666664</v>
      </c>
      <c r="D535">
        <f t="shared" si="38"/>
        <v>49.881899999999519</v>
      </c>
      <c r="F535">
        <f t="shared" si="39"/>
        <v>6.538381473294554</v>
      </c>
      <c r="H535" s="18">
        <f t="shared" si="40"/>
        <v>0.42546307915661646</v>
      </c>
      <c r="M535" s="27">
        <v>26026.857142857101</v>
      </c>
    </row>
    <row r="536" spans="1:17" x14ac:dyDescent="0.3">
      <c r="A536">
        <v>499.71899999999516</v>
      </c>
      <c r="B536">
        <v>657.33299999999997</v>
      </c>
      <c r="C536">
        <f t="shared" si="37"/>
        <v>655.5</v>
      </c>
      <c r="D536">
        <f t="shared" si="38"/>
        <v>49.971899999999515</v>
      </c>
      <c r="F536">
        <f t="shared" si="39"/>
        <v>6.4881907393949509</v>
      </c>
      <c r="H536" s="18">
        <f t="shared" si="40"/>
        <v>0.40677321022113638</v>
      </c>
      <c r="M536" s="27">
        <v>26009.4285714285</v>
      </c>
    </row>
    <row r="537" spans="1:17" x14ac:dyDescent="0.3">
      <c r="A537">
        <v>500.61899999999514</v>
      </c>
      <c r="B537">
        <v>618</v>
      </c>
      <c r="C537">
        <f t="shared" si="37"/>
        <v>637</v>
      </c>
      <c r="D537">
        <f t="shared" si="38"/>
        <v>50.061899999999511</v>
      </c>
      <c r="F537">
        <f t="shared" si="39"/>
        <v>6.4264884574576904</v>
      </c>
      <c r="H537" s="19">
        <f t="shared" si="40"/>
        <v>0.39710701640403306</v>
      </c>
      <c r="M537" s="27">
        <v>25992</v>
      </c>
    </row>
    <row r="538" spans="1:17" x14ac:dyDescent="0.3">
      <c r="A538">
        <v>501.51899999999512</v>
      </c>
      <c r="B538">
        <v>635.66700000000003</v>
      </c>
      <c r="C538">
        <f t="shared" si="37"/>
        <v>670.61133333333328</v>
      </c>
      <c r="D538">
        <f t="shared" si="38"/>
        <v>50.151899999999515</v>
      </c>
      <c r="F538">
        <f t="shared" si="39"/>
        <v>6.4546748413160211</v>
      </c>
      <c r="H538" s="18">
        <f t="shared" si="40"/>
        <v>0.41484316802240351</v>
      </c>
      <c r="M538" s="27">
        <v>25951.5</v>
      </c>
    </row>
    <row r="539" spans="1:17" s="28" customFormat="1" x14ac:dyDescent="0.3">
      <c r="A539" s="28">
        <v>502.41899999999509</v>
      </c>
      <c r="B539" s="28">
        <v>758.16700000000003</v>
      </c>
      <c r="C539" s="28">
        <f t="shared" si="37"/>
        <v>753.05566666666664</v>
      </c>
      <c r="D539" s="28">
        <f t="shared" si="38"/>
        <v>50.241899999999511</v>
      </c>
      <c r="F539" s="28">
        <f t="shared" si="39"/>
        <v>6.6309036779989201</v>
      </c>
      <c r="H539" s="29">
        <f t="shared" si="40"/>
        <v>0.4617751913104346</v>
      </c>
      <c r="M539" s="30">
        <v>25911</v>
      </c>
    </row>
    <row r="540" spans="1:17" x14ac:dyDescent="0.3">
      <c r="A540">
        <v>503.31899999999507</v>
      </c>
      <c r="B540">
        <v>865.33299999999997</v>
      </c>
      <c r="C540">
        <f t="shared" si="37"/>
        <v>855.72233333333327</v>
      </c>
      <c r="D540">
        <f t="shared" si="38"/>
        <v>50.331899999999507</v>
      </c>
      <c r="F540">
        <f t="shared" si="39"/>
        <v>6.7631144039477844</v>
      </c>
      <c r="H540" s="18">
        <f t="shared" si="40"/>
        <v>0.52770891821272459</v>
      </c>
      <c r="M540" s="27">
        <v>25870.5</v>
      </c>
      <c r="N540">
        <v>1970</v>
      </c>
      <c r="O540" s="18">
        <f>AVERAGE(H540:H549)</f>
        <v>0.52400625579033133</v>
      </c>
      <c r="P540">
        <f>D549-D540</f>
        <v>0.80999999999998096</v>
      </c>
      <c r="Q540">
        <f>O540*P540</f>
        <v>0.4244450671901584</v>
      </c>
    </row>
    <row r="541" spans="1:17" x14ac:dyDescent="0.3">
      <c r="A541">
        <v>504.21899999999505</v>
      </c>
      <c r="B541">
        <v>943.66700000000003</v>
      </c>
      <c r="C541">
        <f t="shared" si="37"/>
        <v>935.38900000000001</v>
      </c>
      <c r="D541">
        <f t="shared" si="38"/>
        <v>50.421899999999503</v>
      </c>
      <c r="F541">
        <f t="shared" si="39"/>
        <v>6.8497733496758011</v>
      </c>
      <c r="H541" s="18">
        <f t="shared" si="40"/>
        <v>0.58529237405603585</v>
      </c>
      <c r="M541" s="27">
        <v>25830</v>
      </c>
    </row>
    <row r="542" spans="1:17" x14ac:dyDescent="0.3">
      <c r="A542">
        <v>505.11899999999503</v>
      </c>
      <c r="B542">
        <v>997.16700000000003</v>
      </c>
      <c r="C542">
        <f t="shared" si="37"/>
        <v>981.61133333333328</v>
      </c>
      <c r="D542">
        <f t="shared" si="38"/>
        <v>50.5118999999995</v>
      </c>
      <c r="F542">
        <f t="shared" si="39"/>
        <v>6.9049182584423825</v>
      </c>
      <c r="H542" s="18">
        <f t="shared" si="40"/>
        <v>0.62154016851661842</v>
      </c>
      <c r="M542" s="27">
        <v>25789.5</v>
      </c>
    </row>
    <row r="543" spans="1:17" x14ac:dyDescent="0.3">
      <c r="A543">
        <v>506.018999999995</v>
      </c>
      <c r="B543">
        <v>1004</v>
      </c>
      <c r="C543">
        <f t="shared" si="37"/>
        <v>985.77799999999991</v>
      </c>
      <c r="D543">
        <f t="shared" si="38"/>
        <v>50.601899999999503</v>
      </c>
      <c r="F543">
        <f t="shared" si="39"/>
        <v>6.9117473002516743</v>
      </c>
      <c r="H543" s="18">
        <f t="shared" si="40"/>
        <v>0.62491597899553319</v>
      </c>
      <c r="I543">
        <v>1969</v>
      </c>
      <c r="J543">
        <f>AVERAGE(H543:H551)</f>
        <v>0.51814004243127609</v>
      </c>
      <c r="K543">
        <f>D551-D543</f>
        <v>0.71999999999997755</v>
      </c>
      <c r="L543">
        <f>J543*K543</f>
        <v>0.37306083055050715</v>
      </c>
      <c r="M543" s="27">
        <v>25749</v>
      </c>
    </row>
    <row r="544" spans="1:17" x14ac:dyDescent="0.3">
      <c r="A544">
        <v>506.91899999999498</v>
      </c>
      <c r="B544">
        <v>956.16700000000003</v>
      </c>
      <c r="C544">
        <f t="shared" si="37"/>
        <v>922.05566666666664</v>
      </c>
      <c r="D544">
        <f t="shared" si="38"/>
        <v>50.691899999999499</v>
      </c>
      <c r="F544">
        <f t="shared" si="39"/>
        <v>6.8629325839880133</v>
      </c>
      <c r="H544" s="18">
        <f t="shared" si="40"/>
        <v>0.57523472434901268</v>
      </c>
      <c r="M544" s="27">
        <v>25718.5</v>
      </c>
    </row>
    <row r="545" spans="1:17" x14ac:dyDescent="0.3">
      <c r="A545">
        <v>507.81899999999496</v>
      </c>
      <c r="B545">
        <v>806</v>
      </c>
      <c r="C545">
        <f t="shared" si="37"/>
        <v>819.94466666666665</v>
      </c>
      <c r="D545">
        <f t="shared" si="38"/>
        <v>50.781899999999496</v>
      </c>
      <c r="F545">
        <f t="shared" si="39"/>
        <v>6.692083742506628</v>
      </c>
      <c r="H545" s="18">
        <f t="shared" si="40"/>
        <v>0.50372670738940173</v>
      </c>
      <c r="M545" s="27">
        <v>25688</v>
      </c>
    </row>
    <row r="546" spans="1:17" x14ac:dyDescent="0.3">
      <c r="A546">
        <v>508.71899999999494</v>
      </c>
      <c r="B546">
        <v>697.66700000000003</v>
      </c>
      <c r="C546">
        <f t="shared" si="37"/>
        <v>724.61133333333328</v>
      </c>
      <c r="D546">
        <f t="shared" si="38"/>
        <v>50.871899999999492</v>
      </c>
      <c r="F546">
        <f t="shared" si="39"/>
        <v>6.5477419115608626</v>
      </c>
      <c r="H546" s="18">
        <f t="shared" si="40"/>
        <v>0.44501168507882072</v>
      </c>
      <c r="M546" s="27">
        <v>25657.5</v>
      </c>
    </row>
    <row r="547" spans="1:17" x14ac:dyDescent="0.3">
      <c r="A547">
        <v>509.61899999999491</v>
      </c>
      <c r="B547" s="6">
        <v>670.16700000000003</v>
      </c>
      <c r="C547">
        <f t="shared" si="37"/>
        <v>690.38900000000001</v>
      </c>
      <c r="D547" s="6">
        <f t="shared" si="38"/>
        <v>50.961899999999488</v>
      </c>
      <c r="F547">
        <f t="shared" si="39"/>
        <v>6.5075269350578049</v>
      </c>
      <c r="H547" s="19">
        <f t="shared" si="40"/>
        <v>0.42564748644294403</v>
      </c>
      <c r="M547" s="27">
        <v>25627</v>
      </c>
    </row>
    <row r="548" spans="1:17" s="28" customFormat="1" x14ac:dyDescent="0.3">
      <c r="A548" s="28">
        <v>510.51899999999489</v>
      </c>
      <c r="B548" s="28">
        <v>703.33299999999997</v>
      </c>
      <c r="C548" s="28">
        <f t="shared" si="37"/>
        <v>710.61099999999999</v>
      </c>
      <c r="D548" s="28">
        <f t="shared" si="38"/>
        <v>51.051899999999492</v>
      </c>
      <c r="F548" s="28">
        <f t="shared" si="39"/>
        <v>6.555830463868241</v>
      </c>
      <c r="H548" s="29">
        <f t="shared" si="40"/>
        <v>0.43698554078175383</v>
      </c>
      <c r="M548" s="30">
        <v>25566.25</v>
      </c>
    </row>
    <row r="549" spans="1:17" x14ac:dyDescent="0.3">
      <c r="A549">
        <v>511.41899999999487</v>
      </c>
      <c r="B549">
        <v>758.33299999999997</v>
      </c>
      <c r="C549">
        <f t="shared" si="37"/>
        <v>804.94433333333336</v>
      </c>
      <c r="D549">
        <f t="shared" si="38"/>
        <v>51.141899999999488</v>
      </c>
      <c r="F549">
        <f t="shared" si="39"/>
        <v>6.6311226031564052</v>
      </c>
      <c r="H549" s="18">
        <f t="shared" si="40"/>
        <v>0.49399897408046839</v>
      </c>
      <c r="M549" s="27">
        <v>25505.5</v>
      </c>
      <c r="N549">
        <v>1969</v>
      </c>
      <c r="O549" s="18">
        <f>AVERAGE(H549:H556)</f>
        <v>0.49785020137064318</v>
      </c>
      <c r="P549">
        <f>D556-D549</f>
        <v>0.62999999999998124</v>
      </c>
      <c r="Q549">
        <f>O549*P549</f>
        <v>0.31364562686349584</v>
      </c>
    </row>
    <row r="550" spans="1:17" x14ac:dyDescent="0.3">
      <c r="A550">
        <v>512.31899999999484</v>
      </c>
      <c r="B550">
        <v>953.16700000000003</v>
      </c>
      <c r="C550">
        <f t="shared" si="37"/>
        <v>911.5</v>
      </c>
      <c r="D550">
        <f t="shared" si="38"/>
        <v>51.231899999999484</v>
      </c>
      <c r="F550">
        <f t="shared" si="39"/>
        <v>6.8597901243986881</v>
      </c>
      <c r="H550" s="18">
        <f t="shared" si="40"/>
        <v>0.56739505497025611</v>
      </c>
      <c r="M550" s="27">
        <v>25444.75</v>
      </c>
    </row>
    <row r="551" spans="1:17" x14ac:dyDescent="0.3">
      <c r="A551">
        <v>513.21899999999482</v>
      </c>
      <c r="B551">
        <v>1023</v>
      </c>
      <c r="C551">
        <f t="shared" si="37"/>
        <v>942</v>
      </c>
      <c r="D551">
        <f t="shared" si="38"/>
        <v>51.321899999999481</v>
      </c>
      <c r="F551">
        <f t="shared" si="39"/>
        <v>6.9304947659516261</v>
      </c>
      <c r="H551" s="18">
        <f t="shared" si="40"/>
        <v>0.59034422979329437</v>
      </c>
      <c r="I551">
        <v>1968</v>
      </c>
      <c r="J551">
        <f>AVERAGE(H551:H558)</f>
        <v>0.48976167723956548</v>
      </c>
      <c r="K551">
        <f>D558-D551</f>
        <v>0.62999999999998835</v>
      </c>
      <c r="L551">
        <f>J551*K551</f>
        <v>0.30854985666092055</v>
      </c>
      <c r="M551" s="27">
        <v>25384</v>
      </c>
    </row>
    <row r="552" spans="1:17" x14ac:dyDescent="0.3">
      <c r="A552">
        <v>514.1189999999948</v>
      </c>
      <c r="B552">
        <v>849.83299999999997</v>
      </c>
      <c r="C552">
        <f t="shared" si="37"/>
        <v>865.72200000000009</v>
      </c>
      <c r="D552">
        <f t="shared" si="38"/>
        <v>51.411899999999477</v>
      </c>
      <c r="F552">
        <f t="shared" si="39"/>
        <v>6.7450398595932528</v>
      </c>
      <c r="H552" s="18">
        <f t="shared" si="40"/>
        <v>0.53461368774614504</v>
      </c>
      <c r="M552" s="27">
        <v>25343.333333333299</v>
      </c>
    </row>
    <row r="553" spans="1:17" x14ac:dyDescent="0.3">
      <c r="A553">
        <v>515.01899999999478</v>
      </c>
      <c r="B553">
        <v>724.33299999999997</v>
      </c>
      <c r="C553">
        <f t="shared" si="37"/>
        <v>755.44433333333336</v>
      </c>
      <c r="D553">
        <f t="shared" si="38"/>
        <v>51.50189999999948</v>
      </c>
      <c r="F553">
        <f t="shared" si="39"/>
        <v>6.585251231394933</v>
      </c>
      <c r="H553" s="18">
        <f t="shared" si="40"/>
        <v>0.46321135510123945</v>
      </c>
      <c r="M553" s="27">
        <v>25302.666666666599</v>
      </c>
    </row>
    <row r="554" spans="1:17" x14ac:dyDescent="0.3">
      <c r="A554">
        <v>515.91899999999475</v>
      </c>
      <c r="B554">
        <v>692.16700000000003</v>
      </c>
      <c r="C554">
        <f t="shared" si="37"/>
        <v>703</v>
      </c>
      <c r="D554">
        <f t="shared" si="38"/>
        <v>51.591899999999477</v>
      </c>
      <c r="F554">
        <f t="shared" si="39"/>
        <v>6.5398272559821633</v>
      </c>
      <c r="H554" s="19">
        <f t="shared" si="40"/>
        <v>0.43268319419840329</v>
      </c>
      <c r="M554" s="27">
        <v>25262</v>
      </c>
    </row>
    <row r="555" spans="1:17" s="28" customFormat="1" x14ac:dyDescent="0.3">
      <c r="A555" s="28">
        <v>516.81899999999473</v>
      </c>
      <c r="B555" s="28">
        <v>692.5</v>
      </c>
      <c r="C555" s="28">
        <f t="shared" si="37"/>
        <v>714.05566666666664</v>
      </c>
      <c r="D555" s="28">
        <f t="shared" si="38"/>
        <v>51.681899999999473</v>
      </c>
      <c r="F555" s="28">
        <f t="shared" si="39"/>
        <v>6.5403082380614936</v>
      </c>
      <c r="H555" s="29">
        <f t="shared" si="40"/>
        <v>0.43894677916645691</v>
      </c>
      <c r="M555" s="30">
        <v>25201.25</v>
      </c>
    </row>
    <row r="556" spans="1:17" x14ac:dyDescent="0.3">
      <c r="A556">
        <v>517.71899999999471</v>
      </c>
      <c r="B556">
        <v>757.5</v>
      </c>
      <c r="C556">
        <f t="shared" si="37"/>
        <v>752.77766666666673</v>
      </c>
      <c r="D556">
        <f t="shared" si="38"/>
        <v>51.771899999999469</v>
      </c>
      <c r="F556">
        <f t="shared" si="39"/>
        <v>6.6300235373835239</v>
      </c>
      <c r="H556" s="18">
        <f t="shared" si="40"/>
        <v>0.46160833590888228</v>
      </c>
      <c r="M556" s="27">
        <v>25140.5</v>
      </c>
      <c r="N556">
        <v>1968</v>
      </c>
      <c r="O556" s="18">
        <f>AVERAGE(H556:H563)</f>
        <v>0.48168744021641641</v>
      </c>
      <c r="P556">
        <f>D563-D556</f>
        <v>0.62999999999998835</v>
      </c>
      <c r="Q556">
        <f>O556*P556</f>
        <v>0.3034630873363367</v>
      </c>
    </row>
    <row r="557" spans="1:17" x14ac:dyDescent="0.3">
      <c r="A557">
        <v>518.61899999999468</v>
      </c>
      <c r="B557">
        <v>808.33299999999997</v>
      </c>
      <c r="C557">
        <f t="shared" si="37"/>
        <v>799.44433333333336</v>
      </c>
      <c r="D557">
        <f t="shared" si="38"/>
        <v>51.861899999999466</v>
      </c>
      <c r="F557">
        <f t="shared" si="39"/>
        <v>6.6949741023322549</v>
      </c>
      <c r="H557" s="18">
        <f t="shared" si="40"/>
        <v>0.49047947860588598</v>
      </c>
      <c r="M557" s="27">
        <v>25079.75</v>
      </c>
    </row>
    <row r="558" spans="1:17" x14ac:dyDescent="0.3">
      <c r="A558">
        <v>519.51899999999466</v>
      </c>
      <c r="B558">
        <v>832.5</v>
      </c>
      <c r="C558">
        <f t="shared" si="37"/>
        <v>823.72200000000009</v>
      </c>
      <c r="D558">
        <f t="shared" si="38"/>
        <v>51.951899999999469</v>
      </c>
      <c r="F558">
        <f t="shared" si="39"/>
        <v>6.724433221854599</v>
      </c>
      <c r="H558" s="18">
        <f t="shared" si="40"/>
        <v>0.50620635739621667</v>
      </c>
      <c r="I558">
        <v>1967</v>
      </c>
      <c r="J558">
        <f>AVERAGE(H558:H564)</f>
        <v>0.48453566483842375</v>
      </c>
      <c r="K558">
        <f>D564-D558</f>
        <v>0.53999999999998494</v>
      </c>
      <c r="L558">
        <f>J558*K558</f>
        <v>0.26164925901274155</v>
      </c>
      <c r="M558" s="27">
        <v>25019</v>
      </c>
    </row>
    <row r="559" spans="1:17" x14ac:dyDescent="0.3">
      <c r="A559">
        <v>520.41899999999464</v>
      </c>
      <c r="B559">
        <v>830.33299999999997</v>
      </c>
      <c r="C559">
        <f t="shared" si="37"/>
        <v>813.16666666666663</v>
      </c>
      <c r="D559">
        <f t="shared" si="38"/>
        <v>52.041899999999465</v>
      </c>
      <c r="F559">
        <f t="shared" si="39"/>
        <v>6.7218268251487876</v>
      </c>
      <c r="H559" s="18">
        <f t="shared" si="40"/>
        <v>0.4993076674356699</v>
      </c>
      <c r="M559" s="27">
        <v>24978</v>
      </c>
    </row>
    <row r="560" spans="1:17" x14ac:dyDescent="0.3">
      <c r="A560">
        <v>521.31899999999462</v>
      </c>
      <c r="B560">
        <v>776.66700000000003</v>
      </c>
      <c r="C560">
        <f t="shared" si="37"/>
        <v>784.16666666666663</v>
      </c>
      <c r="D560">
        <f t="shared" si="38"/>
        <v>52.131899999999462</v>
      </c>
      <c r="F560">
        <f t="shared" si="39"/>
        <v>6.6550116870760938</v>
      </c>
      <c r="H560" s="18">
        <f t="shared" si="40"/>
        <v>0.48083418154560797</v>
      </c>
      <c r="M560" s="27">
        <v>24937</v>
      </c>
    </row>
    <row r="561" spans="1:17" x14ac:dyDescent="0.3">
      <c r="A561">
        <v>522.21899999999459</v>
      </c>
      <c r="B561">
        <v>745.5</v>
      </c>
      <c r="C561">
        <f t="shared" si="37"/>
        <v>760.83333333333337</v>
      </c>
      <c r="D561">
        <f t="shared" si="38"/>
        <v>52.221899999999458</v>
      </c>
      <c r="F561">
        <f t="shared" si="39"/>
        <v>6.6140551342047935</v>
      </c>
      <c r="H561" s="19">
        <f t="shared" si="40"/>
        <v>0.46646786865107615</v>
      </c>
      <c r="M561" s="27">
        <v>24896</v>
      </c>
    </row>
    <row r="562" spans="1:17" s="28" customFormat="1" x14ac:dyDescent="0.3">
      <c r="A562" s="28">
        <v>523.11899999999457</v>
      </c>
      <c r="B562" s="28">
        <v>760.33299999999997</v>
      </c>
      <c r="C562" s="28">
        <f t="shared" si="37"/>
        <v>762.27766666666673</v>
      </c>
      <c r="D562" s="28">
        <f t="shared" si="38"/>
        <v>52.311899999999454</v>
      </c>
      <c r="F562" s="28">
        <f t="shared" si="39"/>
        <v>6.6337564952119736</v>
      </c>
      <c r="H562" s="29">
        <f t="shared" si="40"/>
        <v>0.46734454705291806</v>
      </c>
      <c r="M562" s="30">
        <v>24815</v>
      </c>
    </row>
    <row r="563" spans="1:17" x14ac:dyDescent="0.3">
      <c r="A563">
        <v>524.01899999999455</v>
      </c>
      <c r="B563">
        <v>781</v>
      </c>
      <c r="C563">
        <f t="shared" si="37"/>
        <v>784.83333333333337</v>
      </c>
      <c r="D563">
        <f t="shared" si="38"/>
        <v>52.401899999999458</v>
      </c>
      <c r="F563">
        <f t="shared" si="39"/>
        <v>6.6605751498396861</v>
      </c>
      <c r="H563" s="18">
        <f t="shared" si="40"/>
        <v>0.48125108513507459</v>
      </c>
      <c r="M563" s="27">
        <v>24734</v>
      </c>
      <c r="N563">
        <v>1967</v>
      </c>
      <c r="O563" s="18">
        <f>AVERAGE(H563:H574)</f>
        <v>0.39111672649445189</v>
      </c>
      <c r="P563">
        <f>D574-D563</f>
        <v>0.98999999999997357</v>
      </c>
      <c r="Q563">
        <f>O563*P563</f>
        <v>0.38720555922949701</v>
      </c>
    </row>
    <row r="564" spans="1:17" x14ac:dyDescent="0.3">
      <c r="A564">
        <v>524.91899999999453</v>
      </c>
      <c r="B564">
        <v>813.16700000000003</v>
      </c>
      <c r="C564">
        <f t="shared" si="37"/>
        <v>799.22233333333327</v>
      </c>
      <c r="D564">
        <f t="shared" si="38"/>
        <v>52.491899999999454</v>
      </c>
      <c r="F564">
        <f t="shared" si="39"/>
        <v>6.7009365005077637</v>
      </c>
      <c r="H564" s="18">
        <f t="shared" si="40"/>
        <v>0.49033794665240343</v>
      </c>
      <c r="I564">
        <v>1966</v>
      </c>
      <c r="J564">
        <f>AVERAGE(H564:H577)</f>
        <v>0.4079460528212055</v>
      </c>
      <c r="K564">
        <f>D577-D564</f>
        <v>1.1699999999999662</v>
      </c>
      <c r="L564">
        <f>J564*K564</f>
        <v>0.47729688180079666</v>
      </c>
      <c r="M564" s="27">
        <v>24653</v>
      </c>
    </row>
    <row r="565" spans="1:17" x14ac:dyDescent="0.3">
      <c r="A565">
        <v>525.8189999999945</v>
      </c>
      <c r="B565">
        <v>803.5</v>
      </c>
      <c r="C565">
        <f t="shared" si="37"/>
        <v>775.05566666666664</v>
      </c>
      <c r="D565">
        <f t="shared" si="38"/>
        <v>52.58189999999945</v>
      </c>
      <c r="F565">
        <f t="shared" si="39"/>
        <v>6.688977185177567</v>
      </c>
      <c r="H565" s="18">
        <f t="shared" si="40"/>
        <v>0.47517263198174781</v>
      </c>
      <c r="M565" s="27">
        <v>24635.571428571398</v>
      </c>
    </row>
    <row r="566" spans="1:17" x14ac:dyDescent="0.3">
      <c r="A566">
        <v>526.71899999999448</v>
      </c>
      <c r="B566">
        <v>708.5</v>
      </c>
      <c r="C566">
        <f t="shared" si="37"/>
        <v>716.55566666666664</v>
      </c>
      <c r="D566">
        <f t="shared" si="38"/>
        <v>52.671899999999447</v>
      </c>
      <c r="F566">
        <f t="shared" si="39"/>
        <v>6.5631500591307352</v>
      </c>
      <c r="H566" s="18">
        <f t="shared" si="40"/>
        <v>0.4403756768998372</v>
      </c>
      <c r="M566" s="27">
        <v>24618.1428571428</v>
      </c>
    </row>
    <row r="567" spans="1:17" x14ac:dyDescent="0.3">
      <c r="A567">
        <v>527.61899999999446</v>
      </c>
      <c r="B567">
        <v>637.66700000000003</v>
      </c>
      <c r="C567">
        <f t="shared" si="37"/>
        <v>655.11133333333328</v>
      </c>
      <c r="D567">
        <f t="shared" si="38"/>
        <v>52.761899999999443</v>
      </c>
      <c r="F567">
        <f t="shared" si="39"/>
        <v>6.4578162035111601</v>
      </c>
      <c r="H567" s="18">
        <f t="shared" si="40"/>
        <v>0.40656773319183681</v>
      </c>
      <c r="M567" s="27">
        <v>24600.714285714199</v>
      </c>
    </row>
    <row r="568" spans="1:17" x14ac:dyDescent="0.3">
      <c r="A568">
        <v>528.51899999999443</v>
      </c>
      <c r="B568">
        <v>619.16700000000003</v>
      </c>
      <c r="C568">
        <f t="shared" si="37"/>
        <v>610.33366666666677</v>
      </c>
      <c r="D568">
        <f t="shared" si="38"/>
        <v>52.851899999999446</v>
      </c>
      <c r="F568">
        <f t="shared" si="39"/>
        <v>6.4283750262816675</v>
      </c>
      <c r="H568" s="18">
        <f t="shared" si="40"/>
        <v>0.38357668962384267</v>
      </c>
      <c r="M568" s="27">
        <v>24583.285714285699</v>
      </c>
    </row>
    <row r="569" spans="1:17" x14ac:dyDescent="0.3">
      <c r="A569">
        <v>529.41899999999441</v>
      </c>
      <c r="B569">
        <v>574.16700000000003</v>
      </c>
      <c r="C569">
        <f t="shared" si="37"/>
        <v>556.05566666666675</v>
      </c>
      <c r="D569">
        <f t="shared" si="38"/>
        <v>52.941899999999443</v>
      </c>
      <c r="F569">
        <f t="shared" si="39"/>
        <v>6.3529202947710592</v>
      </c>
      <c r="H569" s="18">
        <f t="shared" si="40"/>
        <v>0.35744380957224131</v>
      </c>
      <c r="M569" s="27">
        <v>24565.857142857101</v>
      </c>
    </row>
    <row r="570" spans="1:17" x14ac:dyDescent="0.3">
      <c r="A570">
        <v>530.31899999999439</v>
      </c>
      <c r="B570">
        <v>474.83300000000003</v>
      </c>
      <c r="C570">
        <f t="shared" si="37"/>
        <v>487.05566666666664</v>
      </c>
      <c r="D570">
        <f t="shared" si="38"/>
        <v>53.031899999999439</v>
      </c>
      <c r="F570">
        <f t="shared" si="39"/>
        <v>6.1629631632689046</v>
      </c>
      <c r="H570" s="18">
        <f t="shared" si="40"/>
        <v>0.32677706296561382</v>
      </c>
      <c r="M570" s="27">
        <v>24548.4285714285</v>
      </c>
    </row>
    <row r="571" spans="1:17" x14ac:dyDescent="0.3">
      <c r="A571">
        <v>531.21899999999437</v>
      </c>
      <c r="B571">
        <v>412.16699999999997</v>
      </c>
      <c r="C571">
        <f t="shared" si="37"/>
        <v>437.94433333333336</v>
      </c>
      <c r="D571">
        <f t="shared" si="38"/>
        <v>53.121899999999435</v>
      </c>
      <c r="F571">
        <f t="shared" si="39"/>
        <v>6.0214286070273646</v>
      </c>
      <c r="H571" s="19">
        <f t="shared" si="40"/>
        <v>0.30656611459732375</v>
      </c>
      <c r="M571" s="27">
        <v>24531</v>
      </c>
    </row>
    <row r="572" spans="1:17" x14ac:dyDescent="0.3">
      <c r="A572">
        <v>532.11899999999434</v>
      </c>
      <c r="B572">
        <v>426.83300000000003</v>
      </c>
      <c r="C572">
        <f t="shared" si="37"/>
        <v>439.38899999999995</v>
      </c>
      <c r="D572">
        <f t="shared" si="38"/>
        <v>53.211899999999432</v>
      </c>
      <c r="F572">
        <f t="shared" si="39"/>
        <v>6.0563928360262222</v>
      </c>
      <c r="H572" s="18">
        <f t="shared" si="40"/>
        <v>0.30714240718684133</v>
      </c>
      <c r="M572" s="27">
        <v>24490.5</v>
      </c>
    </row>
    <row r="573" spans="1:17" s="28" customFormat="1" x14ac:dyDescent="0.3">
      <c r="A573" s="28">
        <v>533.01899999999432</v>
      </c>
      <c r="B573" s="28">
        <v>479.16699999999997</v>
      </c>
      <c r="C573" s="28">
        <f t="shared" si="37"/>
        <v>506.11100000000005</v>
      </c>
      <c r="D573" s="28">
        <f t="shared" si="38"/>
        <v>53.301899999999435</v>
      </c>
      <c r="F573" s="28">
        <f t="shared" si="39"/>
        <v>6.1720491796553274</v>
      </c>
      <c r="H573" s="29">
        <f t="shared" si="40"/>
        <v>0.33497305879788963</v>
      </c>
      <c r="M573" s="30">
        <v>24450</v>
      </c>
    </row>
    <row r="574" spans="1:17" x14ac:dyDescent="0.3">
      <c r="A574">
        <v>533.9189999999943</v>
      </c>
      <c r="B574">
        <v>612.33299999999997</v>
      </c>
      <c r="C574">
        <f t="shared" si="37"/>
        <v>609.61099999999999</v>
      </c>
      <c r="D574">
        <f t="shared" si="38"/>
        <v>53.391899999999431</v>
      </c>
      <c r="F574">
        <f t="shared" si="39"/>
        <v>6.417276252181054</v>
      </c>
      <c r="H574" s="18">
        <f t="shared" si="40"/>
        <v>0.38321650132877089</v>
      </c>
      <c r="M574" s="27">
        <v>24409.5</v>
      </c>
      <c r="N574">
        <v>1966</v>
      </c>
      <c r="O574" s="18">
        <f>AVERAGE(H574:H586)</f>
        <v>0.46408821109644793</v>
      </c>
      <c r="P574">
        <f>D586-D574</f>
        <v>1.0799999999999699</v>
      </c>
      <c r="Q574">
        <f>O574*P574</f>
        <v>0.50121526798414984</v>
      </c>
    </row>
    <row r="575" spans="1:17" x14ac:dyDescent="0.3">
      <c r="A575">
        <v>534.81899999999428</v>
      </c>
      <c r="B575">
        <v>737.33299999999997</v>
      </c>
      <c r="C575">
        <f t="shared" si="37"/>
        <v>731.88866666666672</v>
      </c>
      <c r="D575">
        <f t="shared" si="38"/>
        <v>53.481899999999428</v>
      </c>
      <c r="F575">
        <f t="shared" si="39"/>
        <v>6.6030396218944478</v>
      </c>
      <c r="H575" s="18">
        <f t="shared" si="40"/>
        <v>0.44924171055826739</v>
      </c>
      <c r="M575" s="27">
        <v>24369</v>
      </c>
    </row>
    <row r="576" spans="1:17" x14ac:dyDescent="0.3">
      <c r="A576">
        <v>535.71899999999425</v>
      </c>
      <c r="B576">
        <v>846</v>
      </c>
      <c r="C576">
        <f t="shared" si="37"/>
        <v>830.05533333333335</v>
      </c>
      <c r="D576">
        <f t="shared" si="38"/>
        <v>53.571899999999424</v>
      </c>
      <c r="F576">
        <f t="shared" si="39"/>
        <v>6.7405193596062229</v>
      </c>
      <c r="H576" s="18">
        <f t="shared" si="40"/>
        <v>0.51039132755848793</v>
      </c>
      <c r="M576" s="27">
        <v>24328.5</v>
      </c>
    </row>
    <row r="577" spans="1:17" x14ac:dyDescent="0.3">
      <c r="A577">
        <v>536.61899999999423</v>
      </c>
      <c r="B577">
        <v>906.83299999999997</v>
      </c>
      <c r="C577">
        <f t="shared" si="37"/>
        <v>872.66666666666663</v>
      </c>
      <c r="D577">
        <f t="shared" si="38"/>
        <v>53.66189999999942</v>
      </c>
      <c r="F577">
        <f t="shared" si="39"/>
        <v>6.8099583096783141</v>
      </c>
      <c r="H577" s="18">
        <f t="shared" si="40"/>
        <v>0.53946206858177337</v>
      </c>
      <c r="I577">
        <v>1965</v>
      </c>
      <c r="J577">
        <f>AVERAGE(H577:H587)</f>
        <v>0.46213327688994055</v>
      </c>
      <c r="K577">
        <f>D587-D577</f>
        <v>0.89999999999997726</v>
      </c>
      <c r="L577">
        <f>J577*K577</f>
        <v>0.415919949200936</v>
      </c>
      <c r="M577" s="27">
        <v>24288</v>
      </c>
    </row>
    <row r="578" spans="1:17" x14ac:dyDescent="0.3">
      <c r="A578">
        <v>537.51899999999421</v>
      </c>
      <c r="B578">
        <v>865.16700000000003</v>
      </c>
      <c r="C578">
        <f t="shared" si="37"/>
        <v>872.61099999999999</v>
      </c>
      <c r="D578">
        <f t="shared" si="38"/>
        <v>53.751899999999424</v>
      </c>
      <c r="F578">
        <f t="shared" si="39"/>
        <v>6.762922551881319</v>
      </c>
      <c r="H578" s="18">
        <f t="shared" si="40"/>
        <v>0.53942303092260668</v>
      </c>
      <c r="M578" s="27">
        <v>24270.571428571398</v>
      </c>
    </row>
    <row r="579" spans="1:17" x14ac:dyDescent="0.3">
      <c r="A579">
        <v>538.41899999999418</v>
      </c>
      <c r="B579">
        <v>845.83299999999997</v>
      </c>
      <c r="C579">
        <f t="shared" si="37"/>
        <v>862.55566666666664</v>
      </c>
      <c r="D579">
        <f t="shared" si="38"/>
        <v>53.84189999999942</v>
      </c>
      <c r="F579">
        <f t="shared" si="39"/>
        <v>6.7403219405931853</v>
      </c>
      <c r="H579" s="18">
        <f t="shared" si="40"/>
        <v>0.53241761593691816</v>
      </c>
      <c r="M579" s="27">
        <v>24253.1428571428</v>
      </c>
    </row>
    <row r="580" spans="1:17" x14ac:dyDescent="0.3">
      <c r="A580">
        <v>539.31899999999416</v>
      </c>
      <c r="B580">
        <v>876.66700000000003</v>
      </c>
      <c r="C580">
        <f t="shared" si="37"/>
        <v>861.11099999999999</v>
      </c>
      <c r="D580">
        <f t="shared" si="38"/>
        <v>53.931899999999416</v>
      </c>
      <c r="F580">
        <f t="shared" si="39"/>
        <v>6.7761272167317648</v>
      </c>
      <c r="H580" s="18">
        <f t="shared" si="40"/>
        <v>0.53141863852639604</v>
      </c>
      <c r="M580" s="27">
        <v>24235.714285714199</v>
      </c>
    </row>
    <row r="581" spans="1:17" x14ac:dyDescent="0.3">
      <c r="A581">
        <v>540.21899999999414</v>
      </c>
      <c r="B581">
        <v>860.83299999999997</v>
      </c>
      <c r="C581">
        <f t="shared" si="37"/>
        <v>825.77766666666673</v>
      </c>
      <c r="D581">
        <f t="shared" si="38"/>
        <v>54.021899999999413</v>
      </c>
      <c r="F581">
        <f t="shared" si="39"/>
        <v>6.7579005251039241</v>
      </c>
      <c r="H581" s="18">
        <f t="shared" si="40"/>
        <v>0.50756093555078263</v>
      </c>
      <c r="M581" s="27">
        <v>24218.285714285699</v>
      </c>
    </row>
    <row r="582" spans="1:17" x14ac:dyDescent="0.3">
      <c r="A582">
        <v>541.11899999999412</v>
      </c>
      <c r="B582">
        <v>739.83299999999997</v>
      </c>
      <c r="C582">
        <f t="shared" si="37"/>
        <v>748.44433333333336</v>
      </c>
      <c r="D582">
        <f t="shared" si="38"/>
        <v>54.111899999999409</v>
      </c>
      <c r="F582">
        <f t="shared" si="39"/>
        <v>6.6064244850539522</v>
      </c>
      <c r="H582" s="18">
        <f t="shared" si="40"/>
        <v>0.45901525299098117</v>
      </c>
      <c r="M582" s="27">
        <v>24200.857142857101</v>
      </c>
    </row>
    <row r="583" spans="1:17" x14ac:dyDescent="0.3">
      <c r="A583">
        <v>542.01899999999409</v>
      </c>
      <c r="B583">
        <v>644.66700000000003</v>
      </c>
      <c r="C583">
        <f t="shared" si="37"/>
        <v>664.16666666666663</v>
      </c>
      <c r="D583">
        <f t="shared" si="38"/>
        <v>54.201899999999412</v>
      </c>
      <c r="F583">
        <f t="shared" si="39"/>
        <v>6.4687339044080776</v>
      </c>
      <c r="H583" s="18">
        <f t="shared" si="40"/>
        <v>0.41138210306587158</v>
      </c>
      <c r="M583" s="27">
        <v>24183.4285714285</v>
      </c>
    </row>
    <row r="584" spans="1:17" x14ac:dyDescent="0.3">
      <c r="A584">
        <v>542.91899999999407</v>
      </c>
      <c r="B584">
        <v>608</v>
      </c>
      <c r="C584">
        <f t="shared" si="37"/>
        <v>616.77799999999991</v>
      </c>
      <c r="D584">
        <f t="shared" si="38"/>
        <v>54.291899999999409</v>
      </c>
      <c r="F584">
        <f t="shared" si="39"/>
        <v>6.4101748819661672</v>
      </c>
      <c r="H584" s="19">
        <f t="shared" si="40"/>
        <v>0.38680365276811762</v>
      </c>
      <c r="M584" s="27">
        <v>24166</v>
      </c>
    </row>
    <row r="585" spans="1:17" s="28" customFormat="1" x14ac:dyDescent="0.3">
      <c r="A585" s="28">
        <v>543.81899999999405</v>
      </c>
      <c r="B585" s="28">
        <v>597.66700000000003</v>
      </c>
      <c r="C585" s="28">
        <f t="shared" si="37"/>
        <v>617.5</v>
      </c>
      <c r="D585" s="28">
        <f t="shared" si="38"/>
        <v>54.381899999999405</v>
      </c>
      <c r="F585" s="28">
        <f t="shared" si="39"/>
        <v>6.3930337426613519</v>
      </c>
      <c r="H585" s="29">
        <f t="shared" si="40"/>
        <v>0.38716687711112419</v>
      </c>
      <c r="M585" s="30">
        <v>24085</v>
      </c>
    </row>
    <row r="586" spans="1:17" x14ac:dyDescent="0.3">
      <c r="A586">
        <v>544.71899999999403</v>
      </c>
      <c r="B586">
        <v>646.83299999999997</v>
      </c>
      <c r="C586">
        <f t="shared" si="37"/>
        <v>634.16666666666663</v>
      </c>
      <c r="D586">
        <f t="shared" si="38"/>
        <v>54.471899999999401</v>
      </c>
      <c r="F586">
        <f t="shared" si="39"/>
        <v>6.4720881468096181</v>
      </c>
      <c r="H586" s="18">
        <f t="shared" si="40"/>
        <v>0.39564702935372575</v>
      </c>
      <c r="M586" s="27">
        <v>24004</v>
      </c>
      <c r="N586">
        <v>1965</v>
      </c>
      <c r="O586" s="18">
        <f>AVERAGE(H586:H601)</f>
        <v>0.31735344679750849</v>
      </c>
      <c r="P586">
        <f>D601-D586</f>
        <v>1.3499999999999659</v>
      </c>
      <c r="Q586">
        <f>O586*P586</f>
        <v>0.42842715317662561</v>
      </c>
    </row>
    <row r="587" spans="1:17" x14ac:dyDescent="0.3">
      <c r="A587">
        <v>545.618999999994</v>
      </c>
      <c r="B587">
        <v>658</v>
      </c>
      <c r="C587">
        <f t="shared" si="37"/>
        <v>629.33333333333337</v>
      </c>
      <c r="D587">
        <f t="shared" si="38"/>
        <v>54.561899999999397</v>
      </c>
      <c r="F587">
        <f t="shared" si="39"/>
        <v>6.4892049313253173</v>
      </c>
      <c r="H587" s="18">
        <f t="shared" si="40"/>
        <v>0.39316884098104921</v>
      </c>
      <c r="I587">
        <v>1964</v>
      </c>
      <c r="J587">
        <f>AVERAGE(H587:H605)</f>
        <v>0.349692325033433</v>
      </c>
      <c r="K587">
        <f>D605-D587</f>
        <v>1.6199999999999619</v>
      </c>
      <c r="L587">
        <f>J587*K587</f>
        <v>0.56650156655414818</v>
      </c>
      <c r="M587" s="27">
        <v>23923</v>
      </c>
    </row>
    <row r="588" spans="1:17" x14ac:dyDescent="0.3">
      <c r="A588">
        <v>546.51899999999398</v>
      </c>
      <c r="B588">
        <v>583.16700000000003</v>
      </c>
      <c r="C588">
        <f t="shared" ref="C588:C651" si="41">AVERAGE(B587:B589)</f>
        <v>595.55566666666664</v>
      </c>
      <c r="D588">
        <f t="shared" ref="D588:D651" si="42">A588/10</f>
        <v>54.651899999999401</v>
      </c>
      <c r="F588">
        <f t="shared" ref="F588:F651" si="43">LN(B588)</f>
        <v>6.3684735947313529</v>
      </c>
      <c r="H588" s="18">
        <f t="shared" ref="H588:H651" si="44">(0.0975*EXP(0.0013*C588))/E$2</f>
        <v>0.37627797812323693</v>
      </c>
      <c r="M588" s="27">
        <v>23909.444444444402</v>
      </c>
    </row>
    <row r="589" spans="1:17" x14ac:dyDescent="0.3">
      <c r="A589">
        <v>547.41899999999396</v>
      </c>
      <c r="B589">
        <v>545.5</v>
      </c>
      <c r="C589">
        <f t="shared" si="41"/>
        <v>573.88900000000001</v>
      </c>
      <c r="D589">
        <f t="shared" si="42"/>
        <v>54.741899999999397</v>
      </c>
      <c r="F589">
        <f t="shared" si="43"/>
        <v>6.3017028052731252</v>
      </c>
      <c r="H589" s="18">
        <f t="shared" si="44"/>
        <v>0.36582735230392804</v>
      </c>
      <c r="M589" s="27">
        <v>23895.8888888888</v>
      </c>
    </row>
    <row r="590" spans="1:17" x14ac:dyDescent="0.3">
      <c r="A590">
        <v>548.31899999999393</v>
      </c>
      <c r="B590">
        <v>593</v>
      </c>
      <c r="C590">
        <f t="shared" si="41"/>
        <v>576.33333333333337</v>
      </c>
      <c r="D590">
        <f t="shared" si="42"/>
        <v>54.831899999999393</v>
      </c>
      <c r="F590">
        <f t="shared" si="43"/>
        <v>6.3851943989977258</v>
      </c>
      <c r="H590" s="18">
        <f t="shared" si="44"/>
        <v>0.36699166639477943</v>
      </c>
      <c r="M590" s="27">
        <v>23882.333333333299</v>
      </c>
    </row>
    <row r="591" spans="1:17" x14ac:dyDescent="0.3">
      <c r="A591">
        <v>549.21899999999391</v>
      </c>
      <c r="B591">
        <v>590.5</v>
      </c>
      <c r="C591">
        <f t="shared" si="41"/>
        <v>551.44433333333336</v>
      </c>
      <c r="D591">
        <f t="shared" si="42"/>
        <v>54.92189999999939</v>
      </c>
      <c r="F591">
        <f t="shared" si="43"/>
        <v>6.3809696356374168</v>
      </c>
      <c r="H591" s="18">
        <f t="shared" si="44"/>
        <v>0.35530743913560014</v>
      </c>
      <c r="M591" s="27">
        <v>23868.777777777701</v>
      </c>
    </row>
    <row r="592" spans="1:17" x14ac:dyDescent="0.3">
      <c r="A592">
        <v>550.11899999999389</v>
      </c>
      <c r="B592">
        <v>470.83300000000003</v>
      </c>
      <c r="C592">
        <f t="shared" si="41"/>
        <v>464.61100000000005</v>
      </c>
      <c r="D592">
        <f t="shared" si="42"/>
        <v>55.011899999999386</v>
      </c>
      <c r="F592">
        <f t="shared" si="43"/>
        <v>6.1545034663876343</v>
      </c>
      <c r="H592" s="18">
        <f t="shared" si="44"/>
        <v>0.31738009932648309</v>
      </c>
      <c r="M592" s="27">
        <v>23855.222222222201</v>
      </c>
    </row>
    <row r="593" spans="1:17" x14ac:dyDescent="0.3">
      <c r="A593">
        <v>551.01899999999387</v>
      </c>
      <c r="B593">
        <v>332.5</v>
      </c>
      <c r="C593">
        <f t="shared" si="41"/>
        <v>317.44433333333336</v>
      </c>
      <c r="D593">
        <f t="shared" si="42"/>
        <v>55.101899999999389</v>
      </c>
      <c r="F593">
        <f t="shared" si="43"/>
        <v>5.8066398600959088</v>
      </c>
      <c r="H593" s="18">
        <f t="shared" si="44"/>
        <v>0.26211502664895481</v>
      </c>
      <c r="M593" s="27">
        <v>23841.666666666599</v>
      </c>
    </row>
    <row r="594" spans="1:17" x14ac:dyDescent="0.3">
      <c r="A594">
        <v>551.91899999999384</v>
      </c>
      <c r="B594">
        <v>149</v>
      </c>
      <c r="C594">
        <f t="shared" si="41"/>
        <v>170.33333333333334</v>
      </c>
      <c r="D594">
        <f t="shared" si="42"/>
        <v>55.191899999999386</v>
      </c>
      <c r="F594">
        <f t="shared" si="43"/>
        <v>5.0039463059454592</v>
      </c>
      <c r="H594" s="18">
        <f t="shared" si="44"/>
        <v>0.21648887066689271</v>
      </c>
      <c r="M594" s="27">
        <v>23828.111111111099</v>
      </c>
    </row>
    <row r="595" spans="1:17" x14ac:dyDescent="0.3">
      <c r="A595">
        <v>552.81899999999382</v>
      </c>
      <c r="B595">
        <v>29.5</v>
      </c>
      <c r="C595">
        <f t="shared" si="41"/>
        <v>79.666666666666671</v>
      </c>
      <c r="D595">
        <f t="shared" si="42"/>
        <v>55.281899999999382</v>
      </c>
      <c r="F595">
        <f t="shared" si="43"/>
        <v>3.3843902633457743</v>
      </c>
      <c r="H595" s="18">
        <f t="shared" si="44"/>
        <v>0.19241845888087114</v>
      </c>
      <c r="M595" s="27">
        <v>23814.5555555555</v>
      </c>
    </row>
    <row r="596" spans="1:17" x14ac:dyDescent="0.3">
      <c r="A596">
        <v>553.7189999999938</v>
      </c>
      <c r="B596">
        <v>60.5</v>
      </c>
      <c r="C596">
        <f t="shared" si="41"/>
        <v>76.555666666666667</v>
      </c>
      <c r="D596">
        <f t="shared" si="42"/>
        <v>55.371899999999378</v>
      </c>
      <c r="F596">
        <f t="shared" si="43"/>
        <v>4.1026433650367959</v>
      </c>
      <c r="H596" s="19">
        <f t="shared" si="44"/>
        <v>0.19164183242137933</v>
      </c>
      <c r="M596" s="27">
        <v>23801</v>
      </c>
    </row>
    <row r="597" spans="1:17" x14ac:dyDescent="0.3">
      <c r="A597">
        <v>554.61899999999378</v>
      </c>
      <c r="B597">
        <v>139.667</v>
      </c>
      <c r="C597">
        <f t="shared" si="41"/>
        <v>178.16666666666666</v>
      </c>
      <c r="D597">
        <f t="shared" si="42"/>
        <v>55.461899999999375</v>
      </c>
      <c r="F597">
        <f t="shared" si="43"/>
        <v>4.9392610178860252</v>
      </c>
      <c r="H597" s="18">
        <f t="shared" si="44"/>
        <v>0.21870471217762744</v>
      </c>
      <c r="M597" s="27">
        <v>23774</v>
      </c>
    </row>
    <row r="598" spans="1:17" x14ac:dyDescent="0.3">
      <c r="A598">
        <v>555.51899999999375</v>
      </c>
      <c r="B598">
        <v>334.33300000000003</v>
      </c>
      <c r="C598">
        <f t="shared" si="41"/>
        <v>328.05566666666664</v>
      </c>
      <c r="D598">
        <f t="shared" si="42"/>
        <v>55.551899999999378</v>
      </c>
      <c r="F598">
        <f t="shared" si="43"/>
        <v>5.8121375022843562</v>
      </c>
      <c r="H598" s="18">
        <f t="shared" si="44"/>
        <v>0.26575588816490009</v>
      </c>
      <c r="M598" s="27">
        <v>23747</v>
      </c>
    </row>
    <row r="599" spans="1:17" s="28" customFormat="1" x14ac:dyDescent="0.3">
      <c r="A599" s="28">
        <v>556.41899999999373</v>
      </c>
      <c r="B599" s="28">
        <v>510.16699999999997</v>
      </c>
      <c r="C599" s="28">
        <f t="shared" si="41"/>
        <v>495.38899999999995</v>
      </c>
      <c r="D599" s="28">
        <f t="shared" si="42"/>
        <v>55.641899999999374</v>
      </c>
      <c r="F599" s="28">
        <f t="shared" si="43"/>
        <v>6.234738123098392</v>
      </c>
      <c r="H599" s="29">
        <f t="shared" si="44"/>
        <v>0.33033639270666559</v>
      </c>
      <c r="M599" s="30">
        <v>23720</v>
      </c>
    </row>
    <row r="600" spans="1:17" x14ac:dyDescent="0.3">
      <c r="A600">
        <v>557.31899999999371</v>
      </c>
      <c r="B600">
        <v>641.66700000000003</v>
      </c>
      <c r="C600">
        <f t="shared" si="41"/>
        <v>629.77800000000002</v>
      </c>
      <c r="D600">
        <f t="shared" si="42"/>
        <v>55.731899999999371</v>
      </c>
      <c r="F600">
        <f t="shared" si="43"/>
        <v>6.4640694775341592</v>
      </c>
      <c r="H600" s="18">
        <f t="shared" si="44"/>
        <v>0.39339618448591246</v>
      </c>
      <c r="M600" s="27">
        <v>23693</v>
      </c>
    </row>
    <row r="601" spans="1:17" x14ac:dyDescent="0.3">
      <c r="A601">
        <v>558.21899999999368</v>
      </c>
      <c r="B601">
        <v>737.5</v>
      </c>
      <c r="C601">
        <f t="shared" si="41"/>
        <v>709.22233333333327</v>
      </c>
      <c r="D601">
        <f t="shared" si="42"/>
        <v>55.821899999999367</v>
      </c>
      <c r="F601">
        <f t="shared" si="43"/>
        <v>6.6032660882139753</v>
      </c>
      <c r="H601" s="18">
        <f t="shared" si="44"/>
        <v>0.43619737698812883</v>
      </c>
      <c r="M601" s="27">
        <v>23666</v>
      </c>
      <c r="N601">
        <v>1964</v>
      </c>
      <c r="O601" s="18">
        <f>AVERAGE(H601:H615)</f>
        <v>0.4099426662497449</v>
      </c>
      <c r="P601">
        <f>D615-D601</f>
        <v>1.2599999999999696</v>
      </c>
      <c r="Q601">
        <f>O601*P601</f>
        <v>0.51652775947466611</v>
      </c>
    </row>
    <row r="602" spans="1:17" x14ac:dyDescent="0.3">
      <c r="A602">
        <v>559.11899999999366</v>
      </c>
      <c r="B602">
        <v>748.5</v>
      </c>
      <c r="C602">
        <f t="shared" si="41"/>
        <v>753.5</v>
      </c>
      <c r="D602">
        <f t="shared" si="42"/>
        <v>55.911899999999363</v>
      </c>
      <c r="F602">
        <f t="shared" si="43"/>
        <v>6.6180712038596834</v>
      </c>
      <c r="H602" s="18">
        <f t="shared" si="44"/>
        <v>0.46204200510629434</v>
      </c>
      <c r="M602" s="27">
        <v>23639</v>
      </c>
    </row>
    <row r="603" spans="1:17" x14ac:dyDescent="0.3">
      <c r="A603">
        <v>560.01899999999364</v>
      </c>
      <c r="B603">
        <v>774.5</v>
      </c>
      <c r="C603">
        <f t="shared" si="41"/>
        <v>787.44433333333336</v>
      </c>
      <c r="D603">
        <f t="shared" si="42"/>
        <v>56.001899999999367</v>
      </c>
      <c r="F603">
        <f t="shared" si="43"/>
        <v>6.6522176598569231</v>
      </c>
      <c r="H603" s="18">
        <f t="shared" si="44"/>
        <v>0.48288737114514269</v>
      </c>
      <c r="M603" s="27">
        <v>23612</v>
      </c>
    </row>
    <row r="604" spans="1:17" x14ac:dyDescent="0.3">
      <c r="A604">
        <v>560.91899999999362</v>
      </c>
      <c r="B604">
        <v>839.33299999999997</v>
      </c>
      <c r="C604">
        <f t="shared" si="41"/>
        <v>825.5</v>
      </c>
      <c r="D604">
        <f t="shared" si="42"/>
        <v>56.091899999999363</v>
      </c>
      <c r="F604">
        <f t="shared" si="43"/>
        <v>6.7326075287955165</v>
      </c>
      <c r="H604" s="18">
        <f t="shared" si="44"/>
        <v>0.50737775603458535</v>
      </c>
      <c r="M604" s="27">
        <v>23585</v>
      </c>
    </row>
    <row r="605" spans="1:17" x14ac:dyDescent="0.3">
      <c r="A605">
        <v>561.81899999999359</v>
      </c>
      <c r="B605">
        <v>862.66700000000003</v>
      </c>
      <c r="C605">
        <f t="shared" si="41"/>
        <v>829.22233333333327</v>
      </c>
      <c r="D605">
        <f t="shared" si="42"/>
        <v>56.181899999999359</v>
      </c>
      <c r="F605">
        <f t="shared" si="43"/>
        <v>6.7600287533513708</v>
      </c>
      <c r="H605" s="18">
        <f t="shared" si="44"/>
        <v>0.50983892394279484</v>
      </c>
      <c r="I605">
        <v>1963</v>
      </c>
      <c r="J605">
        <f>AVERAGE(H605:H619)</f>
        <v>0.42784251294313635</v>
      </c>
      <c r="K605">
        <f>D619-D605</f>
        <v>1.2599999999999696</v>
      </c>
      <c r="L605">
        <f>J605*K605</f>
        <v>0.53908156630833881</v>
      </c>
      <c r="M605" s="27">
        <v>23558</v>
      </c>
    </row>
    <row r="606" spans="1:17" x14ac:dyDescent="0.3">
      <c r="A606">
        <v>562.71899999999357</v>
      </c>
      <c r="B606">
        <v>785.66700000000003</v>
      </c>
      <c r="C606">
        <f t="shared" si="41"/>
        <v>782.05566666666664</v>
      </c>
      <c r="D606">
        <f t="shared" si="42"/>
        <v>56.271899999999356</v>
      </c>
      <c r="F606">
        <f t="shared" si="43"/>
        <v>6.6665330385360688</v>
      </c>
      <c r="H606" s="18">
        <f t="shared" si="44"/>
        <v>0.47951643727101295</v>
      </c>
      <c r="M606" s="27">
        <v>23537.5</v>
      </c>
    </row>
    <row r="607" spans="1:17" x14ac:dyDescent="0.3">
      <c r="A607">
        <v>563.61899999999355</v>
      </c>
      <c r="B607">
        <v>697.83299999999997</v>
      </c>
      <c r="C607">
        <f t="shared" si="41"/>
        <v>688.83333333333337</v>
      </c>
      <c r="D607">
        <f t="shared" si="42"/>
        <v>56.361899999999352</v>
      </c>
      <c r="F607">
        <f t="shared" si="43"/>
        <v>6.5479798191219984</v>
      </c>
      <c r="H607" s="18">
        <f t="shared" si="44"/>
        <v>0.42478754101019622</v>
      </c>
      <c r="M607" s="27">
        <v>23517</v>
      </c>
    </row>
    <row r="608" spans="1:17" x14ac:dyDescent="0.3">
      <c r="A608">
        <v>564.51899999999353</v>
      </c>
      <c r="B608">
        <v>583</v>
      </c>
      <c r="C608">
        <f t="shared" si="41"/>
        <v>590.05533333333335</v>
      </c>
      <c r="D608">
        <f t="shared" si="42"/>
        <v>56.451899999999355</v>
      </c>
      <c r="F608">
        <f t="shared" si="43"/>
        <v>6.3681871863504922</v>
      </c>
      <c r="H608" s="18">
        <f t="shared" si="44"/>
        <v>0.37359702394073924</v>
      </c>
      <c r="M608" s="27">
        <v>23496.5</v>
      </c>
    </row>
    <row r="609" spans="1:17" x14ac:dyDescent="0.3">
      <c r="A609">
        <v>565.4189999999935</v>
      </c>
      <c r="B609">
        <v>489.33300000000003</v>
      </c>
      <c r="C609">
        <f t="shared" si="41"/>
        <v>507.72200000000004</v>
      </c>
      <c r="D609">
        <f t="shared" si="42"/>
        <v>56.541899999999352</v>
      </c>
      <c r="F609">
        <f t="shared" si="43"/>
        <v>6.193043239307209</v>
      </c>
      <c r="H609" s="18">
        <f t="shared" si="44"/>
        <v>0.33567532799943972</v>
      </c>
      <c r="M609" s="27">
        <v>23476</v>
      </c>
    </row>
    <row r="610" spans="1:17" x14ac:dyDescent="0.3">
      <c r="A610">
        <v>566.31899999999348</v>
      </c>
      <c r="B610">
        <v>450.83300000000003</v>
      </c>
      <c r="C610">
        <f t="shared" si="41"/>
        <v>454.72200000000004</v>
      </c>
      <c r="D610">
        <f t="shared" si="42"/>
        <v>56.631899999999348</v>
      </c>
      <c r="F610">
        <f t="shared" si="43"/>
        <v>6.1110969826807198</v>
      </c>
      <c r="H610" s="18">
        <f t="shared" si="44"/>
        <v>0.31332607050635108</v>
      </c>
      <c r="M610" s="27">
        <v>23455.5</v>
      </c>
    </row>
    <row r="611" spans="1:17" x14ac:dyDescent="0.3">
      <c r="A611">
        <v>567.21899999999346</v>
      </c>
      <c r="B611">
        <v>424</v>
      </c>
      <c r="C611">
        <f t="shared" si="41"/>
        <v>434</v>
      </c>
      <c r="D611">
        <f t="shared" si="42"/>
        <v>56.721899999999344</v>
      </c>
      <c r="F611">
        <f t="shared" si="43"/>
        <v>6.0497334552319577</v>
      </c>
      <c r="H611" s="19">
        <f t="shared" si="44"/>
        <v>0.30499817930330925</v>
      </c>
      <c r="M611" s="27">
        <v>23435</v>
      </c>
    </row>
    <row r="612" spans="1:17" x14ac:dyDescent="0.3">
      <c r="A612">
        <v>568.11899999999343</v>
      </c>
      <c r="B612">
        <v>427.16699999999997</v>
      </c>
      <c r="C612">
        <f t="shared" si="41"/>
        <v>444</v>
      </c>
      <c r="D612">
        <f t="shared" si="42"/>
        <v>56.811899999999341</v>
      </c>
      <c r="F612">
        <f t="shared" si="43"/>
        <v>6.0571750374712563</v>
      </c>
      <c r="H612" s="18">
        <f t="shared" si="44"/>
        <v>0.3089890400244763</v>
      </c>
      <c r="M612" s="27">
        <v>23404.625</v>
      </c>
    </row>
    <row r="613" spans="1:17" s="28" customFormat="1" x14ac:dyDescent="0.3">
      <c r="A613" s="28">
        <v>569.01899999999341</v>
      </c>
      <c r="B613" s="28">
        <v>480.83300000000003</v>
      </c>
      <c r="C613" s="28">
        <f t="shared" si="41"/>
        <v>524.22233333333327</v>
      </c>
      <c r="D613" s="28">
        <f t="shared" si="42"/>
        <v>56.901899999999344</v>
      </c>
      <c r="F613" s="28">
        <f t="shared" si="43"/>
        <v>6.1755200164730031</v>
      </c>
      <c r="H613" s="29">
        <f t="shared" si="44"/>
        <v>0.34295349004165998</v>
      </c>
      <c r="M613" s="30">
        <v>23374.25</v>
      </c>
    </row>
    <row r="614" spans="1:17" x14ac:dyDescent="0.3">
      <c r="A614">
        <v>569.91899999999339</v>
      </c>
      <c r="B614">
        <v>664.66700000000003</v>
      </c>
      <c r="C614">
        <f t="shared" si="41"/>
        <v>648.27766666666673</v>
      </c>
      <c r="D614">
        <f t="shared" si="42"/>
        <v>56.99189999999934</v>
      </c>
      <c r="F614">
        <f t="shared" si="43"/>
        <v>6.4992861633580619</v>
      </c>
      <c r="H614" s="18">
        <f t="shared" si="44"/>
        <v>0.40297187634169013</v>
      </c>
      <c r="M614" s="27">
        <v>23343.875</v>
      </c>
    </row>
    <row r="615" spans="1:17" x14ac:dyDescent="0.3">
      <c r="A615">
        <v>570.81899999999337</v>
      </c>
      <c r="B615">
        <v>799.33299999999997</v>
      </c>
      <c r="C615">
        <f t="shared" si="41"/>
        <v>756.72233333333327</v>
      </c>
      <c r="D615">
        <f t="shared" si="42"/>
        <v>57.081899999999337</v>
      </c>
      <c r="F615">
        <f t="shared" si="43"/>
        <v>6.6837776299050846</v>
      </c>
      <c r="H615" s="18">
        <f t="shared" si="44"/>
        <v>0.46398157409035234</v>
      </c>
      <c r="M615" s="27">
        <v>23313.5</v>
      </c>
      <c r="N615">
        <v>1963</v>
      </c>
      <c r="O615" s="18">
        <f>AVERAGE(H615:H626)</f>
        <v>0.61192856960221054</v>
      </c>
      <c r="P615">
        <f>D626-D615</f>
        <v>0.98999999999997357</v>
      </c>
      <c r="Q615">
        <f>O615*P615</f>
        <v>0.60580928390617228</v>
      </c>
    </row>
    <row r="616" spans="1:17" x14ac:dyDescent="0.3">
      <c r="A616">
        <v>571.71899999999334</v>
      </c>
      <c r="B616">
        <v>806.16700000000003</v>
      </c>
      <c r="C616">
        <f t="shared" si="41"/>
        <v>812.05566666666664</v>
      </c>
      <c r="D616">
        <f t="shared" si="42"/>
        <v>57.171899999999333</v>
      </c>
      <c r="F616">
        <f t="shared" si="43"/>
        <v>6.6922909170742724</v>
      </c>
      <c r="H616" s="18">
        <f t="shared" si="44"/>
        <v>0.49858703789948178</v>
      </c>
      <c r="M616" s="27">
        <v>23283.125</v>
      </c>
    </row>
    <row r="617" spans="1:17" x14ac:dyDescent="0.3">
      <c r="A617">
        <v>572.61899999999332</v>
      </c>
      <c r="B617">
        <v>830.66700000000003</v>
      </c>
      <c r="C617">
        <f t="shared" si="41"/>
        <v>845.77799999999991</v>
      </c>
      <c r="D617">
        <f t="shared" si="42"/>
        <v>57.261899999999329</v>
      </c>
      <c r="F617">
        <f t="shared" si="43"/>
        <v>6.722228992523263</v>
      </c>
      <c r="H617" s="18">
        <f t="shared" si="44"/>
        <v>0.52093079773788797</v>
      </c>
      <c r="M617" s="27">
        <v>23252.75</v>
      </c>
    </row>
    <row r="618" spans="1:17" x14ac:dyDescent="0.3">
      <c r="A618">
        <v>573.5189999999933</v>
      </c>
      <c r="B618">
        <v>900.5</v>
      </c>
      <c r="C618">
        <f t="shared" si="41"/>
        <v>893.83333333333337</v>
      </c>
      <c r="D618">
        <f t="shared" si="42"/>
        <v>57.351899999999333</v>
      </c>
      <c r="F618">
        <f t="shared" si="43"/>
        <v>6.8029501646160107</v>
      </c>
      <c r="H618" s="18">
        <f t="shared" si="44"/>
        <v>0.55451238413898662</v>
      </c>
      <c r="M618" s="27">
        <v>23222.375</v>
      </c>
    </row>
    <row r="619" spans="1:17" x14ac:dyDescent="0.3">
      <c r="A619">
        <v>574.41899999999328</v>
      </c>
      <c r="B619">
        <v>950.33299999999997</v>
      </c>
      <c r="C619">
        <f t="shared" si="41"/>
        <v>932.33333333333337</v>
      </c>
      <c r="D619">
        <f t="shared" si="42"/>
        <v>57.441899999999329</v>
      </c>
      <c r="F619">
        <f t="shared" si="43"/>
        <v>6.8568124494903797</v>
      </c>
      <c r="H619" s="18">
        <f t="shared" si="44"/>
        <v>0.5829719898986675</v>
      </c>
      <c r="I619">
        <v>1962</v>
      </c>
      <c r="J619">
        <f>AVERAGE(H619:H627)</f>
        <v>0.67622357209161787</v>
      </c>
      <c r="K619">
        <f>D627-D619</f>
        <v>0.71999999999997755</v>
      </c>
      <c r="L619">
        <f>J619*K619</f>
        <v>0.4868809719059497</v>
      </c>
      <c r="M619" s="27">
        <v>23192</v>
      </c>
    </row>
    <row r="620" spans="1:17" x14ac:dyDescent="0.3">
      <c r="A620">
        <v>575.31899999999325</v>
      </c>
      <c r="B620">
        <v>946.16700000000003</v>
      </c>
      <c r="C620">
        <f t="shared" si="41"/>
        <v>950.61099999999999</v>
      </c>
      <c r="D620">
        <f t="shared" si="42"/>
        <v>57.531899999999325</v>
      </c>
      <c r="F620">
        <f t="shared" si="43"/>
        <v>6.8524190862413583</v>
      </c>
      <c r="H620" s="18">
        <f t="shared" si="44"/>
        <v>0.59698984732501825</v>
      </c>
      <c r="M620" s="27">
        <v>23146.375</v>
      </c>
    </row>
    <row r="621" spans="1:17" x14ac:dyDescent="0.3">
      <c r="A621">
        <v>576.21899999999323</v>
      </c>
      <c r="B621">
        <v>955.33299999999997</v>
      </c>
      <c r="C621">
        <f t="shared" si="41"/>
        <v>967.16666666666663</v>
      </c>
      <c r="D621">
        <f t="shared" si="42"/>
        <v>57.621899999999322</v>
      </c>
      <c r="F621">
        <f t="shared" si="43"/>
        <v>6.8620599708015932</v>
      </c>
      <c r="H621" s="18">
        <f t="shared" si="44"/>
        <v>0.60997774552681183</v>
      </c>
      <c r="M621" s="27">
        <v>23100.75</v>
      </c>
    </row>
    <row r="622" spans="1:17" x14ac:dyDescent="0.3">
      <c r="A622">
        <v>577.11899999999321</v>
      </c>
      <c r="B622">
        <v>1000</v>
      </c>
      <c r="C622">
        <f t="shared" si="41"/>
        <v>997.94433333333336</v>
      </c>
      <c r="D622">
        <f t="shared" si="42"/>
        <v>57.711899999999318</v>
      </c>
      <c r="F622">
        <f t="shared" si="43"/>
        <v>6.9077552789821368</v>
      </c>
      <c r="H622" s="18">
        <f t="shared" si="44"/>
        <v>0.63487837202319086</v>
      </c>
      <c r="M622" s="27">
        <v>23055.125</v>
      </c>
    </row>
    <row r="623" spans="1:17" s="28" customFormat="1" x14ac:dyDescent="0.3">
      <c r="A623" s="28">
        <v>578.01899999999318</v>
      </c>
      <c r="B623" s="28">
        <v>1038.5</v>
      </c>
      <c r="C623" s="28">
        <f t="shared" si="41"/>
        <v>1032.3333333333333</v>
      </c>
      <c r="D623" s="28">
        <f t="shared" si="42"/>
        <v>57.801899999999321</v>
      </c>
      <c r="F623" s="28">
        <f t="shared" si="43"/>
        <v>6.9455326433161666</v>
      </c>
      <c r="H623" s="29">
        <f t="shared" si="44"/>
        <v>0.66390504877983714</v>
      </c>
      <c r="M623" s="30">
        <v>23009.5</v>
      </c>
    </row>
    <row r="624" spans="1:17" x14ac:dyDescent="0.3">
      <c r="A624">
        <v>578.91899999999316</v>
      </c>
      <c r="B624">
        <v>1058.5</v>
      </c>
      <c r="C624">
        <f t="shared" si="41"/>
        <v>1064.5556666666666</v>
      </c>
      <c r="D624">
        <f t="shared" si="42"/>
        <v>57.891899999999318</v>
      </c>
      <c r="F624">
        <f t="shared" si="43"/>
        <v>6.9646080905749201</v>
      </c>
      <c r="H624" s="18">
        <f t="shared" si="44"/>
        <v>0.69230608262639803</v>
      </c>
      <c r="M624" s="27">
        <v>22963.875</v>
      </c>
    </row>
    <row r="625" spans="1:17" x14ac:dyDescent="0.3">
      <c r="A625">
        <v>579.81899999999314</v>
      </c>
      <c r="B625">
        <v>1096.6669999999999</v>
      </c>
      <c r="C625">
        <f t="shared" si="41"/>
        <v>1112.6113333333333</v>
      </c>
      <c r="D625">
        <f t="shared" si="42"/>
        <v>57.981899999999314</v>
      </c>
      <c r="F625">
        <f t="shared" si="43"/>
        <v>7.0000308590426297</v>
      </c>
      <c r="H625" s="18">
        <f t="shared" si="44"/>
        <v>0.73693562456180672</v>
      </c>
      <c r="M625" s="27">
        <v>22918.25</v>
      </c>
    </row>
    <row r="626" spans="1:17" x14ac:dyDescent="0.3">
      <c r="A626">
        <v>580.71899999999312</v>
      </c>
      <c r="B626">
        <v>1182.6669999999999</v>
      </c>
      <c r="C626">
        <f t="shared" si="41"/>
        <v>1163.3336666666667</v>
      </c>
      <c r="D626">
        <f t="shared" si="42"/>
        <v>58.07189999999931</v>
      </c>
      <c r="F626">
        <f t="shared" si="43"/>
        <v>7.07552733661025</v>
      </c>
      <c r="H626" s="18">
        <f t="shared" si="44"/>
        <v>0.78716633061808738</v>
      </c>
      <c r="M626" s="27">
        <v>22872.625</v>
      </c>
      <c r="N626">
        <v>1962</v>
      </c>
      <c r="O626" s="18">
        <f>AVERAGE(H626:H636)</f>
        <v>0.55972229200595403</v>
      </c>
      <c r="P626">
        <f>D636-D626</f>
        <v>0.89999999999997726</v>
      </c>
      <c r="Q626">
        <f>O626*P626</f>
        <v>0.50375006280534584</v>
      </c>
    </row>
    <row r="627" spans="1:17" x14ac:dyDescent="0.3">
      <c r="A627">
        <v>581.61899999999309</v>
      </c>
      <c r="B627">
        <v>1210.6669999999999</v>
      </c>
      <c r="C627">
        <f t="shared" si="41"/>
        <v>1157.1669999999999</v>
      </c>
      <c r="D627">
        <f t="shared" si="42"/>
        <v>58.161899999999306</v>
      </c>
      <c r="F627">
        <f t="shared" si="43"/>
        <v>7.098926726383433</v>
      </c>
      <c r="H627" s="18">
        <f t="shared" si="44"/>
        <v>0.78088110746474304</v>
      </c>
      <c r="I627">
        <v>1961</v>
      </c>
      <c r="J627">
        <f>AVERAGE(H627:H637)</f>
        <v>0.5261096785256042</v>
      </c>
      <c r="K627">
        <f>D637-D627</f>
        <v>0.89999999999997726</v>
      </c>
      <c r="L627">
        <f>J627*K627</f>
        <v>0.47349871067303184</v>
      </c>
      <c r="M627" s="27">
        <v>22827</v>
      </c>
    </row>
    <row r="628" spans="1:17" x14ac:dyDescent="0.3">
      <c r="A628">
        <v>582.51899999999307</v>
      </c>
      <c r="B628">
        <v>1078.1669999999999</v>
      </c>
      <c r="C628">
        <f t="shared" si="41"/>
        <v>1086.778</v>
      </c>
      <c r="D628">
        <f t="shared" si="42"/>
        <v>58.25189999999931</v>
      </c>
      <c r="F628">
        <f t="shared" si="43"/>
        <v>6.9830176559826782</v>
      </c>
      <c r="H628" s="18">
        <f t="shared" si="44"/>
        <v>0.71259782936706262</v>
      </c>
      <c r="M628" s="27">
        <v>22809.571428571398</v>
      </c>
    </row>
    <row r="629" spans="1:17" x14ac:dyDescent="0.3">
      <c r="A629">
        <v>583.41899999999305</v>
      </c>
      <c r="B629">
        <v>971.5</v>
      </c>
      <c r="C629">
        <f t="shared" si="41"/>
        <v>995.33333333333337</v>
      </c>
      <c r="D629">
        <f t="shared" si="42"/>
        <v>58.341899999999306</v>
      </c>
      <c r="F629">
        <f t="shared" si="43"/>
        <v>6.8788412688174949</v>
      </c>
      <c r="H629" s="18">
        <f t="shared" si="44"/>
        <v>0.63272705753390779</v>
      </c>
      <c r="M629" s="27">
        <v>22792.1428571428</v>
      </c>
    </row>
    <row r="630" spans="1:17" x14ac:dyDescent="0.3">
      <c r="A630">
        <v>584.31899999999303</v>
      </c>
      <c r="B630">
        <v>936.33299999999997</v>
      </c>
      <c r="C630">
        <f t="shared" si="41"/>
        <v>928.5</v>
      </c>
      <c r="D630">
        <f t="shared" si="42"/>
        <v>58.431899999999303</v>
      </c>
      <c r="F630">
        <f t="shared" si="43"/>
        <v>6.8419711824374945</v>
      </c>
      <c r="H630" s="18">
        <f t="shared" si="44"/>
        <v>0.58007407278961232</v>
      </c>
      <c r="M630" s="27">
        <v>22774.714285714199</v>
      </c>
    </row>
    <row r="631" spans="1:17" x14ac:dyDescent="0.3">
      <c r="A631">
        <v>585.218999999993</v>
      </c>
      <c r="B631">
        <v>877.66700000000003</v>
      </c>
      <c r="C631">
        <f t="shared" si="41"/>
        <v>855.72233333333327</v>
      </c>
      <c r="D631">
        <f t="shared" si="42"/>
        <v>58.521899999999299</v>
      </c>
      <c r="F631">
        <f t="shared" si="43"/>
        <v>6.777267250623038</v>
      </c>
      <c r="H631" s="18">
        <f t="shared" si="44"/>
        <v>0.52770891821272459</v>
      </c>
      <c r="M631" s="27">
        <v>22757.285714285699</v>
      </c>
    </row>
    <row r="632" spans="1:17" x14ac:dyDescent="0.3">
      <c r="A632">
        <v>586.11899999999298</v>
      </c>
      <c r="B632">
        <v>753.16700000000003</v>
      </c>
      <c r="C632">
        <f t="shared" si="41"/>
        <v>762.72233333333327</v>
      </c>
      <c r="D632">
        <f t="shared" si="42"/>
        <v>58.611899999999295</v>
      </c>
      <c r="F632">
        <f t="shared" si="43"/>
        <v>6.6242869827589175</v>
      </c>
      <c r="H632" s="18">
        <f t="shared" si="44"/>
        <v>0.46761478145664298</v>
      </c>
      <c r="M632" s="27">
        <v>22739.857142857101</v>
      </c>
    </row>
    <row r="633" spans="1:17" x14ac:dyDescent="0.3">
      <c r="A633">
        <v>587.01899999999296</v>
      </c>
      <c r="B633">
        <v>657.33299999999997</v>
      </c>
      <c r="C633">
        <f t="shared" si="41"/>
        <v>684.44433333333336</v>
      </c>
      <c r="D633">
        <f t="shared" si="42"/>
        <v>58.701899999999299</v>
      </c>
      <c r="F633">
        <f t="shared" si="43"/>
        <v>6.4881907393949509</v>
      </c>
      <c r="H633" s="18">
        <f t="shared" si="44"/>
        <v>0.42237073208738996</v>
      </c>
      <c r="M633" s="27">
        <v>22722.4285714285</v>
      </c>
    </row>
    <row r="634" spans="1:17" x14ac:dyDescent="0.3">
      <c r="A634">
        <v>587.91899999999293</v>
      </c>
      <c r="B634">
        <v>642.83299999999997</v>
      </c>
      <c r="C634">
        <f t="shared" si="41"/>
        <v>649.66633333333323</v>
      </c>
      <c r="D634">
        <f t="shared" si="42"/>
        <v>58.791899999999295</v>
      </c>
      <c r="F634">
        <f t="shared" si="43"/>
        <v>6.4658849704423149</v>
      </c>
      <c r="H634" s="19">
        <f t="shared" si="44"/>
        <v>0.40370000507317094</v>
      </c>
      <c r="M634" s="27">
        <v>22705</v>
      </c>
    </row>
    <row r="635" spans="1:17" s="28" customFormat="1" x14ac:dyDescent="0.3">
      <c r="A635" s="28">
        <v>588.81899999999291</v>
      </c>
      <c r="B635" s="28">
        <v>648.83299999999997</v>
      </c>
      <c r="C635" s="28">
        <f t="shared" si="41"/>
        <v>668.16633333333323</v>
      </c>
      <c r="D635" s="28">
        <f t="shared" si="42"/>
        <v>58.881899999999291</v>
      </c>
      <c r="F635" s="28">
        <f t="shared" si="43"/>
        <v>6.4751753646396537</v>
      </c>
      <c r="H635" s="29">
        <f t="shared" si="44"/>
        <v>0.41352668234606133</v>
      </c>
      <c r="M635" s="30">
        <v>22624</v>
      </c>
    </row>
    <row r="636" spans="1:17" x14ac:dyDescent="0.3">
      <c r="A636">
        <v>589.71899999999289</v>
      </c>
      <c r="B636">
        <v>712.83299999999997</v>
      </c>
      <c r="C636">
        <f t="shared" si="41"/>
        <v>695.66633333333323</v>
      </c>
      <c r="D636">
        <f t="shared" si="42"/>
        <v>58.971899999999287</v>
      </c>
      <c r="F636">
        <f t="shared" si="43"/>
        <v>6.5692471713812557</v>
      </c>
      <c r="H636" s="18">
        <f t="shared" si="44"/>
        <v>0.4285776951160914</v>
      </c>
      <c r="M636" s="27">
        <v>22543</v>
      </c>
      <c r="N636">
        <v>1961</v>
      </c>
      <c r="O636" s="18">
        <f>AVERAGE(H636:H644)</f>
        <v>0.4229294312927247</v>
      </c>
      <c r="P636">
        <f>D644-D636</f>
        <v>0.71999999999998465</v>
      </c>
      <c r="Q636">
        <f>O636*P636</f>
        <v>0.30450919053075531</v>
      </c>
    </row>
    <row r="637" spans="1:17" x14ac:dyDescent="0.3">
      <c r="A637">
        <v>590.61899999999287</v>
      </c>
      <c r="B637">
        <v>725.33299999999997</v>
      </c>
      <c r="C637">
        <f t="shared" si="41"/>
        <v>675.38866666666661</v>
      </c>
      <c r="D637">
        <f t="shared" si="42"/>
        <v>59.061899999999284</v>
      </c>
      <c r="F637">
        <f t="shared" si="43"/>
        <v>6.5866308597487944</v>
      </c>
      <c r="H637" s="18">
        <f t="shared" si="44"/>
        <v>0.41742758233423871</v>
      </c>
      <c r="I637">
        <v>1960</v>
      </c>
      <c r="J637">
        <f>AVERAGE(H637:H649)</f>
        <v>0.48602376037865463</v>
      </c>
      <c r="K637">
        <f>D649-D637</f>
        <v>1.079999999999977</v>
      </c>
      <c r="L637">
        <f>J637*K637</f>
        <v>0.52490566120893578</v>
      </c>
      <c r="M637" s="27">
        <v>22462</v>
      </c>
    </row>
    <row r="638" spans="1:17" x14ac:dyDescent="0.3">
      <c r="A638">
        <v>591.51899999999284</v>
      </c>
      <c r="B638">
        <v>588</v>
      </c>
      <c r="C638">
        <f t="shared" si="41"/>
        <v>605.22200000000009</v>
      </c>
      <c r="D638">
        <f t="shared" si="42"/>
        <v>59.151899999999287</v>
      </c>
      <c r="F638">
        <f t="shared" si="43"/>
        <v>6.3767269478986268</v>
      </c>
      <c r="H638" s="18">
        <f t="shared" si="44"/>
        <v>0.38103620889934742</v>
      </c>
      <c r="M638" s="27">
        <v>22401</v>
      </c>
    </row>
    <row r="639" spans="1:17" x14ac:dyDescent="0.3">
      <c r="A639">
        <v>592.41899999999282</v>
      </c>
      <c r="B639">
        <v>502.33300000000003</v>
      </c>
      <c r="C639">
        <f t="shared" si="41"/>
        <v>552.94433333333336</v>
      </c>
      <c r="D639">
        <f t="shared" si="42"/>
        <v>59.241899999999283</v>
      </c>
      <c r="F639">
        <f t="shared" si="43"/>
        <v>6.2192632463881594</v>
      </c>
      <c r="H639" s="19">
        <f t="shared" si="44"/>
        <v>0.35600096460949071</v>
      </c>
      <c r="M639" s="27">
        <v>22340</v>
      </c>
    </row>
    <row r="640" spans="1:17" x14ac:dyDescent="0.3">
      <c r="A640">
        <v>593.3189999999928</v>
      </c>
      <c r="B640">
        <v>568.5</v>
      </c>
      <c r="C640">
        <f t="shared" si="41"/>
        <v>570.72200000000009</v>
      </c>
      <c r="D640">
        <f t="shared" si="42"/>
        <v>59.33189999999928</v>
      </c>
      <c r="F640">
        <f t="shared" si="43"/>
        <v>6.3430013131905909</v>
      </c>
      <c r="H640" s="18">
        <f t="shared" si="44"/>
        <v>0.36432430074167493</v>
      </c>
      <c r="M640" s="27">
        <v>22315.7</v>
      </c>
    </row>
    <row r="641" spans="1:17" x14ac:dyDescent="0.3">
      <c r="A641">
        <v>594.21899999999277</v>
      </c>
      <c r="B641">
        <v>641.33299999999997</v>
      </c>
      <c r="C641">
        <f t="shared" si="41"/>
        <v>647.83333333333337</v>
      </c>
      <c r="D641">
        <f t="shared" si="42"/>
        <v>59.421899999999276</v>
      </c>
      <c r="F641">
        <f t="shared" si="43"/>
        <v>6.4635488228068869</v>
      </c>
      <c r="H641" s="18">
        <f t="shared" si="44"/>
        <v>0.40273917356842892</v>
      </c>
      <c r="M641" s="27">
        <v>22291.4</v>
      </c>
    </row>
    <row r="642" spans="1:17" s="28" customFormat="1" x14ac:dyDescent="0.3">
      <c r="A642" s="28">
        <v>595.11899999999275</v>
      </c>
      <c r="B642" s="28">
        <v>733.66700000000003</v>
      </c>
      <c r="C642" s="28">
        <f t="shared" si="41"/>
        <v>728.77766666666673</v>
      </c>
      <c r="D642" s="28">
        <f t="shared" si="42"/>
        <v>59.511899999999272</v>
      </c>
      <c r="F642" s="28">
        <f t="shared" si="43"/>
        <v>6.5980552471971858</v>
      </c>
      <c r="H642" s="29">
        <f t="shared" si="44"/>
        <v>0.44742851134049938</v>
      </c>
      <c r="M642" s="30">
        <v>22267.1</v>
      </c>
    </row>
    <row r="643" spans="1:17" x14ac:dyDescent="0.3">
      <c r="A643">
        <v>596.01899999999273</v>
      </c>
      <c r="B643">
        <v>811.33299999999997</v>
      </c>
      <c r="C643">
        <f t="shared" si="41"/>
        <v>797.22233333333327</v>
      </c>
      <c r="D643">
        <f t="shared" si="42"/>
        <v>59.601899999999276</v>
      </c>
      <c r="F643">
        <f t="shared" si="43"/>
        <v>6.6986785740329351</v>
      </c>
      <c r="H643" s="18">
        <f t="shared" si="44"/>
        <v>0.48906472389793681</v>
      </c>
      <c r="M643" s="27">
        <v>22242.799999999999</v>
      </c>
    </row>
    <row r="644" spans="1:17" x14ac:dyDescent="0.3">
      <c r="A644">
        <v>596.91899999999271</v>
      </c>
      <c r="B644">
        <v>846.66700000000003</v>
      </c>
      <c r="C644">
        <f t="shared" si="41"/>
        <v>844.05566666666664</v>
      </c>
      <c r="D644">
        <f t="shared" si="42"/>
        <v>59.691899999999272</v>
      </c>
      <c r="F644">
        <f t="shared" si="43"/>
        <v>6.7413074650451827</v>
      </c>
      <c r="H644" s="18">
        <f t="shared" si="44"/>
        <v>0.51976572112681396</v>
      </c>
      <c r="M644" s="27">
        <v>22218.5</v>
      </c>
      <c r="N644">
        <v>1960</v>
      </c>
      <c r="O644" s="18">
        <f>AVERAGE(H644:H657)</f>
        <v>0.64954711334511761</v>
      </c>
      <c r="P644">
        <f>D657-D644</f>
        <v>1.1699999999999662</v>
      </c>
      <c r="Q644">
        <f>O644*P644</f>
        <v>0.75997012261376562</v>
      </c>
    </row>
    <row r="645" spans="1:17" x14ac:dyDescent="0.3">
      <c r="A645">
        <v>597.81899999999268</v>
      </c>
      <c r="B645">
        <v>874.16700000000003</v>
      </c>
      <c r="C645">
        <f t="shared" si="41"/>
        <v>866.11133333333328</v>
      </c>
      <c r="D645">
        <f t="shared" si="42"/>
        <v>59.781899999999268</v>
      </c>
      <c r="F645">
        <f t="shared" si="43"/>
        <v>6.7732714329178085</v>
      </c>
      <c r="H645" s="18">
        <f t="shared" si="44"/>
        <v>0.53488434204177215</v>
      </c>
      <c r="M645" s="27">
        <v>22194.2</v>
      </c>
    </row>
    <row r="646" spans="1:17" x14ac:dyDescent="0.3">
      <c r="A646">
        <v>598.71899999999266</v>
      </c>
      <c r="B646">
        <v>877.5</v>
      </c>
      <c r="C646">
        <f t="shared" si="41"/>
        <v>884.83333333333337</v>
      </c>
      <c r="D646">
        <f t="shared" si="42"/>
        <v>59.871899999999265</v>
      </c>
      <c r="F646">
        <f t="shared" si="43"/>
        <v>6.7770769553400205</v>
      </c>
      <c r="H646" s="18">
        <f t="shared" si="44"/>
        <v>0.54806239525759692</v>
      </c>
      <c r="M646" s="27">
        <v>22169.9</v>
      </c>
    </row>
    <row r="647" spans="1:17" x14ac:dyDescent="0.3">
      <c r="A647">
        <v>599.61899999999264</v>
      </c>
      <c r="B647">
        <v>902.83299999999997</v>
      </c>
      <c r="C647">
        <f t="shared" si="41"/>
        <v>925.16666666666663</v>
      </c>
      <c r="D647">
        <f t="shared" si="42"/>
        <v>59.961899999999261</v>
      </c>
      <c r="F647">
        <f t="shared" si="43"/>
        <v>6.8055375972217274</v>
      </c>
      <c r="H647" s="18">
        <f t="shared" si="44"/>
        <v>0.57756585686691542</v>
      </c>
      <c r="M647" s="27">
        <v>22145.599999999999</v>
      </c>
    </row>
    <row r="648" spans="1:17" x14ac:dyDescent="0.3">
      <c r="A648">
        <v>600.51899999999262</v>
      </c>
      <c r="B648">
        <v>995.16700000000003</v>
      </c>
      <c r="C648">
        <f t="shared" si="41"/>
        <v>984.61099999999999</v>
      </c>
      <c r="D648">
        <f t="shared" si="42"/>
        <v>60.051899999999264</v>
      </c>
      <c r="F648">
        <f t="shared" si="43"/>
        <v>6.9029105622711509</v>
      </c>
      <c r="H648" s="18">
        <f t="shared" si="44"/>
        <v>0.62396863775119948</v>
      </c>
      <c r="M648" s="27">
        <v>22121.3</v>
      </c>
    </row>
    <row r="649" spans="1:17" x14ac:dyDescent="0.3">
      <c r="A649">
        <v>601.41899999999259</v>
      </c>
      <c r="B649">
        <v>1055.8330000000001</v>
      </c>
      <c r="C649">
        <f t="shared" si="41"/>
        <v>1023.1666666666666</v>
      </c>
      <c r="D649">
        <f t="shared" si="42"/>
        <v>60.141899999999261</v>
      </c>
      <c r="F649">
        <f t="shared" si="43"/>
        <v>6.9620853078207414</v>
      </c>
      <c r="H649" s="18">
        <f t="shared" si="44"/>
        <v>0.6560404664865962</v>
      </c>
      <c r="I649">
        <v>1959</v>
      </c>
      <c r="J649">
        <f>AVERAGE(H649:H662)</f>
        <v>0.74685139738162898</v>
      </c>
      <c r="K649">
        <f>D661-D649</f>
        <v>1.0799999999999699</v>
      </c>
      <c r="L649">
        <f>J649*K649</f>
        <v>0.80659950917213674</v>
      </c>
      <c r="M649" s="27">
        <v>22097</v>
      </c>
    </row>
    <row r="650" spans="1:17" x14ac:dyDescent="0.3">
      <c r="A650">
        <v>602.31899999999257</v>
      </c>
      <c r="B650">
        <v>1018.5</v>
      </c>
      <c r="C650">
        <f t="shared" si="41"/>
        <v>1023.6666666666666</v>
      </c>
      <c r="D650">
        <f t="shared" si="42"/>
        <v>60.231899999999257</v>
      </c>
      <c r="F650">
        <f t="shared" si="43"/>
        <v>6.9260862356668609</v>
      </c>
      <c r="H650" s="18">
        <f t="shared" si="44"/>
        <v>0.65646703140839358</v>
      </c>
      <c r="M650" s="27">
        <v>22036</v>
      </c>
    </row>
    <row r="651" spans="1:17" x14ac:dyDescent="0.3">
      <c r="A651">
        <v>603.21899999999255</v>
      </c>
      <c r="B651">
        <v>996.66700000000003</v>
      </c>
      <c r="C651">
        <f t="shared" si="41"/>
        <v>1012.889</v>
      </c>
      <c r="D651">
        <f t="shared" si="42"/>
        <v>60.321899999999253</v>
      </c>
      <c r="F651">
        <f t="shared" si="43"/>
        <v>6.9044167121647266</v>
      </c>
      <c r="H651" s="19">
        <f t="shared" si="44"/>
        <v>0.64733342843248909</v>
      </c>
      <c r="M651" s="27">
        <v>21975</v>
      </c>
    </row>
    <row r="652" spans="1:17" x14ac:dyDescent="0.3">
      <c r="A652">
        <v>604.11899999999252</v>
      </c>
      <c r="B652">
        <v>1023.5</v>
      </c>
      <c r="C652">
        <f t="shared" ref="C652:C715" si="45">AVERAGE(B651:B653)</f>
        <v>1024.278</v>
      </c>
      <c r="D652">
        <f t="shared" ref="D652:D715" si="46">A652/10</f>
        <v>60.41189999999925</v>
      </c>
      <c r="F652">
        <f t="shared" ref="F652:F715" si="47">LN(B652)</f>
        <v>6.9309834051013439</v>
      </c>
      <c r="H652" s="18">
        <f t="shared" ref="H652:H715" si="48">(0.0975*EXP(0.0013*C652))/E$2</f>
        <v>0.65698895500805854</v>
      </c>
      <c r="M652" s="27">
        <v>21952.8181818181</v>
      </c>
    </row>
    <row r="653" spans="1:17" x14ac:dyDescent="0.3">
      <c r="A653">
        <v>605.0189999999925</v>
      </c>
      <c r="B653">
        <v>1052.6669999999999</v>
      </c>
      <c r="C653">
        <f t="shared" si="45"/>
        <v>1054.8889999999999</v>
      </c>
      <c r="D653">
        <f t="shared" si="46"/>
        <v>60.501899999999253</v>
      </c>
      <c r="F653">
        <f t="shared" si="47"/>
        <v>6.9590822228035387</v>
      </c>
      <c r="H653" s="18">
        <f t="shared" si="48"/>
        <v>0.68366053946013683</v>
      </c>
      <c r="M653" s="27">
        <v>21930.636363636298</v>
      </c>
    </row>
    <row r="654" spans="1:17" s="28" customFormat="1" x14ac:dyDescent="0.3">
      <c r="A654" s="28">
        <v>605.91899999999248</v>
      </c>
      <c r="B654" s="28">
        <v>1088.5</v>
      </c>
      <c r="C654" s="28">
        <f t="shared" si="45"/>
        <v>1086.8889999999999</v>
      </c>
      <c r="D654" s="28">
        <f t="shared" si="46"/>
        <v>60.591899999999249</v>
      </c>
      <c r="F654" s="28">
        <f t="shared" si="47"/>
        <v>6.992555880674602</v>
      </c>
      <c r="H654" s="29">
        <f t="shared" si="48"/>
        <v>0.71270066465322746</v>
      </c>
      <c r="M654" s="30">
        <v>21908.4545454545</v>
      </c>
    </row>
    <row r="655" spans="1:17" x14ac:dyDescent="0.3">
      <c r="A655">
        <v>606.81899999999246</v>
      </c>
      <c r="B655">
        <v>1119.5</v>
      </c>
      <c r="C655">
        <f t="shared" si="45"/>
        <v>1113.8889999999999</v>
      </c>
      <c r="D655">
        <f t="shared" si="46"/>
        <v>60.681899999999246</v>
      </c>
      <c r="F655">
        <f t="shared" si="47"/>
        <v>7.0206374360388093</v>
      </c>
      <c r="H655" s="18">
        <f t="shared" si="48"/>
        <v>0.73816066716550977</v>
      </c>
      <c r="M655" s="27">
        <v>21886.272727272699</v>
      </c>
    </row>
    <row r="656" spans="1:17" x14ac:dyDescent="0.3">
      <c r="A656">
        <v>607.71899999999243</v>
      </c>
      <c r="B656">
        <v>1133.6669999999999</v>
      </c>
      <c r="C656">
        <f t="shared" si="45"/>
        <v>1134.9446666666665</v>
      </c>
      <c r="D656">
        <f t="shared" si="46"/>
        <v>60.771899999999242</v>
      </c>
      <c r="F656">
        <f t="shared" si="47"/>
        <v>7.03321279037021</v>
      </c>
      <c r="H656" s="18">
        <f t="shared" si="48"/>
        <v>0.75864494421215745</v>
      </c>
      <c r="M656" s="27">
        <v>21864.090909090901</v>
      </c>
    </row>
    <row r="657" spans="1:17" x14ac:dyDescent="0.3">
      <c r="A657">
        <v>608.61899999999241</v>
      </c>
      <c r="B657">
        <v>1151.6669999999999</v>
      </c>
      <c r="C657">
        <f t="shared" si="45"/>
        <v>1155.7223333333334</v>
      </c>
      <c r="D657">
        <f t="shared" si="46"/>
        <v>60.861899999999238</v>
      </c>
      <c r="F657">
        <f t="shared" si="47"/>
        <v>7.0489657369692189</v>
      </c>
      <c r="H657" s="18">
        <f t="shared" si="48"/>
        <v>0.77941593696078049</v>
      </c>
      <c r="M657" s="27">
        <v>21841.909090909001</v>
      </c>
      <c r="N657">
        <v>1959</v>
      </c>
      <c r="O657" s="18">
        <f>AVERAGE(H657:H669)</f>
        <v>0.79571367285763661</v>
      </c>
      <c r="P657">
        <f>D669-D657</f>
        <v>1.079999999999977</v>
      </c>
      <c r="Q657">
        <f>O657*P657</f>
        <v>0.85937076668622925</v>
      </c>
    </row>
    <row r="658" spans="1:17" x14ac:dyDescent="0.3">
      <c r="A658">
        <v>609.51899999999239</v>
      </c>
      <c r="B658">
        <v>1181.8330000000001</v>
      </c>
      <c r="C658">
        <f t="shared" si="45"/>
        <v>1180</v>
      </c>
      <c r="D658">
        <f t="shared" si="46"/>
        <v>60.951899999999242</v>
      </c>
      <c r="F658">
        <f t="shared" si="47"/>
        <v>7.0748219020282361</v>
      </c>
      <c r="H658" s="18">
        <f t="shared" si="48"/>
        <v>0.80440735964512022</v>
      </c>
      <c r="M658" s="27">
        <v>21819.727272727199</v>
      </c>
    </row>
    <row r="659" spans="1:17" x14ac:dyDescent="0.3">
      <c r="A659">
        <v>610.41899999999237</v>
      </c>
      <c r="B659">
        <v>1206.5</v>
      </c>
      <c r="C659">
        <f t="shared" si="45"/>
        <v>1200.1666666666667</v>
      </c>
      <c r="D659">
        <f t="shared" si="46"/>
        <v>61.041899999999238</v>
      </c>
      <c r="F659">
        <f t="shared" si="47"/>
        <v>7.0954788850650861</v>
      </c>
      <c r="H659" s="18">
        <f t="shared" si="48"/>
        <v>0.82577511101653311</v>
      </c>
      <c r="M659" s="27">
        <v>21797.545454545401</v>
      </c>
    </row>
    <row r="660" spans="1:17" x14ac:dyDescent="0.3">
      <c r="A660">
        <v>611.31899999999234</v>
      </c>
      <c r="B660">
        <v>1212.1669999999999</v>
      </c>
      <c r="C660">
        <f t="shared" si="45"/>
        <v>1212.3889999999999</v>
      </c>
      <c r="D660">
        <f t="shared" si="46"/>
        <v>61.131899999999234</v>
      </c>
      <c r="F660">
        <f t="shared" si="47"/>
        <v>7.100164945916136</v>
      </c>
      <c r="H660" s="18">
        <f t="shared" si="48"/>
        <v>0.8390006717246784</v>
      </c>
      <c r="M660" s="27">
        <v>21775.3636363636</v>
      </c>
    </row>
    <row r="661" spans="1:17" x14ac:dyDescent="0.3">
      <c r="A661">
        <v>612.21899999999232</v>
      </c>
      <c r="B661">
        <v>1218.5</v>
      </c>
      <c r="C661">
        <f t="shared" si="45"/>
        <v>1219.5</v>
      </c>
      <c r="D661">
        <f t="shared" si="46"/>
        <v>61.221899999999231</v>
      </c>
      <c r="F661">
        <f t="shared" si="47"/>
        <v>7.1053758730652605</v>
      </c>
      <c r="H661" s="18">
        <f t="shared" si="48"/>
        <v>0.84679260563203018</v>
      </c>
      <c r="M661" s="27">
        <v>21753.181818181802</v>
      </c>
    </row>
    <row r="662" spans="1:17" x14ac:dyDescent="0.3">
      <c r="A662">
        <v>613.1189999999923</v>
      </c>
      <c r="B662">
        <v>1227.8330000000001</v>
      </c>
      <c r="C662">
        <f t="shared" si="45"/>
        <v>1222.8886666666667</v>
      </c>
      <c r="D662">
        <f t="shared" si="46"/>
        <v>61.311899999999227</v>
      </c>
      <c r="F662">
        <f t="shared" si="47"/>
        <v>7.1130061059737937</v>
      </c>
      <c r="H662" s="18">
        <f t="shared" si="48"/>
        <v>0.85053118153709339</v>
      </c>
      <c r="I662">
        <v>1958</v>
      </c>
      <c r="J662">
        <f>AVERAGE(H662:H671)</f>
        <v>0.81286312090495494</v>
      </c>
      <c r="K662">
        <f>D671-D663</f>
        <v>0.71999999999997755</v>
      </c>
      <c r="L662">
        <f>J662*K662</f>
        <v>0.58526144705154926</v>
      </c>
      <c r="M662" s="27">
        <v>21731</v>
      </c>
    </row>
    <row r="663" spans="1:17" x14ac:dyDescent="0.3">
      <c r="A663">
        <v>614.01899999999227</v>
      </c>
      <c r="B663">
        <v>1222.3330000000001</v>
      </c>
      <c r="C663">
        <f t="shared" si="45"/>
        <v>1206.2776666666666</v>
      </c>
      <c r="D663">
        <f t="shared" si="46"/>
        <v>61.40189999999923</v>
      </c>
      <c r="F663">
        <f t="shared" si="47"/>
        <v>7.1085166067006975</v>
      </c>
      <c r="H663" s="18">
        <f t="shared" si="48"/>
        <v>0.83236144349189556</v>
      </c>
      <c r="M663" s="27">
        <v>21700.5</v>
      </c>
    </row>
    <row r="664" spans="1:17" x14ac:dyDescent="0.3">
      <c r="A664">
        <v>614.91899999999225</v>
      </c>
      <c r="B664">
        <v>1168.6669999999999</v>
      </c>
      <c r="C664">
        <f t="shared" si="45"/>
        <v>1170.3333333333333</v>
      </c>
      <c r="D664">
        <f t="shared" si="46"/>
        <v>61.491899999999227</v>
      </c>
      <c r="F664">
        <f t="shared" si="47"/>
        <v>7.0636190620383577</v>
      </c>
      <c r="H664" s="18">
        <f t="shared" si="48"/>
        <v>0.79436189171468274</v>
      </c>
      <c r="M664" s="27">
        <v>21670</v>
      </c>
    </row>
    <row r="665" spans="1:17" x14ac:dyDescent="0.3">
      <c r="A665">
        <v>615.81899999999223</v>
      </c>
      <c r="B665">
        <v>1120</v>
      </c>
      <c r="C665">
        <f t="shared" si="45"/>
        <v>1125.8333333333333</v>
      </c>
      <c r="D665">
        <f t="shared" si="46"/>
        <v>61.581899999999223</v>
      </c>
      <c r="F665">
        <f t="shared" si="47"/>
        <v>7.0210839642891401</v>
      </c>
      <c r="H665" s="18">
        <f t="shared" si="48"/>
        <v>0.74971200572937735</v>
      </c>
      <c r="M665" s="27">
        <v>21639.5</v>
      </c>
    </row>
    <row r="666" spans="1:17" x14ac:dyDescent="0.3">
      <c r="A666">
        <v>616.71899999999221</v>
      </c>
      <c r="B666">
        <v>1088.8330000000001</v>
      </c>
      <c r="C666">
        <f t="shared" si="45"/>
        <v>1094.8886666666667</v>
      </c>
      <c r="D666">
        <f t="shared" si="46"/>
        <v>61.671899999999219</v>
      </c>
      <c r="F666">
        <f t="shared" si="47"/>
        <v>6.9928617594745806</v>
      </c>
      <c r="H666" s="19">
        <f t="shared" si="48"/>
        <v>0.720151116315358</v>
      </c>
      <c r="M666" s="27">
        <v>21609</v>
      </c>
    </row>
    <row r="667" spans="1:17" x14ac:dyDescent="0.3">
      <c r="A667">
        <v>617.61899999999218</v>
      </c>
      <c r="B667">
        <v>1075.8330000000001</v>
      </c>
      <c r="C667">
        <f t="shared" si="45"/>
        <v>1096.722</v>
      </c>
      <c r="D667">
        <f t="shared" si="46"/>
        <v>61.761899999999216</v>
      </c>
      <c r="F667">
        <f t="shared" si="47"/>
        <v>6.9808505242153043</v>
      </c>
      <c r="H667" s="18">
        <f t="shared" si="48"/>
        <v>0.72186952343096977</v>
      </c>
      <c r="M667" s="27">
        <v>21560.400000000001</v>
      </c>
    </row>
    <row r="668" spans="1:17" s="28" customFormat="1" x14ac:dyDescent="0.3">
      <c r="A668" s="28">
        <v>618.51899999999216</v>
      </c>
      <c r="B668" s="28">
        <v>1125.5</v>
      </c>
      <c r="C668" s="28">
        <f t="shared" si="45"/>
        <v>1129.5553333333335</v>
      </c>
      <c r="D668" s="28">
        <f t="shared" si="46"/>
        <v>61.851899999999219</v>
      </c>
      <c r="F668" s="28">
        <f t="shared" si="47"/>
        <v>7.025982660346787</v>
      </c>
      <c r="H668" s="29">
        <f t="shared" si="48"/>
        <v>0.75334835255966104</v>
      </c>
      <c r="M668" s="30">
        <v>21511.8</v>
      </c>
    </row>
    <row r="669" spans="1:17" x14ac:dyDescent="0.3">
      <c r="A669">
        <v>619.41899999999214</v>
      </c>
      <c r="B669">
        <v>1187.3330000000001</v>
      </c>
      <c r="C669">
        <f t="shared" si="45"/>
        <v>1200.8886666666667</v>
      </c>
      <c r="D669">
        <f t="shared" si="46"/>
        <v>61.941899999999215</v>
      </c>
      <c r="F669">
        <f t="shared" si="47"/>
        <v>7.0794648944403011</v>
      </c>
      <c r="H669" s="18">
        <f t="shared" si="48"/>
        <v>0.82655054739109568</v>
      </c>
      <c r="M669" s="27">
        <v>21463.200000000001</v>
      </c>
      <c r="N669">
        <v>1958</v>
      </c>
      <c r="O669" s="18">
        <f>AVERAGE(H669:H679)</f>
        <v>0.84856029869867444</v>
      </c>
      <c r="P669">
        <f>D679-D669</f>
        <v>0.89999999999997726</v>
      </c>
      <c r="Q669">
        <f>O669*P669</f>
        <v>0.76370426882878772</v>
      </c>
    </row>
    <row r="670" spans="1:17" x14ac:dyDescent="0.3">
      <c r="A670">
        <v>620.31899999999212</v>
      </c>
      <c r="B670">
        <v>1289.8330000000001</v>
      </c>
      <c r="C670">
        <f t="shared" si="45"/>
        <v>1278.7776666666666</v>
      </c>
      <c r="D670">
        <f t="shared" si="46"/>
        <v>62.031899999999212</v>
      </c>
      <c r="F670">
        <f t="shared" si="47"/>
        <v>7.162268031611049</v>
      </c>
      <c r="H670" s="18">
        <f t="shared" si="48"/>
        <v>0.9146274041450202</v>
      </c>
      <c r="M670" s="27">
        <v>21414.6</v>
      </c>
    </row>
    <row r="671" spans="1:17" x14ac:dyDescent="0.3">
      <c r="A671">
        <v>621.21899999999209</v>
      </c>
      <c r="B671">
        <v>1359.1669999999999</v>
      </c>
      <c r="C671">
        <f t="shared" si="45"/>
        <v>1320.1110000000001</v>
      </c>
      <c r="D671">
        <f t="shared" si="46"/>
        <v>62.121899999999208</v>
      </c>
      <c r="F671">
        <f t="shared" si="47"/>
        <v>7.2146272910753426</v>
      </c>
      <c r="H671" s="18">
        <f t="shared" si="48"/>
        <v>0.96511774273439699</v>
      </c>
      <c r="I671">
        <v>1957</v>
      </c>
      <c r="J671">
        <f>AVERAGE(H671:H681)</f>
        <v>0.85074255701227586</v>
      </c>
      <c r="K671">
        <f>D681-D671</f>
        <v>0.89999999999997726</v>
      </c>
      <c r="L671">
        <f>J671*K671</f>
        <v>0.76566830131102892</v>
      </c>
      <c r="M671" s="27">
        <v>21366</v>
      </c>
    </row>
    <row r="672" spans="1:17" x14ac:dyDescent="0.3">
      <c r="A672">
        <v>622.11899999999207</v>
      </c>
      <c r="B672">
        <v>1311.3330000000001</v>
      </c>
      <c r="C672">
        <f t="shared" si="45"/>
        <v>1311.8333333333333</v>
      </c>
      <c r="D672">
        <f t="shared" si="46"/>
        <v>62.211899999999204</v>
      </c>
      <c r="F672">
        <f t="shared" si="47"/>
        <v>7.1787994560866579</v>
      </c>
      <c r="H672" s="18">
        <f t="shared" si="48"/>
        <v>0.95478782252112882</v>
      </c>
      <c r="M672" s="27">
        <v>21345.666666666599</v>
      </c>
    </row>
    <row r="673" spans="1:17" x14ac:dyDescent="0.3">
      <c r="A673">
        <v>623.01899999999205</v>
      </c>
      <c r="B673">
        <v>1265</v>
      </c>
      <c r="C673">
        <f t="shared" si="45"/>
        <v>1267.6110000000001</v>
      </c>
      <c r="D673">
        <f t="shared" si="46"/>
        <v>62.301899999999208</v>
      </c>
      <c r="F673">
        <f t="shared" si="47"/>
        <v>7.1428274011616208</v>
      </c>
      <c r="H673" s="18">
        <f t="shared" si="48"/>
        <v>0.90144596971984481</v>
      </c>
      <c r="M673" s="27">
        <v>21325.333333333299</v>
      </c>
    </row>
    <row r="674" spans="1:17" x14ac:dyDescent="0.3">
      <c r="A674">
        <v>623.91899999999202</v>
      </c>
      <c r="B674">
        <v>1226.5</v>
      </c>
      <c r="C674">
        <f t="shared" si="45"/>
        <v>1226.5556666666666</v>
      </c>
      <c r="D674">
        <f t="shared" si="46"/>
        <v>62.391899999999204</v>
      </c>
      <c r="F674">
        <f t="shared" si="47"/>
        <v>7.1119198636985441</v>
      </c>
      <c r="H674" s="18">
        <f t="shared" si="48"/>
        <v>0.85459542837139424</v>
      </c>
      <c r="M674" s="27">
        <v>21305</v>
      </c>
    </row>
    <row r="675" spans="1:17" x14ac:dyDescent="0.3">
      <c r="A675">
        <v>624.818999999992</v>
      </c>
      <c r="B675">
        <v>1188.1669999999999</v>
      </c>
      <c r="C675">
        <f t="shared" si="45"/>
        <v>1189.5</v>
      </c>
      <c r="D675">
        <f t="shared" si="46"/>
        <v>62.4818999999992</v>
      </c>
      <c r="F675">
        <f t="shared" si="47"/>
        <v>7.08016706243379</v>
      </c>
      <c r="H675" s="18">
        <f t="shared" si="48"/>
        <v>0.81440338896650466</v>
      </c>
      <c r="M675" s="27">
        <v>21284.666666666599</v>
      </c>
    </row>
    <row r="676" spans="1:17" x14ac:dyDescent="0.3">
      <c r="A676">
        <v>625.71899999999198</v>
      </c>
      <c r="B676">
        <v>1153.8330000000001</v>
      </c>
      <c r="C676">
        <f t="shared" si="45"/>
        <v>1156.6666666666667</v>
      </c>
      <c r="D676">
        <f t="shared" si="46"/>
        <v>62.571899999999196</v>
      </c>
      <c r="F676">
        <f t="shared" si="47"/>
        <v>7.0508447225578301</v>
      </c>
      <c r="H676" s="18">
        <f t="shared" si="48"/>
        <v>0.78037336150842607</v>
      </c>
      <c r="M676" s="27">
        <v>21264.333333333299</v>
      </c>
    </row>
    <row r="677" spans="1:17" x14ac:dyDescent="0.3">
      <c r="A677">
        <v>626.61899999999196</v>
      </c>
      <c r="B677">
        <v>1128</v>
      </c>
      <c r="C677">
        <f t="shared" si="45"/>
        <v>1138.2776666666666</v>
      </c>
      <c r="D677">
        <f t="shared" si="46"/>
        <v>62.661899999999193</v>
      </c>
      <c r="F677">
        <f t="shared" si="47"/>
        <v>7.0282014320580046</v>
      </c>
      <c r="H677" s="19">
        <f t="shared" si="48"/>
        <v>0.76193920859612785</v>
      </c>
      <c r="M677" s="27">
        <v>21244</v>
      </c>
    </row>
    <row r="678" spans="1:17" s="28" customFormat="1" x14ac:dyDescent="0.3">
      <c r="A678" s="28">
        <v>627.51899999999193</v>
      </c>
      <c r="B678" s="28">
        <v>1133</v>
      </c>
      <c r="C678" s="28">
        <f t="shared" si="45"/>
        <v>1138.3889999999999</v>
      </c>
      <c r="D678" s="28">
        <f t="shared" si="46"/>
        <v>62.751899999999196</v>
      </c>
      <c r="F678" s="28">
        <f t="shared" si="47"/>
        <v>7.0326242610280065</v>
      </c>
      <c r="H678" s="29">
        <f t="shared" si="48"/>
        <v>0.76204949457842175</v>
      </c>
      <c r="M678" s="30">
        <v>21183.25</v>
      </c>
    </row>
    <row r="679" spans="1:17" x14ac:dyDescent="0.3">
      <c r="A679">
        <v>628.41899999999191</v>
      </c>
      <c r="B679">
        <v>1154.1669999999999</v>
      </c>
      <c r="C679">
        <f t="shared" si="45"/>
        <v>1174.1113333333333</v>
      </c>
      <c r="D679">
        <f t="shared" si="46"/>
        <v>62.841899999999193</v>
      </c>
      <c r="F679">
        <f t="shared" si="47"/>
        <v>7.0511341506361065</v>
      </c>
      <c r="H679" s="18">
        <f t="shared" si="48"/>
        <v>0.79827291715305826</v>
      </c>
      <c r="M679" s="27">
        <v>21122.5</v>
      </c>
      <c r="N679">
        <v>1957</v>
      </c>
      <c r="O679" s="18">
        <f>AVERAGE(H679:H690)</f>
        <v>0.87714908103416311</v>
      </c>
      <c r="P679">
        <f>D690-D679</f>
        <v>0.98999999999997357</v>
      </c>
      <c r="Q679">
        <f>O679*P679</f>
        <v>0.86837759022379835</v>
      </c>
    </row>
    <row r="680" spans="1:17" x14ac:dyDescent="0.3">
      <c r="A680">
        <v>629.31899999999189</v>
      </c>
      <c r="B680">
        <v>1235.1669999999999</v>
      </c>
      <c r="C680">
        <f t="shared" si="45"/>
        <v>1228.7223333333334</v>
      </c>
      <c r="D680">
        <f t="shared" si="46"/>
        <v>62.931899999999189</v>
      </c>
      <c r="F680">
        <f t="shared" si="47"/>
        <v>7.1189614625923809</v>
      </c>
      <c r="H680" s="18">
        <f t="shared" si="48"/>
        <v>0.85700593202695563</v>
      </c>
      <c r="M680" s="27">
        <v>21061.75</v>
      </c>
    </row>
    <row r="681" spans="1:17" x14ac:dyDescent="0.3">
      <c r="A681">
        <v>630.21899999999187</v>
      </c>
      <c r="B681">
        <v>1296.8330000000001</v>
      </c>
      <c r="C681">
        <f t="shared" si="45"/>
        <v>1273.3333333333333</v>
      </c>
      <c r="D681">
        <f t="shared" si="46"/>
        <v>63.021899999999185</v>
      </c>
      <c r="F681">
        <f t="shared" si="47"/>
        <v>7.1676804173524715</v>
      </c>
      <c r="H681" s="18">
        <f t="shared" si="48"/>
        <v>0.90817686095877526</v>
      </c>
      <c r="I681">
        <v>1956</v>
      </c>
      <c r="J681">
        <f>AVERAGE(H681:H692)</f>
        <v>0.9222298452302562</v>
      </c>
      <c r="K681">
        <f>D692-D681</f>
        <v>0.98999999999997357</v>
      </c>
      <c r="L681">
        <f>J681*K681</f>
        <v>0.91300754677792928</v>
      </c>
      <c r="M681" s="27">
        <v>21001</v>
      </c>
    </row>
    <row r="682" spans="1:17" x14ac:dyDescent="0.3">
      <c r="A682">
        <v>631.11899999999184</v>
      </c>
      <c r="B682">
        <v>1288</v>
      </c>
      <c r="C682">
        <f t="shared" si="45"/>
        <v>1287.722</v>
      </c>
      <c r="D682">
        <f t="shared" si="46"/>
        <v>63.111899999999181</v>
      </c>
      <c r="F682">
        <f t="shared" si="47"/>
        <v>7.1608459066642993</v>
      </c>
      <c r="H682" s="18">
        <f t="shared" si="48"/>
        <v>0.92532442624121758</v>
      </c>
      <c r="M682" s="27">
        <v>20983.571428571398</v>
      </c>
    </row>
    <row r="683" spans="1:17" x14ac:dyDescent="0.3">
      <c r="A683">
        <v>632.01899999999182</v>
      </c>
      <c r="B683">
        <v>1278.3330000000001</v>
      </c>
      <c r="C683">
        <f t="shared" si="45"/>
        <v>1277.222</v>
      </c>
      <c r="D683">
        <f t="shared" si="46"/>
        <v>63.201899999999185</v>
      </c>
      <c r="F683">
        <f t="shared" si="47"/>
        <v>7.1533121643770201</v>
      </c>
      <c r="H683" s="18">
        <f t="shared" si="48"/>
        <v>0.91277956130813831</v>
      </c>
      <c r="M683" s="27">
        <v>20966.1428571428</v>
      </c>
    </row>
    <row r="684" spans="1:17" x14ac:dyDescent="0.3">
      <c r="A684">
        <v>632.9189999999918</v>
      </c>
      <c r="B684">
        <v>1265.3330000000001</v>
      </c>
      <c r="C684">
        <f t="shared" si="45"/>
        <v>1265.6110000000001</v>
      </c>
      <c r="D684">
        <f t="shared" si="46"/>
        <v>63.291899999999181</v>
      </c>
      <c r="F684">
        <f t="shared" si="47"/>
        <v>7.1430906076264788</v>
      </c>
      <c r="H684" s="18">
        <f t="shared" si="48"/>
        <v>0.89910525444703071</v>
      </c>
      <c r="M684" s="27">
        <v>20948.714285714199</v>
      </c>
    </row>
    <row r="685" spans="1:17" x14ac:dyDescent="0.3">
      <c r="A685">
        <v>633.81899999999177</v>
      </c>
      <c r="B685">
        <v>1253.1669999999999</v>
      </c>
      <c r="C685">
        <f t="shared" si="45"/>
        <v>1254.3889999999999</v>
      </c>
      <c r="D685">
        <f t="shared" si="46"/>
        <v>63.381899999999177</v>
      </c>
      <c r="F685">
        <f t="shared" si="47"/>
        <v>7.1334292261427548</v>
      </c>
      <c r="H685" s="18">
        <f t="shared" si="48"/>
        <v>0.88608378100858576</v>
      </c>
      <c r="M685" s="27">
        <v>20931.285714285699</v>
      </c>
    </row>
    <row r="686" spans="1:17" x14ac:dyDescent="0.3">
      <c r="A686">
        <v>634.71899999999175</v>
      </c>
      <c r="B686">
        <v>1244.6669999999999</v>
      </c>
      <c r="C686">
        <f t="shared" si="45"/>
        <v>1242.0556666666666</v>
      </c>
      <c r="D686">
        <f t="shared" si="46"/>
        <v>63.471899999999174</v>
      </c>
      <c r="F686">
        <f t="shared" si="47"/>
        <v>7.1266233032428419</v>
      </c>
      <c r="H686" s="18">
        <f t="shared" si="48"/>
        <v>0.8719901899243252</v>
      </c>
      <c r="M686" s="27">
        <v>20913.857142857101</v>
      </c>
    </row>
    <row r="687" spans="1:17" x14ac:dyDescent="0.3">
      <c r="A687">
        <v>635.61899999999173</v>
      </c>
      <c r="B687">
        <v>1228.3330000000001</v>
      </c>
      <c r="C687">
        <f t="shared" si="45"/>
        <v>1218</v>
      </c>
      <c r="D687">
        <f t="shared" si="46"/>
        <v>63.56189999999917</v>
      </c>
      <c r="F687">
        <f t="shared" si="47"/>
        <v>7.1134132445848701</v>
      </c>
      <c r="H687" s="18">
        <f t="shared" si="48"/>
        <v>0.84514296896952235</v>
      </c>
      <c r="M687" s="27">
        <v>20896.4285714285</v>
      </c>
    </row>
    <row r="688" spans="1:17" x14ac:dyDescent="0.3">
      <c r="A688">
        <v>636.51899999999171</v>
      </c>
      <c r="B688">
        <v>1181</v>
      </c>
      <c r="C688">
        <f t="shared" si="45"/>
        <v>1194.222</v>
      </c>
      <c r="D688">
        <f t="shared" si="46"/>
        <v>63.651899999999173</v>
      </c>
      <c r="F688">
        <f t="shared" si="47"/>
        <v>7.0741168161973622</v>
      </c>
      <c r="H688" s="19">
        <f t="shared" si="48"/>
        <v>0.81941806139703688</v>
      </c>
      <c r="M688" s="27">
        <v>20879</v>
      </c>
    </row>
    <row r="689" spans="1:17" s="28" customFormat="1" x14ac:dyDescent="0.3">
      <c r="A689" s="28">
        <v>637.41899999999168</v>
      </c>
      <c r="B689" s="28">
        <v>1173.3330000000001</v>
      </c>
      <c r="C689" s="28">
        <f t="shared" si="45"/>
        <v>1224</v>
      </c>
      <c r="D689" s="28">
        <f t="shared" si="46"/>
        <v>63.74189999999917</v>
      </c>
      <c r="F689" s="28">
        <f t="shared" si="47"/>
        <v>7.0676036958330837</v>
      </c>
      <c r="H689" s="29">
        <f t="shared" si="48"/>
        <v>0.8517608603511978</v>
      </c>
      <c r="M689" s="30">
        <v>20818.25</v>
      </c>
    </row>
    <row r="690" spans="1:17" x14ac:dyDescent="0.3">
      <c r="A690">
        <v>638.31899999999166</v>
      </c>
      <c r="B690">
        <v>1317.6669999999999</v>
      </c>
      <c r="C690">
        <f t="shared" si="45"/>
        <v>1308.5556666666666</v>
      </c>
      <c r="D690">
        <f t="shared" si="46"/>
        <v>63.831899999999166</v>
      </c>
      <c r="F690">
        <f t="shared" si="47"/>
        <v>7.1836180276009696</v>
      </c>
      <c r="H690" s="18">
        <f t="shared" si="48"/>
        <v>0.95072815862411308</v>
      </c>
      <c r="M690" s="27">
        <v>20757.5</v>
      </c>
      <c r="N690">
        <v>1956</v>
      </c>
      <c r="O690" s="18">
        <f>AVERAGE(H690:H701)</f>
        <v>0.89527752555283835</v>
      </c>
      <c r="P690">
        <f>D701-D690</f>
        <v>0.98999999999998067</v>
      </c>
      <c r="Q690">
        <f>O690*P690</f>
        <v>0.88632475029729263</v>
      </c>
    </row>
    <row r="691" spans="1:17" x14ac:dyDescent="0.3">
      <c r="A691">
        <v>639.21899999999164</v>
      </c>
      <c r="B691">
        <v>1434.6669999999999</v>
      </c>
      <c r="C691">
        <f t="shared" si="45"/>
        <v>1399.2223333333332</v>
      </c>
      <c r="D691">
        <f t="shared" si="46"/>
        <v>63.921899999999162</v>
      </c>
      <c r="F691">
        <f t="shared" si="47"/>
        <v>7.268688045515491</v>
      </c>
      <c r="H691" s="18">
        <f t="shared" si="48"/>
        <v>1.0696586313435543</v>
      </c>
      <c r="M691" s="27">
        <v>20696.75</v>
      </c>
    </row>
    <row r="692" spans="1:17" x14ac:dyDescent="0.3">
      <c r="A692">
        <v>640.11899999999162</v>
      </c>
      <c r="B692">
        <v>1445.3330000000001</v>
      </c>
      <c r="C692">
        <f t="shared" si="45"/>
        <v>1439.1110000000001</v>
      </c>
      <c r="D692">
        <f t="shared" si="46"/>
        <v>64.011899999999159</v>
      </c>
      <c r="F692">
        <f t="shared" si="47"/>
        <v>7.2760950238240394</v>
      </c>
      <c r="H692" s="18">
        <f t="shared" si="48"/>
        <v>1.1265893881895772</v>
      </c>
      <c r="I692">
        <v>1955</v>
      </c>
      <c r="J692">
        <f>AVERAGE(H692:H703)</f>
        <v>0.86981037867224298</v>
      </c>
      <c r="K692">
        <f>D703-D692</f>
        <v>0.98999999999998067</v>
      </c>
      <c r="L692">
        <f>J692*K692</f>
        <v>0.86111227488550379</v>
      </c>
      <c r="M692" s="27">
        <v>20636</v>
      </c>
    </row>
    <row r="693" spans="1:17" x14ac:dyDescent="0.3">
      <c r="A693">
        <v>641.01899999999159</v>
      </c>
      <c r="B693">
        <v>1437.3330000000001</v>
      </c>
      <c r="C693">
        <f t="shared" si="45"/>
        <v>1412.7776666666668</v>
      </c>
      <c r="D693">
        <f t="shared" si="46"/>
        <v>64.101899999999162</v>
      </c>
      <c r="F693">
        <f t="shared" si="47"/>
        <v>7.2705445920097507</v>
      </c>
      <c r="H693" s="18">
        <f t="shared" si="48"/>
        <v>1.0886751462118029</v>
      </c>
      <c r="M693" s="27">
        <v>20618.571428571398</v>
      </c>
    </row>
    <row r="694" spans="1:17" x14ac:dyDescent="0.3">
      <c r="A694">
        <v>641.91899999999157</v>
      </c>
      <c r="B694">
        <v>1355.6669999999999</v>
      </c>
      <c r="C694">
        <f t="shared" si="45"/>
        <v>1357.4443333333334</v>
      </c>
      <c r="D694">
        <f t="shared" si="46"/>
        <v>64.191899999999151</v>
      </c>
      <c r="F694">
        <f t="shared" si="47"/>
        <v>7.2120488631205699</v>
      </c>
      <c r="H694" s="18">
        <f t="shared" si="48"/>
        <v>1.0131133976937308</v>
      </c>
      <c r="M694" s="27">
        <v>20601.1428571428</v>
      </c>
    </row>
    <row r="695" spans="1:17" x14ac:dyDescent="0.3">
      <c r="A695">
        <v>642.81899999999155</v>
      </c>
      <c r="B695">
        <v>1279.3330000000001</v>
      </c>
      <c r="C695">
        <f t="shared" si="45"/>
        <v>1286.3889999999999</v>
      </c>
      <c r="D695">
        <f t="shared" si="46"/>
        <v>64.281899999999155</v>
      </c>
      <c r="F695">
        <f t="shared" si="47"/>
        <v>7.1540941273471308</v>
      </c>
      <c r="H695" s="18">
        <f t="shared" si="48"/>
        <v>0.92372232008877952</v>
      </c>
      <c r="M695" s="27">
        <v>20583.714285714199</v>
      </c>
    </row>
    <row r="696" spans="1:17" x14ac:dyDescent="0.3">
      <c r="A696">
        <v>643.71899999999152</v>
      </c>
      <c r="B696">
        <v>1224.1669999999999</v>
      </c>
      <c r="C696">
        <f t="shared" si="45"/>
        <v>1223.7776666666666</v>
      </c>
      <c r="D696">
        <f t="shared" si="46"/>
        <v>64.371899999999158</v>
      </c>
      <c r="F696">
        <f t="shared" si="47"/>
        <v>7.1100158916739629</v>
      </c>
      <c r="H696" s="18">
        <f t="shared" si="48"/>
        <v>0.85151470864526524</v>
      </c>
      <c r="M696" s="27">
        <v>20566.285714285699</v>
      </c>
    </row>
    <row r="697" spans="1:17" x14ac:dyDescent="0.3">
      <c r="A697">
        <v>644.6189999999915</v>
      </c>
      <c r="B697">
        <v>1167.8330000000001</v>
      </c>
      <c r="C697">
        <f t="shared" si="45"/>
        <v>1167.2776666666666</v>
      </c>
      <c r="D697">
        <f t="shared" si="46"/>
        <v>64.461899999999147</v>
      </c>
      <c r="F697">
        <f t="shared" si="47"/>
        <v>7.0629051737135811</v>
      </c>
      <c r="H697" s="18">
        <f t="shared" si="48"/>
        <v>0.79121265411915687</v>
      </c>
      <c r="M697" s="27">
        <v>20548.857142857101</v>
      </c>
    </row>
    <row r="698" spans="1:17" x14ac:dyDescent="0.3">
      <c r="A698">
        <v>645.51899999999148</v>
      </c>
      <c r="B698">
        <v>1109.8330000000001</v>
      </c>
      <c r="C698">
        <f t="shared" si="45"/>
        <v>1114.722</v>
      </c>
      <c r="D698">
        <f t="shared" si="46"/>
        <v>64.551899999999151</v>
      </c>
      <c r="F698">
        <f t="shared" si="47"/>
        <v>7.0119648325371253</v>
      </c>
      <c r="H698" s="18">
        <f t="shared" si="48"/>
        <v>0.73896045431858004</v>
      </c>
      <c r="M698" s="27">
        <v>20531.4285714285</v>
      </c>
    </row>
    <row r="699" spans="1:17" x14ac:dyDescent="0.3">
      <c r="A699">
        <v>646.41899999999146</v>
      </c>
      <c r="B699">
        <v>1066.5</v>
      </c>
      <c r="C699">
        <f t="shared" si="45"/>
        <v>1087</v>
      </c>
      <c r="D699">
        <f t="shared" si="46"/>
        <v>64.64189999999914</v>
      </c>
      <c r="F699">
        <f t="shared" si="47"/>
        <v>6.9721375379114052</v>
      </c>
      <c r="H699" s="19">
        <f t="shared" si="48"/>
        <v>0.71280351477959536</v>
      </c>
      <c r="M699" s="27">
        <v>20514</v>
      </c>
    </row>
    <row r="700" spans="1:17" s="28" customFormat="1" x14ac:dyDescent="0.3">
      <c r="A700" s="28">
        <v>647.31899999999143</v>
      </c>
      <c r="B700" s="28">
        <v>1084.6669999999999</v>
      </c>
      <c r="C700" s="28">
        <f t="shared" si="45"/>
        <v>1089.4446666666665</v>
      </c>
      <c r="D700" s="28">
        <f t="shared" si="46"/>
        <v>64.731899999999143</v>
      </c>
      <c r="F700" s="28">
        <f t="shared" si="47"/>
        <v>6.9890283064249008</v>
      </c>
      <c r="H700" s="29">
        <f t="shared" si="48"/>
        <v>0.71507245538233632</v>
      </c>
      <c r="M700" s="30">
        <v>20453</v>
      </c>
    </row>
    <row r="701" spans="1:17" x14ac:dyDescent="0.3">
      <c r="A701">
        <v>648.21899999999141</v>
      </c>
      <c r="B701">
        <v>1117.1669999999999</v>
      </c>
      <c r="C701">
        <f t="shared" si="45"/>
        <v>1137.6113333333333</v>
      </c>
      <c r="D701">
        <f t="shared" si="46"/>
        <v>64.821899999999147</v>
      </c>
      <c r="F701">
        <f t="shared" si="47"/>
        <v>7.0185512955037206</v>
      </c>
      <c r="H701" s="18">
        <f t="shared" si="48"/>
        <v>0.76127947723756817</v>
      </c>
      <c r="M701" s="27">
        <v>20392</v>
      </c>
      <c r="N701">
        <v>1955</v>
      </c>
      <c r="O701" s="18">
        <f>AVERAGE(H701:H713)</f>
        <v>0.79185093762862613</v>
      </c>
      <c r="P701">
        <f>D713-D701</f>
        <v>1.0799999999999699</v>
      </c>
      <c r="Q701">
        <f>O701*P701</f>
        <v>0.85519901263889231</v>
      </c>
    </row>
    <row r="702" spans="1:17" x14ac:dyDescent="0.3">
      <c r="A702">
        <v>649.11899999999139</v>
      </c>
      <c r="B702">
        <v>1211</v>
      </c>
      <c r="C702">
        <f t="shared" si="45"/>
        <v>1203.8333333333333</v>
      </c>
      <c r="D702">
        <f t="shared" si="46"/>
        <v>64.911899999999136</v>
      </c>
      <c r="F702">
        <f t="shared" si="47"/>
        <v>7.0992017435530919</v>
      </c>
      <c r="H702" s="18">
        <f t="shared" si="48"/>
        <v>0.82972070189996938</v>
      </c>
      <c r="M702" s="27">
        <v>20331</v>
      </c>
    </row>
    <row r="703" spans="1:17" x14ac:dyDescent="0.3">
      <c r="A703">
        <v>650.01899999999137</v>
      </c>
      <c r="B703">
        <v>1283.3330000000001</v>
      </c>
      <c r="C703">
        <f t="shared" si="45"/>
        <v>1253.5</v>
      </c>
      <c r="D703">
        <f t="shared" si="46"/>
        <v>65.001899999999139</v>
      </c>
      <c r="F703">
        <f t="shared" si="47"/>
        <v>7.1572158788734273</v>
      </c>
      <c r="H703" s="18">
        <f t="shared" si="48"/>
        <v>0.88506032550055369</v>
      </c>
      <c r="I703">
        <v>1954</v>
      </c>
      <c r="J703">
        <f>AVERAGE(H703:H715)</f>
        <v>0.80268075206924649</v>
      </c>
      <c r="K703">
        <f>D715-D703</f>
        <v>1.0799999999999699</v>
      </c>
      <c r="L703">
        <f>J703*K703</f>
        <v>0.86689521223476207</v>
      </c>
      <c r="M703" s="27">
        <v>20270</v>
      </c>
    </row>
    <row r="704" spans="1:17" x14ac:dyDescent="0.3">
      <c r="A704">
        <v>650.91899999999134</v>
      </c>
      <c r="B704">
        <v>1266.1669999999999</v>
      </c>
      <c r="C704">
        <f t="shared" si="45"/>
        <v>1264.7223333333334</v>
      </c>
      <c r="D704">
        <f t="shared" si="46"/>
        <v>65.091899999999129</v>
      </c>
      <c r="F704">
        <f t="shared" si="47"/>
        <v>7.1437495055369453</v>
      </c>
      <c r="H704" s="18">
        <f t="shared" si="48"/>
        <v>0.89806714787715969</v>
      </c>
      <c r="M704" s="27">
        <v>20252.571428571398</v>
      </c>
    </row>
    <row r="705" spans="1:17" x14ac:dyDescent="0.3">
      <c r="A705">
        <v>651.81899999999132</v>
      </c>
      <c r="B705">
        <v>1244.6669999999999</v>
      </c>
      <c r="C705">
        <f t="shared" si="45"/>
        <v>1238.1669999999999</v>
      </c>
      <c r="D705">
        <f t="shared" si="46"/>
        <v>65.181899999999132</v>
      </c>
      <c r="F705">
        <f t="shared" si="47"/>
        <v>7.1266233032428419</v>
      </c>
      <c r="H705" s="18">
        <f t="shared" si="48"/>
        <v>0.86759317040073525</v>
      </c>
      <c r="M705" s="27">
        <v>20235.1428571428</v>
      </c>
    </row>
    <row r="706" spans="1:17" x14ac:dyDescent="0.3">
      <c r="A706">
        <v>652.7189999999913</v>
      </c>
      <c r="B706">
        <v>1203.6669999999999</v>
      </c>
      <c r="C706">
        <f t="shared" si="45"/>
        <v>1203.9446666666665</v>
      </c>
      <c r="D706">
        <f t="shared" si="46"/>
        <v>65.271899999999135</v>
      </c>
      <c r="F706">
        <f t="shared" si="47"/>
        <v>7.0931280095409077</v>
      </c>
      <c r="H706" s="18">
        <f t="shared" si="48"/>
        <v>0.82984079883369621</v>
      </c>
      <c r="M706" s="27">
        <v>20217.714285714199</v>
      </c>
    </row>
    <row r="707" spans="1:17" x14ac:dyDescent="0.3">
      <c r="A707">
        <v>653.61899999999127</v>
      </c>
      <c r="B707">
        <v>1163.5</v>
      </c>
      <c r="C707">
        <f t="shared" si="45"/>
        <v>1163.8333333333333</v>
      </c>
      <c r="D707">
        <f t="shared" si="46"/>
        <v>65.361899999999125</v>
      </c>
      <c r="F707">
        <f t="shared" si="47"/>
        <v>7.0591879827423467</v>
      </c>
      <c r="H707" s="18">
        <f t="shared" si="48"/>
        <v>0.78767781373078483</v>
      </c>
      <c r="M707" s="27">
        <v>20200.285714285699</v>
      </c>
    </row>
    <row r="708" spans="1:17" x14ac:dyDescent="0.3">
      <c r="A708">
        <v>654.51899999999125</v>
      </c>
      <c r="B708">
        <v>1124.3330000000001</v>
      </c>
      <c r="C708">
        <f t="shared" si="45"/>
        <v>1127.1666666666667</v>
      </c>
      <c r="D708">
        <f t="shared" si="46"/>
        <v>65.451899999999128</v>
      </c>
      <c r="F708">
        <f t="shared" si="47"/>
        <v>7.0249452499215135</v>
      </c>
      <c r="H708" s="18">
        <f t="shared" si="48"/>
        <v>0.75101263342433855</v>
      </c>
      <c r="M708" s="27">
        <v>20182.857142857101</v>
      </c>
    </row>
    <row r="709" spans="1:17" x14ac:dyDescent="0.3">
      <c r="A709">
        <v>655.41899999999123</v>
      </c>
      <c r="B709">
        <v>1093.6669999999999</v>
      </c>
      <c r="C709">
        <f t="shared" si="45"/>
        <v>1105</v>
      </c>
      <c r="D709">
        <f t="shared" si="46"/>
        <v>65.541899999999117</v>
      </c>
      <c r="F709">
        <f t="shared" si="47"/>
        <v>6.9972915490780716</v>
      </c>
      <c r="H709" s="18">
        <f t="shared" si="48"/>
        <v>0.72967979949880835</v>
      </c>
      <c r="M709" s="27">
        <v>20165.4285714285</v>
      </c>
    </row>
    <row r="710" spans="1:17" x14ac:dyDescent="0.3">
      <c r="A710">
        <v>656.31899999999121</v>
      </c>
      <c r="B710">
        <v>1097</v>
      </c>
      <c r="C710">
        <f t="shared" si="45"/>
        <v>1097.1113333333333</v>
      </c>
      <c r="D710">
        <f t="shared" si="46"/>
        <v>65.631899999999121</v>
      </c>
      <c r="F710">
        <f t="shared" si="47"/>
        <v>7.00033446027523</v>
      </c>
      <c r="H710" s="19">
        <f t="shared" si="48"/>
        <v>0.72223497813569804</v>
      </c>
      <c r="M710" s="27">
        <v>20148</v>
      </c>
    </row>
    <row r="711" spans="1:17" x14ac:dyDescent="0.3">
      <c r="A711">
        <v>657.21899999999118</v>
      </c>
      <c r="B711">
        <v>1100.6669999999999</v>
      </c>
      <c r="C711">
        <f t="shared" si="45"/>
        <v>1100.6113333333333</v>
      </c>
      <c r="D711">
        <f t="shared" si="46"/>
        <v>65.721899999999124</v>
      </c>
      <c r="F711">
        <f t="shared" si="47"/>
        <v>7.0036716386586768</v>
      </c>
      <c r="H711" s="18">
        <f t="shared" si="48"/>
        <v>0.72552863467259521</v>
      </c>
      <c r="M711" s="27">
        <v>20099.400000000001</v>
      </c>
    </row>
    <row r="712" spans="1:17" s="28" customFormat="1" x14ac:dyDescent="0.3">
      <c r="A712" s="28">
        <v>658.11899999999116</v>
      </c>
      <c r="B712" s="28">
        <v>1104.1669999999999</v>
      </c>
      <c r="C712" s="28">
        <f t="shared" si="45"/>
        <v>1109.6113333333333</v>
      </c>
      <c r="D712" s="28">
        <f t="shared" si="46"/>
        <v>65.811899999999113</v>
      </c>
      <c r="F712" s="28">
        <f t="shared" si="47"/>
        <v>7.0068464835131143</v>
      </c>
      <c r="H712" s="29">
        <f t="shared" si="48"/>
        <v>0.73406717274282451</v>
      </c>
      <c r="M712" s="30">
        <v>20050.8</v>
      </c>
    </row>
    <row r="713" spans="1:17" x14ac:dyDescent="0.3">
      <c r="A713">
        <v>659.01899999999114</v>
      </c>
      <c r="B713">
        <v>1124</v>
      </c>
      <c r="C713">
        <f t="shared" si="45"/>
        <v>1148.6666666666667</v>
      </c>
      <c r="D713">
        <f t="shared" si="46"/>
        <v>65.901899999999117</v>
      </c>
      <c r="F713">
        <f t="shared" si="47"/>
        <v>7.0246490304536362</v>
      </c>
      <c r="H713" s="18">
        <f t="shared" si="48"/>
        <v>0.77229953521740824</v>
      </c>
      <c r="M713" s="27">
        <v>20002.2</v>
      </c>
      <c r="N713">
        <v>1954</v>
      </c>
      <c r="O713" s="18">
        <f>AVERAGE(H713:H725)</f>
        <v>0.79723032411821726</v>
      </c>
      <c r="P713">
        <f>D725-D713</f>
        <v>1.0799999999999699</v>
      </c>
      <c r="Q713">
        <f>O713*P713</f>
        <v>0.86100875004765065</v>
      </c>
    </row>
    <row r="714" spans="1:17" x14ac:dyDescent="0.3">
      <c r="A714">
        <v>659.91899999999112</v>
      </c>
      <c r="B714">
        <v>1217.8330000000001</v>
      </c>
      <c r="C714">
        <f t="shared" si="45"/>
        <v>1211.1666666666667</v>
      </c>
      <c r="D714">
        <f t="shared" si="46"/>
        <v>65.991899999999106</v>
      </c>
      <c r="F714">
        <f t="shared" si="47"/>
        <v>7.1048283288529843</v>
      </c>
      <c r="H714" s="18">
        <f t="shared" si="48"/>
        <v>0.8376685303794279</v>
      </c>
      <c r="M714" s="27">
        <v>19953.599999999999</v>
      </c>
    </row>
    <row r="715" spans="1:17" x14ac:dyDescent="0.3">
      <c r="A715">
        <v>660.81899999999109</v>
      </c>
      <c r="B715">
        <v>1291.6669999999999</v>
      </c>
      <c r="C715">
        <f t="shared" si="45"/>
        <v>1261.3333333333333</v>
      </c>
      <c r="D715">
        <f t="shared" si="46"/>
        <v>66.081899999999109</v>
      </c>
      <c r="F715">
        <f t="shared" si="47"/>
        <v>7.1636889111838205</v>
      </c>
      <c r="H715" s="18">
        <f t="shared" si="48"/>
        <v>0.89411923648617286</v>
      </c>
      <c r="I715">
        <v>1953</v>
      </c>
      <c r="J715">
        <f>AVERAGE(H715:H727)</f>
        <v>0.79203234133616551</v>
      </c>
      <c r="K715">
        <f>D727-D715</f>
        <v>1.0799999999999699</v>
      </c>
      <c r="L715">
        <f>J715*K715</f>
        <v>0.8553949286430349</v>
      </c>
      <c r="M715" s="27">
        <v>19905</v>
      </c>
    </row>
    <row r="716" spans="1:17" x14ac:dyDescent="0.3">
      <c r="A716">
        <v>661.71899999999107</v>
      </c>
      <c r="B716">
        <v>1274.5</v>
      </c>
      <c r="C716">
        <f t="shared" ref="C716:C779" si="49">AVERAGE(B715:B717)</f>
        <v>1272.4446666666665</v>
      </c>
      <c r="D716">
        <f t="shared" ref="D716:D779" si="50">A716/10</f>
        <v>66.171899999999113</v>
      </c>
      <c r="F716">
        <f t="shared" ref="F716:F779" si="51">LN(B716)</f>
        <v>7.1503092238161701</v>
      </c>
      <c r="H716" s="18">
        <f t="shared" ref="H716:H779" si="52">(0.0975*EXP(0.0013*C716))/E$2</f>
        <v>0.90712828031562687</v>
      </c>
      <c r="M716" s="27">
        <v>19889.75</v>
      </c>
    </row>
    <row r="717" spans="1:17" x14ac:dyDescent="0.3">
      <c r="A717">
        <v>662.61899999999105</v>
      </c>
      <c r="B717">
        <v>1251.1669999999999</v>
      </c>
      <c r="C717">
        <f t="shared" si="49"/>
        <v>1241.6113333333333</v>
      </c>
      <c r="D717">
        <f t="shared" si="50"/>
        <v>66.261899999999102</v>
      </c>
      <c r="F717">
        <f t="shared" si="51"/>
        <v>7.1318319947629218</v>
      </c>
      <c r="H717" s="18">
        <f t="shared" si="52"/>
        <v>0.87148664477051907</v>
      </c>
      <c r="M717" s="27">
        <v>19874.5</v>
      </c>
    </row>
    <row r="718" spans="1:17" x14ac:dyDescent="0.3">
      <c r="A718">
        <v>663.51899999999102</v>
      </c>
      <c r="B718">
        <v>1199.1669999999999</v>
      </c>
      <c r="C718">
        <f t="shared" si="49"/>
        <v>1201.4446666666665</v>
      </c>
      <c r="D718">
        <f t="shared" si="50"/>
        <v>66.351899999999105</v>
      </c>
      <c r="F718">
        <f t="shared" si="51"/>
        <v>7.0893824280641873</v>
      </c>
      <c r="H718" s="18">
        <f t="shared" si="52"/>
        <v>0.82714819409024742</v>
      </c>
      <c r="M718" s="27">
        <v>19859.25</v>
      </c>
    </row>
    <row r="719" spans="1:17" x14ac:dyDescent="0.3">
      <c r="A719">
        <v>664.418999999991</v>
      </c>
      <c r="B719">
        <v>1154</v>
      </c>
      <c r="C719">
        <f t="shared" si="49"/>
        <v>1165.1113333333333</v>
      </c>
      <c r="D719">
        <f t="shared" si="50"/>
        <v>66.441899999999094</v>
      </c>
      <c r="F719">
        <f t="shared" si="51"/>
        <v>7.0509894470680452</v>
      </c>
      <c r="H719" s="18">
        <f t="shared" si="52"/>
        <v>0.78898754934662696</v>
      </c>
      <c r="M719" s="27">
        <v>19844</v>
      </c>
    </row>
    <row r="720" spans="1:17" x14ac:dyDescent="0.3">
      <c r="A720">
        <v>665.31899999999098</v>
      </c>
      <c r="B720">
        <v>1142.1669999999999</v>
      </c>
      <c r="C720">
        <f t="shared" si="49"/>
        <v>1141.3333333333333</v>
      </c>
      <c r="D720">
        <f t="shared" si="50"/>
        <v>66.531899999999098</v>
      </c>
      <c r="F720">
        <f t="shared" si="51"/>
        <v>7.0406826142007146</v>
      </c>
      <c r="H720" s="18">
        <f t="shared" si="52"/>
        <v>0.76497193006326314</v>
      </c>
      <c r="M720" s="27">
        <v>19828.75</v>
      </c>
    </row>
    <row r="721" spans="1:17" x14ac:dyDescent="0.3">
      <c r="A721">
        <v>666.21899999999096</v>
      </c>
      <c r="B721">
        <v>1127.8330000000001</v>
      </c>
      <c r="C721">
        <f t="shared" si="49"/>
        <v>1124.5556666666666</v>
      </c>
      <c r="D721">
        <f t="shared" si="50"/>
        <v>66.621899999999101</v>
      </c>
      <c r="F721">
        <f t="shared" si="51"/>
        <v>7.0280533714521836</v>
      </c>
      <c r="H721" s="18">
        <f t="shared" si="52"/>
        <v>0.74846779266252184</v>
      </c>
      <c r="M721" s="27">
        <v>19813.5</v>
      </c>
    </row>
    <row r="722" spans="1:17" x14ac:dyDescent="0.3">
      <c r="A722">
        <v>667.11899999999093</v>
      </c>
      <c r="B722">
        <v>1103.6669999999999</v>
      </c>
      <c r="C722">
        <f t="shared" si="49"/>
        <v>1106.4443333333334</v>
      </c>
      <c r="D722">
        <f t="shared" si="50"/>
        <v>66.71189999999909</v>
      </c>
      <c r="F722">
        <f t="shared" si="51"/>
        <v>7.0063935509026489</v>
      </c>
      <c r="H722" s="18">
        <f t="shared" si="52"/>
        <v>0.73105115766401452</v>
      </c>
      <c r="M722" s="27">
        <v>19798.25</v>
      </c>
    </row>
    <row r="723" spans="1:17" x14ac:dyDescent="0.3">
      <c r="A723">
        <v>668.01899999999091</v>
      </c>
      <c r="B723">
        <v>1087.8330000000001</v>
      </c>
      <c r="C723">
        <f t="shared" si="49"/>
        <v>1101.2223333333334</v>
      </c>
      <c r="D723">
        <f t="shared" si="50"/>
        <v>66.801899999999094</v>
      </c>
      <c r="F723">
        <f t="shared" si="51"/>
        <v>6.9919429229876275</v>
      </c>
      <c r="H723" s="19">
        <f t="shared" si="52"/>
        <v>0.72610515100026429</v>
      </c>
      <c r="M723" s="27">
        <v>19783</v>
      </c>
    </row>
    <row r="724" spans="1:17" s="28" customFormat="1" x14ac:dyDescent="0.3">
      <c r="A724" s="28">
        <v>668.91899999999089</v>
      </c>
      <c r="B724" s="28">
        <v>1112.1669999999999</v>
      </c>
      <c r="C724" s="28">
        <f t="shared" si="49"/>
        <v>1111.8889999999999</v>
      </c>
      <c r="D724" s="28">
        <f t="shared" si="50"/>
        <v>66.891899999999083</v>
      </c>
      <c r="F724" s="28">
        <f t="shared" si="51"/>
        <v>7.0140656433907766</v>
      </c>
      <c r="H724" s="29">
        <f t="shared" si="52"/>
        <v>0.7362439422530207</v>
      </c>
      <c r="M724" s="30">
        <v>19722.25</v>
      </c>
    </row>
    <row r="725" spans="1:17" x14ac:dyDescent="0.3">
      <c r="A725">
        <v>669.81899999999087</v>
      </c>
      <c r="B725">
        <v>1135.6669999999999</v>
      </c>
      <c r="C725">
        <f t="shared" si="49"/>
        <v>1134.6113333333333</v>
      </c>
      <c r="D725">
        <f t="shared" si="50"/>
        <v>66.981899999999087</v>
      </c>
      <c r="F725">
        <f t="shared" si="51"/>
        <v>7.0349754225061689</v>
      </c>
      <c r="H725" s="18">
        <f t="shared" si="52"/>
        <v>0.75831626928770901</v>
      </c>
      <c r="M725" s="27">
        <v>19661.5</v>
      </c>
      <c r="N725">
        <v>1953</v>
      </c>
      <c r="O725" s="18">
        <f>AVERAGE(H725:H735)</f>
        <v>0.73295165878214696</v>
      </c>
      <c r="P725">
        <f>D735-D725</f>
        <v>0.89999999999997726</v>
      </c>
      <c r="Q725">
        <f>O725*P725</f>
        <v>0.65965649290391559</v>
      </c>
    </row>
    <row r="726" spans="1:17" x14ac:dyDescent="0.3">
      <c r="A726">
        <v>670.71899999999084</v>
      </c>
      <c r="B726">
        <v>1156</v>
      </c>
      <c r="C726">
        <f t="shared" si="49"/>
        <v>1151.8889999999999</v>
      </c>
      <c r="D726">
        <f t="shared" si="50"/>
        <v>67.07189999999909</v>
      </c>
      <c r="F726">
        <f t="shared" si="51"/>
        <v>7.0527210492323231</v>
      </c>
      <c r="H726" s="18">
        <f t="shared" si="52"/>
        <v>0.77554150934174226</v>
      </c>
      <c r="M726" s="27">
        <v>19600.75</v>
      </c>
    </row>
    <row r="727" spans="1:17" x14ac:dyDescent="0.3">
      <c r="A727">
        <v>671.61899999999082</v>
      </c>
      <c r="B727">
        <v>1164</v>
      </c>
      <c r="C727">
        <f t="shared" si="49"/>
        <v>1143.2223333333334</v>
      </c>
      <c r="D727">
        <f t="shared" si="50"/>
        <v>67.161899999999079</v>
      </c>
      <c r="F727">
        <f t="shared" si="51"/>
        <v>7.0596176282913827</v>
      </c>
      <c r="H727" s="18">
        <f t="shared" si="52"/>
        <v>0.7668527800884235</v>
      </c>
      <c r="I727">
        <v>1952</v>
      </c>
      <c r="J727">
        <f>AVERAGE(H727:H739)</f>
        <v>0.79030350913540515</v>
      </c>
      <c r="K727">
        <f>D739-D727</f>
        <v>1.0799999999999699</v>
      </c>
      <c r="L727">
        <f>J727*K727</f>
        <v>0.8535277898662138</v>
      </c>
      <c r="M727" s="27">
        <v>19540</v>
      </c>
    </row>
    <row r="728" spans="1:17" x14ac:dyDescent="0.3">
      <c r="A728">
        <v>672.5189999999908</v>
      </c>
      <c r="B728">
        <v>1109.6669999999999</v>
      </c>
      <c r="C728">
        <f t="shared" si="49"/>
        <v>1112.8889999999999</v>
      </c>
      <c r="D728">
        <f t="shared" si="50"/>
        <v>67.251899999999083</v>
      </c>
      <c r="F728">
        <f t="shared" si="51"/>
        <v>7.0118152492973778</v>
      </c>
      <c r="H728" s="18">
        <f t="shared" si="52"/>
        <v>0.73720168177375645</v>
      </c>
      <c r="M728" s="27">
        <v>19499.333333333299</v>
      </c>
    </row>
    <row r="729" spans="1:17" x14ac:dyDescent="0.3">
      <c r="A729">
        <v>673.41899999999077</v>
      </c>
      <c r="B729">
        <v>1065</v>
      </c>
      <c r="C729">
        <f t="shared" si="49"/>
        <v>1081.1113333333333</v>
      </c>
      <c r="D729">
        <f t="shared" si="50"/>
        <v>67.341899999999072</v>
      </c>
      <c r="F729">
        <f t="shared" si="51"/>
        <v>6.9707300781435251</v>
      </c>
      <c r="H729" s="18">
        <f t="shared" si="52"/>
        <v>0.70736764684884446</v>
      </c>
      <c r="M729" s="27">
        <v>19458.666666666599</v>
      </c>
    </row>
    <row r="730" spans="1:17" x14ac:dyDescent="0.3">
      <c r="A730">
        <v>674.31899999999075</v>
      </c>
      <c r="B730">
        <v>1068.6669999999999</v>
      </c>
      <c r="C730">
        <f t="shared" si="49"/>
        <v>1068.9446666666665</v>
      </c>
      <c r="D730">
        <f t="shared" si="50"/>
        <v>67.431899999999075</v>
      </c>
      <c r="F730">
        <f t="shared" si="51"/>
        <v>6.9741673564164985</v>
      </c>
      <c r="H730" s="19">
        <f t="shared" si="52"/>
        <v>0.6962674639217723</v>
      </c>
      <c r="M730" s="27">
        <v>19418</v>
      </c>
    </row>
    <row r="731" spans="1:17" x14ac:dyDescent="0.3">
      <c r="A731">
        <v>675.21899999999073</v>
      </c>
      <c r="B731">
        <v>1073.1669999999999</v>
      </c>
      <c r="C731">
        <f t="shared" si="49"/>
        <v>1074.9446666666665</v>
      </c>
      <c r="D731">
        <f t="shared" si="50"/>
        <v>67.521899999999079</v>
      </c>
      <c r="F731">
        <f t="shared" si="51"/>
        <v>6.978369368917317</v>
      </c>
      <c r="H731" s="18">
        <f t="shared" si="52"/>
        <v>0.70171958577335369</v>
      </c>
      <c r="M731" s="27">
        <v>19391</v>
      </c>
    </row>
    <row r="732" spans="1:17" x14ac:dyDescent="0.3">
      <c r="A732">
        <v>676.11899999999071</v>
      </c>
      <c r="B732">
        <v>1083</v>
      </c>
      <c r="C732">
        <f t="shared" si="49"/>
        <v>1083.3333333333333</v>
      </c>
      <c r="D732">
        <f t="shared" si="50"/>
        <v>67.611899999999068</v>
      </c>
      <c r="F732">
        <f t="shared" si="51"/>
        <v>6.9874902470009905</v>
      </c>
      <c r="H732" s="18">
        <f t="shared" si="52"/>
        <v>0.70941390301848606</v>
      </c>
      <c r="M732" s="27">
        <v>19364</v>
      </c>
    </row>
    <row r="733" spans="1:17" s="28" customFormat="1" x14ac:dyDescent="0.3">
      <c r="A733" s="28">
        <v>677.01899999999068</v>
      </c>
      <c r="B733" s="28">
        <v>1093.8330000000001</v>
      </c>
      <c r="C733" s="28">
        <f t="shared" si="49"/>
        <v>1096.3886666666667</v>
      </c>
      <c r="D733" s="28">
        <f t="shared" si="50"/>
        <v>67.701899999999071</v>
      </c>
      <c r="F733" s="28">
        <f t="shared" si="51"/>
        <v>6.9974433205069344</v>
      </c>
      <c r="H733" s="29">
        <f t="shared" si="52"/>
        <v>0.72155678106988841</v>
      </c>
      <c r="M733" s="30">
        <v>19337</v>
      </c>
    </row>
    <row r="734" spans="1:17" x14ac:dyDescent="0.3">
      <c r="A734">
        <v>677.91899999999066</v>
      </c>
      <c r="B734">
        <v>1112.3330000000001</v>
      </c>
      <c r="C734">
        <f t="shared" si="49"/>
        <v>1111.9996666666668</v>
      </c>
      <c r="D734">
        <f t="shared" si="50"/>
        <v>67.79189999999906</v>
      </c>
      <c r="F734">
        <f t="shared" si="51"/>
        <v>7.0142148904128572</v>
      </c>
      <c r="H734" s="18">
        <f t="shared" si="52"/>
        <v>0.73634987083445946</v>
      </c>
      <c r="M734" s="27">
        <v>19310</v>
      </c>
    </row>
    <row r="735" spans="1:17" x14ac:dyDescent="0.3">
      <c r="A735">
        <v>678.81899999999064</v>
      </c>
      <c r="B735">
        <v>1129.8330000000001</v>
      </c>
      <c r="C735">
        <f t="shared" si="49"/>
        <v>1128.0553333333335</v>
      </c>
      <c r="D735">
        <f t="shared" si="50"/>
        <v>67.881899999999064</v>
      </c>
      <c r="F735">
        <f t="shared" si="51"/>
        <v>7.0298251131741019</v>
      </c>
      <c r="H735" s="18">
        <f t="shared" si="52"/>
        <v>0.75188075464518145</v>
      </c>
      <c r="M735" s="27">
        <v>19283</v>
      </c>
      <c r="N735">
        <v>1952</v>
      </c>
      <c r="O735" s="18">
        <f>AVERAGE(H735:H751)</f>
        <v>0.75930693338581368</v>
      </c>
      <c r="P735">
        <f>D751-D735</f>
        <v>1.4399999999999693</v>
      </c>
      <c r="Q735">
        <f>O735*P735</f>
        <v>1.0934019840755484</v>
      </c>
    </row>
    <row r="736" spans="1:17" x14ac:dyDescent="0.3">
      <c r="A736">
        <v>679.71899999999061</v>
      </c>
      <c r="B736">
        <v>1142</v>
      </c>
      <c r="C736">
        <f t="shared" si="49"/>
        <v>1150.4443333333334</v>
      </c>
      <c r="D736">
        <f t="shared" si="50"/>
        <v>67.971899999999067</v>
      </c>
      <c r="F736">
        <f t="shared" si="51"/>
        <v>7.0405363902159559</v>
      </c>
      <c r="H736" s="18">
        <f t="shared" si="52"/>
        <v>0.77408635754818023</v>
      </c>
      <c r="M736" s="27">
        <v>19256</v>
      </c>
    </row>
    <row r="737" spans="1:17" x14ac:dyDescent="0.3">
      <c r="A737">
        <v>680.61899999999059</v>
      </c>
      <c r="B737">
        <v>1179.5</v>
      </c>
      <c r="C737">
        <f t="shared" si="49"/>
        <v>1224.8889999999999</v>
      </c>
      <c r="D737">
        <f t="shared" si="50"/>
        <v>68.061899999999056</v>
      </c>
      <c r="F737">
        <f t="shared" si="51"/>
        <v>7.0728458988477296</v>
      </c>
      <c r="H737" s="18">
        <f t="shared" si="52"/>
        <v>0.85274580942069689</v>
      </c>
      <c r="M737" s="27">
        <v>19229</v>
      </c>
    </row>
    <row r="738" spans="1:17" x14ac:dyDescent="0.3">
      <c r="A738">
        <v>681.51899999999057</v>
      </c>
      <c r="B738">
        <v>1353.1669999999999</v>
      </c>
      <c r="C738">
        <f t="shared" si="49"/>
        <v>1342.5</v>
      </c>
      <c r="D738">
        <f t="shared" si="50"/>
        <v>68.15189999999906</v>
      </c>
      <c r="F738">
        <f t="shared" si="51"/>
        <v>7.2102030499701169</v>
      </c>
      <c r="H738" s="18">
        <f t="shared" si="52"/>
        <v>0.99362096112028597</v>
      </c>
      <c r="M738" s="27">
        <v>19202</v>
      </c>
    </row>
    <row r="739" spans="1:17" x14ac:dyDescent="0.3">
      <c r="A739">
        <v>682.41899999999055</v>
      </c>
      <c r="B739">
        <v>1494.8330000000001</v>
      </c>
      <c r="C739">
        <f t="shared" si="49"/>
        <v>1437.9443333333336</v>
      </c>
      <c r="D739">
        <f t="shared" si="50"/>
        <v>68.241899999999049</v>
      </c>
      <c r="F739">
        <f t="shared" si="51"/>
        <v>7.3097697738996237</v>
      </c>
      <c r="H739" s="18">
        <f t="shared" si="52"/>
        <v>1.1248820226969394</v>
      </c>
      <c r="I739">
        <v>1951</v>
      </c>
      <c r="J739">
        <f>AVERAGE(H739:H753)</f>
        <v>0.71911647526691747</v>
      </c>
      <c r="K739">
        <f>D753-D739</f>
        <v>1.2599999999999767</v>
      </c>
      <c r="L739">
        <f>J739*K739</f>
        <v>0.9060867588362993</v>
      </c>
      <c r="M739" s="27">
        <v>19175</v>
      </c>
    </row>
    <row r="740" spans="1:17" x14ac:dyDescent="0.3">
      <c r="A740">
        <v>683.31899999999052</v>
      </c>
      <c r="B740">
        <v>1465.8330000000001</v>
      </c>
      <c r="C740">
        <f t="shared" si="49"/>
        <v>1459.6663333333333</v>
      </c>
      <c r="D740">
        <f t="shared" si="50"/>
        <v>68.331899999999052</v>
      </c>
      <c r="F740">
        <f t="shared" si="51"/>
        <v>7.2901789605416445</v>
      </c>
      <c r="H740" s="18">
        <f t="shared" si="52"/>
        <v>1.1570998687192471</v>
      </c>
      <c r="M740" s="27">
        <v>19162.8</v>
      </c>
    </row>
    <row r="741" spans="1:17" x14ac:dyDescent="0.3">
      <c r="A741">
        <v>684.2189999999905</v>
      </c>
      <c r="B741">
        <v>1418.3330000000001</v>
      </c>
      <c r="C741">
        <f t="shared" si="49"/>
        <v>1383.4996666666666</v>
      </c>
      <c r="D741">
        <f t="shared" si="50"/>
        <v>68.421899999999056</v>
      </c>
      <c r="F741">
        <f t="shared" si="51"/>
        <v>7.2572375173217107</v>
      </c>
      <c r="H741" s="18">
        <f t="shared" si="52"/>
        <v>1.0480173014468801</v>
      </c>
      <c r="M741" s="27">
        <v>19150.599999999999</v>
      </c>
    </row>
    <row r="742" spans="1:17" x14ac:dyDescent="0.3">
      <c r="A742">
        <v>685.11899999999048</v>
      </c>
      <c r="B742">
        <v>1266.3330000000001</v>
      </c>
      <c r="C742">
        <f t="shared" si="49"/>
        <v>1268.4996666666668</v>
      </c>
      <c r="D742">
        <f t="shared" si="50"/>
        <v>68.511899999999045</v>
      </c>
      <c r="F742">
        <f t="shared" si="51"/>
        <v>7.1438806012923166</v>
      </c>
      <c r="H742" s="18">
        <f t="shared" si="52"/>
        <v>0.90248798198558888</v>
      </c>
      <c r="M742" s="27">
        <v>19138.400000000001</v>
      </c>
    </row>
    <row r="743" spans="1:17" x14ac:dyDescent="0.3">
      <c r="A743">
        <v>686.01899999999046</v>
      </c>
      <c r="B743">
        <v>1120.8330000000001</v>
      </c>
      <c r="C743">
        <f t="shared" si="49"/>
        <v>1133.2776666666666</v>
      </c>
      <c r="D743">
        <f t="shared" si="50"/>
        <v>68.601899999999048</v>
      </c>
      <c r="F743">
        <f t="shared" si="51"/>
        <v>7.0218274378441716</v>
      </c>
      <c r="H743" s="18">
        <f t="shared" si="52"/>
        <v>0.75700266488803969</v>
      </c>
      <c r="M743" s="27">
        <v>19126.2</v>
      </c>
    </row>
    <row r="744" spans="1:17" x14ac:dyDescent="0.3">
      <c r="A744">
        <v>686.91899999999043</v>
      </c>
      <c r="B744">
        <v>1012.667</v>
      </c>
      <c r="C744">
        <f t="shared" si="49"/>
        <v>1018.389</v>
      </c>
      <c r="D744">
        <f t="shared" si="50"/>
        <v>68.691899999999038</v>
      </c>
      <c r="F744">
        <f t="shared" si="51"/>
        <v>6.9203427236514781</v>
      </c>
      <c r="H744" s="18">
        <f t="shared" si="52"/>
        <v>0.65197844860415832</v>
      </c>
      <c r="M744" s="27">
        <v>19114</v>
      </c>
    </row>
    <row r="745" spans="1:17" x14ac:dyDescent="0.3">
      <c r="A745">
        <v>687.81899999999041</v>
      </c>
      <c r="B745">
        <v>921.66700000000003</v>
      </c>
      <c r="C745">
        <f t="shared" si="49"/>
        <v>953.72233333333327</v>
      </c>
      <c r="D745">
        <f t="shared" si="50"/>
        <v>68.781899999999041</v>
      </c>
      <c r="F745">
        <f t="shared" si="51"/>
        <v>6.8261839869519125</v>
      </c>
      <c r="H745" s="18">
        <f t="shared" si="52"/>
        <v>0.59940940198822235</v>
      </c>
      <c r="M745" s="27">
        <v>19101.8</v>
      </c>
    </row>
    <row r="746" spans="1:17" x14ac:dyDescent="0.3">
      <c r="A746">
        <v>688.71899999999039</v>
      </c>
      <c r="B746">
        <v>926.83299999999997</v>
      </c>
      <c r="C746">
        <f t="shared" si="49"/>
        <v>923.05566666666664</v>
      </c>
      <c r="D746">
        <f t="shared" si="50"/>
        <v>68.871899999999044</v>
      </c>
      <c r="F746">
        <f t="shared" si="51"/>
        <v>6.8317733983118991</v>
      </c>
      <c r="H746" s="18">
        <f t="shared" si="52"/>
        <v>0.57598301577470878</v>
      </c>
      <c r="M746" s="27">
        <v>19089.599999999999</v>
      </c>
    </row>
    <row r="747" spans="1:17" x14ac:dyDescent="0.3">
      <c r="A747">
        <v>689.61899999999036</v>
      </c>
      <c r="B747">
        <v>920.66700000000003</v>
      </c>
      <c r="C747">
        <f t="shared" si="49"/>
        <v>897.77766666666673</v>
      </c>
      <c r="D747">
        <f t="shared" si="50"/>
        <v>68.961899999999034</v>
      </c>
      <c r="F747">
        <f t="shared" si="51"/>
        <v>6.8250984073575429</v>
      </c>
      <c r="H747" s="18">
        <f t="shared" si="52"/>
        <v>0.55736302259212644</v>
      </c>
      <c r="M747" s="27">
        <v>19077.400000000001</v>
      </c>
    </row>
    <row r="748" spans="1:17" x14ac:dyDescent="0.3">
      <c r="A748">
        <v>690.51899999999034</v>
      </c>
      <c r="B748">
        <v>845.83299999999997</v>
      </c>
      <c r="C748">
        <f t="shared" si="49"/>
        <v>853.33333333333337</v>
      </c>
      <c r="D748">
        <f t="shared" si="50"/>
        <v>69.051899999999037</v>
      </c>
      <c r="F748">
        <f t="shared" si="51"/>
        <v>6.7403219405931853</v>
      </c>
      <c r="H748" s="18">
        <f t="shared" si="52"/>
        <v>0.52607255496737448</v>
      </c>
      <c r="M748" s="27">
        <v>19065.2</v>
      </c>
    </row>
    <row r="749" spans="1:17" x14ac:dyDescent="0.3">
      <c r="A749">
        <v>691.41899999999032</v>
      </c>
      <c r="B749">
        <v>793.5</v>
      </c>
      <c r="C749">
        <f t="shared" si="49"/>
        <v>836.88866666666672</v>
      </c>
      <c r="D749">
        <f t="shared" si="50"/>
        <v>69.141899999999026</v>
      </c>
      <c r="F749">
        <f t="shared" si="51"/>
        <v>6.676453539966464</v>
      </c>
      <c r="H749" s="19">
        <f t="shared" si="52"/>
        <v>0.51494550202774336</v>
      </c>
      <c r="M749" s="27">
        <v>19053</v>
      </c>
    </row>
    <row r="750" spans="1:17" s="28" customFormat="1" x14ac:dyDescent="0.3">
      <c r="A750" s="28">
        <v>692.3189999999903</v>
      </c>
      <c r="B750" s="28">
        <v>871.33299999999997</v>
      </c>
      <c r="C750" s="28">
        <f t="shared" si="49"/>
        <v>869.44433333333336</v>
      </c>
      <c r="D750" s="28">
        <f t="shared" si="50"/>
        <v>69.23189999999903</v>
      </c>
      <c r="F750" s="28">
        <f t="shared" si="51"/>
        <v>6.7700242229605134</v>
      </c>
      <c r="H750" s="29">
        <f t="shared" si="52"/>
        <v>0.53720697063235945</v>
      </c>
      <c r="M750" s="30">
        <v>18992</v>
      </c>
    </row>
    <row r="751" spans="1:17" x14ac:dyDescent="0.3">
      <c r="A751">
        <v>693.21899999999027</v>
      </c>
      <c r="B751">
        <v>943.5</v>
      </c>
      <c r="C751">
        <f t="shared" si="49"/>
        <v>932.94433333333336</v>
      </c>
      <c r="D751">
        <f t="shared" si="50"/>
        <v>69.321899999999033</v>
      </c>
      <c r="F751">
        <f t="shared" si="51"/>
        <v>6.8495963648086047</v>
      </c>
      <c r="H751" s="18">
        <f t="shared" si="52"/>
        <v>0.58343522850109963</v>
      </c>
      <c r="M751" s="27">
        <v>18931</v>
      </c>
      <c r="N751">
        <v>1951</v>
      </c>
      <c r="O751" s="18">
        <f>AVERAGE(H751:H767)</f>
        <v>0.48519218552609139</v>
      </c>
      <c r="P751">
        <f>D767-D751</f>
        <v>1.4399999999999551</v>
      </c>
      <c r="Q751">
        <f>O751*P751</f>
        <v>0.69867674715754979</v>
      </c>
    </row>
    <row r="752" spans="1:17" x14ac:dyDescent="0.3">
      <c r="A752">
        <v>694.11899999999025</v>
      </c>
      <c r="B752">
        <v>984</v>
      </c>
      <c r="C752">
        <f t="shared" si="49"/>
        <v>980.38900000000001</v>
      </c>
      <c r="D752">
        <f t="shared" si="50"/>
        <v>69.411899999999022</v>
      </c>
      <c r="F752">
        <f t="shared" si="51"/>
        <v>6.8916258970522533</v>
      </c>
      <c r="H752" s="18">
        <f t="shared" si="52"/>
        <v>0.62055330475819859</v>
      </c>
      <c r="M752" s="27">
        <v>18870</v>
      </c>
    </row>
    <row r="753" spans="1:17" x14ac:dyDescent="0.3">
      <c r="A753">
        <v>695.01899999999023</v>
      </c>
      <c r="B753">
        <v>1013.667</v>
      </c>
      <c r="C753">
        <f t="shared" si="49"/>
        <v>992.38900000000001</v>
      </c>
      <c r="D753">
        <f t="shared" si="50"/>
        <v>69.501899999999026</v>
      </c>
      <c r="F753">
        <f t="shared" si="51"/>
        <v>6.9213297278483985</v>
      </c>
      <c r="H753" s="18">
        <f t="shared" si="52"/>
        <v>0.63030983942107655</v>
      </c>
      <c r="I753">
        <v>1950</v>
      </c>
      <c r="J753">
        <f>AVERAGE(H753:H772)</f>
        <v>0.53224574792180257</v>
      </c>
      <c r="K753">
        <f>D772-D753</f>
        <v>1.7099999999999511</v>
      </c>
      <c r="L753">
        <f>J753*K753</f>
        <v>0.91014022894625635</v>
      </c>
      <c r="M753" s="27">
        <v>18809</v>
      </c>
    </row>
    <row r="754" spans="1:17" x14ac:dyDescent="0.3">
      <c r="A754">
        <v>695.91899999999021</v>
      </c>
      <c r="B754">
        <v>979.5</v>
      </c>
      <c r="C754">
        <f t="shared" si="49"/>
        <v>979.44466666666665</v>
      </c>
      <c r="D754">
        <f t="shared" si="50"/>
        <v>69.591899999999015</v>
      </c>
      <c r="F754">
        <f t="shared" si="51"/>
        <v>6.8870422373845956</v>
      </c>
      <c r="H754" s="18">
        <f t="shared" si="52"/>
        <v>0.6197919602577282</v>
      </c>
      <c r="M754" s="27">
        <v>18795.444444444402</v>
      </c>
    </row>
    <row r="755" spans="1:17" x14ac:dyDescent="0.3">
      <c r="A755">
        <v>696.81899999999018</v>
      </c>
      <c r="B755">
        <v>945.16700000000003</v>
      </c>
      <c r="C755">
        <f t="shared" si="49"/>
        <v>944.88900000000001</v>
      </c>
      <c r="D755">
        <f t="shared" si="50"/>
        <v>69.681899999999018</v>
      </c>
      <c r="F755">
        <f t="shared" si="51"/>
        <v>6.8513616314573973</v>
      </c>
      <c r="H755" s="18">
        <f t="shared" si="52"/>
        <v>0.59256555432035873</v>
      </c>
      <c r="M755" s="27">
        <v>18781.8888888888</v>
      </c>
    </row>
    <row r="756" spans="1:17" x14ac:dyDescent="0.3">
      <c r="A756">
        <v>697.71899999999016</v>
      </c>
      <c r="B756">
        <v>910</v>
      </c>
      <c r="C756">
        <f t="shared" si="49"/>
        <v>905.55566666666664</v>
      </c>
      <c r="D756">
        <f t="shared" si="50"/>
        <v>69.771899999999022</v>
      </c>
      <c r="F756">
        <f t="shared" si="51"/>
        <v>6.8134445995108956</v>
      </c>
      <c r="H756" s="18">
        <f t="shared" si="52"/>
        <v>0.56302733184703824</v>
      </c>
      <c r="M756" s="27">
        <v>18768.333333333299</v>
      </c>
    </row>
    <row r="757" spans="1:17" x14ac:dyDescent="0.3">
      <c r="A757">
        <v>698.61899999999014</v>
      </c>
      <c r="B757">
        <v>861.5</v>
      </c>
      <c r="C757">
        <f t="shared" si="49"/>
        <v>835.5</v>
      </c>
      <c r="D757">
        <f t="shared" si="50"/>
        <v>69.861899999999011</v>
      </c>
      <c r="F757">
        <f t="shared" si="51"/>
        <v>6.7586750559679842</v>
      </c>
      <c r="H757" s="18">
        <f t="shared" si="52"/>
        <v>0.51401672667361542</v>
      </c>
      <c r="M757" s="27">
        <v>18754.777777777701</v>
      </c>
    </row>
    <row r="758" spans="1:17" x14ac:dyDescent="0.3">
      <c r="A758">
        <v>699.51899999999011</v>
      </c>
      <c r="B758">
        <v>735</v>
      </c>
      <c r="C758">
        <f t="shared" si="49"/>
        <v>734.61099999999999</v>
      </c>
      <c r="D758">
        <f t="shared" si="50"/>
        <v>69.951899999999014</v>
      </c>
      <c r="F758">
        <f t="shared" si="51"/>
        <v>6.5998704992128365</v>
      </c>
      <c r="H758" s="18">
        <f t="shared" si="52"/>
        <v>0.45083440859002299</v>
      </c>
      <c r="M758" s="27">
        <v>18741.222222222201</v>
      </c>
    </row>
    <row r="759" spans="1:17" x14ac:dyDescent="0.3">
      <c r="A759">
        <v>700.41899999999009</v>
      </c>
      <c r="B759">
        <v>607.33299999999997</v>
      </c>
      <c r="C759">
        <f t="shared" si="49"/>
        <v>605.33333333333337</v>
      </c>
      <c r="D759">
        <f t="shared" si="50"/>
        <v>70.041899999999004</v>
      </c>
      <c r="F759">
        <f t="shared" si="51"/>
        <v>6.4090772403042227</v>
      </c>
      <c r="H759" s="18">
        <f t="shared" si="52"/>
        <v>0.38109136153109802</v>
      </c>
      <c r="M759" s="27">
        <v>18727.666666666599</v>
      </c>
    </row>
    <row r="760" spans="1:17" x14ac:dyDescent="0.3">
      <c r="A760">
        <v>701.31899999999007</v>
      </c>
      <c r="B760">
        <v>473.66699999999997</v>
      </c>
      <c r="C760">
        <f t="shared" si="49"/>
        <v>478.5</v>
      </c>
      <c r="D760">
        <f t="shared" si="50"/>
        <v>70.131899999999007</v>
      </c>
      <c r="F760">
        <f t="shared" si="51"/>
        <v>6.1605045431585115</v>
      </c>
      <c r="H760" s="18">
        <f t="shared" si="52"/>
        <v>0.32316266623635459</v>
      </c>
      <c r="M760" s="27">
        <v>18714.111111111099</v>
      </c>
    </row>
    <row r="761" spans="1:17" x14ac:dyDescent="0.3">
      <c r="A761">
        <v>702.21899999999005</v>
      </c>
      <c r="B761">
        <v>354.5</v>
      </c>
      <c r="C761">
        <f t="shared" si="49"/>
        <v>386.38899999999995</v>
      </c>
      <c r="D761">
        <f t="shared" si="50"/>
        <v>70.22189999999901</v>
      </c>
      <c r="F761">
        <f t="shared" si="51"/>
        <v>5.8707083459721821</v>
      </c>
      <c r="H761" s="18">
        <f t="shared" si="52"/>
        <v>0.28669287106461178</v>
      </c>
      <c r="M761" s="27">
        <v>18700.5555555555</v>
      </c>
    </row>
    <row r="762" spans="1:17" x14ac:dyDescent="0.3">
      <c r="A762">
        <v>703.11899999999002</v>
      </c>
      <c r="B762">
        <v>331</v>
      </c>
      <c r="C762">
        <f t="shared" si="49"/>
        <v>342.55566666666664</v>
      </c>
      <c r="D762">
        <f t="shared" si="50"/>
        <v>70.311899999999</v>
      </c>
      <c r="F762">
        <f t="shared" si="51"/>
        <v>5.8021183753770629</v>
      </c>
      <c r="H762" s="19">
        <f t="shared" si="52"/>
        <v>0.27081289924800173</v>
      </c>
      <c r="M762" s="27">
        <v>18687</v>
      </c>
    </row>
    <row r="763" spans="1:17" x14ac:dyDescent="0.3">
      <c r="A763">
        <v>704.01899999999</v>
      </c>
      <c r="B763">
        <v>342.16699999999997</v>
      </c>
      <c r="C763">
        <f t="shared" si="49"/>
        <v>416.94466666666659</v>
      </c>
      <c r="D763">
        <f t="shared" si="50"/>
        <v>70.401899999999003</v>
      </c>
      <c r="F763">
        <f t="shared" si="51"/>
        <v>5.835298921974525</v>
      </c>
      <c r="H763" s="18">
        <f t="shared" si="52"/>
        <v>0.29831019673593101</v>
      </c>
      <c r="M763" s="27">
        <v>18662.7</v>
      </c>
    </row>
    <row r="764" spans="1:17" x14ac:dyDescent="0.3">
      <c r="A764">
        <v>704.91899999998998</v>
      </c>
      <c r="B764">
        <v>577.66700000000003</v>
      </c>
      <c r="C764">
        <f t="shared" si="49"/>
        <v>574.33366666666677</v>
      </c>
      <c r="D764">
        <f t="shared" si="50"/>
        <v>70.491899999998992</v>
      </c>
      <c r="F764">
        <f t="shared" si="51"/>
        <v>6.3589975780813752</v>
      </c>
      <c r="H764" s="18">
        <f t="shared" si="52"/>
        <v>0.36603888603645912</v>
      </c>
      <c r="M764" s="27">
        <v>18638.400000000001</v>
      </c>
    </row>
    <row r="765" spans="1:17" s="28" customFormat="1" x14ac:dyDescent="0.3">
      <c r="A765" s="28">
        <v>705.81899999998996</v>
      </c>
      <c r="B765" s="28">
        <v>803.16700000000003</v>
      </c>
      <c r="C765" s="28">
        <f t="shared" si="49"/>
        <v>780.11133333333328</v>
      </c>
      <c r="D765" s="28">
        <f t="shared" si="50"/>
        <v>70.581899999998996</v>
      </c>
      <c r="F765" s="28">
        <f t="shared" si="51"/>
        <v>6.6885626624360555</v>
      </c>
      <c r="H765" s="29">
        <f t="shared" si="52"/>
        <v>0.47830592604903222</v>
      </c>
      <c r="M765" s="30">
        <v>18614.099999999999</v>
      </c>
    </row>
    <row r="766" spans="1:17" x14ac:dyDescent="0.3">
      <c r="A766">
        <v>706.71899999998993</v>
      </c>
      <c r="B766">
        <v>959.5</v>
      </c>
      <c r="C766">
        <f t="shared" si="49"/>
        <v>951.83333333333337</v>
      </c>
      <c r="D766">
        <f t="shared" si="50"/>
        <v>70.671899999998999</v>
      </c>
      <c r="F766">
        <f t="shared" si="51"/>
        <v>6.8664123154477545</v>
      </c>
      <c r="H766" s="18">
        <f t="shared" si="52"/>
        <v>0.59793923819918215</v>
      </c>
      <c r="M766" s="27">
        <v>18589.8</v>
      </c>
    </row>
    <row r="767" spans="1:17" x14ac:dyDescent="0.3">
      <c r="A767">
        <v>707.61899999998991</v>
      </c>
      <c r="B767">
        <v>1092.8330000000001</v>
      </c>
      <c r="C767">
        <f t="shared" si="49"/>
        <v>1040.9443333333334</v>
      </c>
      <c r="D767">
        <f t="shared" si="50"/>
        <v>70.761899999998988</v>
      </c>
      <c r="F767">
        <f t="shared" si="51"/>
        <v>6.9965286860179798</v>
      </c>
      <c r="H767" s="18">
        <f t="shared" si="52"/>
        <v>0.67137875447374418</v>
      </c>
      <c r="M767" s="27">
        <v>18565.5</v>
      </c>
      <c r="N767">
        <v>1950</v>
      </c>
      <c r="O767" s="18">
        <f>AVERAGE(H765:H782)</f>
        <v>0.5947743407421936</v>
      </c>
      <c r="P767">
        <f>D782-D765</f>
        <v>1.5299999999999585</v>
      </c>
      <c r="Q767">
        <f>O767*P767</f>
        <v>0.91000474133553155</v>
      </c>
    </row>
    <row r="768" spans="1:17" x14ac:dyDescent="0.3">
      <c r="A768">
        <v>708.51899999998989</v>
      </c>
      <c r="B768">
        <v>1070.5</v>
      </c>
      <c r="C768">
        <f t="shared" si="49"/>
        <v>1072.8333333333333</v>
      </c>
      <c r="D768">
        <f t="shared" si="50"/>
        <v>70.851899999998992</v>
      </c>
      <c r="F768">
        <f t="shared" si="51"/>
        <v>6.9758811080297374</v>
      </c>
      <c r="H768" s="18">
        <f t="shared" si="52"/>
        <v>0.69979619344264954</v>
      </c>
      <c r="M768" s="27">
        <v>18541.2</v>
      </c>
    </row>
    <row r="769" spans="1:13" x14ac:dyDescent="0.3">
      <c r="A769">
        <v>709.41899999998986</v>
      </c>
      <c r="B769">
        <v>1055.1669999999999</v>
      </c>
      <c r="C769">
        <f t="shared" si="49"/>
        <v>1072.1666666666667</v>
      </c>
      <c r="D769">
        <f t="shared" si="50"/>
        <v>70.941899999998981</v>
      </c>
      <c r="F769">
        <f t="shared" si="51"/>
        <v>6.9614543272218814</v>
      </c>
      <c r="H769" s="18">
        <f t="shared" si="52"/>
        <v>0.6991899661447738</v>
      </c>
      <c r="M769" s="27">
        <v>18516.900000000001</v>
      </c>
    </row>
    <row r="770" spans="1:13" x14ac:dyDescent="0.3">
      <c r="A770">
        <v>710.31899999998984</v>
      </c>
      <c r="B770">
        <v>1090.8330000000001</v>
      </c>
      <c r="C770">
        <f t="shared" si="49"/>
        <v>1089.5</v>
      </c>
      <c r="D770">
        <f t="shared" si="50"/>
        <v>71.031899999998984</v>
      </c>
      <c r="F770">
        <f t="shared" si="51"/>
        <v>6.9946969035391229</v>
      </c>
      <c r="H770" s="18">
        <f t="shared" si="52"/>
        <v>0.71512389477770844</v>
      </c>
      <c r="M770" s="27">
        <v>18492.599999999999</v>
      </c>
    </row>
    <row r="771" spans="1:13" x14ac:dyDescent="0.3">
      <c r="A771">
        <v>711.21899999998982</v>
      </c>
      <c r="B771">
        <v>1122.5</v>
      </c>
      <c r="C771">
        <f t="shared" si="49"/>
        <v>1113.4443333333334</v>
      </c>
      <c r="D771">
        <f t="shared" si="50"/>
        <v>71.121899999998988</v>
      </c>
      <c r="F771">
        <f t="shared" si="51"/>
        <v>7.0233136196164097</v>
      </c>
      <c r="H771" s="18">
        <f t="shared" si="52"/>
        <v>0.73773408439769528</v>
      </c>
      <c r="M771" s="27">
        <v>18468.3</v>
      </c>
    </row>
    <row r="772" spans="1:13" x14ac:dyDescent="0.3">
      <c r="A772">
        <v>712.1189999999898</v>
      </c>
      <c r="B772">
        <v>1127</v>
      </c>
      <c r="C772">
        <f t="shared" si="49"/>
        <v>1124.8889999999999</v>
      </c>
      <c r="D772">
        <f t="shared" si="50"/>
        <v>71.211899999998977</v>
      </c>
      <c r="F772">
        <f t="shared" si="51"/>
        <v>7.0273145140397766</v>
      </c>
      <c r="H772" s="18">
        <f t="shared" si="52"/>
        <v>0.74879219898896998</v>
      </c>
      <c r="I772">
        <v>1949</v>
      </c>
      <c r="M772" s="27">
        <v>18444</v>
      </c>
    </row>
    <row r="773" spans="1:13" x14ac:dyDescent="0.3">
      <c r="A773">
        <v>713.01899999998977</v>
      </c>
      <c r="B773">
        <v>1125.1669999999999</v>
      </c>
      <c r="C773">
        <f t="shared" si="49"/>
        <v>1110</v>
      </c>
      <c r="D773">
        <f t="shared" si="50"/>
        <v>71.30189999999898</v>
      </c>
      <c r="F773">
        <f t="shared" si="51"/>
        <v>7.0256867480661782</v>
      </c>
      <c r="H773" s="18">
        <f t="shared" si="52"/>
        <v>0.73443816613370994</v>
      </c>
      <c r="M773" s="27">
        <v>18426.619047618999</v>
      </c>
    </row>
    <row r="774" spans="1:13" x14ac:dyDescent="0.3">
      <c r="A774">
        <v>713.91899999998975</v>
      </c>
      <c r="B774">
        <v>1077.8330000000001</v>
      </c>
      <c r="C774">
        <f t="shared" si="49"/>
        <v>1075.3889999999999</v>
      </c>
      <c r="D774">
        <f t="shared" si="50"/>
        <v>71.391899999998969</v>
      </c>
      <c r="F774">
        <f t="shared" si="51"/>
        <v>6.9827078229560806</v>
      </c>
      <c r="H774" s="18">
        <f t="shared" si="52"/>
        <v>0.70212503948726579</v>
      </c>
      <c r="M774" s="27">
        <v>18409.238095238001</v>
      </c>
    </row>
    <row r="775" spans="1:13" x14ac:dyDescent="0.3">
      <c r="A775">
        <v>714.81899999998973</v>
      </c>
      <c r="B775">
        <v>1023.167</v>
      </c>
      <c r="C775">
        <f t="shared" si="49"/>
        <v>1006.111</v>
      </c>
      <c r="D775">
        <f t="shared" si="50"/>
        <v>71.481899999998973</v>
      </c>
      <c r="F775">
        <f t="shared" si="51"/>
        <v>6.9306579979853469</v>
      </c>
      <c r="H775" s="18">
        <f t="shared" si="52"/>
        <v>0.64165457074703003</v>
      </c>
      <c r="M775" s="27">
        <v>18391.857142857101</v>
      </c>
    </row>
    <row r="776" spans="1:13" x14ac:dyDescent="0.3">
      <c r="A776">
        <v>715.71899999998971</v>
      </c>
      <c r="B776">
        <v>917.33299999999997</v>
      </c>
      <c r="C776">
        <f t="shared" si="49"/>
        <v>921.94433333333336</v>
      </c>
      <c r="D776">
        <f t="shared" si="50"/>
        <v>71.571899999998976</v>
      </c>
      <c r="F776">
        <f t="shared" si="51"/>
        <v>6.8214705470129653</v>
      </c>
      <c r="H776" s="18">
        <f t="shared" si="52"/>
        <v>0.57515147473455097</v>
      </c>
      <c r="M776" s="27">
        <v>18374.4761904761</v>
      </c>
    </row>
    <row r="777" spans="1:13" x14ac:dyDescent="0.3">
      <c r="A777">
        <v>716.61899999998968</v>
      </c>
      <c r="B777">
        <v>825.33299999999997</v>
      </c>
      <c r="C777">
        <f t="shared" si="49"/>
        <v>859.16633333333323</v>
      </c>
      <c r="D777">
        <f t="shared" si="50"/>
        <v>71.661899999998965</v>
      </c>
      <c r="F777">
        <f t="shared" si="51"/>
        <v>6.7157869412590738</v>
      </c>
      <c r="H777" s="18">
        <f t="shared" si="52"/>
        <v>0.53007687353058741</v>
      </c>
      <c r="M777" s="27">
        <v>18357.0952380952</v>
      </c>
    </row>
    <row r="778" spans="1:13" x14ac:dyDescent="0.3">
      <c r="A778">
        <v>717.51899999998966</v>
      </c>
      <c r="B778">
        <v>834.83299999999997</v>
      </c>
      <c r="C778">
        <f t="shared" si="49"/>
        <v>829.72200000000009</v>
      </c>
      <c r="D778">
        <f t="shared" si="50"/>
        <v>71.751899999998969</v>
      </c>
      <c r="F778">
        <f t="shared" si="51"/>
        <v>6.7272317048481884</v>
      </c>
      <c r="H778" s="18">
        <f t="shared" si="52"/>
        <v>0.51017020589636619</v>
      </c>
      <c r="M778" s="27">
        <v>18339.714285714199</v>
      </c>
    </row>
    <row r="779" spans="1:13" x14ac:dyDescent="0.3">
      <c r="A779">
        <v>718.41899999998964</v>
      </c>
      <c r="B779">
        <v>829</v>
      </c>
      <c r="C779">
        <f t="shared" si="49"/>
        <v>790.55533333333335</v>
      </c>
      <c r="D779">
        <f t="shared" si="50"/>
        <v>71.841899999998958</v>
      </c>
      <c r="F779">
        <f t="shared" si="51"/>
        <v>6.7202201551352951</v>
      </c>
      <c r="H779" s="18">
        <f t="shared" si="52"/>
        <v>0.48484426700993061</v>
      </c>
      <c r="M779" s="27">
        <v>18322.333333333299</v>
      </c>
    </row>
    <row r="780" spans="1:13" x14ac:dyDescent="0.3">
      <c r="A780">
        <v>719.31899999998961</v>
      </c>
      <c r="B780">
        <v>707.83299999999997</v>
      </c>
      <c r="C780">
        <f t="shared" ref="C780:C801" si="53">AVERAGE(B779:B781)</f>
        <v>710.61099999999999</v>
      </c>
      <c r="D780">
        <f t="shared" ref="D780:D801" si="54">A780/10</f>
        <v>71.931899999998961</v>
      </c>
      <c r="F780">
        <f t="shared" ref="F780:F801" si="55">LN(B780)</f>
        <v>6.5622081901644558</v>
      </c>
      <c r="H780" s="18">
        <f t="shared" ref="H780:H801" si="56">(0.0975*EXP(0.0013*C780))/E$2</f>
        <v>0.43698554078175383</v>
      </c>
      <c r="M780" s="27">
        <v>18304.952380952302</v>
      </c>
    </row>
    <row r="781" spans="1:13" x14ac:dyDescent="0.3">
      <c r="A781">
        <v>720.21899999998959</v>
      </c>
      <c r="B781">
        <v>595</v>
      </c>
      <c r="C781">
        <f t="shared" si="53"/>
        <v>617.22200000000009</v>
      </c>
      <c r="D781">
        <f t="shared" si="54"/>
        <v>72.021899999998965</v>
      </c>
      <c r="F781">
        <f t="shared" si="55"/>
        <v>6.3885614055456301</v>
      </c>
      <c r="H781" s="18">
        <f t="shared" si="56"/>
        <v>0.3870269802826159</v>
      </c>
      <c r="M781" s="27">
        <v>18287.571428571398</v>
      </c>
    </row>
    <row r="782" spans="1:13" x14ac:dyDescent="0.3">
      <c r="A782">
        <v>721.11899999998957</v>
      </c>
      <c r="B782">
        <v>548.83299999999997</v>
      </c>
      <c r="C782">
        <f t="shared" si="53"/>
        <v>551.22200000000009</v>
      </c>
      <c r="D782">
        <f t="shared" si="54"/>
        <v>72.111899999998954</v>
      </c>
      <c r="F782">
        <f t="shared" si="55"/>
        <v>6.3077942057992029</v>
      </c>
      <c r="H782" s="18">
        <f t="shared" si="56"/>
        <v>0.35520475828191828</v>
      </c>
      <c r="M782" s="27">
        <v>18270.190476190401</v>
      </c>
    </row>
    <row r="783" spans="1:13" s="28" customFormat="1" x14ac:dyDescent="0.3">
      <c r="A783" s="28">
        <v>722.01899999998955</v>
      </c>
      <c r="B783" s="28">
        <v>509.83300000000003</v>
      </c>
      <c r="C783" s="28">
        <f t="shared" si="53"/>
        <v>528.66633333333323</v>
      </c>
      <c r="D783" s="28">
        <f t="shared" si="54"/>
        <v>72.201899999998957</v>
      </c>
      <c r="F783" s="28">
        <f t="shared" si="55"/>
        <v>6.2340832211142008</v>
      </c>
      <c r="H783" s="29">
        <f t="shared" si="56"/>
        <v>0.34494053519632395</v>
      </c>
      <c r="M783" s="30">
        <v>18252.809523809501</v>
      </c>
    </row>
    <row r="784" spans="1:13" x14ac:dyDescent="0.3">
      <c r="A784">
        <v>722.91899999998952</v>
      </c>
      <c r="B784">
        <v>527.33299999999997</v>
      </c>
      <c r="C784">
        <f t="shared" si="53"/>
        <v>527.05533333333335</v>
      </c>
      <c r="D784">
        <f t="shared" si="54"/>
        <v>72.291899999998947</v>
      </c>
      <c r="F784">
        <f t="shared" si="55"/>
        <v>6.2678322275480385</v>
      </c>
      <c r="H784" s="18">
        <f t="shared" si="56"/>
        <v>0.34421888217619212</v>
      </c>
      <c r="M784" s="27">
        <v>18235.4285714285</v>
      </c>
    </row>
    <row r="785" spans="1:13" x14ac:dyDescent="0.3">
      <c r="A785">
        <v>723.8189999999895</v>
      </c>
      <c r="B785">
        <v>544</v>
      </c>
      <c r="C785">
        <f t="shared" si="53"/>
        <v>541.77766666666673</v>
      </c>
      <c r="D785">
        <f t="shared" si="54"/>
        <v>72.38189999999895</v>
      </c>
      <c r="F785">
        <f t="shared" si="55"/>
        <v>6.2989492468559423</v>
      </c>
      <c r="H785" s="18">
        <f t="shared" si="56"/>
        <v>0.35087034710444681</v>
      </c>
      <c r="M785" s="27">
        <v>18218.0476190476</v>
      </c>
    </row>
    <row r="786" spans="1:13" x14ac:dyDescent="0.3">
      <c r="A786">
        <v>724.71899999998948</v>
      </c>
      <c r="B786">
        <v>554</v>
      </c>
      <c r="C786">
        <f t="shared" si="53"/>
        <v>553.72233333333327</v>
      </c>
      <c r="D786">
        <f t="shared" si="54"/>
        <v>72.471899999998953</v>
      </c>
      <c r="F786">
        <f t="shared" si="55"/>
        <v>6.3171646867472839</v>
      </c>
      <c r="H786" s="18">
        <f t="shared" si="56"/>
        <v>0.35636120612852445</v>
      </c>
      <c r="M786" s="27">
        <v>18200.666666666599</v>
      </c>
    </row>
    <row r="787" spans="1:13" x14ac:dyDescent="0.3">
      <c r="A787">
        <v>725.61899999998946</v>
      </c>
      <c r="B787">
        <v>563.16700000000003</v>
      </c>
      <c r="C787">
        <f t="shared" si="53"/>
        <v>561.83333333333337</v>
      </c>
      <c r="D787">
        <f t="shared" si="54"/>
        <v>72.561899999998943</v>
      </c>
      <c r="F787">
        <f t="shared" si="55"/>
        <v>6.3335762093771519</v>
      </c>
      <c r="H787" s="18">
        <f t="shared" si="56"/>
        <v>0.3601386659301864</v>
      </c>
      <c r="M787" s="27">
        <v>18183.285714285699</v>
      </c>
    </row>
    <row r="788" spans="1:13" x14ac:dyDescent="0.3">
      <c r="A788">
        <v>726.51899999998943</v>
      </c>
      <c r="B788">
        <v>568.33299999999997</v>
      </c>
      <c r="C788">
        <f t="shared" si="53"/>
        <v>570.22233333333327</v>
      </c>
      <c r="D788">
        <f t="shared" si="54"/>
        <v>72.651899999998946</v>
      </c>
      <c r="F788">
        <f t="shared" si="55"/>
        <v>6.3427075145390717</v>
      </c>
      <c r="H788" s="18">
        <f t="shared" si="56"/>
        <v>0.36408772466434175</v>
      </c>
      <c r="M788" s="27">
        <v>18165.904761904701</v>
      </c>
    </row>
    <row r="789" spans="1:13" x14ac:dyDescent="0.3">
      <c r="A789">
        <v>727.41899999998941</v>
      </c>
      <c r="B789">
        <v>579.16700000000003</v>
      </c>
      <c r="C789">
        <f t="shared" si="53"/>
        <v>593.88900000000001</v>
      </c>
      <c r="D789">
        <f t="shared" si="54"/>
        <v>72.741899999998935</v>
      </c>
      <c r="F789">
        <f t="shared" si="55"/>
        <v>6.3615908643102399</v>
      </c>
      <c r="H789" s="18">
        <f t="shared" si="56"/>
        <v>0.37546359174114152</v>
      </c>
      <c r="M789" s="27">
        <v>18148.523809523798</v>
      </c>
    </row>
    <row r="790" spans="1:13" x14ac:dyDescent="0.3">
      <c r="A790">
        <v>728.31899999998939</v>
      </c>
      <c r="B790">
        <v>634.16700000000003</v>
      </c>
      <c r="C790">
        <f t="shared" si="53"/>
        <v>638.0003333333334</v>
      </c>
      <c r="D790">
        <f t="shared" si="54"/>
        <v>72.831899999998939</v>
      </c>
      <c r="F790">
        <f t="shared" si="55"/>
        <v>6.4523123266917715</v>
      </c>
      <c r="H790" s="18">
        <f t="shared" si="56"/>
        <v>0.39762376352983542</v>
      </c>
      <c r="M790" s="27">
        <v>18131.1428571428</v>
      </c>
    </row>
    <row r="791" spans="1:13" x14ac:dyDescent="0.3">
      <c r="A791">
        <v>729.21899999998936</v>
      </c>
      <c r="B791">
        <v>700.66700000000003</v>
      </c>
      <c r="C791">
        <f t="shared" si="53"/>
        <v>733.66700000000003</v>
      </c>
      <c r="D791">
        <f t="shared" si="54"/>
        <v>72.921899999998942</v>
      </c>
      <c r="F791">
        <f t="shared" si="55"/>
        <v>6.5520327385060666</v>
      </c>
      <c r="H791" s="18">
        <f t="shared" si="56"/>
        <v>0.45028148394775469</v>
      </c>
      <c r="M791" s="27">
        <v>18113.761904761901</v>
      </c>
    </row>
    <row r="792" spans="1:13" x14ac:dyDescent="0.3">
      <c r="A792">
        <v>730.11899999998934</v>
      </c>
      <c r="B792">
        <v>866.16700000000003</v>
      </c>
      <c r="C792">
        <f t="shared" si="53"/>
        <v>859.5003333333334</v>
      </c>
      <c r="D792">
        <f t="shared" si="54"/>
        <v>73.011899999998931</v>
      </c>
      <c r="F792">
        <f t="shared" si="55"/>
        <v>6.7640777306177187</v>
      </c>
      <c r="H792" s="18">
        <f t="shared" si="56"/>
        <v>0.53030708288390815</v>
      </c>
      <c r="M792" s="27">
        <v>18096.3809523809</v>
      </c>
    </row>
    <row r="793" spans="1:13" x14ac:dyDescent="0.3">
      <c r="A793">
        <v>731.01899999998932</v>
      </c>
      <c r="B793">
        <v>1011.667</v>
      </c>
      <c r="C793">
        <f t="shared" si="53"/>
        <v>953.16700000000003</v>
      </c>
      <c r="D793">
        <f t="shared" si="54"/>
        <v>73.101899999998935</v>
      </c>
      <c r="F793">
        <f t="shared" si="55"/>
        <v>6.9193547443147265</v>
      </c>
      <c r="H793" s="18">
        <f t="shared" si="56"/>
        <v>0.59897682452544643</v>
      </c>
      <c r="I793">
        <v>1948</v>
      </c>
      <c r="M793" s="27">
        <v>18079</v>
      </c>
    </row>
    <row r="794" spans="1:13" x14ac:dyDescent="0.3">
      <c r="A794">
        <v>731.9189999999893</v>
      </c>
      <c r="B794">
        <v>981.66700000000003</v>
      </c>
      <c r="C794">
        <f t="shared" si="53"/>
        <v>980.55566666666664</v>
      </c>
      <c r="D794">
        <f t="shared" si="54"/>
        <v>73.191899999998924</v>
      </c>
      <c r="F794">
        <f t="shared" si="55"/>
        <v>6.8892521469760934</v>
      </c>
      <c r="H794" s="18">
        <f t="shared" si="56"/>
        <v>0.62068777254104657</v>
      </c>
    </row>
    <row r="795" spans="1:13" x14ac:dyDescent="0.3">
      <c r="A795">
        <v>732.81899999998927</v>
      </c>
      <c r="B795">
        <v>948.33299999999997</v>
      </c>
      <c r="C795">
        <f t="shared" si="53"/>
        <v>939.22233333333327</v>
      </c>
      <c r="D795">
        <f t="shared" si="54"/>
        <v>73.281899999998927</v>
      </c>
      <c r="F795">
        <f t="shared" si="55"/>
        <v>6.8547057063984109</v>
      </c>
      <c r="H795" s="18">
        <f t="shared" si="56"/>
        <v>0.58821636060213278</v>
      </c>
    </row>
    <row r="796" spans="1:13" x14ac:dyDescent="0.3">
      <c r="A796">
        <v>733.71899999998925</v>
      </c>
      <c r="B796">
        <v>887.66700000000003</v>
      </c>
      <c r="C796">
        <f t="shared" si="53"/>
        <v>881.38900000000001</v>
      </c>
      <c r="D796">
        <f t="shared" si="54"/>
        <v>73.371899999998931</v>
      </c>
      <c r="F796">
        <f t="shared" si="55"/>
        <v>6.788596672662087</v>
      </c>
      <c r="H796" s="18">
        <f t="shared" si="56"/>
        <v>0.54561385872317902</v>
      </c>
    </row>
    <row r="797" spans="1:13" x14ac:dyDescent="0.3">
      <c r="A797">
        <v>734.61899999998923</v>
      </c>
      <c r="B797">
        <v>808.16700000000003</v>
      </c>
      <c r="C797">
        <f t="shared" si="53"/>
        <v>750.77799999999991</v>
      </c>
      <c r="D797">
        <f t="shared" si="54"/>
        <v>73.46189999999892</v>
      </c>
      <c r="F797">
        <f t="shared" si="55"/>
        <v>6.6947687203333892</v>
      </c>
      <c r="H797" s="18">
        <f t="shared" si="56"/>
        <v>0.46040991263128722</v>
      </c>
    </row>
    <row r="798" spans="1:13" x14ac:dyDescent="0.3">
      <c r="A798">
        <v>735.51899999998921</v>
      </c>
      <c r="B798">
        <v>556.5</v>
      </c>
      <c r="C798">
        <f t="shared" si="53"/>
        <v>544.16666666666663</v>
      </c>
      <c r="D798">
        <f t="shared" si="54"/>
        <v>73.551899999998923</v>
      </c>
      <c r="F798">
        <f t="shared" si="55"/>
        <v>6.3216671707155996</v>
      </c>
      <c r="H798" s="18">
        <f t="shared" si="56"/>
        <v>0.35196173903216404</v>
      </c>
    </row>
    <row r="799" spans="1:13" x14ac:dyDescent="0.3">
      <c r="A799">
        <v>736.41899999998918</v>
      </c>
      <c r="B799">
        <v>267.83300000000003</v>
      </c>
      <c r="C799">
        <f t="shared" si="53"/>
        <v>152.72200000000004</v>
      </c>
      <c r="D799">
        <f t="shared" si="54"/>
        <v>73.641899999998913</v>
      </c>
      <c r="F799">
        <f t="shared" si="55"/>
        <v>5.590363651953612</v>
      </c>
      <c r="H799" s="18">
        <f t="shared" si="56"/>
        <v>0.21158872352455529</v>
      </c>
    </row>
    <row r="800" spans="1:13" x14ac:dyDescent="0.3">
      <c r="A800">
        <v>737.31899999998916</v>
      </c>
      <c r="B800">
        <v>-366.16699999999997</v>
      </c>
      <c r="C800">
        <f t="shared" si="53"/>
        <v>-346.33366666666666</v>
      </c>
      <c r="D800">
        <f t="shared" si="54"/>
        <v>73.731899999998916</v>
      </c>
      <c r="F800" t="e">
        <f t="shared" si="55"/>
        <v>#NUM!</v>
      </c>
      <c r="H800" s="18">
        <f t="shared" si="56"/>
        <v>0.11059468594557813</v>
      </c>
    </row>
    <row r="801" spans="1:8" x14ac:dyDescent="0.3">
      <c r="A801">
        <v>738.21899999998914</v>
      </c>
      <c r="B801">
        <v>-940.66700000000003</v>
      </c>
      <c r="C801">
        <f t="shared" si="53"/>
        <v>-653.41700000000003</v>
      </c>
      <c r="D801">
        <f t="shared" si="54"/>
        <v>73.821899999998919</v>
      </c>
      <c r="F801" t="e">
        <f t="shared" si="55"/>
        <v>#NUM!</v>
      </c>
      <c r="H801" s="18">
        <f t="shared" si="56"/>
        <v>7.4192547497665726E-2</v>
      </c>
    </row>
  </sheetData>
  <autoFilter ref="A23:Q801" xr:uid="{82B89BE6-A303-4C8E-9DAB-FDAC77927EA2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71"/>
  <sheetViews>
    <sheetView zoomScale="85" zoomScaleNormal="85" workbookViewId="0">
      <selection activeCell="AQ3" sqref="AQ3"/>
    </sheetView>
  </sheetViews>
  <sheetFormatPr baseColWidth="10" defaultColWidth="11.44140625" defaultRowHeight="14.4" x14ac:dyDescent="0.3"/>
  <cols>
    <col min="3" max="3" width="18" customWidth="1"/>
  </cols>
  <sheetData>
    <row r="1" spans="1:45" x14ac:dyDescent="0.3">
      <c r="A1" s="9" t="s">
        <v>24</v>
      </c>
      <c r="F1" s="10" t="s">
        <v>25</v>
      </c>
      <c r="S1" t="s">
        <v>23</v>
      </c>
      <c r="AP1" t="s">
        <v>20</v>
      </c>
    </row>
    <row r="2" spans="1:45" x14ac:dyDescent="0.3">
      <c r="A2" t="s">
        <v>9</v>
      </c>
      <c r="B2" t="s">
        <v>1</v>
      </c>
      <c r="C2" t="s">
        <v>10</v>
      </c>
      <c r="D2" t="s">
        <v>11</v>
      </c>
      <c r="F2" t="s">
        <v>9</v>
      </c>
      <c r="G2" t="s">
        <v>1</v>
      </c>
      <c r="H2" t="s">
        <v>10</v>
      </c>
      <c r="I2" t="s">
        <v>11</v>
      </c>
      <c r="S2" t="s">
        <v>9</v>
      </c>
      <c r="T2" t="s">
        <v>1</v>
      </c>
      <c r="U2" t="s">
        <v>10</v>
      </c>
      <c r="V2" t="s">
        <v>11</v>
      </c>
      <c r="AP2" t="s">
        <v>9</v>
      </c>
      <c r="AQ2" t="s">
        <v>1</v>
      </c>
      <c r="AR2" t="s">
        <v>10</v>
      </c>
      <c r="AS2" t="s">
        <v>11</v>
      </c>
    </row>
    <row r="3" spans="1:45" x14ac:dyDescent="0.3">
      <c r="A3">
        <v>2015</v>
      </c>
      <c r="B3">
        <v>0.63440598858182939</v>
      </c>
      <c r="C3">
        <v>1.5349999999999999</v>
      </c>
      <c r="D3">
        <v>0.97381319247310805</v>
      </c>
      <c r="F3">
        <v>2015</v>
      </c>
      <c r="G3">
        <v>0.65030755082964664</v>
      </c>
      <c r="H3">
        <v>1.5350000000000001</v>
      </c>
      <c r="I3">
        <v>0.99822209052350763</v>
      </c>
      <c r="S3">
        <v>2015</v>
      </c>
      <c r="T3">
        <v>0.65986816613718202</v>
      </c>
      <c r="U3">
        <v>1.3431</v>
      </c>
      <c r="V3">
        <v>0.8862689339388492</v>
      </c>
      <c r="AP3">
        <v>2015</v>
      </c>
      <c r="AQ3">
        <f>AVERAGE(G3,T3)</f>
        <v>0.65508785848341433</v>
      </c>
      <c r="AR3">
        <f>AVERAGE(H3,U3)</f>
        <v>1.4390499999999999</v>
      </c>
      <c r="AS3">
        <f t="shared" ref="AS3:AS66" si="0">AVERAGE(I3,V3)</f>
        <v>0.94224551223117836</v>
      </c>
    </row>
    <row r="4" spans="1:45" x14ac:dyDescent="0.3">
      <c r="A4">
        <v>2014</v>
      </c>
      <c r="B4">
        <v>0.53435255936807757</v>
      </c>
      <c r="C4">
        <v>0.95940000000000047</v>
      </c>
      <c r="D4">
        <v>0.51265784545773385</v>
      </c>
      <c r="F4">
        <v>2014</v>
      </c>
      <c r="G4">
        <v>0.56564402032199967</v>
      </c>
      <c r="H4">
        <v>0.95939999999999959</v>
      </c>
      <c r="I4">
        <v>0.54267887309692631</v>
      </c>
      <c r="S4">
        <v>2014</v>
      </c>
      <c r="T4">
        <v>0.6045911104455689</v>
      </c>
      <c r="U4">
        <v>1.0552999999999999</v>
      </c>
      <c r="V4">
        <v>0.63802499885320885</v>
      </c>
      <c r="AP4">
        <v>2014</v>
      </c>
      <c r="AQ4">
        <f t="shared" ref="AQ4:AQ66" si="1">AVERAGE(G4,T4)</f>
        <v>0.58511756538378434</v>
      </c>
      <c r="AR4">
        <f t="shared" ref="AR4:AR66" si="2">AVERAGE(H4,U4)</f>
        <v>1.0073499999999997</v>
      </c>
      <c r="AS4">
        <f t="shared" si="0"/>
        <v>0.59035193597506752</v>
      </c>
    </row>
    <row r="5" spans="1:45" x14ac:dyDescent="0.3">
      <c r="A5">
        <v>2013</v>
      </c>
      <c r="B5">
        <v>0.85981680360591584</v>
      </c>
      <c r="C5">
        <v>0.95939999999999914</v>
      </c>
      <c r="D5">
        <v>0.82490824137951491</v>
      </c>
      <c r="F5">
        <v>2013</v>
      </c>
      <c r="G5">
        <v>0.7784883950681124</v>
      </c>
      <c r="H5">
        <v>1.0072999999999999</v>
      </c>
      <c r="I5">
        <v>0.78417136035210955</v>
      </c>
      <c r="S5">
        <v>2013</v>
      </c>
      <c r="T5">
        <v>0.63948264558321488</v>
      </c>
      <c r="U5">
        <v>1.0554000000000001</v>
      </c>
      <c r="V5">
        <v>0.6749099841485251</v>
      </c>
      <c r="AP5">
        <v>2013</v>
      </c>
      <c r="AQ5">
        <f t="shared" si="1"/>
        <v>0.70898552032566364</v>
      </c>
      <c r="AR5">
        <f t="shared" si="2"/>
        <v>1.03135</v>
      </c>
      <c r="AS5">
        <f t="shared" si="0"/>
        <v>0.72954067225031727</v>
      </c>
    </row>
    <row r="6" spans="1:45" x14ac:dyDescent="0.3">
      <c r="A6">
        <v>2012</v>
      </c>
      <c r="B6">
        <v>0.83958091143105129</v>
      </c>
      <c r="C6">
        <v>1.1512000000000002</v>
      </c>
      <c r="D6">
        <v>0.96652554523942646</v>
      </c>
      <c r="F6">
        <v>2012</v>
      </c>
      <c r="G6">
        <v>0.76511334149368249</v>
      </c>
      <c r="H6">
        <v>1.1512000000000002</v>
      </c>
      <c r="I6">
        <v>0.88079847872752748</v>
      </c>
      <c r="S6">
        <v>2012</v>
      </c>
      <c r="T6">
        <v>0.64384543151531504</v>
      </c>
      <c r="U6">
        <v>1.2470999999999997</v>
      </c>
      <c r="V6">
        <v>0.80293963764274912</v>
      </c>
      <c r="AP6">
        <v>2012</v>
      </c>
      <c r="AQ6">
        <f t="shared" si="1"/>
        <v>0.70447938650449871</v>
      </c>
      <c r="AR6">
        <f t="shared" si="2"/>
        <v>1.1991499999999999</v>
      </c>
      <c r="AS6">
        <f t="shared" si="0"/>
        <v>0.84186905818513824</v>
      </c>
    </row>
    <row r="7" spans="1:45" x14ac:dyDescent="0.3">
      <c r="A7">
        <v>2011</v>
      </c>
      <c r="B7">
        <v>1.0040204592828927</v>
      </c>
      <c r="C7">
        <v>0.57570000000000032</v>
      </c>
      <c r="D7">
        <v>0.57801457840916171</v>
      </c>
      <c r="F7">
        <v>2011</v>
      </c>
      <c r="G7">
        <v>0.85641421654599703</v>
      </c>
      <c r="H7">
        <v>0.57570000000000032</v>
      </c>
      <c r="I7">
        <v>0.49303766446553077</v>
      </c>
      <c r="S7">
        <v>2011</v>
      </c>
      <c r="T7">
        <v>0.87528251768813026</v>
      </c>
      <c r="U7">
        <v>0.86350000000000016</v>
      </c>
      <c r="V7">
        <v>0.75580645402370061</v>
      </c>
      <c r="AP7">
        <v>2011</v>
      </c>
      <c r="AQ7">
        <f t="shared" si="1"/>
        <v>0.86584836711706359</v>
      </c>
      <c r="AR7">
        <f t="shared" si="2"/>
        <v>0.71960000000000024</v>
      </c>
      <c r="AS7">
        <f t="shared" si="0"/>
        <v>0.62442205924461569</v>
      </c>
    </row>
    <row r="8" spans="1:45" x14ac:dyDescent="0.3">
      <c r="A8">
        <v>2010</v>
      </c>
      <c r="B8">
        <v>0.90291681935398771</v>
      </c>
      <c r="C8">
        <v>1.1512000000000002</v>
      </c>
      <c r="D8">
        <v>1.0394378424403108</v>
      </c>
      <c r="F8">
        <v>2010</v>
      </c>
      <c r="G8">
        <v>0.81762895353135623</v>
      </c>
      <c r="H8">
        <v>1.1512000000000002</v>
      </c>
      <c r="I8">
        <v>0.9412544513052975</v>
      </c>
      <c r="S8">
        <v>2010</v>
      </c>
      <c r="T8">
        <v>1.0343986345944312</v>
      </c>
      <c r="U8">
        <v>1.1512000000000002</v>
      </c>
      <c r="V8">
        <v>1.1907997081451094</v>
      </c>
      <c r="AP8">
        <v>2010</v>
      </c>
      <c r="AQ8">
        <f t="shared" si="1"/>
        <v>0.92601379406289364</v>
      </c>
      <c r="AR8">
        <f t="shared" si="2"/>
        <v>1.1512000000000002</v>
      </c>
      <c r="AS8">
        <f t="shared" si="0"/>
        <v>1.0660270797252034</v>
      </c>
    </row>
    <row r="9" spans="1:45" x14ac:dyDescent="0.3">
      <c r="A9">
        <v>2009</v>
      </c>
      <c r="B9">
        <v>0.90071487567352582</v>
      </c>
      <c r="C9">
        <v>0.76750000000000007</v>
      </c>
      <c r="D9">
        <v>0.69129866707943111</v>
      </c>
      <c r="F9">
        <v>2009</v>
      </c>
      <c r="G9">
        <v>0.80139975687235065</v>
      </c>
      <c r="H9">
        <v>0.76750000000000007</v>
      </c>
      <c r="I9">
        <v>0.61507431339952923</v>
      </c>
      <c r="S9">
        <v>2009</v>
      </c>
      <c r="T9">
        <v>0.94762357982046219</v>
      </c>
      <c r="U9">
        <v>1.1513</v>
      </c>
      <c r="V9">
        <v>1.090999027447298</v>
      </c>
      <c r="AP9">
        <v>2009</v>
      </c>
      <c r="AQ9">
        <f t="shared" si="1"/>
        <v>0.87451166834640648</v>
      </c>
      <c r="AR9">
        <f t="shared" si="2"/>
        <v>0.95940000000000003</v>
      </c>
      <c r="AS9">
        <f t="shared" si="0"/>
        <v>0.85303667042341358</v>
      </c>
    </row>
    <row r="10" spans="1:45" x14ac:dyDescent="0.3">
      <c r="A10">
        <v>2008</v>
      </c>
      <c r="B10">
        <v>0.65450933451102955</v>
      </c>
      <c r="C10">
        <v>1.3430999999999997</v>
      </c>
      <c r="D10">
        <v>0.87907148718176364</v>
      </c>
      <c r="F10">
        <v>2008</v>
      </c>
      <c r="G10">
        <v>0.64408083850127884</v>
      </c>
      <c r="H10">
        <v>1.2951999999999995</v>
      </c>
      <c r="I10">
        <v>0.83421350202685596</v>
      </c>
      <c r="S10">
        <v>2008</v>
      </c>
      <c r="T10">
        <v>0.92423471810659086</v>
      </c>
      <c r="U10">
        <v>0.95940000000000047</v>
      </c>
      <c r="V10">
        <v>0.88671078855146368</v>
      </c>
      <c r="AP10">
        <v>2008</v>
      </c>
      <c r="AQ10">
        <f t="shared" si="1"/>
        <v>0.78415777830393485</v>
      </c>
      <c r="AR10">
        <f t="shared" si="2"/>
        <v>1.1273</v>
      </c>
      <c r="AS10">
        <f t="shared" si="0"/>
        <v>0.86046214528915987</v>
      </c>
    </row>
    <row r="11" spans="1:45" x14ac:dyDescent="0.3">
      <c r="A11">
        <v>2007</v>
      </c>
      <c r="B11">
        <v>0.65929380361183421</v>
      </c>
      <c r="C11">
        <v>1.1513000000000009</v>
      </c>
      <c r="D11">
        <v>0.75904495609830525</v>
      </c>
      <c r="F11">
        <v>2007</v>
      </c>
      <c r="G11">
        <v>0.63579643655867646</v>
      </c>
      <c r="H11">
        <v>1.1992000000000012</v>
      </c>
      <c r="I11">
        <v>0.76244708672116557</v>
      </c>
      <c r="S11">
        <v>2007</v>
      </c>
      <c r="T11">
        <v>0.69750742712197566</v>
      </c>
      <c r="U11">
        <v>1.2470999999999997</v>
      </c>
      <c r="V11">
        <v>0.86986151236381559</v>
      </c>
      <c r="AP11">
        <v>2007</v>
      </c>
      <c r="AQ11">
        <f t="shared" si="1"/>
        <v>0.66665193184032612</v>
      </c>
      <c r="AR11">
        <f t="shared" si="2"/>
        <v>1.2231500000000004</v>
      </c>
      <c r="AS11">
        <f t="shared" si="0"/>
        <v>0.81615429954249064</v>
      </c>
    </row>
    <row r="12" spans="1:45" x14ac:dyDescent="0.3">
      <c r="A12">
        <v>2006</v>
      </c>
      <c r="B12">
        <v>0.52941850673652802</v>
      </c>
      <c r="C12">
        <v>1.1513999999999971</v>
      </c>
      <c r="D12">
        <v>0.60957246865643677</v>
      </c>
      <c r="F12">
        <v>2006</v>
      </c>
      <c r="G12">
        <v>0.53513786003091723</v>
      </c>
      <c r="H12">
        <v>1.1040000000000081</v>
      </c>
      <c r="I12">
        <v>0.59079219747413692</v>
      </c>
      <c r="S12">
        <v>2006</v>
      </c>
      <c r="T12">
        <v>0.59518802519691261</v>
      </c>
      <c r="U12">
        <v>1.2471999999999994</v>
      </c>
      <c r="V12">
        <v>0.74231850502558905</v>
      </c>
      <c r="AP12">
        <v>2006</v>
      </c>
      <c r="AQ12">
        <f t="shared" si="1"/>
        <v>0.56516294261391486</v>
      </c>
      <c r="AR12">
        <f t="shared" si="2"/>
        <v>1.1756000000000038</v>
      </c>
      <c r="AS12">
        <f t="shared" si="0"/>
        <v>0.66655535124986298</v>
      </c>
    </row>
    <row r="13" spans="1:45" x14ac:dyDescent="0.3">
      <c r="A13">
        <v>2005</v>
      </c>
      <c r="B13">
        <v>0.52217737340236281</v>
      </c>
      <c r="C13">
        <v>1.1514000000000006</v>
      </c>
      <c r="D13">
        <v>0.60123502773548088</v>
      </c>
      <c r="F13">
        <v>2005</v>
      </c>
      <c r="G13">
        <v>0.54374664403681505</v>
      </c>
      <c r="H13">
        <v>1.008000000000008</v>
      </c>
      <c r="I13">
        <v>0.54809661718911395</v>
      </c>
      <c r="S13">
        <v>2005</v>
      </c>
      <c r="T13">
        <v>0.59458870692404686</v>
      </c>
      <c r="U13">
        <v>1.0553000000000008</v>
      </c>
      <c r="V13">
        <v>0.62746946241694712</v>
      </c>
      <c r="AP13">
        <v>2005</v>
      </c>
      <c r="AQ13">
        <f t="shared" si="1"/>
        <v>0.5691676754804309</v>
      </c>
      <c r="AR13">
        <f t="shared" si="2"/>
        <v>1.0316500000000044</v>
      </c>
      <c r="AS13">
        <f t="shared" si="0"/>
        <v>0.58778303980303059</v>
      </c>
    </row>
    <row r="14" spans="1:45" x14ac:dyDescent="0.3">
      <c r="A14">
        <v>2004</v>
      </c>
      <c r="B14">
        <v>0.79848453547750076</v>
      </c>
      <c r="C14">
        <v>0.57570000000000299</v>
      </c>
      <c r="D14">
        <v>0.45968754707439957</v>
      </c>
      <c r="F14">
        <v>2004</v>
      </c>
      <c r="G14">
        <v>0.76391525300586705</v>
      </c>
      <c r="H14">
        <v>0.71999999999998465</v>
      </c>
      <c r="I14">
        <v>0.55001898216421252</v>
      </c>
      <c r="S14">
        <v>2004</v>
      </c>
      <c r="T14">
        <v>0.84736173930731395</v>
      </c>
      <c r="U14">
        <v>1.0554000000000006</v>
      </c>
      <c r="V14">
        <v>0.89430557966493962</v>
      </c>
      <c r="AP14">
        <v>2004</v>
      </c>
      <c r="AQ14">
        <f t="shared" si="1"/>
        <v>0.80563849615659056</v>
      </c>
      <c r="AR14">
        <f t="shared" si="2"/>
        <v>0.88769999999999261</v>
      </c>
      <c r="AS14">
        <f t="shared" si="0"/>
        <v>0.72216228091457602</v>
      </c>
    </row>
    <row r="15" spans="1:45" x14ac:dyDescent="0.3">
      <c r="A15">
        <v>2003</v>
      </c>
      <c r="B15">
        <v>0.62952155159380108</v>
      </c>
      <c r="C15">
        <v>1.3433000000000082</v>
      </c>
      <c r="D15">
        <v>0.84563630025595815</v>
      </c>
      <c r="F15">
        <v>2003</v>
      </c>
      <c r="G15">
        <v>0.63458375558782454</v>
      </c>
      <c r="H15">
        <v>1.295999999999971</v>
      </c>
      <c r="I15">
        <v>0.82242054724180214</v>
      </c>
      <c r="S15">
        <v>2003</v>
      </c>
      <c r="T15">
        <v>0.67888859572837978</v>
      </c>
      <c r="U15">
        <v>1.343099999999998</v>
      </c>
      <c r="V15">
        <v>0.91181527292278552</v>
      </c>
      <c r="AP15">
        <v>2003</v>
      </c>
      <c r="AQ15">
        <f t="shared" si="1"/>
        <v>0.65673617565810216</v>
      </c>
      <c r="AR15">
        <f t="shared" si="2"/>
        <v>1.3195499999999845</v>
      </c>
      <c r="AS15">
        <f t="shared" si="0"/>
        <v>0.86711791008229389</v>
      </c>
    </row>
    <row r="16" spans="1:45" x14ac:dyDescent="0.3">
      <c r="A16">
        <v>2002</v>
      </c>
      <c r="B16">
        <v>0.60985354370071609</v>
      </c>
      <c r="C16">
        <v>1.3433000000000064</v>
      </c>
      <c r="D16">
        <v>0.81921626525317581</v>
      </c>
      <c r="F16">
        <v>2002</v>
      </c>
      <c r="G16">
        <v>0.62766738831446933</v>
      </c>
      <c r="H16">
        <v>1.2959999999999745</v>
      </c>
      <c r="I16">
        <v>0.81345693525553631</v>
      </c>
      <c r="S16">
        <v>2002</v>
      </c>
      <c r="T16">
        <v>0.62660278112703871</v>
      </c>
      <c r="U16">
        <v>1.1511999999999993</v>
      </c>
      <c r="V16">
        <v>0.72134512163344655</v>
      </c>
      <c r="AP16">
        <v>2002</v>
      </c>
      <c r="AQ16">
        <f t="shared" si="1"/>
        <v>0.62713508472075397</v>
      </c>
      <c r="AR16">
        <f t="shared" si="2"/>
        <v>1.2235999999999869</v>
      </c>
      <c r="AS16">
        <f t="shared" si="0"/>
        <v>0.76740102844449143</v>
      </c>
    </row>
    <row r="17" spans="1:45" x14ac:dyDescent="0.3">
      <c r="A17">
        <v>2001</v>
      </c>
      <c r="B17">
        <v>0.72156896863913855</v>
      </c>
      <c r="C17">
        <v>0.76760000000000517</v>
      </c>
      <c r="D17">
        <v>0.55387634032740651</v>
      </c>
      <c r="F17">
        <v>2001</v>
      </c>
      <c r="G17">
        <v>0.70591568024860318</v>
      </c>
      <c r="H17">
        <v>0.91199999999997772</v>
      </c>
      <c r="I17">
        <v>0.64379510038671039</v>
      </c>
      <c r="S17">
        <v>2001</v>
      </c>
      <c r="T17">
        <v>0.61618119248992032</v>
      </c>
      <c r="U17">
        <v>1.1513000000000027</v>
      </c>
      <c r="V17">
        <v>0.70940940691364685</v>
      </c>
      <c r="AP17">
        <v>2001</v>
      </c>
      <c r="AQ17">
        <f t="shared" si="1"/>
        <v>0.66104843636926169</v>
      </c>
      <c r="AR17">
        <f t="shared" si="2"/>
        <v>1.0316499999999902</v>
      </c>
      <c r="AS17">
        <f t="shared" si="0"/>
        <v>0.67660225365017856</v>
      </c>
    </row>
    <row r="18" spans="1:45" x14ac:dyDescent="0.3">
      <c r="A18">
        <v>2000</v>
      </c>
      <c r="B18">
        <v>0.79070705598102631</v>
      </c>
      <c r="C18">
        <v>1.3433000000000064</v>
      </c>
      <c r="D18">
        <v>1.0621567882993177</v>
      </c>
      <c r="F18">
        <v>2000</v>
      </c>
      <c r="G18">
        <v>0.73442049267004683</v>
      </c>
      <c r="H18">
        <v>1.2959999999999745</v>
      </c>
      <c r="I18">
        <v>0.95180895850036196</v>
      </c>
      <c r="S18">
        <v>2000</v>
      </c>
      <c r="T18">
        <v>0.55607541346959344</v>
      </c>
      <c r="U18">
        <v>1.3430999999999962</v>
      </c>
      <c r="V18">
        <v>0.74686488783100879</v>
      </c>
      <c r="AP18">
        <v>2000</v>
      </c>
      <c r="AQ18">
        <f t="shared" si="1"/>
        <v>0.64524795306982008</v>
      </c>
      <c r="AR18">
        <f t="shared" si="2"/>
        <v>1.3195499999999853</v>
      </c>
      <c r="AS18">
        <f t="shared" si="0"/>
        <v>0.84933692316568532</v>
      </c>
    </row>
    <row r="19" spans="1:45" x14ac:dyDescent="0.3">
      <c r="A19">
        <v>1999</v>
      </c>
      <c r="B19">
        <v>0.69824211432671524</v>
      </c>
      <c r="C19">
        <v>1.3433000000000099</v>
      </c>
      <c r="D19">
        <v>0.93794863217508351</v>
      </c>
      <c r="F19">
        <v>1999</v>
      </c>
      <c r="G19">
        <v>0.65728044651091988</v>
      </c>
      <c r="H19">
        <v>1.0559999999999761</v>
      </c>
      <c r="I19">
        <v>0.69408815151551562</v>
      </c>
      <c r="S19">
        <v>1999</v>
      </c>
      <c r="T19">
        <v>0.55458792736052021</v>
      </c>
      <c r="U19">
        <v>0.95940000000000225</v>
      </c>
      <c r="V19">
        <v>0.53207165750968433</v>
      </c>
      <c r="AP19">
        <v>1999</v>
      </c>
      <c r="AQ19">
        <f t="shared" si="1"/>
        <v>0.60593418693571999</v>
      </c>
      <c r="AR19">
        <f t="shared" si="2"/>
        <v>1.0076999999999892</v>
      </c>
      <c r="AS19">
        <f t="shared" si="0"/>
        <v>0.61307990451259997</v>
      </c>
    </row>
    <row r="20" spans="1:45" x14ac:dyDescent="0.3">
      <c r="A20">
        <v>1998</v>
      </c>
      <c r="B20">
        <v>0.70923630746797894</v>
      </c>
      <c r="C20">
        <v>1.151400000000006</v>
      </c>
      <c r="D20">
        <v>0.81661468441863516</v>
      </c>
      <c r="F20">
        <v>1998</v>
      </c>
      <c r="G20">
        <v>0.69364677080679427</v>
      </c>
      <c r="H20">
        <v>1.1999999999999744</v>
      </c>
      <c r="I20">
        <v>0.8323761249681354</v>
      </c>
      <c r="S20">
        <v>1998</v>
      </c>
      <c r="T20">
        <v>0.51272554090639599</v>
      </c>
      <c r="U20">
        <v>1.4390999999999998</v>
      </c>
      <c r="V20">
        <v>0.73786332591839443</v>
      </c>
      <c r="AP20">
        <v>1998</v>
      </c>
      <c r="AQ20">
        <f t="shared" si="1"/>
        <v>0.60318615585659519</v>
      </c>
      <c r="AR20">
        <f t="shared" si="2"/>
        <v>1.3195499999999871</v>
      </c>
      <c r="AS20">
        <f t="shared" si="0"/>
        <v>0.78511972544326492</v>
      </c>
    </row>
    <row r="21" spans="1:45" x14ac:dyDescent="0.3">
      <c r="A21">
        <v>1997</v>
      </c>
      <c r="B21">
        <v>0.7310423968835762</v>
      </c>
      <c r="C21">
        <v>1.5352000000000103</v>
      </c>
      <c r="D21">
        <v>1.1222962876956737</v>
      </c>
      <c r="F21">
        <v>1997</v>
      </c>
      <c r="G21">
        <v>0.69326361409472126</v>
      </c>
      <c r="H21">
        <v>1.4399999999999693</v>
      </c>
      <c r="I21">
        <v>0.99829960429637732</v>
      </c>
      <c r="S21">
        <v>1997</v>
      </c>
      <c r="T21">
        <v>0.59728578861703741</v>
      </c>
      <c r="U21">
        <v>1.6309000000000005</v>
      </c>
      <c r="V21">
        <v>0.97411339265552654</v>
      </c>
      <c r="AP21">
        <v>1997</v>
      </c>
      <c r="AQ21">
        <f t="shared" si="1"/>
        <v>0.64527470135587928</v>
      </c>
      <c r="AR21">
        <f t="shared" si="2"/>
        <v>1.5354499999999849</v>
      </c>
      <c r="AS21">
        <f t="shared" si="0"/>
        <v>0.98620649847595199</v>
      </c>
    </row>
    <row r="22" spans="1:45" x14ac:dyDescent="0.3">
      <c r="A22">
        <v>1996</v>
      </c>
      <c r="B22">
        <v>0.61718050981751704</v>
      </c>
      <c r="C22">
        <v>1.151400000000006</v>
      </c>
      <c r="D22">
        <v>0.71062163900389286</v>
      </c>
      <c r="F22">
        <v>1996</v>
      </c>
      <c r="G22">
        <v>0.65666560330451051</v>
      </c>
      <c r="H22">
        <v>1.1519999999999762</v>
      </c>
      <c r="I22">
        <v>0.7564787750067804</v>
      </c>
      <c r="S22">
        <v>1996</v>
      </c>
      <c r="T22">
        <v>0.63821308320784453</v>
      </c>
      <c r="U22">
        <v>1.055299999999999</v>
      </c>
      <c r="V22">
        <v>0.67350626670923774</v>
      </c>
      <c r="AP22">
        <v>1996</v>
      </c>
      <c r="AQ22">
        <f t="shared" si="1"/>
        <v>0.64743934325617758</v>
      </c>
      <c r="AR22">
        <f t="shared" si="2"/>
        <v>1.1036499999999876</v>
      </c>
      <c r="AS22">
        <f t="shared" si="0"/>
        <v>0.71499252085800902</v>
      </c>
    </row>
    <row r="23" spans="1:45" x14ac:dyDescent="0.3">
      <c r="A23">
        <v>1995</v>
      </c>
      <c r="B23">
        <v>0.68879082681141568</v>
      </c>
      <c r="C23">
        <v>1.151400000000006</v>
      </c>
      <c r="D23">
        <v>0.79307375799066815</v>
      </c>
      <c r="F23">
        <v>1995</v>
      </c>
      <c r="G23">
        <v>0.68138974598693736</v>
      </c>
      <c r="H23">
        <v>1.1999999999999744</v>
      </c>
      <c r="I23">
        <v>0.81766769518430737</v>
      </c>
      <c r="S23">
        <v>1995</v>
      </c>
      <c r="T23">
        <v>0.67080847450851466</v>
      </c>
      <c r="U23">
        <v>1.3431000000000033</v>
      </c>
      <c r="V23">
        <v>0.9009628621123883</v>
      </c>
      <c r="AP23">
        <v>1995</v>
      </c>
      <c r="AQ23">
        <f t="shared" si="1"/>
        <v>0.67609911024772607</v>
      </c>
      <c r="AR23">
        <f t="shared" si="2"/>
        <v>1.2715499999999889</v>
      </c>
      <c r="AS23">
        <f t="shared" si="0"/>
        <v>0.85931527864834778</v>
      </c>
    </row>
    <row r="24" spans="1:45" x14ac:dyDescent="0.3">
      <c r="A24">
        <v>1994</v>
      </c>
      <c r="B24">
        <v>0.56682644488598521</v>
      </c>
      <c r="C24">
        <v>1.3432999999999993</v>
      </c>
      <c r="D24">
        <v>0.76141796341534351</v>
      </c>
      <c r="F24">
        <v>1994</v>
      </c>
      <c r="G24">
        <v>0.59622451699674472</v>
      </c>
      <c r="H24">
        <v>1.2479999999999762</v>
      </c>
      <c r="I24">
        <v>0.74408819721192321</v>
      </c>
      <c r="S24">
        <v>1994</v>
      </c>
      <c r="T24">
        <v>0.58506879112928589</v>
      </c>
      <c r="U24">
        <v>1.2471999999999959</v>
      </c>
      <c r="V24">
        <v>0.72969779629644294</v>
      </c>
      <c r="AP24">
        <v>1994</v>
      </c>
      <c r="AQ24">
        <f t="shared" si="1"/>
        <v>0.59064665406301531</v>
      </c>
      <c r="AR24">
        <f t="shared" si="2"/>
        <v>1.2475999999999861</v>
      </c>
      <c r="AS24">
        <f t="shared" si="0"/>
        <v>0.73689299675418307</v>
      </c>
    </row>
    <row r="25" spans="1:45" x14ac:dyDescent="0.3">
      <c r="A25">
        <v>1993</v>
      </c>
      <c r="B25">
        <v>0.67761668624597748</v>
      </c>
      <c r="C25">
        <v>1.1513999999999882</v>
      </c>
      <c r="D25">
        <v>0.78020785254361047</v>
      </c>
      <c r="F25">
        <v>1993</v>
      </c>
      <c r="G25">
        <v>0.6672923428842259</v>
      </c>
      <c r="H25">
        <v>1.2000000000000455</v>
      </c>
      <c r="I25">
        <v>0.80075081146110139</v>
      </c>
      <c r="S25">
        <v>1993</v>
      </c>
      <c r="T25">
        <v>0.5957091022366765</v>
      </c>
      <c r="U25">
        <v>1.630900000000004</v>
      </c>
      <c r="V25">
        <v>0.97154197483779814</v>
      </c>
      <c r="AP25">
        <v>1993</v>
      </c>
      <c r="AQ25">
        <f t="shared" si="1"/>
        <v>0.6315007225604512</v>
      </c>
      <c r="AR25">
        <f t="shared" si="2"/>
        <v>1.4154500000000247</v>
      </c>
      <c r="AS25">
        <f t="shared" si="0"/>
        <v>0.88614639314944976</v>
      </c>
    </row>
    <row r="26" spans="1:45" x14ac:dyDescent="0.3">
      <c r="A26">
        <v>1992</v>
      </c>
      <c r="B26">
        <v>0.84540693113879206</v>
      </c>
      <c r="C26">
        <v>0.95949999999999136</v>
      </c>
      <c r="D26">
        <v>0.81116795042766365</v>
      </c>
      <c r="F26">
        <v>1992</v>
      </c>
      <c r="G26">
        <v>0.77612160312408507</v>
      </c>
      <c r="H26">
        <v>0.91200000000003456</v>
      </c>
      <c r="I26">
        <v>0.7078229020491924</v>
      </c>
      <c r="S26">
        <v>1992</v>
      </c>
      <c r="T26">
        <v>0.66750362660969331</v>
      </c>
      <c r="U26">
        <v>0.9593999999999987</v>
      </c>
      <c r="V26">
        <v>0.64040297936933888</v>
      </c>
      <c r="AP26">
        <v>1992</v>
      </c>
      <c r="AQ26">
        <f t="shared" si="1"/>
        <v>0.72181261486688919</v>
      </c>
      <c r="AR26">
        <f t="shared" si="2"/>
        <v>0.93570000000001663</v>
      </c>
      <c r="AS26">
        <f t="shared" si="0"/>
        <v>0.67411294070926564</v>
      </c>
    </row>
    <row r="27" spans="1:45" x14ac:dyDescent="0.3">
      <c r="A27">
        <v>1991</v>
      </c>
      <c r="B27">
        <v>0.91179380491282236</v>
      </c>
      <c r="C27">
        <v>0.95949999999999136</v>
      </c>
      <c r="D27">
        <v>0.87486615581384519</v>
      </c>
      <c r="F27">
        <v>1991</v>
      </c>
      <c r="G27">
        <v>0.813973252805127</v>
      </c>
      <c r="H27">
        <v>1.0080000000000382</v>
      </c>
      <c r="I27">
        <v>0.82048503882759916</v>
      </c>
      <c r="S27">
        <v>1991</v>
      </c>
      <c r="T27">
        <v>0.62739490356305605</v>
      </c>
      <c r="U27">
        <v>1.1512999999999991</v>
      </c>
      <c r="V27">
        <v>0.72231975247214586</v>
      </c>
      <c r="AP27">
        <v>1991</v>
      </c>
      <c r="AQ27">
        <f t="shared" si="1"/>
        <v>0.72068407818409153</v>
      </c>
      <c r="AR27">
        <f t="shared" si="2"/>
        <v>1.0796500000000187</v>
      </c>
      <c r="AS27">
        <f t="shared" si="0"/>
        <v>0.77140239564987256</v>
      </c>
    </row>
    <row r="28" spans="1:45" x14ac:dyDescent="0.3">
      <c r="A28">
        <v>1990</v>
      </c>
      <c r="B28">
        <v>1.0173382948304226</v>
      </c>
      <c r="C28">
        <v>0.95949999999999136</v>
      </c>
      <c r="D28">
        <v>0.97613609388978173</v>
      </c>
      <c r="F28">
        <v>1990</v>
      </c>
      <c r="G28">
        <v>0.88002999704950136</v>
      </c>
      <c r="H28">
        <v>0.96000000000003638</v>
      </c>
      <c r="I28">
        <v>0.84482879716755332</v>
      </c>
      <c r="S28">
        <v>1990</v>
      </c>
      <c r="T28">
        <v>0.53581278182968883</v>
      </c>
      <c r="U28">
        <v>1.0799999999999699</v>
      </c>
      <c r="V28">
        <v>0.57867780437604777</v>
      </c>
      <c r="AP28">
        <v>1990</v>
      </c>
      <c r="AQ28">
        <f t="shared" si="1"/>
        <v>0.70792138943959504</v>
      </c>
      <c r="AR28">
        <f t="shared" si="2"/>
        <v>1.0200000000000031</v>
      </c>
      <c r="AS28">
        <f t="shared" si="0"/>
        <v>0.71175330077180055</v>
      </c>
    </row>
    <row r="29" spans="1:45" x14ac:dyDescent="0.3">
      <c r="A29">
        <v>1989</v>
      </c>
      <c r="B29">
        <v>0.94907431800980091</v>
      </c>
      <c r="C29">
        <v>0.76759999999999451</v>
      </c>
      <c r="D29">
        <v>0.72850944650431793</v>
      </c>
      <c r="F29">
        <v>1989</v>
      </c>
      <c r="G29">
        <v>0.83484823334755331</v>
      </c>
      <c r="H29">
        <v>0.81600000000003092</v>
      </c>
      <c r="I29">
        <v>0.68123615841162932</v>
      </c>
      <c r="S29">
        <v>1989</v>
      </c>
      <c r="T29">
        <v>0.4762694500310321</v>
      </c>
      <c r="U29">
        <v>1.4399999999999622</v>
      </c>
      <c r="V29">
        <v>0.68582800804466826</v>
      </c>
      <c r="AP29">
        <v>1989</v>
      </c>
      <c r="AQ29">
        <f t="shared" si="1"/>
        <v>0.65555884168929268</v>
      </c>
      <c r="AR29">
        <f t="shared" si="2"/>
        <v>1.1279999999999966</v>
      </c>
      <c r="AS29">
        <f t="shared" si="0"/>
        <v>0.68353208322814885</v>
      </c>
    </row>
    <row r="30" spans="1:45" x14ac:dyDescent="0.3">
      <c r="A30">
        <v>1988</v>
      </c>
      <c r="B30">
        <v>0.66012622873327209</v>
      </c>
      <c r="C30">
        <v>0.57569999999999411</v>
      </c>
      <c r="D30">
        <v>0.38003466988174084</v>
      </c>
      <c r="F30">
        <v>1988</v>
      </c>
      <c r="G30">
        <v>0.60112913633824294</v>
      </c>
      <c r="H30">
        <v>0.57600000000002183</v>
      </c>
      <c r="I30">
        <v>0.34625038253084106</v>
      </c>
      <c r="S30">
        <v>1988</v>
      </c>
      <c r="T30">
        <v>0.58620961056447862</v>
      </c>
      <c r="U30">
        <v>0.62999999999998835</v>
      </c>
      <c r="V30">
        <v>0.36931205465561467</v>
      </c>
      <c r="AP30">
        <v>1988</v>
      </c>
      <c r="AQ30">
        <f t="shared" si="1"/>
        <v>0.59366937345136073</v>
      </c>
      <c r="AR30">
        <f t="shared" si="2"/>
        <v>0.60300000000000509</v>
      </c>
      <c r="AS30">
        <f t="shared" si="0"/>
        <v>0.35778121859322787</v>
      </c>
    </row>
    <row r="31" spans="1:45" x14ac:dyDescent="0.3">
      <c r="A31">
        <v>1987</v>
      </c>
      <c r="B31">
        <v>0.47914652771196709</v>
      </c>
      <c r="C31">
        <v>0.95949999999999491</v>
      </c>
      <c r="D31">
        <v>0.45974109333962998</v>
      </c>
      <c r="F31">
        <v>1987</v>
      </c>
      <c r="G31">
        <v>0.54989144347498864</v>
      </c>
      <c r="H31">
        <v>0.91200000000003456</v>
      </c>
      <c r="I31">
        <v>0.50150099644920865</v>
      </c>
      <c r="S31">
        <v>1987</v>
      </c>
      <c r="T31">
        <v>0.54233695938712778</v>
      </c>
      <c r="U31">
        <v>1.1699999999999662</v>
      </c>
      <c r="V31">
        <v>0.63453424248292112</v>
      </c>
      <c r="AP31">
        <v>1987</v>
      </c>
      <c r="AQ31">
        <f t="shared" si="1"/>
        <v>0.54611420143105827</v>
      </c>
      <c r="AR31">
        <f t="shared" si="2"/>
        <v>1.0410000000000004</v>
      </c>
      <c r="AS31">
        <f t="shared" si="0"/>
        <v>0.56801761946606488</v>
      </c>
    </row>
    <row r="32" spans="1:45" x14ac:dyDescent="0.3">
      <c r="A32">
        <v>1986</v>
      </c>
      <c r="B32">
        <v>0.73840132336828235</v>
      </c>
      <c r="C32">
        <v>0.95949999999999136</v>
      </c>
      <c r="D32">
        <v>0.70849606977186053</v>
      </c>
      <c r="F32">
        <v>1986</v>
      </c>
      <c r="G32">
        <v>0.71423471752804402</v>
      </c>
      <c r="H32">
        <v>0.96000000000003638</v>
      </c>
      <c r="I32">
        <v>0.68566532882694819</v>
      </c>
      <c r="S32">
        <v>1986</v>
      </c>
      <c r="T32">
        <v>0.7856403973535605</v>
      </c>
      <c r="U32">
        <v>0.80999999999998096</v>
      </c>
      <c r="V32">
        <v>0.63636872185636906</v>
      </c>
      <c r="AP32">
        <v>1986</v>
      </c>
      <c r="AQ32">
        <f t="shared" si="1"/>
        <v>0.74993755744080226</v>
      </c>
      <c r="AR32">
        <f t="shared" si="2"/>
        <v>0.88500000000000867</v>
      </c>
      <c r="AS32">
        <f t="shared" si="0"/>
        <v>0.66101702534165863</v>
      </c>
    </row>
    <row r="33" spans="1:45" x14ac:dyDescent="0.3">
      <c r="A33">
        <v>1985</v>
      </c>
      <c r="B33">
        <v>0.77303580052736198</v>
      </c>
      <c r="C33">
        <v>1.1513999999999882</v>
      </c>
      <c r="D33">
        <v>0.89007342072719542</v>
      </c>
      <c r="F33">
        <v>1985</v>
      </c>
      <c r="G33">
        <v>0.71294437784663967</v>
      </c>
      <c r="H33">
        <v>0.81600000000003092</v>
      </c>
      <c r="I33">
        <v>0.58176261232288007</v>
      </c>
      <c r="S33">
        <v>1985</v>
      </c>
      <c r="T33">
        <v>0.72333277691100506</v>
      </c>
      <c r="U33">
        <v>1.1699999999999733</v>
      </c>
      <c r="V33">
        <v>0.84629934898585657</v>
      </c>
      <c r="AP33">
        <v>1985</v>
      </c>
      <c r="AQ33">
        <f t="shared" si="1"/>
        <v>0.71813857737882236</v>
      </c>
      <c r="AR33">
        <f t="shared" si="2"/>
        <v>0.9930000000000021</v>
      </c>
      <c r="AS33">
        <f t="shared" si="0"/>
        <v>0.71403098065436832</v>
      </c>
    </row>
    <row r="34" spans="1:45" x14ac:dyDescent="0.3">
      <c r="A34">
        <v>1984</v>
      </c>
      <c r="B34">
        <v>0.69269244961591581</v>
      </c>
      <c r="C34">
        <v>0.76759999999999451</v>
      </c>
      <c r="D34">
        <v>0.53171072432517319</v>
      </c>
      <c r="F34">
        <v>1984</v>
      </c>
      <c r="G34">
        <v>0.70341397135697892</v>
      </c>
      <c r="H34">
        <v>1.05600000000004</v>
      </c>
      <c r="I34">
        <v>0.74280515375299794</v>
      </c>
      <c r="S34">
        <v>1984</v>
      </c>
      <c r="T34">
        <v>0.75770335836304725</v>
      </c>
      <c r="U34">
        <v>0.80999999999998096</v>
      </c>
      <c r="V34">
        <v>0.61373972027405388</v>
      </c>
      <c r="AP34">
        <v>1984</v>
      </c>
      <c r="AQ34">
        <f t="shared" si="1"/>
        <v>0.73055866486001309</v>
      </c>
      <c r="AR34">
        <f t="shared" si="2"/>
        <v>0.93300000000001049</v>
      </c>
      <c r="AS34">
        <f t="shared" si="0"/>
        <v>0.67827243701352591</v>
      </c>
    </row>
    <row r="35" spans="1:45" x14ac:dyDescent="0.3">
      <c r="A35">
        <v>1983</v>
      </c>
      <c r="B35">
        <v>0.58806685474260412</v>
      </c>
      <c r="C35">
        <v>0.95949999999999136</v>
      </c>
      <c r="D35">
        <v>0.56425014712552357</v>
      </c>
      <c r="F35">
        <v>1983</v>
      </c>
      <c r="G35">
        <v>0.61187036414941587</v>
      </c>
      <c r="H35">
        <v>0.96000000000003638</v>
      </c>
      <c r="I35">
        <v>0.58739554958346152</v>
      </c>
      <c r="S35">
        <v>1983</v>
      </c>
      <c r="T35">
        <v>0.51738827832447898</v>
      </c>
      <c r="U35">
        <v>0.89999999999997726</v>
      </c>
      <c r="V35">
        <v>0.46564945049201933</v>
      </c>
      <c r="AP35">
        <v>1983</v>
      </c>
      <c r="AQ35">
        <f t="shared" si="1"/>
        <v>0.56462932123694742</v>
      </c>
      <c r="AR35">
        <f t="shared" si="2"/>
        <v>0.93000000000000682</v>
      </c>
      <c r="AS35">
        <f t="shared" si="0"/>
        <v>0.52652250003774048</v>
      </c>
    </row>
    <row r="36" spans="1:45" x14ac:dyDescent="0.3">
      <c r="A36">
        <v>1982</v>
      </c>
      <c r="B36">
        <v>0.61242425811562984</v>
      </c>
      <c r="C36">
        <v>0.7675999999999874</v>
      </c>
      <c r="D36">
        <v>0.47009686052954974</v>
      </c>
      <c r="F36">
        <v>1982</v>
      </c>
      <c r="G36">
        <v>0.62697764581674387</v>
      </c>
      <c r="H36">
        <v>0.7680000000000291</v>
      </c>
      <c r="I36">
        <v>0.48151883198727752</v>
      </c>
      <c r="S36">
        <v>1982</v>
      </c>
      <c r="T36">
        <v>0.49444411898309304</v>
      </c>
      <c r="U36">
        <v>1.0799999999999699</v>
      </c>
      <c r="V36">
        <v>0.53399964850172554</v>
      </c>
      <c r="AP36">
        <v>1982</v>
      </c>
      <c r="AQ36">
        <f t="shared" si="1"/>
        <v>0.56071088239991851</v>
      </c>
      <c r="AR36">
        <f t="shared" si="2"/>
        <v>0.92399999999999949</v>
      </c>
      <c r="AS36">
        <f t="shared" si="0"/>
        <v>0.50775924024450148</v>
      </c>
    </row>
    <row r="37" spans="1:45" x14ac:dyDescent="0.3">
      <c r="A37">
        <v>1981</v>
      </c>
      <c r="B37">
        <v>0.74079494785903455</v>
      </c>
      <c r="C37">
        <v>0.95949999999999136</v>
      </c>
      <c r="D37">
        <v>0.71079275247073725</v>
      </c>
      <c r="F37">
        <v>1981</v>
      </c>
      <c r="G37">
        <v>0.70371785140470899</v>
      </c>
      <c r="H37">
        <v>0.96000000000003638</v>
      </c>
      <c r="I37">
        <v>0.67556913734854629</v>
      </c>
      <c r="S37">
        <v>1981</v>
      </c>
      <c r="T37">
        <v>0.59654539587795863</v>
      </c>
      <c r="U37">
        <v>0.71999999999998465</v>
      </c>
      <c r="V37">
        <v>0.42951268503212103</v>
      </c>
      <c r="AP37">
        <v>1981</v>
      </c>
      <c r="AQ37">
        <f t="shared" si="1"/>
        <v>0.65013162364133381</v>
      </c>
      <c r="AR37">
        <f t="shared" si="2"/>
        <v>0.84000000000001052</v>
      </c>
      <c r="AS37">
        <f t="shared" si="0"/>
        <v>0.55254091119033366</v>
      </c>
    </row>
    <row r="38" spans="1:45" x14ac:dyDescent="0.3">
      <c r="A38">
        <v>1980</v>
      </c>
      <c r="B38">
        <v>0.84408824276933958</v>
      </c>
      <c r="C38">
        <v>0.76759999999999451</v>
      </c>
      <c r="D38">
        <v>0.6479221351497404</v>
      </c>
      <c r="F38">
        <v>1980</v>
      </c>
      <c r="G38">
        <v>0.73498298136229734</v>
      </c>
      <c r="H38">
        <v>0.67200000000002547</v>
      </c>
      <c r="I38">
        <v>0.49390856347548251</v>
      </c>
      <c r="S38">
        <v>1980</v>
      </c>
      <c r="T38">
        <v>0.70843551635547664</v>
      </c>
      <c r="U38">
        <v>0.98999999999997357</v>
      </c>
      <c r="V38">
        <v>0.70135116119190311</v>
      </c>
      <c r="AP38">
        <v>1980</v>
      </c>
      <c r="AQ38">
        <f t="shared" si="1"/>
        <v>0.72170924885888699</v>
      </c>
      <c r="AR38">
        <f t="shared" si="2"/>
        <v>0.83099999999999952</v>
      </c>
      <c r="AS38">
        <f t="shared" si="0"/>
        <v>0.59762986233369286</v>
      </c>
    </row>
    <row r="39" spans="1:45" x14ac:dyDescent="0.3">
      <c r="A39">
        <v>1979</v>
      </c>
      <c r="B39">
        <v>1.1643399384378046</v>
      </c>
      <c r="C39">
        <v>0.95949999999999136</v>
      </c>
      <c r="D39">
        <v>1.1171841709310635</v>
      </c>
      <c r="F39">
        <v>1979</v>
      </c>
      <c r="G39">
        <v>0.99198819705838026</v>
      </c>
      <c r="H39">
        <v>0.86400000000003274</v>
      </c>
      <c r="I39">
        <v>0.85707780225847308</v>
      </c>
      <c r="S39">
        <v>1979</v>
      </c>
      <c r="T39">
        <v>0.87629426842064484</v>
      </c>
      <c r="U39">
        <v>0.80999999999998096</v>
      </c>
      <c r="V39">
        <v>0.70979835742070563</v>
      </c>
      <c r="AP39">
        <v>1979</v>
      </c>
      <c r="AQ39">
        <f t="shared" si="1"/>
        <v>0.93414123273951255</v>
      </c>
      <c r="AR39">
        <f t="shared" si="2"/>
        <v>0.83700000000000685</v>
      </c>
      <c r="AS39">
        <f t="shared" si="0"/>
        <v>0.78343807983958935</v>
      </c>
    </row>
    <row r="40" spans="1:45" x14ac:dyDescent="0.3">
      <c r="A40">
        <v>1978</v>
      </c>
      <c r="B40">
        <v>1.0224336832388414</v>
      </c>
      <c r="C40">
        <v>0.57569999999999766</v>
      </c>
      <c r="D40">
        <v>0.58861507144059866</v>
      </c>
      <c r="F40">
        <v>1978</v>
      </c>
      <c r="G40">
        <v>0.91742033441901227</v>
      </c>
      <c r="H40">
        <v>0.7680000000000291</v>
      </c>
      <c r="I40">
        <v>0.70457881683382817</v>
      </c>
      <c r="S40">
        <v>1978</v>
      </c>
      <c r="T40">
        <v>0.87958406093502417</v>
      </c>
      <c r="U40">
        <v>0.80999999999997385</v>
      </c>
      <c r="V40">
        <v>0.71246308935734659</v>
      </c>
      <c r="AP40">
        <v>1978</v>
      </c>
      <c r="AQ40">
        <f t="shared" si="1"/>
        <v>0.89850219767701822</v>
      </c>
      <c r="AR40">
        <f t="shared" si="2"/>
        <v>0.78900000000000148</v>
      </c>
      <c r="AS40">
        <f t="shared" si="0"/>
        <v>0.70852095309558738</v>
      </c>
    </row>
    <row r="41" spans="1:45" x14ac:dyDescent="0.3">
      <c r="A41">
        <v>1977</v>
      </c>
      <c r="B41">
        <v>0.89326903195070395</v>
      </c>
      <c r="C41">
        <v>0.95949999999999136</v>
      </c>
      <c r="D41">
        <v>0.8570916361566927</v>
      </c>
      <c r="F41">
        <v>1977</v>
      </c>
      <c r="G41">
        <v>0.82932219984378852</v>
      </c>
      <c r="H41">
        <v>0.96000000000003638</v>
      </c>
      <c r="I41">
        <v>0.7961493118500671</v>
      </c>
      <c r="S41">
        <v>1977</v>
      </c>
      <c r="T41">
        <v>0.84699363095456315</v>
      </c>
      <c r="U41">
        <v>0.89999999999997726</v>
      </c>
      <c r="V41">
        <v>0.7622942678590876</v>
      </c>
      <c r="AP41">
        <v>1977</v>
      </c>
      <c r="AQ41">
        <f t="shared" si="1"/>
        <v>0.83815791539917583</v>
      </c>
      <c r="AR41">
        <f t="shared" si="2"/>
        <v>0.93000000000000682</v>
      </c>
      <c r="AS41">
        <f t="shared" si="0"/>
        <v>0.77922178985457735</v>
      </c>
    </row>
    <row r="42" spans="1:45" x14ac:dyDescent="0.3">
      <c r="A42">
        <v>1976</v>
      </c>
      <c r="B42">
        <v>1.0608857763259338</v>
      </c>
      <c r="C42">
        <v>0.95949999999999136</v>
      </c>
      <c r="D42">
        <v>1.0179199023847243</v>
      </c>
      <c r="F42">
        <v>1976</v>
      </c>
      <c r="G42">
        <v>0.91672463560055162</v>
      </c>
      <c r="H42">
        <v>0.81600000000003092</v>
      </c>
      <c r="I42">
        <v>0.74804730265007846</v>
      </c>
      <c r="S42">
        <v>1976</v>
      </c>
      <c r="T42">
        <v>0.90817642639635532</v>
      </c>
      <c r="U42">
        <v>0.98999999999998067</v>
      </c>
      <c r="V42">
        <v>0.89909466213237421</v>
      </c>
      <c r="AP42">
        <v>1976</v>
      </c>
      <c r="AQ42">
        <f t="shared" si="1"/>
        <v>0.91245053099845341</v>
      </c>
      <c r="AR42">
        <f t="shared" si="2"/>
        <v>0.9030000000000058</v>
      </c>
      <c r="AS42">
        <f t="shared" si="0"/>
        <v>0.82357098239122628</v>
      </c>
    </row>
    <row r="43" spans="1:45" x14ac:dyDescent="0.3">
      <c r="A43">
        <v>1975</v>
      </c>
      <c r="B43">
        <v>0.9452423144031874</v>
      </c>
      <c r="C43">
        <v>0.57569999999999055</v>
      </c>
      <c r="D43">
        <v>0.54417600040190606</v>
      </c>
      <c r="F43">
        <v>1975</v>
      </c>
      <c r="G43">
        <v>0.85283152668012596</v>
      </c>
      <c r="H43">
        <v>0.67200000000002547</v>
      </c>
      <c r="I43">
        <v>0.57310278592906638</v>
      </c>
      <c r="S43">
        <v>1975</v>
      </c>
      <c r="T43">
        <v>0.82020330488304138</v>
      </c>
      <c r="U43">
        <v>0.71999999999997755</v>
      </c>
      <c r="V43">
        <v>0.59054637951577138</v>
      </c>
      <c r="AP43">
        <v>1975</v>
      </c>
      <c r="AQ43">
        <f t="shared" si="1"/>
        <v>0.83651741578158367</v>
      </c>
      <c r="AR43">
        <f t="shared" si="2"/>
        <v>0.69600000000000151</v>
      </c>
      <c r="AS43">
        <f t="shared" si="0"/>
        <v>0.58182458272241888</v>
      </c>
    </row>
    <row r="44" spans="1:45" x14ac:dyDescent="0.3">
      <c r="A44">
        <v>1974</v>
      </c>
      <c r="B44">
        <v>0.86489559206706124</v>
      </c>
      <c r="C44">
        <v>1.7270999999999859</v>
      </c>
      <c r="D44">
        <v>1.4937611770590093</v>
      </c>
      <c r="F44">
        <v>1974</v>
      </c>
      <c r="G44">
        <v>0.7666040202395229</v>
      </c>
      <c r="H44">
        <v>1.05600000000004</v>
      </c>
      <c r="I44">
        <v>0.80953384537296691</v>
      </c>
      <c r="S44">
        <v>1974</v>
      </c>
      <c r="T44">
        <v>0.7886062976430146</v>
      </c>
      <c r="U44">
        <v>0.89999999999997726</v>
      </c>
      <c r="V44">
        <v>0.7097456678786952</v>
      </c>
      <c r="AP44">
        <v>1974</v>
      </c>
      <c r="AQ44">
        <f t="shared" si="1"/>
        <v>0.77760515894126869</v>
      </c>
      <c r="AR44">
        <f t="shared" si="2"/>
        <v>0.97800000000000864</v>
      </c>
      <c r="AS44">
        <f t="shared" si="0"/>
        <v>0.75963975662583105</v>
      </c>
    </row>
    <row r="45" spans="1:45" x14ac:dyDescent="0.3">
      <c r="A45">
        <v>1973</v>
      </c>
      <c r="B45">
        <v>0.68705632341652723</v>
      </c>
      <c r="C45">
        <v>0.57569999999999766</v>
      </c>
      <c r="D45">
        <v>0.39553832539089312</v>
      </c>
      <c r="F45">
        <v>1973</v>
      </c>
      <c r="G45">
        <v>0.854671646238373</v>
      </c>
      <c r="H45">
        <v>0.57600000000002183</v>
      </c>
      <c r="I45">
        <v>0.49229086823332152</v>
      </c>
      <c r="S45">
        <v>1973</v>
      </c>
      <c r="T45">
        <v>0.86916652936701322</v>
      </c>
      <c r="U45">
        <v>0.80999999999998096</v>
      </c>
      <c r="V45">
        <v>0.7040248887872641</v>
      </c>
      <c r="AP45">
        <v>1973</v>
      </c>
      <c r="AQ45">
        <f t="shared" si="1"/>
        <v>0.86191908780269311</v>
      </c>
      <c r="AR45">
        <f t="shared" si="2"/>
        <v>0.69300000000000139</v>
      </c>
      <c r="AS45">
        <f t="shared" si="0"/>
        <v>0.59815787851029278</v>
      </c>
    </row>
    <row r="46" spans="1:45" x14ac:dyDescent="0.3">
      <c r="A46">
        <v>1972</v>
      </c>
      <c r="B46">
        <v>0.44421425572314283</v>
      </c>
      <c r="C46">
        <v>1.1513999999999882</v>
      </c>
      <c r="D46">
        <v>0.51146829403962146</v>
      </c>
      <c r="F46">
        <v>1972</v>
      </c>
      <c r="G46">
        <v>0.68080667123654726</v>
      </c>
      <c r="H46">
        <v>0.72000000000002728</v>
      </c>
      <c r="I46">
        <v>0.49018080329033259</v>
      </c>
      <c r="S46">
        <v>1972</v>
      </c>
      <c r="T46">
        <v>0.90788877683217373</v>
      </c>
      <c r="U46">
        <v>0.71999999999998465</v>
      </c>
      <c r="V46">
        <v>0.65367991931915115</v>
      </c>
      <c r="AP46">
        <v>1972</v>
      </c>
      <c r="AQ46">
        <f t="shared" si="1"/>
        <v>0.79434772403436049</v>
      </c>
      <c r="AR46">
        <f t="shared" si="2"/>
        <v>0.72000000000000597</v>
      </c>
      <c r="AS46">
        <f t="shared" si="0"/>
        <v>0.57193036130474184</v>
      </c>
    </row>
    <row r="47" spans="1:45" x14ac:dyDescent="0.3">
      <c r="A47">
        <v>1971</v>
      </c>
      <c r="B47">
        <v>0.75420664643916036</v>
      </c>
      <c r="C47">
        <v>0.95949999999999136</v>
      </c>
      <c r="D47">
        <v>0.72366127725836782</v>
      </c>
      <c r="F47">
        <v>1971</v>
      </c>
      <c r="G47">
        <v>0.51786352219585352</v>
      </c>
      <c r="H47">
        <v>1.1040000000000418</v>
      </c>
      <c r="I47">
        <v>0.57172132850424395</v>
      </c>
      <c r="S47">
        <v>1971</v>
      </c>
      <c r="T47">
        <v>0.58223574622406316</v>
      </c>
      <c r="U47">
        <v>1.0799999999999699</v>
      </c>
      <c r="V47">
        <v>0.62881460592197069</v>
      </c>
      <c r="AP47">
        <v>1971</v>
      </c>
      <c r="AQ47">
        <f t="shared" si="1"/>
        <v>0.55004963420995834</v>
      </c>
      <c r="AR47">
        <f t="shared" si="2"/>
        <v>1.0920000000000059</v>
      </c>
      <c r="AS47">
        <f t="shared" si="0"/>
        <v>0.60026796721310727</v>
      </c>
    </row>
    <row r="48" spans="1:45" x14ac:dyDescent="0.3">
      <c r="A48">
        <v>1970</v>
      </c>
      <c r="B48">
        <v>0.86672782613957933</v>
      </c>
      <c r="C48">
        <v>0.76759999999999451</v>
      </c>
      <c r="D48">
        <v>0.66530027934473634</v>
      </c>
      <c r="F48">
        <v>1970</v>
      </c>
      <c r="G48">
        <v>0.71999133585064534</v>
      </c>
      <c r="H48">
        <v>0.96000000000003638</v>
      </c>
      <c r="I48">
        <v>0.69119168241664575</v>
      </c>
      <c r="S48">
        <v>1970</v>
      </c>
      <c r="T48">
        <v>0.49547872910334068</v>
      </c>
      <c r="U48">
        <v>1.1699999999999733</v>
      </c>
      <c r="V48">
        <v>0.57971011305089537</v>
      </c>
      <c r="AP48">
        <v>1970</v>
      </c>
      <c r="AQ48">
        <f t="shared" si="1"/>
        <v>0.60773503247699301</v>
      </c>
      <c r="AR48">
        <f t="shared" si="2"/>
        <v>1.0650000000000048</v>
      </c>
      <c r="AS48">
        <f t="shared" si="0"/>
        <v>0.6354508977337705</v>
      </c>
    </row>
    <row r="49" spans="1:45" x14ac:dyDescent="0.3">
      <c r="A49">
        <v>1969</v>
      </c>
      <c r="B49">
        <v>0.68212938840601156</v>
      </c>
      <c r="C49">
        <v>1.3432999999999851</v>
      </c>
      <c r="D49">
        <v>0.91630440744578512</v>
      </c>
      <c r="F49">
        <v>1969</v>
      </c>
      <c r="G49">
        <v>0.793312628627734</v>
      </c>
      <c r="H49">
        <v>0.7680000000000291</v>
      </c>
      <c r="I49">
        <v>0.60926409878612275</v>
      </c>
      <c r="S49">
        <v>1969</v>
      </c>
      <c r="T49">
        <v>0.525876457670577</v>
      </c>
      <c r="U49">
        <v>0.71999999999997755</v>
      </c>
      <c r="V49">
        <v>0.37863104952280363</v>
      </c>
      <c r="AP49">
        <v>1969</v>
      </c>
      <c r="AQ49">
        <f t="shared" si="1"/>
        <v>0.65959454314915544</v>
      </c>
      <c r="AR49">
        <f t="shared" si="2"/>
        <v>0.74400000000000333</v>
      </c>
      <c r="AS49">
        <f t="shared" si="0"/>
        <v>0.49394757415446322</v>
      </c>
    </row>
    <row r="50" spans="1:45" x14ac:dyDescent="0.3">
      <c r="A50">
        <v>1968</v>
      </c>
      <c r="B50">
        <v>0.51244942526991144</v>
      </c>
      <c r="C50">
        <v>1.9189999999999898</v>
      </c>
      <c r="D50">
        <v>0.98339044709295487</v>
      </c>
      <c r="F50">
        <v>1968</v>
      </c>
      <c r="G50">
        <v>0.64282074663768796</v>
      </c>
      <c r="H50">
        <v>1.1040000000000418</v>
      </c>
      <c r="I50">
        <v>0.70967410428803435</v>
      </c>
      <c r="S50">
        <v>1968</v>
      </c>
      <c r="T50">
        <v>0.49381620606431609</v>
      </c>
      <c r="U50">
        <v>0.62999999999998835</v>
      </c>
      <c r="V50">
        <v>0.3111042098205134</v>
      </c>
      <c r="AP50">
        <v>1968</v>
      </c>
      <c r="AQ50">
        <f t="shared" si="1"/>
        <v>0.56831847635100208</v>
      </c>
      <c r="AR50">
        <f t="shared" si="2"/>
        <v>0.86700000000001509</v>
      </c>
      <c r="AS50">
        <f t="shared" si="0"/>
        <v>0.5103891570542739</v>
      </c>
    </row>
    <row r="51" spans="1:45" x14ac:dyDescent="0.3">
      <c r="A51">
        <v>1967</v>
      </c>
      <c r="B51">
        <v>0.3099106102659745</v>
      </c>
      <c r="C51">
        <v>0.95949999999999136</v>
      </c>
      <c r="D51">
        <v>0.29735923055019986</v>
      </c>
      <c r="F51">
        <v>1967</v>
      </c>
      <c r="G51">
        <v>0.77237752366768841</v>
      </c>
      <c r="H51">
        <v>0.33600000000001273</v>
      </c>
      <c r="I51">
        <v>0.25951884795235314</v>
      </c>
      <c r="S51">
        <v>1967</v>
      </c>
      <c r="T51">
        <v>0.48576478941249956</v>
      </c>
      <c r="U51">
        <v>0.53999999999998494</v>
      </c>
      <c r="V51">
        <v>0.26231298628274247</v>
      </c>
      <c r="AP51">
        <v>1967</v>
      </c>
      <c r="AQ51">
        <f t="shared" si="1"/>
        <v>0.62907115654009393</v>
      </c>
      <c r="AR51">
        <f t="shared" si="2"/>
        <v>0.43799999999999883</v>
      </c>
      <c r="AS51">
        <f t="shared" si="0"/>
        <v>0.2609159171175478</v>
      </c>
    </row>
    <row r="52" spans="1:45" x14ac:dyDescent="0.3">
      <c r="A52">
        <v>1966</v>
      </c>
      <c r="B52">
        <v>0.16051137613077082</v>
      </c>
      <c r="C52">
        <v>1.7270999999999859</v>
      </c>
      <c r="D52">
        <v>0.277219197715452</v>
      </c>
      <c r="F52">
        <v>1966</v>
      </c>
      <c r="G52">
        <v>0.5334959738250461</v>
      </c>
      <c r="H52">
        <v>1.6800000000000637</v>
      </c>
      <c r="I52">
        <v>0.89627323602611142</v>
      </c>
      <c r="S52">
        <v>1966</v>
      </c>
      <c r="T52">
        <v>0.41038138261562357</v>
      </c>
      <c r="U52">
        <v>1.1699999999999662</v>
      </c>
      <c r="V52">
        <v>0.48014621766026572</v>
      </c>
      <c r="AP52">
        <v>1966</v>
      </c>
      <c r="AQ52">
        <f t="shared" si="1"/>
        <v>0.47193867822033486</v>
      </c>
      <c r="AR52">
        <f t="shared" si="2"/>
        <v>1.4250000000000149</v>
      </c>
      <c r="AS52">
        <f t="shared" si="0"/>
        <v>0.6882097268431886</v>
      </c>
    </row>
    <row r="53" spans="1:45" x14ac:dyDescent="0.3">
      <c r="A53">
        <v>1965</v>
      </c>
      <c r="B53">
        <v>0.29968586918745505</v>
      </c>
      <c r="C53">
        <v>0.95949999999999136</v>
      </c>
      <c r="D53">
        <v>0.28754859148536055</v>
      </c>
      <c r="F53">
        <v>1965</v>
      </c>
      <c r="G53">
        <v>0.37534639009058768</v>
      </c>
      <c r="H53">
        <v>1.3440000000000438</v>
      </c>
      <c r="I53">
        <v>0.50446554828176626</v>
      </c>
      <c r="S53">
        <v>1965</v>
      </c>
      <c r="T53">
        <v>0.46524462580414672</v>
      </c>
      <c r="U53">
        <v>0.89999999999997726</v>
      </c>
      <c r="V53">
        <v>0.41872016322372146</v>
      </c>
      <c r="AP53">
        <v>1965</v>
      </c>
      <c r="AQ53">
        <f t="shared" si="1"/>
        <v>0.4202955079473672</v>
      </c>
      <c r="AR53">
        <f t="shared" si="2"/>
        <v>1.1220000000000105</v>
      </c>
      <c r="AS53">
        <f t="shared" si="0"/>
        <v>0.46159285575274389</v>
      </c>
    </row>
    <row r="54" spans="1:45" x14ac:dyDescent="0.3">
      <c r="A54">
        <v>1964</v>
      </c>
      <c r="B54">
        <v>0.5588836342848913</v>
      </c>
      <c r="C54">
        <v>1.1513999999999882</v>
      </c>
      <c r="D54">
        <v>0.64349861651561724</v>
      </c>
      <c r="F54">
        <v>1964</v>
      </c>
      <c r="G54">
        <v>0.34779309497017213</v>
      </c>
      <c r="H54">
        <v>1.2960000000000491</v>
      </c>
      <c r="I54">
        <v>0.45073985108136017</v>
      </c>
      <c r="S54">
        <v>1964</v>
      </c>
      <c r="T54">
        <v>0.35227738129434671</v>
      </c>
      <c r="U54">
        <v>1.6199999999999619</v>
      </c>
      <c r="V54">
        <v>0.57068935769682827</v>
      </c>
      <c r="AP54">
        <v>1964</v>
      </c>
      <c r="AQ54">
        <f t="shared" si="1"/>
        <v>0.35003523813225945</v>
      </c>
      <c r="AR54">
        <f t="shared" si="2"/>
        <v>1.4580000000000055</v>
      </c>
      <c r="AS54">
        <f t="shared" si="0"/>
        <v>0.51071460438909422</v>
      </c>
    </row>
    <row r="55" spans="1:45" x14ac:dyDescent="0.3">
      <c r="A55">
        <v>1963</v>
      </c>
      <c r="B55">
        <v>0.51537409230808529</v>
      </c>
      <c r="C55">
        <v>2.1108999999999796</v>
      </c>
      <c r="D55">
        <v>1.0879031714531266</v>
      </c>
      <c r="F55">
        <v>1963</v>
      </c>
      <c r="G55">
        <v>0.47388748701641614</v>
      </c>
      <c r="H55">
        <v>1.4880000000000564</v>
      </c>
      <c r="I55">
        <v>0.70514458068045394</v>
      </c>
      <c r="S55">
        <v>1963</v>
      </c>
      <c r="T55">
        <v>0.429665985546694</v>
      </c>
      <c r="U55">
        <v>1.2599999999999696</v>
      </c>
      <c r="V55">
        <v>0.54137914178882141</v>
      </c>
      <c r="AP55">
        <v>1963</v>
      </c>
      <c r="AQ55">
        <f t="shared" si="1"/>
        <v>0.45177673628155507</v>
      </c>
      <c r="AR55">
        <f t="shared" si="2"/>
        <v>1.374000000000013</v>
      </c>
      <c r="AS55">
        <f t="shared" si="0"/>
        <v>0.62326186123463767</v>
      </c>
    </row>
    <row r="56" spans="1:45" x14ac:dyDescent="0.3">
      <c r="A56">
        <v>1962</v>
      </c>
      <c r="B56">
        <v>0.67039613829868649</v>
      </c>
      <c r="C56">
        <v>0.95949999999999136</v>
      </c>
      <c r="D56">
        <v>0.64324509469758395</v>
      </c>
      <c r="F56">
        <v>1962</v>
      </c>
      <c r="G56">
        <v>0.6323141678031825</v>
      </c>
      <c r="H56">
        <v>0.48000000000001819</v>
      </c>
      <c r="I56">
        <v>0.30351080054553908</v>
      </c>
      <c r="S56">
        <v>1962</v>
      </c>
      <c r="T56">
        <v>0.6833153176449217</v>
      </c>
      <c r="U56">
        <v>0.71999999999997755</v>
      </c>
      <c r="V56">
        <v>0.49198702870432831</v>
      </c>
      <c r="AP56">
        <v>1962</v>
      </c>
      <c r="AQ56">
        <f t="shared" si="1"/>
        <v>0.65781474272405216</v>
      </c>
      <c r="AR56">
        <f t="shared" si="2"/>
        <v>0.59999999999999787</v>
      </c>
      <c r="AS56">
        <f t="shared" si="0"/>
        <v>0.39774891462493367</v>
      </c>
    </row>
    <row r="57" spans="1:45" x14ac:dyDescent="0.3">
      <c r="A57">
        <v>1961</v>
      </c>
      <c r="B57">
        <v>0.69368972122208572</v>
      </c>
      <c r="C57">
        <v>0.95949999999999136</v>
      </c>
      <c r="D57">
        <v>0.66559528751258523</v>
      </c>
      <c r="F57">
        <v>1961</v>
      </c>
      <c r="G57">
        <v>0.56874748719929835</v>
      </c>
      <c r="H57">
        <v>1.6800000000000637</v>
      </c>
      <c r="I57">
        <v>0.95549577849485745</v>
      </c>
      <c r="S57">
        <v>1961</v>
      </c>
      <c r="T57">
        <v>0.53098746613847836</v>
      </c>
      <c r="U57">
        <v>0.89999999999997726</v>
      </c>
      <c r="V57">
        <v>0.47788871952461848</v>
      </c>
      <c r="AP57">
        <v>1961</v>
      </c>
      <c r="AQ57">
        <f t="shared" si="1"/>
        <v>0.54986747666888836</v>
      </c>
      <c r="AR57">
        <f t="shared" si="2"/>
        <v>1.2900000000000205</v>
      </c>
      <c r="AS57">
        <f t="shared" si="0"/>
        <v>0.71669224900973794</v>
      </c>
    </row>
    <row r="58" spans="1:45" x14ac:dyDescent="0.3">
      <c r="A58">
        <v>1960</v>
      </c>
      <c r="B58">
        <v>0.71190435446475808</v>
      </c>
      <c r="C58">
        <v>1.3432999999999922</v>
      </c>
      <c r="D58">
        <v>0.95630111935250395</v>
      </c>
      <c r="F58">
        <v>1960</v>
      </c>
      <c r="G58">
        <v>0.6139503597198549</v>
      </c>
      <c r="H58">
        <v>0.52800000000002001</v>
      </c>
      <c r="I58">
        <v>0.32416578993209566</v>
      </c>
      <c r="S58">
        <v>1960</v>
      </c>
      <c r="T58">
        <v>0.48810957953690665</v>
      </c>
      <c r="U58">
        <v>1.079999999999977</v>
      </c>
      <c r="V58">
        <v>0.52715834589984789</v>
      </c>
      <c r="AP58">
        <v>1960</v>
      </c>
      <c r="AQ58">
        <f t="shared" si="1"/>
        <v>0.5510299696283808</v>
      </c>
      <c r="AR58">
        <f t="shared" si="2"/>
        <v>0.80399999999999849</v>
      </c>
      <c r="AS58">
        <f t="shared" si="0"/>
        <v>0.42566206791597178</v>
      </c>
    </row>
    <row r="59" spans="1:45" x14ac:dyDescent="0.3">
      <c r="A59">
        <v>1959</v>
      </c>
      <c r="B59">
        <v>0.74807451354776244</v>
      </c>
      <c r="C59">
        <v>0.95949999999999136</v>
      </c>
      <c r="D59">
        <v>0.71777749574907157</v>
      </c>
      <c r="F59">
        <v>1959</v>
      </c>
      <c r="G59">
        <v>0.67450370829473505</v>
      </c>
      <c r="H59">
        <v>1.0080000000000382</v>
      </c>
      <c r="I59">
        <v>0.67989973796111869</v>
      </c>
      <c r="S59">
        <v>1959</v>
      </c>
      <c r="T59">
        <v>0.74844781637834201</v>
      </c>
      <c r="U59">
        <v>1.0799999999999699</v>
      </c>
      <c r="V59">
        <v>0.80832364168858684</v>
      </c>
      <c r="AP59">
        <v>1959</v>
      </c>
      <c r="AQ59">
        <f t="shared" si="1"/>
        <v>0.71147576233653853</v>
      </c>
      <c r="AR59">
        <f t="shared" si="2"/>
        <v>1.044000000000004</v>
      </c>
      <c r="AS59">
        <f t="shared" si="0"/>
        <v>0.74411168982485276</v>
      </c>
    </row>
    <row r="60" spans="1:45" x14ac:dyDescent="0.3">
      <c r="A60">
        <v>1958</v>
      </c>
      <c r="B60">
        <v>0.73660529969052757</v>
      </c>
      <c r="C60">
        <v>0.95949999999999136</v>
      </c>
      <c r="D60">
        <v>0.70677278505305485</v>
      </c>
      <c r="F60">
        <v>1958</v>
      </c>
      <c r="G60">
        <v>0.68195961952049722</v>
      </c>
      <c r="H60">
        <v>1.0080000000000382</v>
      </c>
      <c r="I60">
        <v>0.6874152964766872</v>
      </c>
      <c r="S60">
        <v>1958</v>
      </c>
      <c r="T60">
        <v>0.81644099932257785</v>
      </c>
      <c r="U60">
        <v>0.71999999999997755</v>
      </c>
      <c r="V60">
        <v>0.58783751951223773</v>
      </c>
      <c r="AP60">
        <v>1958</v>
      </c>
      <c r="AQ60">
        <f t="shared" si="1"/>
        <v>0.74920030942153759</v>
      </c>
      <c r="AR60">
        <f t="shared" si="2"/>
        <v>0.86400000000000787</v>
      </c>
      <c r="AS60">
        <f t="shared" si="0"/>
        <v>0.63762640799446246</v>
      </c>
    </row>
    <row r="61" spans="1:45" x14ac:dyDescent="0.3">
      <c r="A61">
        <v>1957</v>
      </c>
      <c r="B61">
        <v>0.88523569778451228</v>
      </c>
      <c r="C61">
        <v>1.1513999999999811</v>
      </c>
      <c r="D61">
        <v>1.0192603824290707</v>
      </c>
      <c r="F61">
        <v>1957</v>
      </c>
      <c r="G61">
        <v>0.68925551586993983</v>
      </c>
      <c r="H61">
        <v>1.1040000000000418</v>
      </c>
      <c r="I61">
        <v>0.7609380895204424</v>
      </c>
      <c r="S61">
        <v>1957</v>
      </c>
      <c r="T61">
        <v>0.85453975416323791</v>
      </c>
      <c r="U61">
        <v>0.89999999999997726</v>
      </c>
      <c r="V61">
        <v>0.76908577874689465</v>
      </c>
      <c r="AP61">
        <v>1957</v>
      </c>
      <c r="AQ61">
        <f t="shared" si="1"/>
        <v>0.77189763501658892</v>
      </c>
      <c r="AR61">
        <f t="shared" si="2"/>
        <v>1.0020000000000095</v>
      </c>
      <c r="AS61">
        <f t="shared" si="0"/>
        <v>0.76501193413366853</v>
      </c>
    </row>
    <row r="62" spans="1:45" x14ac:dyDescent="0.3">
      <c r="A62">
        <v>1956</v>
      </c>
      <c r="B62">
        <v>0.73216646715287859</v>
      </c>
      <c r="C62">
        <v>2.1108999999999867</v>
      </c>
      <c r="D62">
        <v>1.5455301955130016</v>
      </c>
      <c r="F62">
        <v>1956</v>
      </c>
      <c r="G62">
        <v>0.72005547705411199</v>
      </c>
      <c r="H62">
        <v>1.05600000000004</v>
      </c>
      <c r="I62">
        <v>0.76037858376917111</v>
      </c>
      <c r="S62">
        <v>1956</v>
      </c>
      <c r="T62">
        <v>0.92599221447781277</v>
      </c>
      <c r="U62">
        <v>0.98999999999997357</v>
      </c>
      <c r="V62">
        <v>0.91673229233301012</v>
      </c>
      <c r="AP62">
        <v>1956</v>
      </c>
      <c r="AQ62">
        <f t="shared" si="1"/>
        <v>0.82302384576596244</v>
      </c>
      <c r="AR62">
        <f t="shared" si="2"/>
        <v>1.0230000000000068</v>
      </c>
      <c r="AS62">
        <f t="shared" si="0"/>
        <v>0.83855543805109067</v>
      </c>
    </row>
    <row r="63" spans="1:45" x14ac:dyDescent="0.3">
      <c r="A63">
        <v>1955</v>
      </c>
      <c r="B63">
        <v>0.50466577158073334</v>
      </c>
      <c r="C63">
        <v>1.3432999999999851</v>
      </c>
      <c r="D63">
        <v>0.67791753096439156</v>
      </c>
      <c r="F63">
        <v>1955</v>
      </c>
      <c r="G63">
        <v>0.73300992576219781</v>
      </c>
      <c r="H63">
        <v>1.2960000000000491</v>
      </c>
      <c r="I63">
        <v>0.94998086378784441</v>
      </c>
      <c r="S63">
        <v>1955</v>
      </c>
      <c r="T63">
        <v>0.87228017209688924</v>
      </c>
      <c r="U63">
        <v>0.98999999999998067</v>
      </c>
      <c r="V63">
        <v>0.86355737037590352</v>
      </c>
      <c r="AP63">
        <v>1955</v>
      </c>
      <c r="AQ63">
        <f t="shared" si="1"/>
        <v>0.80264504892954358</v>
      </c>
      <c r="AR63">
        <f t="shared" si="2"/>
        <v>1.1430000000000149</v>
      </c>
      <c r="AS63">
        <f t="shared" si="0"/>
        <v>0.90676911708187391</v>
      </c>
    </row>
    <row r="64" spans="1:45" x14ac:dyDescent="0.3">
      <c r="A64">
        <v>1954</v>
      </c>
      <c r="B64">
        <v>0.46305734662671888</v>
      </c>
      <c r="C64">
        <v>1.1513999999999953</v>
      </c>
      <c r="D64">
        <v>0.5331642289060019</v>
      </c>
      <c r="F64">
        <v>1954</v>
      </c>
      <c r="G64">
        <v>0.8255675998707821</v>
      </c>
      <c r="H64">
        <v>0.81600000000003092</v>
      </c>
      <c r="I64">
        <v>0.67366316149458372</v>
      </c>
      <c r="S64">
        <v>1954</v>
      </c>
      <c r="T64">
        <v>0.80603681193564602</v>
      </c>
      <c r="U64">
        <v>1.0799999999999699</v>
      </c>
      <c r="V64">
        <v>0.87051975689047345</v>
      </c>
      <c r="AP64">
        <v>1954</v>
      </c>
      <c r="AQ64">
        <f t="shared" si="1"/>
        <v>0.81580220590321406</v>
      </c>
      <c r="AR64">
        <f t="shared" si="2"/>
        <v>0.9480000000000004</v>
      </c>
      <c r="AS64">
        <f t="shared" si="0"/>
        <v>0.77209145919252853</v>
      </c>
    </row>
    <row r="65" spans="1:45" x14ac:dyDescent="0.3">
      <c r="A65">
        <v>1953</v>
      </c>
      <c r="B65">
        <v>0.47430329057941817</v>
      </c>
      <c r="C65">
        <v>2.1108999999999725</v>
      </c>
      <c r="D65">
        <v>1.0012068160840808</v>
      </c>
      <c r="F65">
        <v>1953</v>
      </c>
      <c r="G65">
        <v>0.73143513214494116</v>
      </c>
      <c r="H65">
        <v>0.96000000000004349</v>
      </c>
      <c r="I65">
        <v>0.70217772685917534</v>
      </c>
      <c r="S65">
        <v>1953</v>
      </c>
      <c r="T65">
        <v>0.79594335975291597</v>
      </c>
      <c r="U65">
        <v>1.0799999999999699</v>
      </c>
      <c r="V65">
        <v>0.85961882853312521</v>
      </c>
      <c r="AP65">
        <v>1953</v>
      </c>
      <c r="AQ65">
        <f t="shared" si="1"/>
        <v>0.76368924594892862</v>
      </c>
      <c r="AR65">
        <f t="shared" si="2"/>
        <v>1.0200000000000067</v>
      </c>
      <c r="AS65">
        <f t="shared" si="0"/>
        <v>0.78089827769615028</v>
      </c>
    </row>
    <row r="66" spans="1:45" x14ac:dyDescent="0.3">
      <c r="A66">
        <v>1952</v>
      </c>
      <c r="B66">
        <v>0.72657233214126971</v>
      </c>
      <c r="C66">
        <v>1.535199999999989</v>
      </c>
      <c r="D66">
        <v>1.1154338443032692</v>
      </c>
      <c r="F66">
        <v>1952</v>
      </c>
      <c r="G66">
        <v>0.69744829422625587</v>
      </c>
      <c r="H66">
        <v>1.2480000000000473</v>
      </c>
      <c r="I66">
        <v>0.87041547119440033</v>
      </c>
      <c r="S66">
        <v>1952</v>
      </c>
      <c r="T66">
        <v>0.79366093455980724</v>
      </c>
      <c r="U66">
        <v>1.0799999999999699</v>
      </c>
      <c r="V66">
        <v>0.85715380932456786</v>
      </c>
      <c r="AP66">
        <v>1952</v>
      </c>
      <c r="AQ66">
        <f t="shared" si="1"/>
        <v>0.74555461439303161</v>
      </c>
      <c r="AR66">
        <f t="shared" si="2"/>
        <v>1.1640000000000086</v>
      </c>
      <c r="AS66">
        <f t="shared" si="0"/>
        <v>0.86378464025948409</v>
      </c>
    </row>
    <row r="67" spans="1:45" x14ac:dyDescent="0.3">
      <c r="F67">
        <v>1951</v>
      </c>
      <c r="G67">
        <v>0.55597827953375323</v>
      </c>
      <c r="H67">
        <v>1.0080000000000382</v>
      </c>
      <c r="I67">
        <v>0.56042610577004448</v>
      </c>
      <c r="S67">
        <v>1951</v>
      </c>
      <c r="T67">
        <v>0.72688490322318555</v>
      </c>
      <c r="U67">
        <v>1.2599999999999767</v>
      </c>
      <c r="V67">
        <v>0.91587497806119689</v>
      </c>
      <c r="AP67">
        <v>1951</v>
      </c>
      <c r="AQ67">
        <f t="shared" ref="AQ67:AS68" si="3">AVERAGE(G67,T67)</f>
        <v>0.64143159137846939</v>
      </c>
      <c r="AR67">
        <f t="shared" si="3"/>
        <v>1.1340000000000074</v>
      </c>
      <c r="AS67">
        <f t="shared" si="3"/>
        <v>0.73815054191562068</v>
      </c>
    </row>
    <row r="68" spans="1:45" x14ac:dyDescent="0.3">
      <c r="A68" t="s">
        <v>18</v>
      </c>
      <c r="B68">
        <f>AVERAGE(B3:B66)</f>
        <v>0.70658679807515667</v>
      </c>
      <c r="C68">
        <f t="shared" ref="C68:D68" si="4">AVERAGE(C3:C66)</f>
        <v>1.1183984374999945</v>
      </c>
      <c r="D68">
        <f t="shared" si="4"/>
        <v>0.76316056262173937</v>
      </c>
      <c r="F68">
        <v>1950</v>
      </c>
      <c r="G68">
        <v>0.54588881662829969</v>
      </c>
      <c r="H68">
        <v>1.3440000000000509</v>
      </c>
      <c r="I68">
        <v>0.73367456954846255</v>
      </c>
      <c r="S68">
        <v>1950</v>
      </c>
      <c r="T68">
        <v>0.53516410602834297</v>
      </c>
      <c r="U68">
        <v>1.7099999999999511</v>
      </c>
      <c r="V68">
        <v>0.91513062130844036</v>
      </c>
      <c r="AP68">
        <v>1950</v>
      </c>
      <c r="AQ68">
        <f>AVERAGE(G68,T68)</f>
        <v>0.54052646132832138</v>
      </c>
      <c r="AR68">
        <f t="shared" si="3"/>
        <v>1.527000000000001</v>
      </c>
      <c r="AS68">
        <f t="shared" si="3"/>
        <v>0.82440259542845151</v>
      </c>
    </row>
    <row r="70" spans="1:45" x14ac:dyDescent="0.3">
      <c r="F70" t="s">
        <v>18</v>
      </c>
      <c r="G70">
        <f>AVERAGE(G3:G68)</f>
        <v>0.69132623511564828</v>
      </c>
      <c r="H70">
        <f t="shared" ref="H70:I70" si="5">AVERAGE(H3:H68)</f>
        <v>1.0180863636363842</v>
      </c>
      <c r="I70">
        <f t="shared" si="5"/>
        <v>0.68784670849996543</v>
      </c>
      <c r="S70" t="s">
        <v>19</v>
      </c>
      <c r="T70">
        <f>AVERAGE(T3:T68)</f>
        <v>0.67319082730003865</v>
      </c>
      <c r="U70">
        <f t="shared" ref="U70:V70" si="6">AVERAGE(U3:U68)</f>
        <v>1.0602515151514997</v>
      </c>
      <c r="V70">
        <f t="shared" si="6"/>
        <v>0.70153978641575032</v>
      </c>
      <c r="AP70" t="s">
        <v>19</v>
      </c>
      <c r="AQ70">
        <f>AVERAGE(AQ3:AQ68)</f>
        <v>0.68225853120784319</v>
      </c>
      <c r="AR70">
        <f t="shared" ref="AR70:AS70" si="7">AVERAGE(AR3:AR68)</f>
        <v>1.0391689393939423</v>
      </c>
      <c r="AS70">
        <f t="shared" si="7"/>
        <v>0.69469324745785788</v>
      </c>
    </row>
    <row r="71" spans="1:45" x14ac:dyDescent="0.3">
      <c r="AQ71">
        <f>_xlfn.STDEV.S(AQ3:AQ68)</f>
        <v>0.12461480748331297</v>
      </c>
      <c r="AR71">
        <f t="shared" ref="AR71:AS71" si="8">_xlfn.STDEV.S(AR3:AR68)</f>
        <v>0.23320177838831374</v>
      </c>
      <c r="AS71">
        <f t="shared" si="8"/>
        <v>0.15259401044493529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71"/>
  <sheetViews>
    <sheetView tabSelected="1" topLeftCell="AE1" zoomScale="85" zoomScaleNormal="85" workbookViewId="0">
      <selection activeCell="AP4" sqref="AP4"/>
    </sheetView>
  </sheetViews>
  <sheetFormatPr baseColWidth="10" defaultColWidth="11.44140625" defaultRowHeight="14.4" x14ac:dyDescent="0.3"/>
  <cols>
    <col min="3" max="3" width="18" customWidth="1"/>
  </cols>
  <sheetData>
    <row r="1" spans="1:45" x14ac:dyDescent="0.3">
      <c r="A1" s="9" t="s">
        <v>24</v>
      </c>
      <c r="F1" s="10" t="s">
        <v>25</v>
      </c>
      <c r="S1" t="s">
        <v>23</v>
      </c>
      <c r="AP1" t="s">
        <v>20</v>
      </c>
    </row>
    <row r="2" spans="1:45" x14ac:dyDescent="0.3">
      <c r="A2" t="s">
        <v>9</v>
      </c>
      <c r="B2" t="s">
        <v>1</v>
      </c>
      <c r="C2" t="s">
        <v>10</v>
      </c>
      <c r="D2" t="s">
        <v>11</v>
      </c>
      <c r="F2" t="s">
        <v>9</v>
      </c>
      <c r="G2" t="s">
        <v>1</v>
      </c>
      <c r="H2" t="s">
        <v>10</v>
      </c>
      <c r="I2" t="s">
        <v>11</v>
      </c>
      <c r="S2" t="s">
        <v>9</v>
      </c>
      <c r="T2" t="s">
        <v>1</v>
      </c>
      <c r="U2" t="s">
        <v>10</v>
      </c>
      <c r="V2" t="s">
        <v>11</v>
      </c>
      <c r="AP2" t="s">
        <v>9</v>
      </c>
      <c r="AQ2" t="s">
        <v>1</v>
      </c>
      <c r="AR2" t="s">
        <v>10</v>
      </c>
      <c r="AS2" t="s">
        <v>11</v>
      </c>
    </row>
    <row r="3" spans="1:45" x14ac:dyDescent="0.3">
      <c r="A3">
        <v>2015</v>
      </c>
      <c r="B3">
        <v>0.54951966941437624</v>
      </c>
      <c r="C3">
        <v>0.91139999999999999</v>
      </c>
      <c r="D3">
        <v>0.50083222670426253</v>
      </c>
      <c r="F3">
        <v>2015</v>
      </c>
      <c r="G3">
        <v>0.54951966941437624</v>
      </c>
      <c r="H3">
        <v>0.91139999999999999</v>
      </c>
      <c r="I3">
        <v>0.50083222670426253</v>
      </c>
      <c r="S3">
        <v>2015</v>
      </c>
      <c r="T3">
        <v>0.56139930741823962</v>
      </c>
      <c r="U3">
        <v>0.95940000000000003</v>
      </c>
      <c r="V3">
        <v>0.53860649553705908</v>
      </c>
      <c r="AP3">
        <v>2015</v>
      </c>
      <c r="AQ3">
        <f>AVERAGE(G3,T3)</f>
        <v>0.55545948841630799</v>
      </c>
      <c r="AR3">
        <f t="shared" ref="AR3:AS66" si="0">AVERAGE(H3,U3)</f>
        <v>0.93540000000000001</v>
      </c>
      <c r="AS3">
        <f t="shared" si="0"/>
        <v>0.51971936112066075</v>
      </c>
    </row>
    <row r="4" spans="1:45" x14ac:dyDescent="0.3">
      <c r="A4">
        <v>2014</v>
      </c>
      <c r="B4">
        <v>0.68097664679134096</v>
      </c>
      <c r="C4">
        <v>0.95940000000000047</v>
      </c>
      <c r="D4">
        <v>0.65332899493161278</v>
      </c>
      <c r="F4">
        <v>2014</v>
      </c>
      <c r="G4">
        <v>0.68097664679134096</v>
      </c>
      <c r="H4">
        <v>0.95940000000000047</v>
      </c>
      <c r="I4">
        <v>0.65332899493161278</v>
      </c>
      <c r="S4">
        <v>2014</v>
      </c>
      <c r="T4">
        <v>0.62794162800110576</v>
      </c>
      <c r="U4">
        <v>1.1513</v>
      </c>
      <c r="V4">
        <v>0.72294919631767307</v>
      </c>
      <c r="AP4">
        <v>2014</v>
      </c>
      <c r="AQ4">
        <f t="shared" ref="AQ4:AS67" si="1">AVERAGE(G4,T4)</f>
        <v>0.65445913739622341</v>
      </c>
      <c r="AR4">
        <f t="shared" si="0"/>
        <v>1.0553500000000002</v>
      </c>
      <c r="AS4">
        <f t="shared" si="0"/>
        <v>0.68813909562464293</v>
      </c>
    </row>
    <row r="5" spans="1:45" x14ac:dyDescent="0.3">
      <c r="A5">
        <v>2013</v>
      </c>
      <c r="B5">
        <v>0.79034020663040661</v>
      </c>
      <c r="C5">
        <v>1.1033000000000008</v>
      </c>
      <c r="D5">
        <v>0.87198234997532831</v>
      </c>
      <c r="F5">
        <v>2013</v>
      </c>
      <c r="G5">
        <v>0.79034020663040661</v>
      </c>
      <c r="H5">
        <v>1.1033000000000008</v>
      </c>
      <c r="I5">
        <v>0.87198234997532831</v>
      </c>
      <c r="S5">
        <v>2013</v>
      </c>
      <c r="T5">
        <v>0.57166105206902362</v>
      </c>
      <c r="U5">
        <v>1.1512000000000002</v>
      </c>
      <c r="V5">
        <v>0.65809620314186013</v>
      </c>
      <c r="AP5">
        <v>2013</v>
      </c>
      <c r="AQ5">
        <f t="shared" si="1"/>
        <v>0.68100062934971506</v>
      </c>
      <c r="AR5">
        <f t="shared" si="0"/>
        <v>1.1272500000000005</v>
      </c>
      <c r="AS5">
        <f t="shared" si="0"/>
        <v>0.76503927655859427</v>
      </c>
    </row>
    <row r="6" spans="1:45" x14ac:dyDescent="0.3">
      <c r="A6">
        <v>2012</v>
      </c>
      <c r="B6">
        <v>0.77070195236769623</v>
      </c>
      <c r="C6">
        <v>0.81550000000000011</v>
      </c>
      <c r="D6">
        <v>0.62850744215585641</v>
      </c>
      <c r="F6">
        <v>2012</v>
      </c>
      <c r="G6">
        <v>0.77070195236769623</v>
      </c>
      <c r="H6">
        <v>0.81550000000000011</v>
      </c>
      <c r="I6">
        <v>0.62850744215585641</v>
      </c>
      <c r="S6">
        <v>2012</v>
      </c>
      <c r="T6">
        <v>0.82113810467004622</v>
      </c>
      <c r="U6">
        <v>0.95940000000000047</v>
      </c>
      <c r="V6">
        <v>0.78779989762044278</v>
      </c>
      <c r="AP6">
        <v>2012</v>
      </c>
      <c r="AQ6">
        <f t="shared" si="1"/>
        <v>0.79592002851887123</v>
      </c>
      <c r="AR6">
        <f t="shared" si="0"/>
        <v>0.88745000000000029</v>
      </c>
      <c r="AS6">
        <f t="shared" si="0"/>
        <v>0.70815366988814965</v>
      </c>
    </row>
    <row r="7" spans="1:45" x14ac:dyDescent="0.3">
      <c r="A7">
        <v>2011</v>
      </c>
      <c r="B7">
        <v>0.81470489605825391</v>
      </c>
      <c r="C7">
        <v>0.91139999999999954</v>
      </c>
      <c r="D7">
        <v>0.7425220422674923</v>
      </c>
      <c r="F7">
        <v>2011</v>
      </c>
      <c r="G7">
        <v>0.81470489605825391</v>
      </c>
      <c r="H7">
        <v>0.91139999999999954</v>
      </c>
      <c r="I7">
        <v>0.7425220422674923</v>
      </c>
      <c r="S7">
        <v>2011</v>
      </c>
      <c r="T7">
        <v>0.95630760033510298</v>
      </c>
      <c r="U7">
        <v>1.1512999999999991</v>
      </c>
      <c r="V7">
        <v>1.1009969402658033</v>
      </c>
      <c r="AP7">
        <v>2011</v>
      </c>
      <c r="AQ7">
        <f t="shared" si="1"/>
        <v>0.88550624819667845</v>
      </c>
      <c r="AR7">
        <f t="shared" si="0"/>
        <v>1.0313499999999993</v>
      </c>
      <c r="AS7">
        <f t="shared" si="0"/>
        <v>0.9217594912666478</v>
      </c>
    </row>
    <row r="8" spans="1:45" x14ac:dyDescent="0.3">
      <c r="A8">
        <v>2010</v>
      </c>
      <c r="B8">
        <v>0.82461213078290707</v>
      </c>
      <c r="C8">
        <v>0.76750000000000007</v>
      </c>
      <c r="D8">
        <v>0.63288981037588121</v>
      </c>
      <c r="F8">
        <v>2010</v>
      </c>
      <c r="G8">
        <v>0.82461213078290707</v>
      </c>
      <c r="H8">
        <v>0.76750000000000007</v>
      </c>
      <c r="I8">
        <v>0.63288981037588121</v>
      </c>
      <c r="S8">
        <v>2010</v>
      </c>
      <c r="T8">
        <v>0.98264907486587927</v>
      </c>
      <c r="U8">
        <v>1.0552999999999999</v>
      </c>
      <c r="V8">
        <v>1.0369895687059623</v>
      </c>
      <c r="AP8">
        <v>2010</v>
      </c>
      <c r="AQ8">
        <f t="shared" si="1"/>
        <v>0.90363060282439323</v>
      </c>
      <c r="AR8">
        <f t="shared" si="0"/>
        <v>0.91139999999999999</v>
      </c>
      <c r="AS8">
        <f t="shared" si="0"/>
        <v>0.83493968954092179</v>
      </c>
    </row>
    <row r="9" spans="1:45" x14ac:dyDescent="0.3">
      <c r="A9">
        <v>2009</v>
      </c>
      <c r="B9">
        <v>0.6670064174908753</v>
      </c>
      <c r="C9">
        <v>1.007299999999999</v>
      </c>
      <c r="D9">
        <v>0.671875564338558</v>
      </c>
      <c r="F9">
        <v>2009</v>
      </c>
      <c r="G9">
        <v>0.6670064174908753</v>
      </c>
      <c r="H9">
        <v>1.007299999999999</v>
      </c>
      <c r="I9">
        <v>0.671875564338558</v>
      </c>
      <c r="S9">
        <v>2009</v>
      </c>
      <c r="T9">
        <v>0.90838319913717303</v>
      </c>
      <c r="U9">
        <v>0.95940000000000047</v>
      </c>
      <c r="V9">
        <v>0.87150284125220423</v>
      </c>
      <c r="AP9">
        <v>2009</v>
      </c>
      <c r="AQ9">
        <f t="shared" si="1"/>
        <v>0.78769480831402416</v>
      </c>
      <c r="AR9">
        <f t="shared" si="0"/>
        <v>0.98334999999999972</v>
      </c>
      <c r="AS9">
        <f t="shared" si="0"/>
        <v>0.77168920279538111</v>
      </c>
    </row>
    <row r="10" spans="1:45" x14ac:dyDescent="0.3">
      <c r="A10">
        <v>2008</v>
      </c>
      <c r="B10">
        <v>0.596310209833116</v>
      </c>
      <c r="C10">
        <v>1.2471999999999994</v>
      </c>
      <c r="D10">
        <v>0.74371809370386188</v>
      </c>
      <c r="F10">
        <v>2008</v>
      </c>
      <c r="G10">
        <v>0.596310209833116</v>
      </c>
      <c r="H10">
        <v>1.2471999999999994</v>
      </c>
      <c r="I10">
        <v>0.74371809370386188</v>
      </c>
      <c r="S10">
        <v>2008</v>
      </c>
      <c r="T10">
        <v>0.73604811538077441</v>
      </c>
      <c r="U10">
        <v>1.2471000000000014</v>
      </c>
      <c r="V10">
        <v>0.91792560469136486</v>
      </c>
      <c r="AP10">
        <v>2008</v>
      </c>
      <c r="AQ10">
        <f t="shared" si="1"/>
        <v>0.66617916260694521</v>
      </c>
      <c r="AR10">
        <f t="shared" si="0"/>
        <v>1.2471500000000004</v>
      </c>
      <c r="AS10">
        <f t="shared" si="0"/>
        <v>0.83082184919761337</v>
      </c>
    </row>
    <row r="11" spans="1:45" x14ac:dyDescent="0.3">
      <c r="A11">
        <v>2007</v>
      </c>
      <c r="B11">
        <v>0.60855940424930588</v>
      </c>
      <c r="C11">
        <v>1.1997000000000071</v>
      </c>
      <c r="D11">
        <v>0.73008871727789659</v>
      </c>
      <c r="F11">
        <v>2007</v>
      </c>
      <c r="G11">
        <v>0.60855940424930588</v>
      </c>
      <c r="H11">
        <v>1.1997000000000071</v>
      </c>
      <c r="I11">
        <v>0.73008871727789659</v>
      </c>
      <c r="S11">
        <v>2007</v>
      </c>
      <c r="T11">
        <v>0.60853332921245573</v>
      </c>
      <c r="U11">
        <v>1.2471999999999994</v>
      </c>
      <c r="V11">
        <v>0.7589627681937744</v>
      </c>
      <c r="AP11">
        <v>2007</v>
      </c>
      <c r="AQ11">
        <f t="shared" si="1"/>
        <v>0.60854636673088081</v>
      </c>
      <c r="AR11">
        <f t="shared" si="0"/>
        <v>1.2234500000000033</v>
      </c>
      <c r="AS11">
        <f t="shared" si="0"/>
        <v>0.74452574273583549</v>
      </c>
    </row>
    <row r="12" spans="1:45" x14ac:dyDescent="0.3">
      <c r="A12">
        <v>2006</v>
      </c>
      <c r="B12">
        <v>0.43929660841426177</v>
      </c>
      <c r="C12">
        <v>0.81600000000000605</v>
      </c>
      <c r="D12">
        <v>0.35846603246604025</v>
      </c>
      <c r="F12">
        <v>2006</v>
      </c>
      <c r="G12">
        <v>0.43929660841426177</v>
      </c>
      <c r="H12">
        <v>0.81600000000000605</v>
      </c>
      <c r="I12">
        <v>0.35846603246604025</v>
      </c>
      <c r="S12">
        <v>2006</v>
      </c>
      <c r="T12">
        <v>0.53088712958781359</v>
      </c>
      <c r="U12">
        <v>1.055299999999999</v>
      </c>
      <c r="V12">
        <v>0.56024518785401911</v>
      </c>
      <c r="AP12">
        <v>2006</v>
      </c>
      <c r="AQ12">
        <f t="shared" si="1"/>
        <v>0.48509186900103768</v>
      </c>
      <c r="AR12">
        <f t="shared" si="0"/>
        <v>0.93565000000000254</v>
      </c>
      <c r="AS12">
        <f t="shared" si="0"/>
        <v>0.45935561016002968</v>
      </c>
    </row>
    <row r="13" spans="1:45" x14ac:dyDescent="0.3">
      <c r="A13">
        <v>2005</v>
      </c>
      <c r="B13">
        <v>0.72691760036582631</v>
      </c>
      <c r="C13">
        <v>0.95999999999999019</v>
      </c>
      <c r="D13">
        <v>0.69784089635118618</v>
      </c>
      <c r="F13">
        <v>2005</v>
      </c>
      <c r="G13">
        <v>0.72691760036582631</v>
      </c>
      <c r="H13">
        <v>0.95999999999999019</v>
      </c>
      <c r="I13">
        <v>0.69784089635118618</v>
      </c>
      <c r="S13">
        <v>2005</v>
      </c>
      <c r="T13">
        <v>0.79875069486324057</v>
      </c>
      <c r="U13">
        <v>1.1513000000000009</v>
      </c>
      <c r="V13">
        <v>0.91960167499604961</v>
      </c>
      <c r="AP13">
        <v>2005</v>
      </c>
      <c r="AQ13">
        <f t="shared" si="1"/>
        <v>0.7628341476145335</v>
      </c>
      <c r="AR13">
        <f t="shared" si="0"/>
        <v>1.0556499999999955</v>
      </c>
      <c r="AS13">
        <f t="shared" si="0"/>
        <v>0.8087212856736179</v>
      </c>
    </row>
    <row r="14" spans="1:45" x14ac:dyDescent="0.3">
      <c r="A14">
        <v>2004</v>
      </c>
      <c r="B14">
        <v>0.63137723208713281</v>
      </c>
      <c r="C14">
        <v>1.0559999999999778</v>
      </c>
      <c r="D14">
        <v>0.66673435708399831</v>
      </c>
      <c r="F14">
        <v>2004</v>
      </c>
      <c r="G14">
        <v>0.63137723208713281</v>
      </c>
      <c r="H14">
        <v>1.0559999999999778</v>
      </c>
      <c r="I14">
        <v>0.66673435708399831</v>
      </c>
      <c r="S14">
        <v>2004</v>
      </c>
      <c r="T14">
        <v>0.71376097553858198</v>
      </c>
      <c r="U14">
        <v>1.2472000000000012</v>
      </c>
      <c r="V14">
        <v>0.89020268869172026</v>
      </c>
      <c r="AP14">
        <v>2004</v>
      </c>
      <c r="AQ14">
        <f t="shared" si="1"/>
        <v>0.67256910381285739</v>
      </c>
      <c r="AR14">
        <f t="shared" si="0"/>
        <v>1.1515999999999895</v>
      </c>
      <c r="AS14">
        <f t="shared" si="0"/>
        <v>0.77846852288785928</v>
      </c>
    </row>
    <row r="15" spans="1:45" x14ac:dyDescent="0.3">
      <c r="A15">
        <v>2003</v>
      </c>
      <c r="B15">
        <v>0.63707947854565294</v>
      </c>
      <c r="C15">
        <v>1.0079999999999778</v>
      </c>
      <c r="D15">
        <v>0.64217611437400401</v>
      </c>
      <c r="F15">
        <v>2003</v>
      </c>
      <c r="G15">
        <v>0.63707947854565294</v>
      </c>
      <c r="H15">
        <v>1.0079999999999778</v>
      </c>
      <c r="I15">
        <v>0.64217611437400401</v>
      </c>
      <c r="S15">
        <v>2003</v>
      </c>
      <c r="T15">
        <v>0.61404750831010213</v>
      </c>
      <c r="U15">
        <v>1.055299999999999</v>
      </c>
      <c r="V15">
        <v>0.6480043355196502</v>
      </c>
      <c r="AP15">
        <v>2003</v>
      </c>
      <c r="AQ15">
        <f t="shared" si="1"/>
        <v>0.62556349342787754</v>
      </c>
      <c r="AR15">
        <f t="shared" si="0"/>
        <v>1.0316499999999884</v>
      </c>
      <c r="AS15">
        <f t="shared" si="0"/>
        <v>0.64509022494682711</v>
      </c>
    </row>
    <row r="16" spans="1:45" x14ac:dyDescent="0.3">
      <c r="A16">
        <v>2002</v>
      </c>
      <c r="B16">
        <v>0.63914989921464904</v>
      </c>
      <c r="C16">
        <v>1.1519999999999762</v>
      </c>
      <c r="D16">
        <v>0.73630068389526049</v>
      </c>
      <c r="F16">
        <v>2002</v>
      </c>
      <c r="G16">
        <v>0.63914989921464904</v>
      </c>
      <c r="H16">
        <v>1.1519999999999762</v>
      </c>
      <c r="I16">
        <v>0.73630068389526049</v>
      </c>
      <c r="S16">
        <v>2002</v>
      </c>
      <c r="T16">
        <v>0.60962966812400599</v>
      </c>
      <c r="U16">
        <v>1.3430999999999997</v>
      </c>
      <c r="V16">
        <v>0.81879360725735228</v>
      </c>
      <c r="AP16">
        <v>2002</v>
      </c>
      <c r="AQ16">
        <f t="shared" si="1"/>
        <v>0.62438978366932751</v>
      </c>
      <c r="AR16">
        <f t="shared" si="0"/>
        <v>1.2475499999999879</v>
      </c>
      <c r="AS16">
        <f t="shared" si="0"/>
        <v>0.77754714557630633</v>
      </c>
    </row>
    <row r="17" spans="1:45" x14ac:dyDescent="0.3">
      <c r="A17">
        <v>2001</v>
      </c>
      <c r="B17">
        <v>0.75118814431412884</v>
      </c>
      <c r="C17">
        <v>1.1999999999999744</v>
      </c>
      <c r="D17">
        <v>0.9014257731769354</v>
      </c>
      <c r="F17">
        <v>2001</v>
      </c>
      <c r="G17">
        <v>0.75118814431412884</v>
      </c>
      <c r="H17">
        <v>1.1999999999999744</v>
      </c>
      <c r="I17">
        <v>0.9014257731769354</v>
      </c>
      <c r="S17">
        <v>2001</v>
      </c>
      <c r="T17">
        <v>0.57289305372677979</v>
      </c>
      <c r="U17">
        <v>1.2471999999999994</v>
      </c>
      <c r="V17">
        <v>0.71451221660803943</v>
      </c>
      <c r="AP17">
        <v>2001</v>
      </c>
      <c r="AQ17">
        <f t="shared" si="1"/>
        <v>0.66204059902045431</v>
      </c>
      <c r="AR17">
        <f t="shared" si="0"/>
        <v>1.2235999999999869</v>
      </c>
      <c r="AS17">
        <f t="shared" si="0"/>
        <v>0.80796899489248741</v>
      </c>
    </row>
    <row r="18" spans="1:45" x14ac:dyDescent="0.3">
      <c r="A18">
        <v>2000</v>
      </c>
      <c r="B18">
        <v>0.63725448460758993</v>
      </c>
      <c r="C18">
        <v>0.95999999999997954</v>
      </c>
      <c r="D18">
        <v>0.6117643052232733</v>
      </c>
      <c r="F18">
        <v>2000</v>
      </c>
      <c r="G18">
        <v>0.63725448460758993</v>
      </c>
      <c r="H18">
        <v>0.95999999999997954</v>
      </c>
      <c r="I18">
        <v>0.6117643052232733</v>
      </c>
      <c r="S18">
        <v>2000</v>
      </c>
      <c r="T18">
        <v>0.53408645086677264</v>
      </c>
      <c r="U18">
        <v>1.055299999999999</v>
      </c>
      <c r="V18">
        <v>0.56362143159970468</v>
      </c>
      <c r="AP18">
        <v>2000</v>
      </c>
      <c r="AQ18">
        <f t="shared" si="1"/>
        <v>0.58567046773718134</v>
      </c>
      <c r="AR18">
        <f t="shared" si="0"/>
        <v>1.0076499999999893</v>
      </c>
      <c r="AS18">
        <f t="shared" si="0"/>
        <v>0.58769286841148904</v>
      </c>
    </row>
    <row r="19" spans="1:45" x14ac:dyDescent="0.3">
      <c r="A19">
        <v>1999</v>
      </c>
      <c r="B19">
        <v>0.6998765485167211</v>
      </c>
      <c r="C19">
        <v>1.2479999999999727</v>
      </c>
      <c r="D19">
        <v>0.87344593254884884</v>
      </c>
      <c r="F19">
        <v>1999</v>
      </c>
      <c r="G19">
        <v>0.6998765485167211</v>
      </c>
      <c r="H19">
        <v>1.2479999999999727</v>
      </c>
      <c r="I19">
        <v>0.87344593254884884</v>
      </c>
      <c r="S19">
        <v>1999</v>
      </c>
      <c r="T19">
        <v>0.48200489256551976</v>
      </c>
      <c r="U19">
        <v>1.247200000000003</v>
      </c>
      <c r="V19">
        <v>0.60115650200771764</v>
      </c>
      <c r="AP19">
        <v>1999</v>
      </c>
      <c r="AQ19">
        <f t="shared" si="1"/>
        <v>0.59094072054112046</v>
      </c>
      <c r="AR19">
        <f t="shared" si="0"/>
        <v>1.2475999999999878</v>
      </c>
      <c r="AS19">
        <f t="shared" si="0"/>
        <v>0.73730121727828324</v>
      </c>
    </row>
    <row r="20" spans="1:45" x14ac:dyDescent="0.3">
      <c r="A20">
        <v>1998</v>
      </c>
      <c r="B20">
        <v>0.65172396412065814</v>
      </c>
      <c r="C20">
        <v>1.1999999999999744</v>
      </c>
      <c r="D20">
        <v>0.78206875694477307</v>
      </c>
      <c r="F20">
        <v>1998</v>
      </c>
      <c r="G20">
        <v>0.65172396412065814</v>
      </c>
      <c r="H20">
        <v>1.1999999999999744</v>
      </c>
      <c r="I20">
        <v>0.78206875694477307</v>
      </c>
      <c r="S20">
        <v>1998</v>
      </c>
      <c r="T20">
        <v>0.59003596014626836</v>
      </c>
      <c r="U20">
        <v>1.7269000000000005</v>
      </c>
      <c r="V20">
        <v>1.0189330995765911</v>
      </c>
      <c r="AP20">
        <v>1998</v>
      </c>
      <c r="AQ20">
        <f t="shared" si="1"/>
        <v>0.6208799621334633</v>
      </c>
      <c r="AR20">
        <f t="shared" si="0"/>
        <v>1.4634499999999875</v>
      </c>
      <c r="AS20">
        <f t="shared" si="0"/>
        <v>0.90050092826068207</v>
      </c>
    </row>
    <row r="21" spans="1:45" x14ac:dyDescent="0.3">
      <c r="A21">
        <v>1997</v>
      </c>
      <c r="B21">
        <v>0.69267115857337513</v>
      </c>
      <c r="C21">
        <v>1.1999999999999744</v>
      </c>
      <c r="D21">
        <v>0.83120539028803242</v>
      </c>
      <c r="F21">
        <v>1997</v>
      </c>
      <c r="G21">
        <v>0.69267115857337513</v>
      </c>
      <c r="H21">
        <v>1.1999999999999744</v>
      </c>
      <c r="I21">
        <v>0.83120539028803242</v>
      </c>
      <c r="S21">
        <v>1997</v>
      </c>
      <c r="T21">
        <v>0.58438083763973847</v>
      </c>
      <c r="U21">
        <v>1.055299999999999</v>
      </c>
      <c r="V21">
        <v>0.61669709796121541</v>
      </c>
      <c r="AP21">
        <v>1997</v>
      </c>
      <c r="AQ21">
        <f t="shared" si="1"/>
        <v>0.63852599810655675</v>
      </c>
      <c r="AR21">
        <f t="shared" si="0"/>
        <v>1.1276499999999867</v>
      </c>
      <c r="AS21">
        <f t="shared" si="0"/>
        <v>0.72395124412462386</v>
      </c>
    </row>
    <row r="22" spans="1:45" x14ac:dyDescent="0.3">
      <c r="A22">
        <v>1996</v>
      </c>
      <c r="B22">
        <v>0.67135611941937212</v>
      </c>
      <c r="C22">
        <v>1.1519999999999762</v>
      </c>
      <c r="D22">
        <v>0.77340224957110071</v>
      </c>
      <c r="F22">
        <v>1996</v>
      </c>
      <c r="G22">
        <v>0.67135611941937212</v>
      </c>
      <c r="H22">
        <v>1.1519999999999762</v>
      </c>
      <c r="I22">
        <v>0.77340224957110071</v>
      </c>
      <c r="S22">
        <v>1996</v>
      </c>
      <c r="T22">
        <v>0.67787600914017643</v>
      </c>
      <c r="U22">
        <v>1.3430999999999997</v>
      </c>
      <c r="V22">
        <v>0.91045526787617082</v>
      </c>
      <c r="AP22">
        <v>1996</v>
      </c>
      <c r="AQ22">
        <f t="shared" si="1"/>
        <v>0.67461606427977427</v>
      </c>
      <c r="AR22">
        <f t="shared" si="0"/>
        <v>1.2475499999999879</v>
      </c>
      <c r="AS22">
        <f t="shared" si="0"/>
        <v>0.84192875872363571</v>
      </c>
    </row>
    <row r="23" spans="1:45" x14ac:dyDescent="0.3">
      <c r="A23">
        <v>1995</v>
      </c>
      <c r="B23">
        <v>0.6354629522316988</v>
      </c>
      <c r="C23">
        <v>0.95999999999997954</v>
      </c>
      <c r="D23">
        <v>0.61004443414241782</v>
      </c>
      <c r="F23">
        <v>1995</v>
      </c>
      <c r="G23">
        <v>0.6354629522316988</v>
      </c>
      <c r="H23">
        <v>0.95999999999997954</v>
      </c>
      <c r="I23">
        <v>0.61004443414241782</v>
      </c>
      <c r="S23">
        <v>1995</v>
      </c>
      <c r="T23">
        <v>0.59963240445555288</v>
      </c>
      <c r="U23">
        <v>1.2471999999999994</v>
      </c>
      <c r="V23">
        <v>0.74786153483696516</v>
      </c>
      <c r="AP23">
        <v>1995</v>
      </c>
      <c r="AQ23">
        <f t="shared" si="1"/>
        <v>0.61754767834362578</v>
      </c>
      <c r="AR23">
        <f t="shared" si="0"/>
        <v>1.1035999999999895</v>
      </c>
      <c r="AS23">
        <f t="shared" si="0"/>
        <v>0.67895298448969155</v>
      </c>
    </row>
    <row r="24" spans="1:45" x14ac:dyDescent="0.3">
      <c r="A24">
        <v>1994</v>
      </c>
      <c r="B24">
        <v>0.58663292338833939</v>
      </c>
      <c r="C24">
        <v>1.1520000000000081</v>
      </c>
      <c r="D24">
        <v>0.67580112774337175</v>
      </c>
      <c r="F24">
        <v>1994</v>
      </c>
      <c r="G24">
        <v>0.58663292338833939</v>
      </c>
      <c r="H24">
        <v>1.1520000000000081</v>
      </c>
      <c r="I24">
        <v>0.67580112774337175</v>
      </c>
      <c r="S24">
        <v>1994</v>
      </c>
      <c r="T24">
        <v>0.56982579694196167</v>
      </c>
      <c r="U24">
        <v>1.5350000000000001</v>
      </c>
      <c r="V24">
        <v>0.87468259830591122</v>
      </c>
      <c r="AP24">
        <v>1994</v>
      </c>
      <c r="AQ24">
        <f t="shared" si="1"/>
        <v>0.57822936016515047</v>
      </c>
      <c r="AR24">
        <f t="shared" si="0"/>
        <v>1.3435000000000041</v>
      </c>
      <c r="AS24">
        <f t="shared" si="0"/>
        <v>0.77524186302464149</v>
      </c>
    </row>
    <row r="25" spans="1:45" x14ac:dyDescent="0.3">
      <c r="A25">
        <v>1993</v>
      </c>
      <c r="B25">
        <v>0.75174861483757127</v>
      </c>
      <c r="C25">
        <v>1.2000000000000455</v>
      </c>
      <c r="D25">
        <v>0.90209833780511972</v>
      </c>
      <c r="F25">
        <v>1993</v>
      </c>
      <c r="G25">
        <v>0.75174861483757127</v>
      </c>
      <c r="H25">
        <v>1.2000000000000455</v>
      </c>
      <c r="I25">
        <v>0.90209833780511972</v>
      </c>
      <c r="S25">
        <v>1993</v>
      </c>
      <c r="T25">
        <v>0.6501205212778246</v>
      </c>
      <c r="U25">
        <v>1.1512000000000029</v>
      </c>
      <c r="V25">
        <v>0.74841874409503351</v>
      </c>
      <c r="AP25">
        <v>1993</v>
      </c>
      <c r="AQ25">
        <f t="shared" si="1"/>
        <v>0.70093456805769794</v>
      </c>
      <c r="AR25">
        <f t="shared" si="0"/>
        <v>1.1756000000000242</v>
      </c>
      <c r="AS25">
        <f t="shared" si="0"/>
        <v>0.82525854095007656</v>
      </c>
    </row>
    <row r="26" spans="1:45" x14ac:dyDescent="0.3">
      <c r="A26">
        <v>1992</v>
      </c>
      <c r="B26">
        <v>0.75614502560458408</v>
      </c>
      <c r="C26">
        <v>0.81600000000003092</v>
      </c>
      <c r="D26">
        <v>0.61701434089336393</v>
      </c>
      <c r="F26">
        <v>1992</v>
      </c>
      <c r="G26">
        <v>0.75614502560458408</v>
      </c>
      <c r="H26">
        <v>0.81600000000003092</v>
      </c>
      <c r="I26">
        <v>0.61701434089336393</v>
      </c>
      <c r="S26">
        <v>1992</v>
      </c>
      <c r="T26">
        <v>0.63378304667212648</v>
      </c>
      <c r="U26">
        <v>0.9593999999999987</v>
      </c>
      <c r="V26">
        <v>0.60805145497723734</v>
      </c>
      <c r="AP26">
        <v>1992</v>
      </c>
      <c r="AQ26">
        <f t="shared" si="1"/>
        <v>0.69496403613835533</v>
      </c>
      <c r="AR26">
        <f t="shared" si="0"/>
        <v>0.88770000000001481</v>
      </c>
      <c r="AS26">
        <f t="shared" si="0"/>
        <v>0.61253289793530064</v>
      </c>
    </row>
    <row r="27" spans="1:45" x14ac:dyDescent="0.3">
      <c r="A27">
        <v>1991</v>
      </c>
      <c r="B27">
        <v>0.84621983999995243</v>
      </c>
      <c r="C27">
        <v>1.05600000000004</v>
      </c>
      <c r="D27">
        <v>0.89360815103998359</v>
      </c>
      <c r="F27">
        <v>1991</v>
      </c>
      <c r="G27">
        <v>0.84621983999995243</v>
      </c>
      <c r="H27">
        <v>1.05600000000004</v>
      </c>
      <c r="I27">
        <v>0.89360815103998359</v>
      </c>
      <c r="S27">
        <v>1991</v>
      </c>
      <c r="T27">
        <v>0.52384833601460545</v>
      </c>
      <c r="U27">
        <v>1.1937999999999747</v>
      </c>
      <c r="V27">
        <v>0.62537014353422271</v>
      </c>
      <c r="AP27">
        <v>1991</v>
      </c>
      <c r="AQ27">
        <f t="shared" si="1"/>
        <v>0.68503408800727894</v>
      </c>
      <c r="AR27">
        <f t="shared" si="0"/>
        <v>1.1249000000000073</v>
      </c>
      <c r="AS27">
        <f t="shared" si="0"/>
        <v>0.75948914728710315</v>
      </c>
    </row>
    <row r="28" spans="1:45" x14ac:dyDescent="0.3">
      <c r="A28">
        <v>1990</v>
      </c>
      <c r="B28">
        <v>0.85975416092845203</v>
      </c>
      <c r="C28">
        <v>0.7680000000000291</v>
      </c>
      <c r="D28">
        <v>0.66029119559307614</v>
      </c>
      <c r="F28">
        <v>1990</v>
      </c>
      <c r="G28">
        <v>0.85975416092845203</v>
      </c>
      <c r="H28">
        <v>0.7680000000000291</v>
      </c>
      <c r="I28">
        <v>0.66029119559307614</v>
      </c>
      <c r="S28">
        <v>1990</v>
      </c>
      <c r="T28">
        <v>0.46937183093708179</v>
      </c>
      <c r="U28">
        <v>1.3499999999999694</v>
      </c>
      <c r="V28">
        <v>0.63365197176504606</v>
      </c>
      <c r="AP28">
        <v>1990</v>
      </c>
      <c r="AQ28">
        <f t="shared" si="1"/>
        <v>0.66456299593276691</v>
      </c>
      <c r="AR28">
        <f t="shared" si="0"/>
        <v>1.0589999999999993</v>
      </c>
      <c r="AS28">
        <f t="shared" si="0"/>
        <v>0.64697158367906105</v>
      </c>
    </row>
    <row r="29" spans="1:45" x14ac:dyDescent="0.3">
      <c r="A29">
        <v>1989</v>
      </c>
      <c r="B29">
        <v>0.68781279107369797</v>
      </c>
      <c r="C29">
        <v>0.62400000000002365</v>
      </c>
      <c r="D29">
        <v>0.42919518163000381</v>
      </c>
      <c r="F29">
        <v>1989</v>
      </c>
      <c r="G29">
        <v>0.68781279107369797</v>
      </c>
      <c r="H29">
        <v>0.62400000000002365</v>
      </c>
      <c r="I29">
        <v>0.42919518163000381</v>
      </c>
      <c r="S29">
        <v>1989</v>
      </c>
      <c r="T29">
        <v>0.56713627850103188</v>
      </c>
      <c r="U29">
        <v>0.80999999999997385</v>
      </c>
      <c r="V29">
        <v>0.45938038558582101</v>
      </c>
      <c r="AP29">
        <v>1989</v>
      </c>
      <c r="AQ29">
        <f t="shared" si="1"/>
        <v>0.62747453478736492</v>
      </c>
      <c r="AR29">
        <f t="shared" si="0"/>
        <v>0.71699999999999875</v>
      </c>
      <c r="AS29">
        <f t="shared" si="0"/>
        <v>0.44428778360791243</v>
      </c>
    </row>
    <row r="30" spans="1:45" x14ac:dyDescent="0.3">
      <c r="A30">
        <v>1988</v>
      </c>
      <c r="B30">
        <v>0.51785460633227831</v>
      </c>
      <c r="C30">
        <v>0.57600000000002183</v>
      </c>
      <c r="D30">
        <v>0.2982842532474036</v>
      </c>
      <c r="F30">
        <v>1988</v>
      </c>
      <c r="G30">
        <v>0.51785460633227831</v>
      </c>
      <c r="H30">
        <v>0.57600000000002183</v>
      </c>
      <c r="I30">
        <v>0.2982842532474036</v>
      </c>
      <c r="S30">
        <v>1988</v>
      </c>
      <c r="T30">
        <v>0.52304360468762334</v>
      </c>
      <c r="U30">
        <v>1.1699999999999733</v>
      </c>
      <c r="V30">
        <v>0.61196101748450538</v>
      </c>
      <c r="AP30">
        <v>1988</v>
      </c>
      <c r="AQ30">
        <f t="shared" si="1"/>
        <v>0.52044910550995083</v>
      </c>
      <c r="AR30">
        <f t="shared" si="0"/>
        <v>0.87299999999999756</v>
      </c>
      <c r="AS30">
        <f t="shared" si="0"/>
        <v>0.45512263536595449</v>
      </c>
    </row>
    <row r="31" spans="1:45" x14ac:dyDescent="0.3">
      <c r="A31">
        <v>1987</v>
      </c>
      <c r="B31">
        <v>0.63571663789920441</v>
      </c>
      <c r="C31">
        <v>1.1040000000000418</v>
      </c>
      <c r="D31">
        <v>0.70183116824074832</v>
      </c>
      <c r="F31">
        <v>1987</v>
      </c>
      <c r="G31">
        <v>0.63571663789920441</v>
      </c>
      <c r="H31">
        <v>1.1040000000000418</v>
      </c>
      <c r="I31">
        <v>0.70183116824074832</v>
      </c>
      <c r="S31">
        <v>1987</v>
      </c>
      <c r="T31">
        <v>0.719947161645767</v>
      </c>
      <c r="U31">
        <v>0.71999999999998465</v>
      </c>
      <c r="V31">
        <v>0.5183619563849412</v>
      </c>
      <c r="AP31">
        <v>1987</v>
      </c>
      <c r="AQ31">
        <f t="shared" si="1"/>
        <v>0.6778318997724857</v>
      </c>
      <c r="AR31">
        <f t="shared" si="0"/>
        <v>0.91200000000001324</v>
      </c>
      <c r="AS31">
        <f t="shared" si="0"/>
        <v>0.6100965623128447</v>
      </c>
    </row>
    <row r="32" spans="1:45" x14ac:dyDescent="0.3">
      <c r="A32">
        <v>1986</v>
      </c>
      <c r="B32">
        <v>0.730270296372873</v>
      </c>
      <c r="C32">
        <v>0.7680000000000291</v>
      </c>
      <c r="D32">
        <v>0.56084758761438769</v>
      </c>
      <c r="F32">
        <v>1986</v>
      </c>
      <c r="G32">
        <v>0.730270296372873</v>
      </c>
      <c r="H32">
        <v>0.7680000000000291</v>
      </c>
      <c r="I32">
        <v>0.56084758761438769</v>
      </c>
      <c r="S32">
        <v>1986</v>
      </c>
      <c r="T32">
        <v>0.71704007931290226</v>
      </c>
      <c r="U32">
        <v>1.1699999999999662</v>
      </c>
      <c r="V32">
        <v>0.83893689279607142</v>
      </c>
      <c r="AP32">
        <v>1986</v>
      </c>
      <c r="AQ32">
        <f t="shared" si="1"/>
        <v>0.72365518784288763</v>
      </c>
      <c r="AR32">
        <f t="shared" si="0"/>
        <v>0.96899999999999764</v>
      </c>
      <c r="AS32">
        <f t="shared" si="0"/>
        <v>0.69989224020522955</v>
      </c>
    </row>
    <row r="33" spans="1:45" x14ac:dyDescent="0.3">
      <c r="A33">
        <v>1985</v>
      </c>
      <c r="B33">
        <v>0.69824149273722824</v>
      </c>
      <c r="C33">
        <v>1.05600000000004</v>
      </c>
      <c r="D33">
        <v>0.737343016330541</v>
      </c>
      <c r="F33">
        <v>1985</v>
      </c>
      <c r="G33">
        <v>0.69824149273722824</v>
      </c>
      <c r="H33">
        <v>1.05600000000004</v>
      </c>
      <c r="I33">
        <v>0.737343016330541</v>
      </c>
      <c r="S33">
        <v>1985</v>
      </c>
      <c r="T33">
        <v>0.76490269741349592</v>
      </c>
      <c r="U33">
        <v>0.89999999999997726</v>
      </c>
      <c r="V33">
        <v>0.68841242767212896</v>
      </c>
      <c r="AP33">
        <v>1985</v>
      </c>
      <c r="AQ33">
        <f t="shared" si="1"/>
        <v>0.73157209507536214</v>
      </c>
      <c r="AR33">
        <f t="shared" si="0"/>
        <v>0.97800000000000864</v>
      </c>
      <c r="AS33">
        <f t="shared" si="0"/>
        <v>0.71287772200133492</v>
      </c>
    </row>
    <row r="34" spans="1:45" x14ac:dyDescent="0.3">
      <c r="A34">
        <v>1984</v>
      </c>
      <c r="B34">
        <v>0.61618302617621334</v>
      </c>
      <c r="C34">
        <v>0.72000000000002728</v>
      </c>
      <c r="D34">
        <v>0.44365177884689044</v>
      </c>
      <c r="F34">
        <v>1984</v>
      </c>
      <c r="G34">
        <v>0.61618302617621334</v>
      </c>
      <c r="H34">
        <v>0.72000000000002728</v>
      </c>
      <c r="I34">
        <v>0.44365177884689044</v>
      </c>
      <c r="S34">
        <v>1984</v>
      </c>
      <c r="T34">
        <v>0.55710808078657648</v>
      </c>
      <c r="U34">
        <v>0.89999999999997726</v>
      </c>
      <c r="V34">
        <v>0.50139727270790613</v>
      </c>
      <c r="AP34">
        <v>1984</v>
      </c>
      <c r="AQ34">
        <f t="shared" si="1"/>
        <v>0.58664555348139491</v>
      </c>
      <c r="AR34">
        <f t="shared" si="0"/>
        <v>0.81000000000000227</v>
      </c>
      <c r="AS34">
        <f t="shared" si="0"/>
        <v>0.47252452577739829</v>
      </c>
    </row>
    <row r="35" spans="1:45" x14ac:dyDescent="0.3">
      <c r="A35">
        <v>1983</v>
      </c>
      <c r="B35">
        <v>0.60605332161799108</v>
      </c>
      <c r="C35">
        <v>0.81600000000003092</v>
      </c>
      <c r="D35">
        <v>0.49453951044029948</v>
      </c>
      <c r="F35">
        <v>1983</v>
      </c>
      <c r="G35">
        <v>0.60605332161799108</v>
      </c>
      <c r="H35">
        <v>0.81600000000003092</v>
      </c>
      <c r="I35">
        <v>0.49453951044029948</v>
      </c>
      <c r="S35">
        <v>1983</v>
      </c>
      <c r="T35">
        <v>0.47130339932808457</v>
      </c>
      <c r="U35">
        <v>0.98999999999997357</v>
      </c>
      <c r="V35">
        <v>0.46659036533479126</v>
      </c>
      <c r="AP35">
        <v>1983</v>
      </c>
      <c r="AQ35">
        <f t="shared" si="1"/>
        <v>0.53867836047303785</v>
      </c>
      <c r="AR35">
        <f t="shared" si="0"/>
        <v>0.90300000000000225</v>
      </c>
      <c r="AS35">
        <f t="shared" si="0"/>
        <v>0.4805649378875454</v>
      </c>
    </row>
    <row r="36" spans="1:45" x14ac:dyDescent="0.3">
      <c r="A36">
        <v>1982</v>
      </c>
      <c r="B36">
        <v>0.6743665170939166</v>
      </c>
      <c r="C36">
        <v>0.81600000000003092</v>
      </c>
      <c r="D36">
        <v>0.55028307794865683</v>
      </c>
      <c r="F36">
        <v>1982</v>
      </c>
      <c r="G36">
        <v>0.6743665170939166</v>
      </c>
      <c r="H36">
        <v>0.81600000000003092</v>
      </c>
      <c r="I36">
        <v>0.55028307794865683</v>
      </c>
      <c r="S36">
        <v>1982</v>
      </c>
      <c r="T36">
        <v>0.53071147091004511</v>
      </c>
      <c r="U36">
        <v>0.80999999999998096</v>
      </c>
      <c r="V36">
        <v>0.42987629143712641</v>
      </c>
      <c r="AP36">
        <v>1982</v>
      </c>
      <c r="AQ36">
        <f t="shared" si="1"/>
        <v>0.60253899400198085</v>
      </c>
      <c r="AR36">
        <f t="shared" si="0"/>
        <v>0.81300000000000594</v>
      </c>
      <c r="AS36">
        <f t="shared" si="0"/>
        <v>0.49007968469289165</v>
      </c>
    </row>
    <row r="37" spans="1:45" x14ac:dyDescent="0.3">
      <c r="A37">
        <v>1981</v>
      </c>
      <c r="B37">
        <v>0.70111076774929237</v>
      </c>
      <c r="C37">
        <v>0.7680000000000291</v>
      </c>
      <c r="D37">
        <v>0.53845306963147699</v>
      </c>
      <c r="F37">
        <v>1981</v>
      </c>
      <c r="G37">
        <v>0.70111076774929237</v>
      </c>
      <c r="H37">
        <v>0.7680000000000291</v>
      </c>
      <c r="I37">
        <v>0.53845306963147699</v>
      </c>
      <c r="S37">
        <v>1981</v>
      </c>
      <c r="T37">
        <v>0.69212054209374074</v>
      </c>
      <c r="U37">
        <v>1.079999999999977</v>
      </c>
      <c r="V37">
        <v>0.74749018546122403</v>
      </c>
      <c r="AP37">
        <v>1981</v>
      </c>
      <c r="AQ37">
        <f t="shared" si="1"/>
        <v>0.69661565492151656</v>
      </c>
      <c r="AR37">
        <f t="shared" si="0"/>
        <v>0.92400000000000304</v>
      </c>
      <c r="AS37">
        <f t="shared" si="0"/>
        <v>0.64297162754635051</v>
      </c>
    </row>
    <row r="38" spans="1:45" x14ac:dyDescent="0.3">
      <c r="A38">
        <v>1980</v>
      </c>
      <c r="B38">
        <v>0.9122680257496748</v>
      </c>
      <c r="C38">
        <v>0.91200000000003456</v>
      </c>
      <c r="D38">
        <v>0.83198843948373491</v>
      </c>
      <c r="F38">
        <v>1980</v>
      </c>
      <c r="G38">
        <v>0.9122680257496748</v>
      </c>
      <c r="H38">
        <v>0.91200000000003456</v>
      </c>
      <c r="I38">
        <v>0.83198843948373491</v>
      </c>
      <c r="S38">
        <v>1980</v>
      </c>
      <c r="T38">
        <v>0.83645864089811961</v>
      </c>
      <c r="U38">
        <v>0.71999999999997755</v>
      </c>
      <c r="V38">
        <v>0.60225022144662732</v>
      </c>
      <c r="AP38">
        <v>1980</v>
      </c>
      <c r="AQ38">
        <f t="shared" si="1"/>
        <v>0.87436333332389715</v>
      </c>
      <c r="AR38">
        <f t="shared" si="0"/>
        <v>0.81600000000000605</v>
      </c>
      <c r="AS38">
        <f t="shared" si="0"/>
        <v>0.71711933046518106</v>
      </c>
    </row>
    <row r="39" spans="1:45" x14ac:dyDescent="0.3">
      <c r="A39">
        <v>1979</v>
      </c>
      <c r="B39">
        <v>0.99741983373032095</v>
      </c>
      <c r="C39">
        <v>0.52800000000002001</v>
      </c>
      <c r="D39">
        <v>0.52663767220962943</v>
      </c>
      <c r="F39">
        <v>1979</v>
      </c>
      <c r="G39">
        <v>0.99741983373032095</v>
      </c>
      <c r="H39">
        <v>0.52800000000002001</v>
      </c>
      <c r="I39">
        <v>0.52663767220962943</v>
      </c>
      <c r="S39">
        <v>1979</v>
      </c>
      <c r="T39">
        <v>0.87285757913983075</v>
      </c>
      <c r="U39">
        <v>0.80999999999998096</v>
      </c>
      <c r="V39">
        <v>0.70701463910324625</v>
      </c>
      <c r="AP39">
        <v>1979</v>
      </c>
      <c r="AQ39">
        <f t="shared" si="1"/>
        <v>0.93513870643507579</v>
      </c>
      <c r="AR39">
        <f t="shared" si="0"/>
        <v>0.66900000000000048</v>
      </c>
      <c r="AS39">
        <f t="shared" si="0"/>
        <v>0.61682615565643784</v>
      </c>
    </row>
    <row r="40" spans="1:45" x14ac:dyDescent="0.3">
      <c r="A40">
        <v>1978</v>
      </c>
      <c r="B40">
        <v>0.79844018823294394</v>
      </c>
      <c r="C40">
        <v>0.86400000000003274</v>
      </c>
      <c r="D40">
        <v>0.68985232263328966</v>
      </c>
      <c r="F40">
        <v>1978</v>
      </c>
      <c r="G40">
        <v>0.79844018823294394</v>
      </c>
      <c r="H40">
        <v>0.86400000000003274</v>
      </c>
      <c r="I40">
        <v>0.68985232263328966</v>
      </c>
      <c r="S40">
        <v>1978</v>
      </c>
      <c r="T40">
        <v>0.82326036972549699</v>
      </c>
      <c r="U40">
        <v>0.89999999999997726</v>
      </c>
      <c r="V40">
        <v>0.74093433275292853</v>
      </c>
      <c r="AP40">
        <v>1978</v>
      </c>
      <c r="AQ40">
        <f t="shared" si="1"/>
        <v>0.81085027897922046</v>
      </c>
      <c r="AR40">
        <f t="shared" si="0"/>
        <v>0.882000000000005</v>
      </c>
      <c r="AS40">
        <f t="shared" si="0"/>
        <v>0.71539332769310904</v>
      </c>
    </row>
    <row r="41" spans="1:45" x14ac:dyDescent="0.3">
      <c r="A41">
        <v>1977</v>
      </c>
      <c r="B41">
        <v>0.89472696404970131</v>
      </c>
      <c r="C41">
        <v>0.86400000000003274</v>
      </c>
      <c r="D41">
        <v>0.77304409693897125</v>
      </c>
      <c r="F41">
        <v>1977</v>
      </c>
      <c r="G41">
        <v>0.89472696404970131</v>
      </c>
      <c r="H41">
        <v>0.86400000000003274</v>
      </c>
      <c r="I41">
        <v>0.77304409693897125</v>
      </c>
      <c r="S41">
        <v>1977</v>
      </c>
      <c r="T41">
        <v>0.88438981900519875</v>
      </c>
      <c r="U41">
        <v>0.98999999999997357</v>
      </c>
      <c r="V41">
        <v>0.87554592081512339</v>
      </c>
      <c r="AP41">
        <v>1977</v>
      </c>
      <c r="AQ41">
        <f t="shared" si="1"/>
        <v>0.88955839152745009</v>
      </c>
      <c r="AR41">
        <f t="shared" si="0"/>
        <v>0.92700000000000315</v>
      </c>
      <c r="AS41">
        <f t="shared" si="0"/>
        <v>0.82429500887704732</v>
      </c>
    </row>
    <row r="42" spans="1:45" x14ac:dyDescent="0.3">
      <c r="A42">
        <v>1976</v>
      </c>
      <c r="B42">
        <v>0.88873011814172165</v>
      </c>
      <c r="C42">
        <v>0.7680000000000291</v>
      </c>
      <c r="D42">
        <v>0.68254473073286814</v>
      </c>
      <c r="F42">
        <v>1976</v>
      </c>
      <c r="G42">
        <v>0.88873011814172165</v>
      </c>
      <c r="H42">
        <v>0.7680000000000291</v>
      </c>
      <c r="I42">
        <v>0.68254473073286814</v>
      </c>
      <c r="S42">
        <v>1976</v>
      </c>
      <c r="T42">
        <v>0.8321466501218221</v>
      </c>
      <c r="U42">
        <v>0.71999999999998465</v>
      </c>
      <c r="V42">
        <v>0.59914558808769913</v>
      </c>
      <c r="AP42">
        <v>1976</v>
      </c>
      <c r="AQ42">
        <f t="shared" si="1"/>
        <v>0.86043838413177187</v>
      </c>
      <c r="AR42">
        <f t="shared" si="0"/>
        <v>0.74400000000000688</v>
      </c>
      <c r="AS42">
        <f t="shared" si="0"/>
        <v>0.64084515941028364</v>
      </c>
    </row>
    <row r="43" spans="1:45" x14ac:dyDescent="0.3">
      <c r="A43">
        <v>1975</v>
      </c>
      <c r="B43">
        <v>0.77459783337743637</v>
      </c>
      <c r="C43">
        <v>0.7680000000000291</v>
      </c>
      <c r="D43">
        <v>0.59489113603389365</v>
      </c>
      <c r="F43">
        <v>1975</v>
      </c>
      <c r="G43">
        <v>0.77459783337743637</v>
      </c>
      <c r="H43">
        <v>0.7680000000000291</v>
      </c>
      <c r="I43">
        <v>0.59489113603389365</v>
      </c>
      <c r="S43">
        <v>1975</v>
      </c>
      <c r="T43">
        <v>0.79203320638045016</v>
      </c>
      <c r="U43">
        <v>0.89999999999997726</v>
      </c>
      <c r="V43">
        <v>0.71282988574238715</v>
      </c>
      <c r="AP43">
        <v>1975</v>
      </c>
      <c r="AQ43">
        <f t="shared" si="1"/>
        <v>0.78331551987894321</v>
      </c>
      <c r="AR43">
        <f t="shared" si="0"/>
        <v>0.83400000000000318</v>
      </c>
      <c r="AS43">
        <f t="shared" si="0"/>
        <v>0.65386051088814034</v>
      </c>
    </row>
    <row r="44" spans="1:45" x14ac:dyDescent="0.3">
      <c r="A44">
        <v>1974</v>
      </c>
      <c r="B44">
        <v>0.79122445114940365</v>
      </c>
      <c r="C44">
        <v>0.7680000000000291</v>
      </c>
      <c r="D44">
        <v>0.607660378482765</v>
      </c>
      <c r="F44">
        <v>1974</v>
      </c>
      <c r="G44">
        <v>0.79122445114940365</v>
      </c>
      <c r="H44">
        <v>0.7680000000000291</v>
      </c>
      <c r="I44">
        <v>0.607660378482765</v>
      </c>
      <c r="S44">
        <v>1974</v>
      </c>
      <c r="T44">
        <v>0.80581397482949957</v>
      </c>
      <c r="U44">
        <v>0.71999999999997755</v>
      </c>
      <c r="V44">
        <v>0.58018606187722155</v>
      </c>
      <c r="AP44">
        <v>1974</v>
      </c>
      <c r="AQ44">
        <f t="shared" si="1"/>
        <v>0.79851921298945161</v>
      </c>
      <c r="AR44">
        <f t="shared" si="0"/>
        <v>0.74400000000000333</v>
      </c>
      <c r="AS44">
        <f t="shared" si="0"/>
        <v>0.59392322017999333</v>
      </c>
    </row>
    <row r="45" spans="1:45" x14ac:dyDescent="0.3">
      <c r="A45">
        <v>1973</v>
      </c>
      <c r="B45">
        <v>0.75798349802740173</v>
      </c>
      <c r="C45">
        <v>0.67200000000002547</v>
      </c>
      <c r="D45">
        <v>0.50936491067443324</v>
      </c>
      <c r="F45">
        <v>1973</v>
      </c>
      <c r="G45">
        <v>0.75798349802740173</v>
      </c>
      <c r="H45">
        <v>0.67200000000002547</v>
      </c>
      <c r="I45">
        <v>0.50936491067443324</v>
      </c>
      <c r="S45">
        <v>1973</v>
      </c>
      <c r="T45">
        <v>0.92072509048566575</v>
      </c>
      <c r="U45">
        <v>0.89999999999997726</v>
      </c>
      <c r="V45">
        <v>0.82865258143707821</v>
      </c>
      <c r="AP45">
        <v>1973</v>
      </c>
      <c r="AQ45">
        <f t="shared" si="1"/>
        <v>0.83935429425653374</v>
      </c>
      <c r="AR45">
        <f t="shared" si="0"/>
        <v>0.78600000000000136</v>
      </c>
      <c r="AS45">
        <f t="shared" si="0"/>
        <v>0.66900874605575567</v>
      </c>
    </row>
    <row r="46" spans="1:45" x14ac:dyDescent="0.3">
      <c r="A46">
        <v>1972</v>
      </c>
      <c r="B46">
        <v>0.48099904285167017</v>
      </c>
      <c r="C46">
        <v>0.81600000000003092</v>
      </c>
      <c r="D46">
        <v>0.39249521896697775</v>
      </c>
      <c r="F46">
        <v>1972</v>
      </c>
      <c r="G46">
        <v>0.48099904285167017</v>
      </c>
      <c r="H46">
        <v>0.81600000000003092</v>
      </c>
      <c r="I46">
        <v>0.39249521896697775</v>
      </c>
      <c r="S46">
        <v>1972</v>
      </c>
      <c r="T46">
        <v>0.61519311662301845</v>
      </c>
      <c r="U46">
        <v>0.98999999999998067</v>
      </c>
      <c r="V46">
        <v>0.60904118545677643</v>
      </c>
      <c r="AP46">
        <v>1972</v>
      </c>
      <c r="AQ46">
        <f t="shared" si="1"/>
        <v>0.54809607973734431</v>
      </c>
      <c r="AR46">
        <f t="shared" si="0"/>
        <v>0.9030000000000058</v>
      </c>
      <c r="AS46">
        <f t="shared" si="0"/>
        <v>0.50076820221187712</v>
      </c>
    </row>
    <row r="47" spans="1:45" x14ac:dyDescent="0.3">
      <c r="A47">
        <v>1971</v>
      </c>
      <c r="B47">
        <v>0.65419236381234658</v>
      </c>
      <c r="C47">
        <v>0.91200000000003456</v>
      </c>
      <c r="D47">
        <v>0.59662343579688271</v>
      </c>
      <c r="F47">
        <v>1971</v>
      </c>
      <c r="G47">
        <v>0.65419236381234658</v>
      </c>
      <c r="H47">
        <v>0.91200000000003456</v>
      </c>
      <c r="I47">
        <v>0.59662343579688271</v>
      </c>
      <c r="S47">
        <v>1971</v>
      </c>
      <c r="T47">
        <v>0.46302595189782775</v>
      </c>
      <c r="U47">
        <v>1.0799999999999699</v>
      </c>
      <c r="V47">
        <v>0.50006802804964001</v>
      </c>
      <c r="AP47">
        <v>1971</v>
      </c>
      <c r="AQ47">
        <f t="shared" si="1"/>
        <v>0.55860915785508714</v>
      </c>
      <c r="AR47">
        <f t="shared" si="0"/>
        <v>0.99600000000000222</v>
      </c>
      <c r="AS47">
        <f t="shared" si="0"/>
        <v>0.54834573192326141</v>
      </c>
    </row>
    <row r="48" spans="1:45" x14ac:dyDescent="0.3">
      <c r="A48">
        <v>1970</v>
      </c>
      <c r="B48">
        <v>0.7546805551993655</v>
      </c>
      <c r="C48">
        <v>0.81600000000003092</v>
      </c>
      <c r="D48">
        <v>0.61581933304270553</v>
      </c>
      <c r="F48">
        <v>1970</v>
      </c>
      <c r="G48">
        <v>0.7546805551993655</v>
      </c>
      <c r="H48">
        <v>0.81600000000003092</v>
      </c>
      <c r="I48">
        <v>0.61581933304270553</v>
      </c>
      <c r="S48">
        <v>1970</v>
      </c>
      <c r="T48">
        <v>0.52400625579033133</v>
      </c>
      <c r="U48">
        <v>0.80999999999998096</v>
      </c>
      <c r="V48">
        <v>0.4244450671901584</v>
      </c>
      <c r="AP48">
        <v>1970</v>
      </c>
      <c r="AQ48">
        <f t="shared" si="1"/>
        <v>0.63934340549484836</v>
      </c>
      <c r="AR48">
        <f t="shared" si="0"/>
        <v>0.81300000000000594</v>
      </c>
      <c r="AS48">
        <f t="shared" si="0"/>
        <v>0.52013220011643191</v>
      </c>
    </row>
    <row r="49" spans="1:45" x14ac:dyDescent="0.3">
      <c r="A49">
        <v>1969</v>
      </c>
      <c r="B49">
        <v>0.68600297201884364</v>
      </c>
      <c r="C49">
        <v>1.0080000000000382</v>
      </c>
      <c r="D49">
        <v>0.6914909957950206</v>
      </c>
      <c r="F49">
        <v>1969</v>
      </c>
      <c r="G49">
        <v>0.68600297201884364</v>
      </c>
      <c r="H49">
        <v>1.0080000000000382</v>
      </c>
      <c r="I49">
        <v>0.6914909957950206</v>
      </c>
      <c r="S49">
        <v>1969</v>
      </c>
      <c r="T49">
        <v>0.49785020137064318</v>
      </c>
      <c r="U49">
        <v>0.62999999999998124</v>
      </c>
      <c r="V49">
        <v>0.31364562686349584</v>
      </c>
      <c r="AP49">
        <v>1969</v>
      </c>
      <c r="AQ49">
        <f t="shared" si="1"/>
        <v>0.59192658669474341</v>
      </c>
      <c r="AR49">
        <f t="shared" si="0"/>
        <v>0.81900000000000972</v>
      </c>
      <c r="AS49">
        <f t="shared" si="0"/>
        <v>0.50256831132925828</v>
      </c>
    </row>
    <row r="50" spans="1:45" x14ac:dyDescent="0.3">
      <c r="A50">
        <v>1968</v>
      </c>
      <c r="B50">
        <v>0.69662238856399972</v>
      </c>
      <c r="C50">
        <v>0.57600000000002183</v>
      </c>
      <c r="D50">
        <v>0.40125449581287903</v>
      </c>
      <c r="F50">
        <v>1968</v>
      </c>
      <c r="G50">
        <v>0.69662238856399972</v>
      </c>
      <c r="H50">
        <v>0.57600000000002183</v>
      </c>
      <c r="I50">
        <v>0.40125449581287903</v>
      </c>
      <c r="S50">
        <v>1968</v>
      </c>
      <c r="T50">
        <v>0.48168744021641641</v>
      </c>
      <c r="U50">
        <v>0.62999999999998835</v>
      </c>
      <c r="V50">
        <v>0.3034630873363367</v>
      </c>
      <c r="AP50">
        <v>1968</v>
      </c>
      <c r="AQ50">
        <f t="shared" si="1"/>
        <v>0.58915491439020806</v>
      </c>
      <c r="AR50">
        <f t="shared" si="0"/>
        <v>0.60300000000000509</v>
      </c>
      <c r="AS50">
        <f t="shared" si="0"/>
        <v>0.35235879157460787</v>
      </c>
    </row>
    <row r="51" spans="1:45" x14ac:dyDescent="0.3">
      <c r="A51">
        <v>1967</v>
      </c>
      <c r="B51">
        <v>0.56119874223502009</v>
      </c>
      <c r="C51">
        <v>1.1520000000000437</v>
      </c>
      <c r="D51">
        <v>0.64650095105476768</v>
      </c>
      <c r="F51">
        <v>1967</v>
      </c>
      <c r="G51">
        <v>0.56119874223502009</v>
      </c>
      <c r="H51">
        <v>1.1520000000000437</v>
      </c>
      <c r="I51">
        <v>0.64650095105476768</v>
      </c>
      <c r="S51">
        <v>1967</v>
      </c>
      <c r="T51">
        <v>0.39111672649445189</v>
      </c>
      <c r="U51">
        <v>0.98999999999997357</v>
      </c>
      <c r="V51">
        <v>0.38720555922949701</v>
      </c>
      <c r="AP51">
        <v>1967</v>
      </c>
      <c r="AQ51">
        <f t="shared" si="1"/>
        <v>0.47615773436473596</v>
      </c>
      <c r="AR51">
        <f t="shared" si="0"/>
        <v>1.0710000000000086</v>
      </c>
      <c r="AS51">
        <f t="shared" si="0"/>
        <v>0.51685325514213232</v>
      </c>
    </row>
    <row r="52" spans="1:45" x14ac:dyDescent="0.3">
      <c r="A52">
        <v>1966</v>
      </c>
      <c r="B52">
        <v>0.42352416065396425</v>
      </c>
      <c r="C52">
        <v>1.7280000000000584</v>
      </c>
      <c r="D52">
        <v>0.73184974961007498</v>
      </c>
      <c r="F52">
        <v>1966</v>
      </c>
      <c r="G52">
        <v>0.42352416065396425</v>
      </c>
      <c r="H52">
        <v>1.7280000000000584</v>
      </c>
      <c r="I52">
        <v>0.73184974961007498</v>
      </c>
      <c r="S52">
        <v>1966</v>
      </c>
      <c r="T52">
        <v>0.46408821109644793</v>
      </c>
      <c r="U52">
        <v>1.0799999999999699</v>
      </c>
      <c r="V52">
        <v>0.50121526798414984</v>
      </c>
      <c r="AP52">
        <v>1966</v>
      </c>
      <c r="AQ52">
        <f t="shared" si="1"/>
        <v>0.44380618587520609</v>
      </c>
      <c r="AR52">
        <f t="shared" si="0"/>
        <v>1.4040000000000141</v>
      </c>
      <c r="AS52">
        <f t="shared" si="0"/>
        <v>0.61653250879711241</v>
      </c>
    </row>
    <row r="53" spans="1:45" x14ac:dyDescent="0.3">
      <c r="A53">
        <v>1965</v>
      </c>
      <c r="B53">
        <v>0.24490375960884764</v>
      </c>
      <c r="C53">
        <v>0.7680000000000291</v>
      </c>
      <c r="D53">
        <v>0.18808608737960211</v>
      </c>
      <c r="F53">
        <v>1965</v>
      </c>
      <c r="G53">
        <v>0.24490375960884764</v>
      </c>
      <c r="H53">
        <v>0.7680000000000291</v>
      </c>
      <c r="I53">
        <v>0.18808608737960211</v>
      </c>
      <c r="S53">
        <v>1965</v>
      </c>
      <c r="T53">
        <v>0.31735344679750849</v>
      </c>
      <c r="U53">
        <v>1.3499999999999659</v>
      </c>
      <c r="V53">
        <v>0.42842715317662561</v>
      </c>
      <c r="AP53">
        <v>1965</v>
      </c>
      <c r="AQ53">
        <f t="shared" si="1"/>
        <v>0.28112860320317806</v>
      </c>
      <c r="AR53">
        <f t="shared" si="0"/>
        <v>1.0589999999999975</v>
      </c>
      <c r="AS53">
        <f t="shared" si="0"/>
        <v>0.30825662027811385</v>
      </c>
    </row>
    <row r="54" spans="1:45" x14ac:dyDescent="0.3">
      <c r="A54">
        <v>1964</v>
      </c>
      <c r="B54">
        <v>0.4253427762093171</v>
      </c>
      <c r="C54">
        <v>1.3440000000000509</v>
      </c>
      <c r="D54">
        <v>0.5716606912253438</v>
      </c>
      <c r="F54">
        <v>1964</v>
      </c>
      <c r="G54">
        <v>0.4253427762093171</v>
      </c>
      <c r="H54">
        <v>1.3440000000000509</v>
      </c>
      <c r="I54">
        <v>0.5716606912253438</v>
      </c>
      <c r="S54">
        <v>1964</v>
      </c>
      <c r="T54">
        <v>0.4099426662497449</v>
      </c>
      <c r="U54">
        <v>1.2599999999999696</v>
      </c>
      <c r="V54">
        <v>0.51652775947466611</v>
      </c>
      <c r="AP54">
        <v>1964</v>
      </c>
      <c r="AQ54">
        <f t="shared" si="1"/>
        <v>0.417642721229531</v>
      </c>
      <c r="AR54">
        <f t="shared" si="0"/>
        <v>1.3020000000000103</v>
      </c>
      <c r="AS54">
        <f t="shared" si="0"/>
        <v>0.54409422535000496</v>
      </c>
    </row>
    <row r="55" spans="1:45" x14ac:dyDescent="0.3">
      <c r="A55">
        <v>1963</v>
      </c>
      <c r="B55">
        <v>0.55490835731321353</v>
      </c>
      <c r="C55">
        <v>0.96000000000003638</v>
      </c>
      <c r="D55">
        <v>0.53271202302070519</v>
      </c>
      <c r="F55">
        <v>1963</v>
      </c>
      <c r="G55">
        <v>0.55490835731321353</v>
      </c>
      <c r="H55">
        <v>0.96000000000003638</v>
      </c>
      <c r="I55">
        <v>0.53271202302070519</v>
      </c>
      <c r="S55">
        <v>1963</v>
      </c>
      <c r="T55">
        <v>0.61192856960221054</v>
      </c>
      <c r="U55">
        <v>0.98999999999997357</v>
      </c>
      <c r="V55">
        <v>0.60580928390617228</v>
      </c>
      <c r="AP55">
        <v>1963</v>
      </c>
      <c r="AQ55">
        <f t="shared" si="1"/>
        <v>0.58341846345771198</v>
      </c>
      <c r="AR55">
        <f t="shared" si="0"/>
        <v>0.97500000000000497</v>
      </c>
      <c r="AS55">
        <f t="shared" si="0"/>
        <v>0.56926065346343879</v>
      </c>
    </row>
    <row r="56" spans="1:45" x14ac:dyDescent="0.3">
      <c r="A56">
        <v>1962</v>
      </c>
      <c r="B56">
        <v>0.58727625762499591</v>
      </c>
      <c r="C56">
        <v>1.4400000000000546</v>
      </c>
      <c r="D56">
        <v>0.84567781098002615</v>
      </c>
      <c r="F56">
        <v>1962</v>
      </c>
      <c r="G56">
        <v>0.58727625762499591</v>
      </c>
      <c r="H56">
        <v>1.4400000000000546</v>
      </c>
      <c r="I56">
        <v>0.84567781098002615</v>
      </c>
      <c r="S56">
        <v>1962</v>
      </c>
      <c r="T56">
        <v>0.55972229200595403</v>
      </c>
      <c r="U56">
        <v>0.89999999999997726</v>
      </c>
      <c r="V56">
        <v>0.50375006280534584</v>
      </c>
      <c r="AP56">
        <v>1962</v>
      </c>
      <c r="AQ56">
        <f t="shared" si="1"/>
        <v>0.57349927481547502</v>
      </c>
      <c r="AR56">
        <f t="shared" si="0"/>
        <v>1.1700000000000159</v>
      </c>
      <c r="AS56">
        <f t="shared" si="0"/>
        <v>0.67471393689268599</v>
      </c>
    </row>
    <row r="57" spans="1:45" x14ac:dyDescent="0.3">
      <c r="A57">
        <v>1961</v>
      </c>
      <c r="B57">
        <v>0.55671628751353175</v>
      </c>
      <c r="C57">
        <v>0.62400000000002365</v>
      </c>
      <c r="D57">
        <v>0.34739096340845699</v>
      </c>
      <c r="F57">
        <v>1961</v>
      </c>
      <c r="G57">
        <v>0.55671628751353175</v>
      </c>
      <c r="H57">
        <v>0.62400000000002365</v>
      </c>
      <c r="I57">
        <v>0.34739096340845699</v>
      </c>
      <c r="S57">
        <v>1961</v>
      </c>
      <c r="T57">
        <v>0.4229294312927247</v>
      </c>
      <c r="U57">
        <v>0.71999999999998465</v>
      </c>
      <c r="V57">
        <v>0.30450919053075531</v>
      </c>
      <c r="AP57">
        <v>1961</v>
      </c>
      <c r="AQ57">
        <f t="shared" si="1"/>
        <v>0.4898228594031282</v>
      </c>
      <c r="AR57">
        <f t="shared" si="0"/>
        <v>0.67200000000000415</v>
      </c>
      <c r="AS57">
        <f t="shared" si="0"/>
        <v>0.32595007696960615</v>
      </c>
    </row>
    <row r="58" spans="1:45" x14ac:dyDescent="0.3">
      <c r="A58">
        <v>1960</v>
      </c>
      <c r="B58">
        <v>0.64741461265091416</v>
      </c>
      <c r="C58">
        <v>0.96000000000003638</v>
      </c>
      <c r="D58">
        <v>0.62151802814490109</v>
      </c>
      <c r="F58">
        <v>1960</v>
      </c>
      <c r="G58">
        <v>0.64741461265091416</v>
      </c>
      <c r="H58">
        <v>0.96000000000003638</v>
      </c>
      <c r="I58">
        <v>0.62151802814490109</v>
      </c>
      <c r="S58">
        <v>1960</v>
      </c>
      <c r="T58">
        <v>0.64954711334511761</v>
      </c>
      <c r="U58">
        <v>1.1699999999999662</v>
      </c>
      <c r="V58">
        <v>0.75997012261376562</v>
      </c>
      <c r="AP58">
        <v>1960</v>
      </c>
      <c r="AQ58">
        <f t="shared" si="1"/>
        <v>0.64848086299801588</v>
      </c>
      <c r="AR58">
        <f t="shared" si="0"/>
        <v>1.0650000000000013</v>
      </c>
      <c r="AS58">
        <f t="shared" si="0"/>
        <v>0.69074407537933336</v>
      </c>
    </row>
    <row r="59" spans="1:45" x14ac:dyDescent="0.3">
      <c r="A59">
        <v>1959</v>
      </c>
      <c r="B59">
        <v>0.69679880692839391</v>
      </c>
      <c r="C59">
        <v>0.96000000000003638</v>
      </c>
      <c r="D59">
        <v>0.66892685465128354</v>
      </c>
      <c r="F59">
        <v>1959</v>
      </c>
      <c r="G59">
        <v>0.69679880692839391</v>
      </c>
      <c r="H59">
        <v>0.96000000000003638</v>
      </c>
      <c r="I59">
        <v>0.66892685465128354</v>
      </c>
      <c r="S59">
        <v>1959</v>
      </c>
      <c r="T59">
        <v>0.79571367285763661</v>
      </c>
      <c r="U59">
        <v>1.079999999999977</v>
      </c>
      <c r="V59">
        <v>0.85937076668622925</v>
      </c>
      <c r="AP59">
        <v>1959</v>
      </c>
      <c r="AQ59">
        <f t="shared" si="1"/>
        <v>0.74625623989301526</v>
      </c>
      <c r="AR59">
        <f t="shared" si="0"/>
        <v>1.0200000000000067</v>
      </c>
      <c r="AS59">
        <f t="shared" si="0"/>
        <v>0.7641488106687564</v>
      </c>
    </row>
    <row r="60" spans="1:45" x14ac:dyDescent="0.3">
      <c r="A60">
        <v>1958</v>
      </c>
      <c r="B60">
        <v>0.6659476121313197</v>
      </c>
      <c r="C60">
        <v>0.72000000000002728</v>
      </c>
      <c r="D60">
        <v>0.47948228073456833</v>
      </c>
      <c r="F60">
        <v>1958</v>
      </c>
      <c r="G60">
        <v>0.6659476121313197</v>
      </c>
      <c r="H60">
        <v>0.72000000000002728</v>
      </c>
      <c r="I60">
        <v>0.47948228073456833</v>
      </c>
      <c r="S60">
        <v>1958</v>
      </c>
      <c r="T60">
        <v>0.84856029869867444</v>
      </c>
      <c r="U60">
        <v>0.89999999999997726</v>
      </c>
      <c r="V60">
        <v>0.76370426882878772</v>
      </c>
      <c r="AP60">
        <v>1958</v>
      </c>
      <c r="AQ60">
        <f t="shared" si="1"/>
        <v>0.75725395541499707</v>
      </c>
      <c r="AR60">
        <f t="shared" si="0"/>
        <v>0.81000000000000227</v>
      </c>
      <c r="AS60">
        <f t="shared" si="0"/>
        <v>0.62159327478167803</v>
      </c>
    </row>
    <row r="61" spans="1:45" x14ac:dyDescent="0.3">
      <c r="A61">
        <v>1957</v>
      </c>
      <c r="B61">
        <v>0.70117872162292927</v>
      </c>
      <c r="C61">
        <v>1.2960000000000491</v>
      </c>
      <c r="D61">
        <v>0.90872762322335077</v>
      </c>
      <c r="F61">
        <v>1957</v>
      </c>
      <c r="G61">
        <v>0.70117872162292927</v>
      </c>
      <c r="H61">
        <v>1.2960000000000491</v>
      </c>
      <c r="I61">
        <v>0.90872762322335077</v>
      </c>
      <c r="S61">
        <v>1957</v>
      </c>
      <c r="T61">
        <v>0.87714908103416311</v>
      </c>
      <c r="U61">
        <v>0.98999999999997357</v>
      </c>
      <c r="V61">
        <v>0.86837759022379835</v>
      </c>
      <c r="AP61">
        <v>1957</v>
      </c>
      <c r="AQ61">
        <f t="shared" si="1"/>
        <v>0.78916390132854619</v>
      </c>
      <c r="AR61">
        <f t="shared" si="0"/>
        <v>1.1430000000000113</v>
      </c>
      <c r="AS61">
        <f t="shared" si="0"/>
        <v>0.8885526067235745</v>
      </c>
    </row>
    <row r="62" spans="1:45" x14ac:dyDescent="0.3">
      <c r="A62">
        <v>1956</v>
      </c>
      <c r="B62">
        <v>0.72193971078045827</v>
      </c>
      <c r="C62">
        <v>1.1040000000000418</v>
      </c>
      <c r="D62">
        <v>0.79702144070165615</v>
      </c>
      <c r="F62">
        <v>1956</v>
      </c>
      <c r="G62">
        <v>0.72193971078045827</v>
      </c>
      <c r="H62">
        <v>1.1040000000000418</v>
      </c>
      <c r="I62">
        <v>0.79702144070165615</v>
      </c>
      <c r="S62">
        <v>1956</v>
      </c>
      <c r="T62">
        <v>0.89527752555283835</v>
      </c>
      <c r="U62">
        <v>0.98999999999998067</v>
      </c>
      <c r="V62">
        <v>0.88632475029729263</v>
      </c>
      <c r="AP62">
        <v>1956</v>
      </c>
      <c r="AQ62">
        <f t="shared" si="1"/>
        <v>0.80860861816664831</v>
      </c>
      <c r="AR62">
        <f t="shared" si="0"/>
        <v>1.0470000000000113</v>
      </c>
      <c r="AS62">
        <f t="shared" si="0"/>
        <v>0.84167309549947444</v>
      </c>
    </row>
    <row r="63" spans="1:45" x14ac:dyDescent="0.3">
      <c r="A63">
        <v>1955</v>
      </c>
      <c r="B63">
        <v>0.78159442190349859</v>
      </c>
      <c r="C63">
        <v>0.7680000000000291</v>
      </c>
      <c r="D63">
        <v>0.60026451602190967</v>
      </c>
      <c r="F63">
        <v>1955</v>
      </c>
      <c r="G63">
        <v>0.78159442190349859</v>
      </c>
      <c r="H63">
        <v>0.7680000000000291</v>
      </c>
      <c r="I63">
        <v>0.60026451602190967</v>
      </c>
      <c r="S63">
        <v>1955</v>
      </c>
      <c r="T63">
        <v>0.79185093762862613</v>
      </c>
      <c r="U63">
        <v>1.0799999999999699</v>
      </c>
      <c r="V63">
        <v>0.85519901263889231</v>
      </c>
      <c r="AP63">
        <v>1955</v>
      </c>
      <c r="AQ63">
        <f t="shared" si="1"/>
        <v>0.78672267976606236</v>
      </c>
      <c r="AR63">
        <f t="shared" si="0"/>
        <v>0.92399999999999949</v>
      </c>
      <c r="AS63">
        <f t="shared" si="0"/>
        <v>0.72773176433040099</v>
      </c>
    </row>
    <row r="64" spans="1:45" x14ac:dyDescent="0.3">
      <c r="A64">
        <v>1954</v>
      </c>
      <c r="B64">
        <v>0.77421399886276965</v>
      </c>
      <c r="C64">
        <v>1.2480000000000544</v>
      </c>
      <c r="D64">
        <v>0.96621907058077861</v>
      </c>
      <c r="F64">
        <v>1954</v>
      </c>
      <c r="G64">
        <v>0.77421399886276965</v>
      </c>
      <c r="H64">
        <v>1.2480000000000544</v>
      </c>
      <c r="I64">
        <v>0.96621907058077861</v>
      </c>
      <c r="S64">
        <v>1954</v>
      </c>
      <c r="T64">
        <v>0.79723032411821726</v>
      </c>
      <c r="U64">
        <v>1.0799999999999699</v>
      </c>
      <c r="V64">
        <v>0.86100875004765065</v>
      </c>
      <c r="AP64">
        <v>1954</v>
      </c>
      <c r="AQ64">
        <f t="shared" si="1"/>
        <v>0.78572216149049345</v>
      </c>
      <c r="AR64">
        <f t="shared" si="0"/>
        <v>1.1640000000000121</v>
      </c>
      <c r="AS64">
        <f t="shared" si="0"/>
        <v>0.91361391031421468</v>
      </c>
    </row>
    <row r="65" spans="1:45" x14ac:dyDescent="0.3">
      <c r="A65">
        <v>1953</v>
      </c>
      <c r="B65">
        <v>0.61490671948166364</v>
      </c>
      <c r="C65">
        <v>0.57600000000002183</v>
      </c>
      <c r="D65">
        <v>0.35418627042145168</v>
      </c>
      <c r="F65">
        <v>1953</v>
      </c>
      <c r="G65">
        <v>0.61490671948166364</v>
      </c>
      <c r="H65">
        <v>0.57600000000002183</v>
      </c>
      <c r="I65">
        <v>0.35418627042145168</v>
      </c>
      <c r="S65">
        <v>1953</v>
      </c>
      <c r="T65">
        <v>0.73295165878214696</v>
      </c>
      <c r="U65">
        <v>0.89999999999997726</v>
      </c>
      <c r="V65">
        <v>0.65965649290391559</v>
      </c>
      <c r="AP65">
        <v>1953</v>
      </c>
      <c r="AQ65">
        <f t="shared" si="1"/>
        <v>0.67392918913190525</v>
      </c>
      <c r="AR65">
        <f t="shared" si="0"/>
        <v>0.73799999999999955</v>
      </c>
      <c r="AS65">
        <f t="shared" si="0"/>
        <v>0.50692138166268363</v>
      </c>
    </row>
    <row r="66" spans="1:45" x14ac:dyDescent="0.3">
      <c r="A66">
        <v>1952</v>
      </c>
      <c r="B66">
        <v>0.66247074254207117</v>
      </c>
      <c r="C66">
        <v>1.3920000000000528</v>
      </c>
      <c r="D66">
        <v>0.92215927361859806</v>
      </c>
      <c r="F66">
        <v>1952</v>
      </c>
      <c r="G66">
        <v>0.66247074254207117</v>
      </c>
      <c r="H66">
        <v>1.3920000000000528</v>
      </c>
      <c r="I66">
        <v>0.92215927361859806</v>
      </c>
      <c r="S66">
        <v>1952</v>
      </c>
      <c r="T66">
        <v>0.75930693338581368</v>
      </c>
      <c r="U66">
        <v>1.4399999999999693</v>
      </c>
      <c r="V66">
        <v>1.0934019840755484</v>
      </c>
      <c r="AP66">
        <v>1952</v>
      </c>
      <c r="AQ66">
        <f t="shared" si="1"/>
        <v>0.71088883796394242</v>
      </c>
      <c r="AR66">
        <f t="shared" si="0"/>
        <v>1.416000000000011</v>
      </c>
      <c r="AS66">
        <f t="shared" si="0"/>
        <v>1.0077806288470732</v>
      </c>
    </row>
    <row r="67" spans="1:45" x14ac:dyDescent="0.3">
      <c r="A67">
        <v>1951</v>
      </c>
      <c r="B67">
        <v>0.53382706214894204</v>
      </c>
      <c r="C67">
        <v>1.05600000000004</v>
      </c>
      <c r="D67">
        <v>0.56372137762930419</v>
      </c>
      <c r="F67">
        <v>1951</v>
      </c>
      <c r="G67">
        <v>0.53380533923606899</v>
      </c>
      <c r="H67">
        <v>1.0080000000000382</v>
      </c>
      <c r="I67">
        <v>0.53807578194997796</v>
      </c>
      <c r="S67">
        <v>1951</v>
      </c>
      <c r="T67">
        <v>0.48519218552609139</v>
      </c>
      <c r="U67">
        <v>1.4399999999999551</v>
      </c>
      <c r="V67">
        <v>0.69867674715754979</v>
      </c>
      <c r="AP67">
        <v>1951</v>
      </c>
      <c r="AQ67">
        <f t="shared" si="1"/>
        <v>0.50949876238108016</v>
      </c>
      <c r="AR67">
        <f t="shared" si="1"/>
        <v>1.2239999999999966</v>
      </c>
      <c r="AS67">
        <f t="shared" si="1"/>
        <v>0.61837626455376382</v>
      </c>
    </row>
    <row r="68" spans="1:45" x14ac:dyDescent="0.3">
      <c r="A68" t="s">
        <v>18</v>
      </c>
      <c r="B68">
        <f>AVERAGE(B3:B66)</f>
        <v>0.67956905732513562</v>
      </c>
      <c r="C68">
        <f t="shared" ref="C68:D68" si="2">AVERAGE(C3:C66)</f>
        <v>0.95916718750001917</v>
      </c>
      <c r="D68">
        <f t="shared" si="2"/>
        <v>0.64468613697161659</v>
      </c>
      <c r="S68">
        <v>1950</v>
      </c>
      <c r="T68">
        <v>0.5947743407421936</v>
      </c>
      <c r="U68">
        <v>1.5299999999999585</v>
      </c>
      <c r="V68">
        <v>0.91000474133553155</v>
      </c>
      <c r="AP68">
        <v>1950</v>
      </c>
      <c r="AQ68">
        <f t="shared" ref="AQ68" si="3">AVERAGE(G68,T68)</f>
        <v>0.5947743407421936</v>
      </c>
      <c r="AR68">
        <f t="shared" ref="AR68" si="4">AVERAGE(H68,U68)</f>
        <v>1.5299999999999585</v>
      </c>
      <c r="AS68">
        <f t="shared" ref="AS68" si="5">AVERAGE(I68,V68)</f>
        <v>0.91000474133553155</v>
      </c>
    </row>
    <row r="70" spans="1:45" x14ac:dyDescent="0.3">
      <c r="F70" t="s">
        <v>18</v>
      </c>
      <c r="G70">
        <f>AVERAGE(G3:G68)</f>
        <v>0.67732653858530378</v>
      </c>
      <c r="H70">
        <f t="shared" ref="H70:I70" si="6">AVERAGE(H3:H68)</f>
        <v>0.95991846153848104</v>
      </c>
      <c r="I70">
        <f t="shared" si="6"/>
        <v>0.64304597766359139</v>
      </c>
      <c r="S70" t="s">
        <v>19</v>
      </c>
      <c r="T70">
        <f>AVERAGE(T3:T68)</f>
        <v>0.65494535688291033</v>
      </c>
      <c r="U70">
        <f t="shared" ref="U70:V70" si="7">AVERAGE(U3:U68)</f>
        <v>1.0618999999999839</v>
      </c>
      <c r="V70">
        <f t="shared" si="7"/>
        <v>0.68813420603224551</v>
      </c>
      <c r="AP70" t="s">
        <v>19</v>
      </c>
      <c r="AQ70">
        <f>AVERAGE(AQ3:AQ68)</f>
        <v>0.6655105522959015</v>
      </c>
      <c r="AR70">
        <f t="shared" ref="AR70:AS70" si="8">AVERAGE(AR3:AR68)</f>
        <v>1.0152280303030319</v>
      </c>
      <c r="AS70">
        <f t="shared" si="8"/>
        <v>0.66761250672422112</v>
      </c>
    </row>
    <row r="71" spans="1:45" x14ac:dyDescent="0.3">
      <c r="AQ71">
        <f>_xlfn.STDEV.S(AQ3:AQ68)</f>
        <v>0.12766299270621007</v>
      </c>
      <c r="AR71">
        <f t="shared" ref="AR71:AS71" si="9">_xlfn.STDEV.S(AR3:AR68)</f>
        <v>0.20346213466066251</v>
      </c>
      <c r="AS71">
        <f t="shared" si="9"/>
        <v>0.1526244346107945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2901-105E-4FE7-B099-82AE1DA1E7D3}">
  <dimension ref="A1:AW1369"/>
  <sheetViews>
    <sheetView zoomScale="85" zoomScaleNormal="85" workbookViewId="0">
      <selection activeCell="J17" sqref="J17"/>
    </sheetView>
  </sheetViews>
  <sheetFormatPr baseColWidth="10" defaultColWidth="8.88671875" defaultRowHeight="14.4" x14ac:dyDescent="0.3"/>
  <cols>
    <col min="1" max="1" width="7.109375" customWidth="1"/>
    <col min="2" max="2" width="7.5546875" customWidth="1"/>
    <col min="7" max="7" width="6" customWidth="1"/>
    <col min="8" max="8" width="6.109375" customWidth="1"/>
    <col min="11" max="11" width="7" customWidth="1"/>
    <col min="14" max="14" width="6.77734375" customWidth="1"/>
    <col min="15" max="15" width="6.6640625" customWidth="1"/>
    <col min="19" max="20" width="6.21875" customWidth="1"/>
    <col min="21" max="21" width="5.6640625" customWidth="1"/>
    <col min="23" max="23" width="8.33203125" customWidth="1"/>
    <col min="24" max="24" width="11.6640625" bestFit="1" customWidth="1"/>
    <col min="26" max="26" width="7" customWidth="1"/>
    <col min="27" max="27" width="6.44140625" customWidth="1"/>
    <col min="32" max="32" width="5.21875" customWidth="1"/>
    <col min="37" max="37" width="6" customWidth="1"/>
    <col min="40" max="40" width="12" customWidth="1"/>
    <col min="43" max="43" width="6.109375" customWidth="1"/>
    <col min="44" max="44" width="7.6640625" customWidth="1"/>
    <col min="45" max="45" width="7.44140625" customWidth="1"/>
  </cols>
  <sheetData>
    <row r="1" spans="1:49" x14ac:dyDescent="0.3">
      <c r="A1" t="s">
        <v>41</v>
      </c>
      <c r="AK1" s="7"/>
      <c r="AL1" s="7"/>
      <c r="AM1" s="7"/>
      <c r="AN1" s="7"/>
      <c r="AO1" s="7"/>
      <c r="AP1" s="7"/>
      <c r="AQ1" s="34" t="s">
        <v>42</v>
      </c>
      <c r="AR1" s="34"/>
      <c r="AS1" s="34"/>
      <c r="AT1" s="34"/>
      <c r="AU1" s="34"/>
      <c r="AV1" s="34"/>
      <c r="AW1" s="34"/>
    </row>
    <row r="2" spans="1:49" x14ac:dyDescent="0.3">
      <c r="A2" s="35" t="s">
        <v>50</v>
      </c>
      <c r="B2" s="35"/>
      <c r="C2" s="35"/>
      <c r="D2" s="35"/>
      <c r="E2" s="35"/>
      <c r="G2" s="35" t="s">
        <v>50</v>
      </c>
      <c r="H2" s="35"/>
      <c r="I2" s="35"/>
      <c r="J2" s="35"/>
      <c r="K2" s="35"/>
      <c r="L2" s="35"/>
      <c r="N2" s="36" t="s">
        <v>49</v>
      </c>
      <c r="O2" s="36"/>
      <c r="P2" s="36"/>
      <c r="Q2" s="36"/>
      <c r="R2" s="36"/>
      <c r="T2" s="36" t="s">
        <v>49</v>
      </c>
      <c r="U2" s="36"/>
      <c r="V2" s="36"/>
      <c r="W2" s="36"/>
      <c r="X2" s="36"/>
      <c r="Y2" s="36"/>
      <c r="Z2" s="21"/>
      <c r="AB2" s="37" t="s">
        <v>51</v>
      </c>
      <c r="AC2" s="37"/>
      <c r="AD2" s="37"/>
      <c r="AE2" s="37"/>
      <c r="AG2" s="37" t="s">
        <v>52</v>
      </c>
      <c r="AH2" s="37"/>
      <c r="AI2" s="37"/>
      <c r="AJ2" s="37"/>
      <c r="AK2" s="21"/>
      <c r="AL2" s="37" t="s">
        <v>53</v>
      </c>
      <c r="AM2" s="37"/>
      <c r="AN2" s="37"/>
      <c r="AO2" s="37"/>
      <c r="AP2" s="21"/>
      <c r="AR2" s="33" t="s">
        <v>43</v>
      </c>
      <c r="AS2" s="33"/>
      <c r="AT2" s="33" t="s">
        <v>10</v>
      </c>
      <c r="AU2" s="33"/>
      <c r="AV2" s="33" t="s">
        <v>44</v>
      </c>
      <c r="AW2" s="33"/>
    </row>
    <row r="3" spans="1:49" x14ac:dyDescent="0.3">
      <c r="A3" t="s">
        <v>45</v>
      </c>
      <c r="B3" t="s">
        <v>9</v>
      </c>
      <c r="C3" t="s">
        <v>1</v>
      </c>
      <c r="D3" t="s">
        <v>10</v>
      </c>
      <c r="E3" t="s">
        <v>11</v>
      </c>
      <c r="G3" t="s">
        <v>9</v>
      </c>
      <c r="H3" t="s">
        <v>45</v>
      </c>
      <c r="I3" t="s">
        <v>46</v>
      </c>
      <c r="J3" t="s">
        <v>1</v>
      </c>
      <c r="K3" t="s">
        <v>10</v>
      </c>
      <c r="L3" t="s">
        <v>11</v>
      </c>
      <c r="N3" t="s">
        <v>45</v>
      </c>
      <c r="O3" t="s">
        <v>9</v>
      </c>
      <c r="P3" t="s">
        <v>1</v>
      </c>
      <c r="Q3" t="s">
        <v>10</v>
      </c>
      <c r="R3" t="s">
        <v>11</v>
      </c>
      <c r="T3" t="s">
        <v>9</v>
      </c>
      <c r="U3" t="s">
        <v>45</v>
      </c>
      <c r="V3" t="s">
        <v>46</v>
      </c>
      <c r="W3" t="s">
        <v>1</v>
      </c>
      <c r="X3" t="s">
        <v>10</v>
      </c>
      <c r="Y3" t="s">
        <v>11</v>
      </c>
      <c r="AB3" t="s">
        <v>46</v>
      </c>
      <c r="AC3" t="s">
        <v>1</v>
      </c>
      <c r="AD3" t="s">
        <v>10</v>
      </c>
      <c r="AE3" t="s">
        <v>11</v>
      </c>
      <c r="AG3" t="s">
        <v>46</v>
      </c>
      <c r="AH3" t="s">
        <v>1</v>
      </c>
      <c r="AI3" t="s">
        <v>10</v>
      </c>
      <c r="AJ3" t="s">
        <v>11</v>
      </c>
      <c r="AL3" t="s">
        <v>46</v>
      </c>
      <c r="AM3" t="s">
        <v>1</v>
      </c>
      <c r="AN3" t="s">
        <v>10</v>
      </c>
      <c r="AO3" t="s">
        <v>11</v>
      </c>
      <c r="AQ3" s="22" t="s">
        <v>45</v>
      </c>
      <c r="AR3" s="22" t="s">
        <v>47</v>
      </c>
      <c r="AS3" s="22" t="s">
        <v>48</v>
      </c>
      <c r="AT3" s="22" t="s">
        <v>47</v>
      </c>
      <c r="AU3" s="22" t="s">
        <v>48</v>
      </c>
      <c r="AV3" s="22" t="s">
        <v>47</v>
      </c>
      <c r="AW3" s="22" t="s">
        <v>48</v>
      </c>
    </row>
    <row r="4" spans="1:49" x14ac:dyDescent="0.3">
      <c r="A4">
        <v>12</v>
      </c>
      <c r="B4" s="31">
        <v>2015</v>
      </c>
      <c r="C4" s="24">
        <v>0.52393041188656542</v>
      </c>
      <c r="D4">
        <v>4.7900000000000303E-2</v>
      </c>
      <c r="E4">
        <f>C4*D4</f>
        <v>2.5096266729366642E-2</v>
      </c>
      <c r="G4">
        <v>2015</v>
      </c>
      <c r="H4">
        <v>12</v>
      </c>
      <c r="I4" s="3">
        <v>2015.9166666666665</v>
      </c>
      <c r="J4" s="23">
        <f>AVERAGEIFS(C$4:C$1369,B$4:B$1369,G4,A$4:A$1369,H4)</f>
        <v>0.52393041188656542</v>
      </c>
      <c r="K4" s="23">
        <f>SUMIFS(D$4:D$1369,B$4:B$1369,G4,A$4:A$1369,H4)</f>
        <v>4.7900000000000303E-2</v>
      </c>
      <c r="L4" s="23">
        <f>AVERAGEIFS(E$4:E$1369,B$4:B$1369,G4,A$4:A$1369,H4)</f>
        <v>2.5096266729366642E-2</v>
      </c>
      <c r="N4">
        <v>12</v>
      </c>
      <c r="O4">
        <v>2015</v>
      </c>
      <c r="P4" s="23">
        <v>0.45762521461939343</v>
      </c>
      <c r="Q4" s="23">
        <v>9.5900000000000304E-2</v>
      </c>
      <c r="R4" s="23">
        <f>P4*Q4</f>
        <v>4.3886258081999967E-2</v>
      </c>
      <c r="T4">
        <v>2015</v>
      </c>
      <c r="U4">
        <v>12</v>
      </c>
      <c r="V4" s="3">
        <v>2015.9166666666699</v>
      </c>
      <c r="W4" s="23">
        <f>AVERAGEIFS(P$4:P$763,O$4:O$763,T4,N$4:N$763,U4)</f>
        <v>0.45762521461939343</v>
      </c>
      <c r="X4" s="23">
        <f>SUMIFS(Q$4:Q$763,O$4:O$763,T4,N$4:N$763,U4)</f>
        <v>9.5900000000000304E-2</v>
      </c>
      <c r="Y4" s="23">
        <f>AVERAGEIFS(R$4:R$763,O$4:O$763,T4,N$4:N$763,U4)</f>
        <v>4.3886258081999967E-2</v>
      </c>
      <c r="Z4" s="23"/>
      <c r="AA4">
        <v>12</v>
      </c>
      <c r="AB4" s="3">
        <v>2015.9166666666665</v>
      </c>
      <c r="AC4" s="23">
        <f>AVERAGE(W4,J4)</f>
        <v>0.49077781325297942</v>
      </c>
      <c r="AD4" s="23">
        <f>AVERAGE(X4,K4)</f>
        <v>7.1900000000000297E-2</v>
      </c>
      <c r="AE4" s="23">
        <f>AVERAGE(Y4,L4)</f>
        <v>3.4491262405683301E-2</v>
      </c>
      <c r="AG4" s="3">
        <v>2015.9166666666665</v>
      </c>
      <c r="AH4" s="3">
        <f t="shared" ref="AH4:AH35" si="0">STANDARDIZE(AC4,AC$797,AC$798)</f>
        <v>-1.1525976636184307</v>
      </c>
      <c r="AI4" s="3">
        <f t="shared" ref="AI4:AI35" si="1">STANDARDIZE(AD4,AD$797,AD$798)</f>
        <v>-0.61478205611361436</v>
      </c>
      <c r="AJ4" s="3">
        <f t="shared" ref="AJ4:AJ35" si="2">STANDARDIZE(AE4,AE$797,AE$798)</f>
        <v>-0.84120110723299668</v>
      </c>
      <c r="AK4" s="23"/>
      <c r="AL4" s="3">
        <v>2015.9166666666665</v>
      </c>
      <c r="AM4" s="14">
        <f>STANDARDIZE(AC4,AR$4,AS$4)</f>
        <v>-0.92137913592890974</v>
      </c>
      <c r="AN4" s="14">
        <f>STANDARDIZE(AD4,AT$4,AU$4)</f>
        <v>-0.44318112469553572</v>
      </c>
      <c r="AO4" s="14">
        <f>STANDARDIZE(AE4,AV$4,AW$4)</f>
        <v>-0.63567340441024767</v>
      </c>
      <c r="AP4" s="23"/>
      <c r="AQ4" s="24">
        <v>12</v>
      </c>
      <c r="AR4" s="14">
        <f>AVERAGEIF(AA$4:AA$795,AQ4,AC$4:AC$795)</f>
        <v>0.60573995590951257</v>
      </c>
      <c r="AS4" s="23">
        <f t="array" ref="AS4">_xlfn.STDEV.S(IF(AA$4:AA$795=AQ4,AC$4:AC$795))</f>
        <v>0.12477181018499121</v>
      </c>
      <c r="AT4" s="14">
        <f>AVERAGEIF(AA$4:AA$795,AQ4,AD$4:AD$795)</f>
        <v>7.9877272727273088E-2</v>
      </c>
      <c r="AU4" s="23">
        <f t="array" ref="AU4">_xlfn.STDEV.S(IF(AA$4:AA$795=AQ4,AD$4:AD$795))</f>
        <v>1.8000028166256305E-2</v>
      </c>
      <c r="AV4" s="14">
        <f>AVERAGEIF(AA$4:AA$795,AQ4,AE$4:AE$795)</f>
        <v>4.1114607295904673E-2</v>
      </c>
      <c r="AW4" s="23">
        <f t="array" ref="AW4">_xlfn.STDEV.S(IF(AA$4:AA$795=AQ4,AE$4:AE$795))</f>
        <v>1.0419414819416972E-2</v>
      </c>
    </row>
    <row r="5" spans="1:49" x14ac:dyDescent="0.3">
      <c r="A5">
        <v>11</v>
      </c>
      <c r="B5" s="31">
        <v>2015</v>
      </c>
      <c r="C5" s="24">
        <v>0.58525001993043191</v>
      </c>
      <c r="D5">
        <v>4.7900000000000303E-2</v>
      </c>
      <c r="E5">
        <f t="shared" ref="E5:E68" si="3">C5*D5</f>
        <v>2.8033475954667868E-2</v>
      </c>
      <c r="G5">
        <v>2015</v>
      </c>
      <c r="H5">
        <v>11</v>
      </c>
      <c r="I5" s="3">
        <v>2015.8333333333333</v>
      </c>
      <c r="J5" s="23">
        <f t="shared" ref="J5:J68" si="4">AVERAGEIFS(C$4:C$1369,B$4:B$1369,G5,A$4:A$1369,H5)</f>
        <v>0.60004645558109382</v>
      </c>
      <c r="K5" s="23">
        <f>SUMIFS(D$4:D$1369,B$4:B$1369,G5,A$4:A$1369,H5)</f>
        <v>9.5800000000000607E-2</v>
      </c>
      <c r="L5" s="23">
        <f t="shared" ref="L5:L68" si="5">AVERAGEIFS(E$4:E$1369,B$4:B$1369,G5,A$4:A$1369,H5)</f>
        <v>2.8742225222334578E-2</v>
      </c>
      <c r="N5">
        <v>10</v>
      </c>
      <c r="O5">
        <v>2015</v>
      </c>
      <c r="P5" s="23">
        <v>0.50209225301740068</v>
      </c>
      <c r="Q5" s="23">
        <v>9.5900000000000304E-2</v>
      </c>
      <c r="R5" s="23">
        <f t="shared" ref="R5:R68" si="6">P5*Q5</f>
        <v>4.8150647064368876E-2</v>
      </c>
      <c r="T5">
        <v>2015</v>
      </c>
      <c r="U5">
        <v>11</v>
      </c>
      <c r="V5" s="3">
        <v>2015.8333333333333</v>
      </c>
      <c r="W5" s="23"/>
      <c r="X5" s="23"/>
      <c r="Y5" s="23"/>
      <c r="Z5" s="23"/>
      <c r="AA5">
        <v>11</v>
      </c>
      <c r="AB5" s="3">
        <v>2015.8333333333333</v>
      </c>
      <c r="AC5" s="23">
        <f t="shared" ref="AC5:AC68" si="7">AVERAGE(W5,J5)</f>
        <v>0.60004645558109382</v>
      </c>
      <c r="AD5" s="23">
        <f t="shared" ref="AD5:AD68" si="8">AVERAGE(X5,K5)</f>
        <v>9.5800000000000607E-2</v>
      </c>
      <c r="AE5" s="23">
        <f t="shared" ref="AE5:AE68" si="9">AVERAGE(Y5,L5)</f>
        <v>2.8742225222334578E-2</v>
      </c>
      <c r="AG5" s="3">
        <v>2015.8333333333333</v>
      </c>
      <c r="AH5" s="3">
        <f t="shared" si="0"/>
        <v>-0.44013059588129799</v>
      </c>
      <c r="AI5" s="3">
        <f t="shared" si="1"/>
        <v>-4.5244348379574514E-2</v>
      </c>
      <c r="AJ5" s="3">
        <f t="shared" si="2"/>
        <v>-1.3058260156505501</v>
      </c>
      <c r="AK5" s="23"/>
      <c r="AL5" s="3">
        <v>2015.8333333333333</v>
      </c>
      <c r="AM5" s="14">
        <f>STANDARDIZE(AC5,AR$5,AS$5)</f>
        <v>-0.21343235670192107</v>
      </c>
      <c r="AN5" s="14">
        <f>STANDARDIZE(AD5,AT$5,AU$5)</f>
        <v>0.77503763331420128</v>
      </c>
      <c r="AO5" s="14">
        <f>STANDARDIZE(AE5,AV$5,AW$5)</f>
        <v>-0.69034267810546091</v>
      </c>
      <c r="AP5" s="23"/>
      <c r="AQ5" s="24">
        <v>11</v>
      </c>
      <c r="AR5" s="14">
        <f t="shared" ref="AR5:AR15" si="10">AVERAGEIF(AA$4:AA$795,AQ5,AC$4:AC$795)</f>
        <v>0.64930060444937254</v>
      </c>
      <c r="AS5" s="23">
        <f t="array" ref="AS5">_xlfn.STDEV.S(IF(AA$4:AA$795=AQ5,AC$4:AC$795))</f>
        <v>0.23077170504689179</v>
      </c>
      <c r="AT5" s="14">
        <f t="shared" ref="AT5:AT15" si="11">AVERAGEIF(AA$4:AA$795,AQ5,AD$4:AD$795)</f>
        <v>7.3100000000000345E-2</v>
      </c>
      <c r="AU5" s="23">
        <f t="array" ref="AU5">_xlfn.STDEV.S(IF(AA$4:AA$795=AQ5,AD$4:AD$795))</f>
        <v>2.9288900337562901E-2</v>
      </c>
      <c r="AV5" s="14">
        <f t="shared" ref="AV5:AV15" si="12">AVERAGEIF(AA$4:AA$795,AQ5,AE$4:AE$795)</f>
        <v>4.1134476466556325E-2</v>
      </c>
      <c r="AW5" s="23">
        <f t="array" ref="AW5">_xlfn.STDEV.S(IF(AA$4:AA$795=AQ5,AE$4:AE$795))</f>
        <v>1.7950869383058239E-2</v>
      </c>
    </row>
    <row r="6" spans="1:49" x14ac:dyDescent="0.3">
      <c r="A6">
        <v>11</v>
      </c>
      <c r="B6" s="31">
        <v>2015</v>
      </c>
      <c r="C6" s="24">
        <v>0.61484289123175584</v>
      </c>
      <c r="D6">
        <v>4.7900000000000303E-2</v>
      </c>
      <c r="E6">
        <f t="shared" si="3"/>
        <v>2.9450974490001291E-2</v>
      </c>
      <c r="G6">
        <v>2015</v>
      </c>
      <c r="H6">
        <v>10</v>
      </c>
      <c r="I6" s="3">
        <v>2015.7499999999998</v>
      </c>
      <c r="J6" s="23">
        <f t="shared" si="4"/>
        <v>0.60539723382240229</v>
      </c>
      <c r="K6" s="23">
        <f t="shared" ref="K6:K69" si="13">SUMIFS(D$4:D$1369,B$4:B$1369,G6,A$4:A$1369,H6)</f>
        <v>9.5800000000000607E-2</v>
      </c>
      <c r="L6" s="23">
        <f t="shared" si="5"/>
        <v>2.8998527500093255E-2</v>
      </c>
      <c r="N6">
        <v>9</v>
      </c>
      <c r="O6">
        <v>2015</v>
      </c>
      <c r="P6" s="23">
        <v>0.57220985707460426</v>
      </c>
      <c r="Q6" s="23">
        <v>9.5900000000000304E-2</v>
      </c>
      <c r="R6" s="23">
        <f t="shared" si="6"/>
        <v>5.4874925293454724E-2</v>
      </c>
      <c r="T6">
        <v>2015</v>
      </c>
      <c r="U6">
        <v>10</v>
      </c>
      <c r="V6" s="3">
        <v>2015.7499999999998</v>
      </c>
      <c r="W6" s="23">
        <f t="shared" ref="W6:W37" si="14">AVERAGEIFS(P$4:P$763,O$4:O$763,T6,N$4:N$763,U6)</f>
        <v>0.50209225301740068</v>
      </c>
      <c r="X6" s="23">
        <f>SUMIFS(Q$4:Q$763,O$4:O$763,T6,N$4:N$763,U6)</f>
        <v>9.5900000000000304E-2</v>
      </c>
      <c r="Y6" s="23">
        <f t="shared" ref="Y6:Y37" si="15">AVERAGEIFS(R$4:R$763,O$4:O$763,T6,N$4:N$763,U6)</f>
        <v>4.8150647064368876E-2</v>
      </c>
      <c r="Z6" s="23"/>
      <c r="AA6">
        <v>10</v>
      </c>
      <c r="AB6" s="3">
        <v>2015.7499999999998</v>
      </c>
      <c r="AC6" s="23">
        <f t="shared" si="7"/>
        <v>0.55374474341990143</v>
      </c>
      <c r="AD6" s="23">
        <f t="shared" si="8"/>
        <v>9.5850000000000463E-2</v>
      </c>
      <c r="AE6" s="23">
        <f t="shared" si="9"/>
        <v>3.8574587282231065E-2</v>
      </c>
      <c r="AG6" s="3">
        <v>2015.7499999999998</v>
      </c>
      <c r="AH6" s="3">
        <f t="shared" si="0"/>
        <v>-0.74203281038520863</v>
      </c>
      <c r="AI6" s="3">
        <f t="shared" si="1"/>
        <v>-4.4052846898962821E-2</v>
      </c>
      <c r="AJ6" s="3">
        <f t="shared" si="2"/>
        <v>-0.51119551041756162</v>
      </c>
      <c r="AK6" s="23"/>
      <c r="AL6" s="3">
        <v>2015.7499999999998</v>
      </c>
      <c r="AM6" s="14">
        <f>STANDARDIZE(AC6,AR$6,AS$6)</f>
        <v>-0.78953217644519047</v>
      </c>
      <c r="AN6" s="14">
        <f>STANDARDIZE(AD6,AT$6,AU$6)</f>
        <v>0.36965282471677957</v>
      </c>
      <c r="AO6" s="14">
        <f>STANDARDIZE(AE6,AV$6,AW$6)</f>
        <v>-0.69793612816786788</v>
      </c>
      <c r="AP6" s="23"/>
      <c r="AQ6" s="24">
        <v>10</v>
      </c>
      <c r="AR6" s="14">
        <f t="shared" si="10"/>
        <v>0.67528352915098822</v>
      </c>
      <c r="AS6" s="23">
        <f t="array" ref="AS6">_xlfn.STDEV.S(IF(AA$4:AA$795=AQ6,AC$4:AC$795))</f>
        <v>0.15393772332155742</v>
      </c>
      <c r="AT6" s="14">
        <f t="shared" si="11"/>
        <v>8.6638461538461914E-2</v>
      </c>
      <c r="AU6" s="23">
        <f t="array" ref="AU6">_xlfn.STDEV.S(IF(AA$4:AA$795=AQ6,AD$4:AD$795))</f>
        <v>2.4919432087652085E-2</v>
      </c>
      <c r="AV6" s="14">
        <f t="shared" si="12"/>
        <v>4.7751470555362469E-2</v>
      </c>
      <c r="AW6" s="23">
        <f t="array" ref="AW6">_xlfn.STDEV.S(IF(AA$4:AA$795=AQ6,AE$4:AE$795))</f>
        <v>1.3148600427407843E-2</v>
      </c>
    </row>
    <row r="7" spans="1:49" x14ac:dyDescent="0.3">
      <c r="A7">
        <v>10</v>
      </c>
      <c r="B7" s="31">
        <v>2015</v>
      </c>
      <c r="C7" s="24">
        <v>0.6122286397415353</v>
      </c>
      <c r="D7">
        <v>4.7900000000000303E-2</v>
      </c>
      <c r="E7">
        <f t="shared" si="3"/>
        <v>2.9325751843619727E-2</v>
      </c>
      <c r="G7">
        <v>2015</v>
      </c>
      <c r="H7">
        <v>9</v>
      </c>
      <c r="I7" s="3">
        <v>2015.6666666666665</v>
      </c>
      <c r="J7" s="23">
        <f t="shared" si="4"/>
        <v>0.59490246858137241</v>
      </c>
      <c r="K7" s="23">
        <f t="shared" si="13"/>
        <v>4.7900000000000303E-2</v>
      </c>
      <c r="L7" s="23">
        <f t="shared" si="5"/>
        <v>2.849582824504792E-2</v>
      </c>
      <c r="N7">
        <v>8</v>
      </c>
      <c r="O7">
        <v>2015</v>
      </c>
      <c r="P7" s="23">
        <v>0.67176667724939687</v>
      </c>
      <c r="Q7" s="23">
        <v>9.5900000000000304E-2</v>
      </c>
      <c r="R7" s="23">
        <f t="shared" si="6"/>
        <v>6.4422424348217364E-2</v>
      </c>
      <c r="T7">
        <v>2015</v>
      </c>
      <c r="U7">
        <v>9</v>
      </c>
      <c r="V7" s="3">
        <v>2015.6666666666665</v>
      </c>
      <c r="W7" s="23">
        <f t="shared" si="14"/>
        <v>0.57220985707460426</v>
      </c>
      <c r="X7" s="23">
        <f t="shared" ref="X7:X63" si="16">SUMIFS(Q$4:Q$763,O$4:O$763,T7,N$4:N$763,U7)</f>
        <v>9.5900000000000304E-2</v>
      </c>
      <c r="Y7" s="23">
        <f t="shared" si="15"/>
        <v>5.4874925293454724E-2</v>
      </c>
      <c r="Z7" s="23"/>
      <c r="AA7">
        <v>9</v>
      </c>
      <c r="AB7" s="3">
        <v>2015.6666666666665</v>
      </c>
      <c r="AC7" s="23">
        <f t="shared" si="7"/>
        <v>0.58355616282798839</v>
      </c>
      <c r="AD7" s="23">
        <f t="shared" si="8"/>
        <v>7.1900000000000297E-2</v>
      </c>
      <c r="AE7" s="23">
        <f t="shared" si="9"/>
        <v>4.1685376769251326E-2</v>
      </c>
      <c r="AG7" s="3">
        <v>2015.6666666666665</v>
      </c>
      <c r="AH7" s="3">
        <f t="shared" si="0"/>
        <v>-0.54765266510086763</v>
      </c>
      <c r="AI7" s="3">
        <f t="shared" si="1"/>
        <v>-0.61478205611361436</v>
      </c>
      <c r="AJ7" s="3">
        <f t="shared" si="2"/>
        <v>-0.25978814698993757</v>
      </c>
      <c r="AK7" s="23"/>
      <c r="AL7" s="3">
        <v>2015.6666666666665</v>
      </c>
      <c r="AM7" s="14">
        <f>STANDARDIZE(AC7,AR$7,AS$7)</f>
        <v>-0.75065072222675977</v>
      </c>
      <c r="AN7" s="14">
        <f>STANDARDIZE(AD7,AT$7,AU$7)</f>
        <v>7.7097786990586777E-4</v>
      </c>
      <c r="AO7" s="14">
        <f>STANDARDIZE(AE7,AV$7,AW$7)</f>
        <v>-0.1871655494218297</v>
      </c>
      <c r="AP7" s="23"/>
      <c r="AQ7" s="24">
        <v>9</v>
      </c>
      <c r="AR7" s="14">
        <f t="shared" si="10"/>
        <v>0.713748605875975</v>
      </c>
      <c r="AS7" s="23">
        <f t="array" ref="AS7">_xlfn.STDEV.S(IF(AA$4:AA$795=AQ7,AC$4:AC$795))</f>
        <v>0.17343944286335811</v>
      </c>
      <c r="AT7" s="14">
        <f t="shared" si="11"/>
        <v>7.1882031250000339E-2</v>
      </c>
      <c r="AU7" s="23">
        <f t="array" ref="AU7">_xlfn.STDEV.S(IF(AA$4:AA$795=AQ7,AD$4:AD$795))</f>
        <v>2.3306440692197831E-2</v>
      </c>
      <c r="AV7" s="14">
        <f t="shared" si="12"/>
        <v>4.4006809099380144E-2</v>
      </c>
      <c r="AW7" s="23">
        <f t="array" ref="AW7">_xlfn.STDEV.S(IF(AA$4:AA$795=AQ7,AE$4:AE$795))</f>
        <v>1.2403096281874096E-2</v>
      </c>
    </row>
    <row r="8" spans="1:49" x14ac:dyDescent="0.3">
      <c r="A8">
        <v>10</v>
      </c>
      <c r="B8" s="31">
        <v>2015</v>
      </c>
      <c r="C8" s="24">
        <v>0.59856582790326929</v>
      </c>
      <c r="D8">
        <v>4.7900000000000303E-2</v>
      </c>
      <c r="E8">
        <f t="shared" si="3"/>
        <v>2.8671303156566779E-2</v>
      </c>
      <c r="G8">
        <v>2015</v>
      </c>
      <c r="H8">
        <v>8</v>
      </c>
      <c r="I8" s="3">
        <v>2015.5833333333333</v>
      </c>
      <c r="J8" s="23">
        <f t="shared" si="4"/>
        <v>0.61989998291029524</v>
      </c>
      <c r="K8" s="23">
        <f t="shared" si="13"/>
        <v>9.5800000000000607E-2</v>
      </c>
      <c r="L8" s="23">
        <f t="shared" si="5"/>
        <v>2.9693209181403332E-2</v>
      </c>
      <c r="N8">
        <v>6</v>
      </c>
      <c r="O8">
        <v>2015</v>
      </c>
      <c r="P8" s="23">
        <v>0.72108792155804224</v>
      </c>
      <c r="Q8" s="23">
        <v>9.5900000000000304E-2</v>
      </c>
      <c r="R8" s="23">
        <f t="shared" si="6"/>
        <v>6.9152331677416468E-2</v>
      </c>
      <c r="T8">
        <v>2015</v>
      </c>
      <c r="U8">
        <v>8</v>
      </c>
      <c r="V8" s="3">
        <v>2015.5833333333333</v>
      </c>
      <c r="W8" s="23">
        <f t="shared" si="14"/>
        <v>0.67176667724939687</v>
      </c>
      <c r="X8" s="23">
        <f t="shared" si="16"/>
        <v>9.5900000000000304E-2</v>
      </c>
      <c r="Y8" s="23">
        <f t="shared" si="15"/>
        <v>6.4422424348217364E-2</v>
      </c>
      <c r="Z8" s="23"/>
      <c r="AA8">
        <v>8</v>
      </c>
      <c r="AB8" s="3">
        <v>2015.5833333333333</v>
      </c>
      <c r="AC8" s="23">
        <f t="shared" si="7"/>
        <v>0.645833330079846</v>
      </c>
      <c r="AD8" s="23">
        <f t="shared" si="8"/>
        <v>9.5850000000000463E-2</v>
      </c>
      <c r="AE8" s="23">
        <f t="shared" si="9"/>
        <v>4.7057816764810349E-2</v>
      </c>
      <c r="AG8" s="3">
        <v>2015.5833333333333</v>
      </c>
      <c r="AH8" s="3">
        <f t="shared" si="0"/>
        <v>-0.14158529029383532</v>
      </c>
      <c r="AI8" s="3">
        <f t="shared" si="1"/>
        <v>-4.4052846898962821E-2</v>
      </c>
      <c r="AJ8" s="3">
        <f t="shared" si="2"/>
        <v>0.1744009809122469</v>
      </c>
      <c r="AK8" s="23"/>
      <c r="AL8" s="3">
        <v>2015.5833333333333</v>
      </c>
      <c r="AM8" s="14">
        <f>STANDARDIZE(AC8,AR$8,AS$8)</f>
        <v>-0.66865317382454703</v>
      </c>
      <c r="AN8" s="14">
        <f>STANDARDIZE(AD8,AT$8,AU$8)</f>
        <v>0.77441334649330551</v>
      </c>
      <c r="AO8" s="14">
        <f>STANDARDIZE(AE8,AV$8,AW$8)</f>
        <v>-0.48980659910435392</v>
      </c>
      <c r="AP8" s="23"/>
      <c r="AQ8" s="24">
        <v>8</v>
      </c>
      <c r="AR8" s="14">
        <f t="shared" si="10"/>
        <v>0.75795618565485301</v>
      </c>
      <c r="AS8" s="23">
        <f t="array" ref="AS8">_xlfn.STDEV.S(IF(AA$4:AA$795=AQ8,AC$4:AC$795))</f>
        <v>0.16768462330581529</v>
      </c>
      <c r="AT8" s="14">
        <f t="shared" si="11"/>
        <v>8.1478461538461888E-2</v>
      </c>
      <c r="AU8" s="23">
        <f t="array" ref="AU8">_xlfn.STDEV.S(IF(AA$4:AA$795=AQ8,AD$4:AD$795))</f>
        <v>1.8557968462986466E-2</v>
      </c>
      <c r="AV8" s="14">
        <f t="shared" si="12"/>
        <v>5.3872722649276991E-2</v>
      </c>
      <c r="AW8" s="23">
        <f t="array" ref="AW8">_xlfn.STDEV.S(IF(AA$4:AA$795=AQ8,AE$4:AE$795))</f>
        <v>1.3913462776794311E-2</v>
      </c>
    </row>
    <row r="9" spans="1:49" x14ac:dyDescent="0.3">
      <c r="A9">
        <v>9</v>
      </c>
      <c r="B9" s="31">
        <v>2015</v>
      </c>
      <c r="C9" s="24">
        <v>0.59490246858137241</v>
      </c>
      <c r="D9">
        <v>4.7900000000000303E-2</v>
      </c>
      <c r="E9">
        <f t="shared" si="3"/>
        <v>2.849582824504792E-2</v>
      </c>
      <c r="G9">
        <v>2015</v>
      </c>
      <c r="H9">
        <v>7</v>
      </c>
      <c r="I9" s="3">
        <v>2015.4999999999998</v>
      </c>
      <c r="J9" s="23">
        <f t="shared" si="4"/>
        <v>0.66318620775285197</v>
      </c>
      <c r="K9" s="23">
        <f t="shared" si="13"/>
        <v>4.7900000000000303E-2</v>
      </c>
      <c r="L9" s="23">
        <f t="shared" si="5"/>
        <v>3.1766619351361811E-2</v>
      </c>
      <c r="N9">
        <v>6</v>
      </c>
      <c r="O9">
        <v>2015</v>
      </c>
      <c r="P9" s="23">
        <v>0.67688027242801097</v>
      </c>
      <c r="Q9" s="23">
        <v>9.5900000000000304E-2</v>
      </c>
      <c r="R9" s="23">
        <f t="shared" si="6"/>
        <v>6.4912818125846455E-2</v>
      </c>
      <c r="T9">
        <v>2015</v>
      </c>
      <c r="U9">
        <v>7</v>
      </c>
      <c r="V9" s="3">
        <v>2015.4999999999998</v>
      </c>
      <c r="W9" s="23"/>
      <c r="X9" s="23"/>
      <c r="Y9" s="23"/>
      <c r="Z9" s="23"/>
      <c r="AA9">
        <v>7</v>
      </c>
      <c r="AB9" s="3">
        <v>2015.4999999999998</v>
      </c>
      <c r="AC9" s="23">
        <f t="shared" si="7"/>
        <v>0.66318620775285197</v>
      </c>
      <c r="AD9" s="23">
        <f t="shared" si="8"/>
        <v>4.7900000000000303E-2</v>
      </c>
      <c r="AE9" s="23">
        <f t="shared" si="9"/>
        <v>3.1766619351361811E-2</v>
      </c>
      <c r="AG9" s="3">
        <v>2015.4999999999998</v>
      </c>
      <c r="AH9" s="3">
        <f t="shared" si="0"/>
        <v>-2.8438886997610931E-2</v>
      </c>
      <c r="AI9" s="3">
        <f t="shared" si="1"/>
        <v>-1.186702766808877</v>
      </c>
      <c r="AJ9" s="3">
        <f t="shared" si="2"/>
        <v>-1.061400940563568</v>
      </c>
      <c r="AK9" s="23"/>
      <c r="AL9" s="3">
        <v>2015.4999999999998</v>
      </c>
      <c r="AM9" s="14">
        <f>STANDARDIZE(AC9,AR$9,AS$9)</f>
        <v>-0.4042993996052569</v>
      </c>
      <c r="AN9" s="14">
        <f>STANDARDIZE(AD9,AT$9,AU$9)</f>
        <v>-0.38248368897839508</v>
      </c>
      <c r="AO9" s="14">
        <f>STANDARDIZE(AE9,AV$9,AW$9)</f>
        <v>-0.56436258721300703</v>
      </c>
      <c r="AP9" s="23"/>
      <c r="AQ9" s="24">
        <v>7</v>
      </c>
      <c r="AR9" s="14">
        <f t="shared" si="10"/>
        <v>0.80014086865418199</v>
      </c>
      <c r="AS9" s="23">
        <f t="array" ref="AS9">_xlfn.STDEV.S(IF(AA$4:AA$795=AQ9,AC$4:AC$795))</f>
        <v>0.33874564502209875</v>
      </c>
      <c r="AT9" s="14">
        <f t="shared" si="11"/>
        <v>5.9210377358490884E-2</v>
      </c>
      <c r="AU9" s="23">
        <f t="array" ref="AU9">_xlfn.STDEV.S(IF(AA$4:AA$795=AQ9,AD$4:AD$795))</f>
        <v>2.957087500567758E-2</v>
      </c>
      <c r="AV9" s="14">
        <f t="shared" si="12"/>
        <v>4.2777534854033128E-2</v>
      </c>
      <c r="AW9" s="23">
        <f t="array" ref="AW9">_xlfn.STDEV.S(IF(AA$4:AA$795=AQ9,AE$4:AE$795))</f>
        <v>1.9510356909104385E-2</v>
      </c>
    </row>
    <row r="10" spans="1:49" x14ac:dyDescent="0.3">
      <c r="A10">
        <v>8</v>
      </c>
      <c r="B10" s="31">
        <v>2015</v>
      </c>
      <c r="C10" s="24">
        <v>0.60663872971712873</v>
      </c>
      <c r="D10">
        <v>4.7900000000000303E-2</v>
      </c>
      <c r="E10">
        <f t="shared" si="3"/>
        <v>2.9057995153450651E-2</v>
      </c>
      <c r="G10">
        <v>2015</v>
      </c>
      <c r="H10">
        <v>6</v>
      </c>
      <c r="I10" s="3">
        <v>2015.4166666666665</v>
      </c>
      <c r="J10" s="23">
        <f t="shared" si="4"/>
        <v>0.66301919471237225</v>
      </c>
      <c r="K10" s="23">
        <f t="shared" si="13"/>
        <v>9.5800000000000607E-2</v>
      </c>
      <c r="L10" s="23">
        <f t="shared" si="5"/>
        <v>3.1758619426722833E-2</v>
      </c>
      <c r="N10">
        <v>5</v>
      </c>
      <c r="O10">
        <v>2015</v>
      </c>
      <c r="P10" s="23">
        <v>0.58154214194044251</v>
      </c>
      <c r="Q10" s="23">
        <v>9.5900000000000304E-2</v>
      </c>
      <c r="R10" s="23">
        <f t="shared" si="6"/>
        <v>5.5769891412088615E-2</v>
      </c>
      <c r="T10">
        <v>2015</v>
      </c>
      <c r="U10">
        <v>6</v>
      </c>
      <c r="V10" s="3">
        <v>2015.4166666666665</v>
      </c>
      <c r="W10" s="23">
        <f t="shared" si="14"/>
        <v>0.69898409699302655</v>
      </c>
      <c r="X10" s="23">
        <f t="shared" si="16"/>
        <v>0.19180000000000061</v>
      </c>
      <c r="Y10" s="23">
        <f t="shared" si="15"/>
        <v>6.7032574901631461E-2</v>
      </c>
      <c r="Z10" s="23"/>
      <c r="AA10">
        <v>6</v>
      </c>
      <c r="AB10" s="3">
        <v>2015.4166666666665</v>
      </c>
      <c r="AC10" s="23">
        <f t="shared" si="7"/>
        <v>0.6810016458526994</v>
      </c>
      <c r="AD10" s="23">
        <f t="shared" si="8"/>
        <v>0.14380000000000059</v>
      </c>
      <c r="AE10" s="23">
        <f t="shared" si="9"/>
        <v>4.9395597164177144E-2</v>
      </c>
      <c r="AG10" s="3">
        <v>2015.4166666666665</v>
      </c>
      <c r="AH10" s="3">
        <f t="shared" si="0"/>
        <v>8.7723560645292159E-2</v>
      </c>
      <c r="AI10" s="3">
        <f t="shared" si="1"/>
        <v>1.0985970730109507</v>
      </c>
      <c r="AJ10" s="3">
        <f t="shared" si="2"/>
        <v>0.36333540059249314</v>
      </c>
      <c r="AK10" s="23"/>
      <c r="AL10" s="3">
        <v>2015.4166666666665</v>
      </c>
      <c r="AM10" s="14">
        <f>STANDARDIZE(AC10,AR$10,AS$10)</f>
        <v>-0.65430473667764744</v>
      </c>
      <c r="AN10" s="14">
        <f>STANDARDIZE(AD10,AT$10,AU$10)</f>
        <v>-0.3489924073651578</v>
      </c>
      <c r="AO10" s="14">
        <f>STANDARDIZE(AE10,AV$10,AW$10)</f>
        <v>-0.56613581941327185</v>
      </c>
      <c r="AP10" s="23"/>
      <c r="AQ10" s="24">
        <v>6</v>
      </c>
      <c r="AR10" s="14">
        <f t="shared" si="10"/>
        <v>0.77703606281126192</v>
      </c>
      <c r="AS10" s="23">
        <f t="array" ref="AS10">_xlfn.STDEV.S(IF(AA$4:AA$795=AQ10,AC$4:AC$795))</f>
        <v>0.14677322595308559</v>
      </c>
      <c r="AT10" s="14">
        <f t="shared" si="11"/>
        <v>0.15867045454545528</v>
      </c>
      <c r="AU10" s="23">
        <f t="array" ref="AU10">_xlfn.STDEV.S(IF(AA$4:AA$795=AQ10,AD$4:AD$795))</f>
        <v>4.260967926988575E-2</v>
      </c>
      <c r="AV10" s="14">
        <f t="shared" si="12"/>
        <v>5.5860440705042612E-2</v>
      </c>
      <c r="AW10" s="23">
        <f t="array" ref="AW10">_xlfn.STDEV.S(IF(AA$4:AA$795=AQ10,AE$4:AE$795))</f>
        <v>1.1419244851112691E-2</v>
      </c>
    </row>
    <row r="11" spans="1:49" x14ac:dyDescent="0.3">
      <c r="A11">
        <v>8</v>
      </c>
      <c r="B11" s="31">
        <v>2015</v>
      </c>
      <c r="C11" s="24">
        <v>0.63316123610346176</v>
      </c>
      <c r="D11">
        <v>4.7900000000000303E-2</v>
      </c>
      <c r="E11">
        <f t="shared" si="3"/>
        <v>3.0328423209356012E-2</v>
      </c>
      <c r="G11">
        <v>2015</v>
      </c>
      <c r="H11">
        <v>5</v>
      </c>
      <c r="I11" s="3">
        <v>2015.3333333333333</v>
      </c>
      <c r="J11" s="23">
        <f t="shared" si="4"/>
        <v>0.58049795971817286</v>
      </c>
      <c r="K11" s="23">
        <f t="shared" si="13"/>
        <v>9.5800000000000607E-2</v>
      </c>
      <c r="L11" s="23">
        <f t="shared" si="5"/>
        <v>2.7805852270500656E-2</v>
      </c>
      <c r="N11">
        <v>4</v>
      </c>
      <c r="O11">
        <v>2015</v>
      </c>
      <c r="P11" s="23">
        <v>0.51886534938784179</v>
      </c>
      <c r="Q11" s="23">
        <v>9.5900000000000304E-2</v>
      </c>
      <c r="R11" s="23">
        <f t="shared" si="6"/>
        <v>4.9759187006294184E-2</v>
      </c>
      <c r="T11">
        <v>2015</v>
      </c>
      <c r="U11">
        <v>5</v>
      </c>
      <c r="V11" s="3">
        <v>2015.3333333333333</v>
      </c>
      <c r="W11" s="23">
        <f t="shared" si="14"/>
        <v>0.58154214194044251</v>
      </c>
      <c r="X11" s="23">
        <f t="shared" si="16"/>
        <v>9.5900000000000304E-2</v>
      </c>
      <c r="Y11" s="23">
        <f t="shared" si="15"/>
        <v>5.5769891412088615E-2</v>
      </c>
      <c r="Z11" s="23"/>
      <c r="AA11">
        <v>5</v>
      </c>
      <c r="AB11" s="3">
        <v>2015.3333333333333</v>
      </c>
      <c r="AC11" s="23">
        <f t="shared" si="7"/>
        <v>0.58102005082930774</v>
      </c>
      <c r="AD11" s="23">
        <f t="shared" si="8"/>
        <v>9.5850000000000463E-2</v>
      </c>
      <c r="AE11" s="23">
        <f t="shared" si="9"/>
        <v>4.1787871841294635E-2</v>
      </c>
      <c r="AG11" s="3">
        <v>2015.3333333333333</v>
      </c>
      <c r="AH11" s="3">
        <f t="shared" si="0"/>
        <v>-0.56418893974155704</v>
      </c>
      <c r="AI11" s="3">
        <f t="shared" si="1"/>
        <v>-4.4052846898962821E-2</v>
      </c>
      <c r="AJ11" s="3">
        <f t="shared" si="2"/>
        <v>-0.2515047141397721</v>
      </c>
      <c r="AK11" s="23"/>
      <c r="AL11" s="3">
        <v>2015.3333333333333</v>
      </c>
      <c r="AM11" s="14">
        <f>STANDARDIZE(AC11,AR$11,AS$11)</f>
        <v>-0.91016540888985165</v>
      </c>
      <c r="AN11" s="14">
        <f>STANDARDIZE(AD11,AT$11,AU$11)</f>
        <v>-0.7363458413185221</v>
      </c>
      <c r="AO11" s="14">
        <f>STANDARDIZE(AE11,AV$11,AW$11)</f>
        <v>-0.70479163605299178</v>
      </c>
      <c r="AP11" s="23"/>
      <c r="AQ11" s="24">
        <v>5</v>
      </c>
      <c r="AR11" s="14">
        <f t="shared" si="10"/>
        <v>0.70366278941346971</v>
      </c>
      <c r="AS11" s="23">
        <f t="array" ref="AS11">_xlfn.STDEV.S(IF(AA$4:AA$795=AQ11,AC$4:AC$795))</f>
        <v>0.13474774737237263</v>
      </c>
      <c r="AT11" s="14">
        <f t="shared" si="11"/>
        <v>0.12743863636363698</v>
      </c>
      <c r="AU11" s="23">
        <f t="array" ref="AU11">_xlfn.STDEV.S(IF(AA$4:AA$795=AQ11,AD$4:AD$795))</f>
        <v>4.2899184854596296E-2</v>
      </c>
      <c r="AV11" s="14">
        <f t="shared" si="12"/>
        <v>4.9593792600392733E-2</v>
      </c>
      <c r="AW11" s="23">
        <f t="array" ref="AW11">_xlfn.STDEV.S(IF(AA$4:AA$795=AQ11,AE$4:AE$795))</f>
        <v>1.1075501410336242E-2</v>
      </c>
    </row>
    <row r="12" spans="1:49" x14ac:dyDescent="0.3">
      <c r="A12">
        <v>7</v>
      </c>
      <c r="B12" s="31">
        <v>2015</v>
      </c>
      <c r="C12" s="24">
        <v>0.66318620775285197</v>
      </c>
      <c r="D12">
        <v>4.7900000000000303E-2</v>
      </c>
      <c r="E12">
        <f t="shared" si="3"/>
        <v>3.1766619351361811E-2</v>
      </c>
      <c r="G12">
        <v>2015</v>
      </c>
      <c r="H12">
        <v>4</v>
      </c>
      <c r="I12" s="3">
        <v>2015.2499999999998</v>
      </c>
      <c r="J12" s="23">
        <f t="shared" si="4"/>
        <v>0.49257220646924649</v>
      </c>
      <c r="K12" s="23">
        <f t="shared" si="13"/>
        <v>9.5800000000000607E-2</v>
      </c>
      <c r="L12" s="23">
        <f t="shared" si="5"/>
        <v>2.3594208689877057E-2</v>
      </c>
      <c r="N12">
        <v>3</v>
      </c>
      <c r="O12">
        <v>2015</v>
      </c>
      <c r="P12" s="23">
        <v>0.49539236596314429</v>
      </c>
      <c r="Q12" s="23">
        <v>9.5900000000000304E-2</v>
      </c>
      <c r="R12" s="23">
        <f t="shared" si="6"/>
        <v>4.7508127895865691E-2</v>
      </c>
      <c r="T12">
        <v>2015</v>
      </c>
      <c r="U12">
        <v>4</v>
      </c>
      <c r="V12" s="3">
        <v>2015.2499999999998</v>
      </c>
      <c r="W12" s="23">
        <f t="shared" si="14"/>
        <v>0.51886534938784179</v>
      </c>
      <c r="X12" s="23">
        <f t="shared" si="16"/>
        <v>9.5900000000000304E-2</v>
      </c>
      <c r="Y12" s="23">
        <f t="shared" si="15"/>
        <v>4.9759187006294184E-2</v>
      </c>
      <c r="Z12" s="23"/>
      <c r="AA12">
        <v>4</v>
      </c>
      <c r="AB12" s="3">
        <v>2015.2499999999998</v>
      </c>
      <c r="AC12" s="23">
        <f t="shared" si="7"/>
        <v>0.50571877792854414</v>
      </c>
      <c r="AD12" s="23">
        <f t="shared" si="8"/>
        <v>9.5850000000000463E-2</v>
      </c>
      <c r="AE12" s="23">
        <f t="shared" si="9"/>
        <v>3.6676697848085624E-2</v>
      </c>
      <c r="AG12" s="3">
        <v>2015.2499999999998</v>
      </c>
      <c r="AH12" s="3">
        <f t="shared" si="0"/>
        <v>-1.0551777171016727</v>
      </c>
      <c r="AI12" s="3">
        <f t="shared" si="1"/>
        <v>-4.4052846898962821E-2</v>
      </c>
      <c r="AJ12" s="3">
        <f t="shared" si="2"/>
        <v>-0.66457888165066081</v>
      </c>
      <c r="AK12" s="23"/>
      <c r="AL12" s="3">
        <v>2015.2499999999998</v>
      </c>
      <c r="AM12" s="14">
        <f>STANDARDIZE(AC12,AR$12,AS$12)</f>
        <v>-0.89885068697570425</v>
      </c>
      <c r="AN12" s="14">
        <f>STANDARDIZE(AD12,AT$12,AU$12)</f>
        <v>-1.0548255298976554</v>
      </c>
      <c r="AO12" s="14">
        <f>STANDARDIZE(AE12,AV$12,AW$12)</f>
        <v>-0.78252582861903675</v>
      </c>
      <c r="AP12" s="23"/>
      <c r="AQ12" s="24">
        <v>4</v>
      </c>
      <c r="AR12" s="14">
        <f t="shared" si="10"/>
        <v>0.62726904126027527</v>
      </c>
      <c r="AS12" s="23">
        <f t="array" ref="AS12">_xlfn.STDEV.S(IF(AA$4:AA$795=AQ12,AC$4:AC$795))</f>
        <v>0.13522853694499831</v>
      </c>
      <c r="AT12" s="14">
        <f t="shared" si="11"/>
        <v>0.1423287878787885</v>
      </c>
      <c r="AU12" s="23">
        <f t="array" ref="AU12">_xlfn.STDEV.S(IF(AA$4:AA$795=AQ12,AD$4:AD$795))</f>
        <v>4.406301000630658E-2</v>
      </c>
      <c r="AV12" s="14">
        <f t="shared" si="12"/>
        <v>4.4742809567239077E-2</v>
      </c>
      <c r="AW12" s="23">
        <f t="array" ref="AW12">_xlfn.STDEV.S(IF(AA$4:AA$795=AQ12,AE$4:AE$795))</f>
        <v>1.0307789754861039E-2</v>
      </c>
    </row>
    <row r="13" spans="1:49" x14ac:dyDescent="0.3">
      <c r="A13">
        <v>6</v>
      </c>
      <c r="B13" s="31">
        <v>2015</v>
      </c>
      <c r="C13" s="24">
        <v>0.67358880317535152</v>
      </c>
      <c r="D13">
        <v>4.7900000000000303E-2</v>
      </c>
      <c r="E13">
        <f t="shared" si="3"/>
        <v>3.226490367209954E-2</v>
      </c>
      <c r="G13">
        <v>2015</v>
      </c>
      <c r="H13">
        <v>3</v>
      </c>
      <c r="I13" s="3">
        <v>2015.1666666666665</v>
      </c>
      <c r="J13" s="23">
        <f t="shared" si="4"/>
        <v>0.43101954687854271</v>
      </c>
      <c r="K13" s="23">
        <f t="shared" si="13"/>
        <v>9.5800000000000607E-2</v>
      </c>
      <c r="L13" s="23">
        <f t="shared" si="5"/>
        <v>2.0645836295482327E-2</v>
      </c>
      <c r="N13">
        <v>2</v>
      </c>
      <c r="O13">
        <v>2015</v>
      </c>
      <c r="P13" s="23">
        <v>0.48257359634175695</v>
      </c>
      <c r="Q13" s="23">
        <v>9.5900000000000304E-2</v>
      </c>
      <c r="R13" s="23">
        <f t="shared" si="6"/>
        <v>4.6278807889174642E-2</v>
      </c>
      <c r="T13">
        <v>2015</v>
      </c>
      <c r="U13">
        <v>3</v>
      </c>
      <c r="V13" s="3">
        <v>2015.1666666666665</v>
      </c>
      <c r="W13" s="23">
        <f t="shared" si="14"/>
        <v>0.49539236596314429</v>
      </c>
      <c r="X13" s="23">
        <f t="shared" si="16"/>
        <v>9.5900000000000304E-2</v>
      </c>
      <c r="Y13" s="23">
        <f t="shared" si="15"/>
        <v>4.7508127895865691E-2</v>
      </c>
      <c r="Z13" s="23"/>
      <c r="AA13">
        <v>3</v>
      </c>
      <c r="AB13" s="3">
        <v>2015.1666666666665</v>
      </c>
      <c r="AC13" s="23">
        <f t="shared" si="7"/>
        <v>0.4632059564208435</v>
      </c>
      <c r="AD13" s="23">
        <f t="shared" si="8"/>
        <v>9.5850000000000463E-2</v>
      </c>
      <c r="AE13" s="23">
        <f t="shared" si="9"/>
        <v>3.4076982095674009E-2</v>
      </c>
      <c r="AG13" s="3">
        <v>2015.1666666666665</v>
      </c>
      <c r="AH13" s="3">
        <f t="shared" si="0"/>
        <v>-1.3323751328970583</v>
      </c>
      <c r="AI13" s="3">
        <f t="shared" si="1"/>
        <v>-4.4052846898962821E-2</v>
      </c>
      <c r="AJ13" s="3">
        <f t="shared" si="2"/>
        <v>-0.87468235721599707</v>
      </c>
      <c r="AK13" s="23"/>
      <c r="AL13" s="3">
        <v>2015.1666666666665</v>
      </c>
      <c r="AM13" s="14">
        <f>STANDARDIZE(AC13,AR$13,AS$13)</f>
        <v>-0.83125513774286275</v>
      </c>
      <c r="AN13" s="14">
        <f>STANDARDIZE(AD13,AT$13,AU$13)</f>
        <v>-0.34847073798484229</v>
      </c>
      <c r="AO13" s="14">
        <f>STANDARDIZE(AE13,AV$13,AW$13)</f>
        <v>-0.50388091596886664</v>
      </c>
      <c r="AP13" s="23"/>
      <c r="AQ13" s="24">
        <v>3</v>
      </c>
      <c r="AR13" s="14">
        <f t="shared" si="10"/>
        <v>0.57899412542314455</v>
      </c>
      <c r="AS13" s="23">
        <f t="array" ref="AS13">_xlfn.STDEV.S(IF(AA$4:AA$795=AQ13,AC$4:AC$795))</f>
        <v>0.13929317696213567</v>
      </c>
      <c r="AT13" s="14">
        <f t="shared" si="11"/>
        <v>0.10855151515151568</v>
      </c>
      <c r="AU13" s="23">
        <f t="array" ref="AU13">_xlfn.STDEV.S(IF(AA$4:AA$795=AQ13,AD$4:AD$795))</f>
        <v>3.6449301955642832E-2</v>
      </c>
      <c r="AV13" s="14">
        <f t="shared" si="12"/>
        <v>3.9522628853908871E-2</v>
      </c>
      <c r="AW13" s="23">
        <f t="array" ref="AW13">_xlfn.STDEV.S(IF(AA$4:AA$795=AQ13,AE$4:AE$795))</f>
        <v>1.0807408230105172E-2</v>
      </c>
    </row>
    <row r="14" spans="1:49" x14ac:dyDescent="0.3">
      <c r="A14">
        <v>6</v>
      </c>
      <c r="B14" s="31">
        <v>2015</v>
      </c>
      <c r="C14" s="24">
        <v>0.65244958624939309</v>
      </c>
      <c r="D14">
        <v>4.7900000000000303E-2</v>
      </c>
      <c r="E14">
        <f t="shared" si="3"/>
        <v>3.1252335181346125E-2</v>
      </c>
      <c r="G14">
        <v>2015</v>
      </c>
      <c r="H14">
        <v>2</v>
      </c>
      <c r="I14" s="3">
        <v>2015.083333333333</v>
      </c>
      <c r="J14" s="23">
        <f t="shared" si="4"/>
        <v>0.4032994272680005</v>
      </c>
      <c r="K14" s="23">
        <f t="shared" si="13"/>
        <v>9.5800000000000607E-2</v>
      </c>
      <c r="L14" s="23">
        <f t="shared" si="5"/>
        <v>1.9318042566137346E-2</v>
      </c>
      <c r="N14">
        <v>1</v>
      </c>
      <c r="O14">
        <v>2015</v>
      </c>
      <c r="P14" s="23">
        <v>0.49535673202060204</v>
      </c>
      <c r="Q14" s="23">
        <v>9.5900000000000304E-2</v>
      </c>
      <c r="R14" s="23">
        <f t="shared" si="6"/>
        <v>4.7504710600775886E-2</v>
      </c>
      <c r="T14">
        <v>2015</v>
      </c>
      <c r="U14">
        <v>2</v>
      </c>
      <c r="V14" s="3">
        <v>2015.083333333333</v>
      </c>
      <c r="W14" s="23">
        <f t="shared" si="14"/>
        <v>0.48257359634175695</v>
      </c>
      <c r="X14" s="23">
        <f t="shared" si="16"/>
        <v>9.5900000000000304E-2</v>
      </c>
      <c r="Y14" s="23">
        <f t="shared" si="15"/>
        <v>4.6278807889174642E-2</v>
      </c>
      <c r="Z14" s="23"/>
      <c r="AA14">
        <v>2</v>
      </c>
      <c r="AB14" s="3">
        <v>2015.083333333333</v>
      </c>
      <c r="AC14" s="23">
        <f t="shared" si="7"/>
        <v>0.4429365118048787</v>
      </c>
      <c r="AD14" s="23">
        <f t="shared" si="8"/>
        <v>9.5850000000000463E-2</v>
      </c>
      <c r="AE14" s="23">
        <f t="shared" si="9"/>
        <v>3.2798425227655997E-2</v>
      </c>
      <c r="AG14" s="3">
        <v>2015.083333333333</v>
      </c>
      <c r="AH14" s="3">
        <f t="shared" si="0"/>
        <v>-1.4645385007444591</v>
      </c>
      <c r="AI14" s="3">
        <f t="shared" si="1"/>
        <v>-4.4052846898962821E-2</v>
      </c>
      <c r="AJ14" s="3">
        <f t="shared" si="2"/>
        <v>-0.97801259300401444</v>
      </c>
      <c r="AK14" s="23"/>
      <c r="AL14" s="3">
        <v>2015.083333333333</v>
      </c>
      <c r="AM14" s="14">
        <f>STANDARDIZE(AC14,AR$14,AS$14)</f>
        <v>-0.86777513461663558</v>
      </c>
      <c r="AN14" s="14">
        <f>STANDARDIZE(AD14,AT$14,AU$14)</f>
        <v>-1.4615836317459097E-2</v>
      </c>
      <c r="AO14" s="14">
        <f>STANDARDIZE(AE14,AV$14,AW$14)</f>
        <v>-0.73743106621634769</v>
      </c>
      <c r="AP14" s="23"/>
      <c r="AQ14" s="24">
        <v>2</v>
      </c>
      <c r="AR14" s="14">
        <f t="shared" si="10"/>
        <v>0.56317489167791057</v>
      </c>
      <c r="AS14" s="23">
        <f t="array" ref="AS14">_xlfn.STDEV.S(IF(AA$4:AA$795=AQ14,AC$4:AC$795))</f>
        <v>0.13855937451601516</v>
      </c>
      <c r="AT14" s="14">
        <f t="shared" si="11"/>
        <v>9.6221212121212554E-2</v>
      </c>
      <c r="AU14" s="23">
        <f t="array" ref="AU14">_xlfn.STDEV.S(IF(AA$4:AA$795=AQ14,AD$4:AD$795))</f>
        <v>2.5397939135967648E-2</v>
      </c>
      <c r="AV14" s="14">
        <f t="shared" si="12"/>
        <v>4.0366358228077777E-2</v>
      </c>
      <c r="AW14" s="23">
        <f t="array" ref="AW14">_xlfn.STDEV.S(IF(AA$4:AA$795=AQ14,AE$4:AE$795))</f>
        <v>1.0262563305410703E-2</v>
      </c>
    </row>
    <row r="15" spans="1:49" x14ac:dyDescent="0.3">
      <c r="A15">
        <v>5</v>
      </c>
      <c r="B15" s="31">
        <v>2015</v>
      </c>
      <c r="C15" s="24">
        <v>0.60622300116078931</v>
      </c>
      <c r="D15">
        <v>4.7900000000000303E-2</v>
      </c>
      <c r="E15">
        <f t="shared" si="3"/>
        <v>2.9038081755601991E-2</v>
      </c>
      <c r="G15">
        <v>2015</v>
      </c>
      <c r="H15">
        <v>1</v>
      </c>
      <c r="I15" s="3">
        <v>2014.9999999999998</v>
      </c>
      <c r="J15" s="23">
        <f t="shared" si="4"/>
        <v>0.41687028534648135</v>
      </c>
      <c r="K15" s="23">
        <f t="shared" si="13"/>
        <v>4.7900000000000303E-2</v>
      </c>
      <c r="L15" s="23">
        <f t="shared" si="5"/>
        <v>1.9968086668096584E-2</v>
      </c>
      <c r="N15">
        <v>12</v>
      </c>
      <c r="O15">
        <v>2014</v>
      </c>
      <c r="P15" s="23">
        <v>0.53484563564542975</v>
      </c>
      <c r="Q15" s="23">
        <v>9.5900000000000304E-2</v>
      </c>
      <c r="R15" s="23">
        <f t="shared" si="6"/>
        <v>5.1291696458396874E-2</v>
      </c>
      <c r="T15">
        <v>2015</v>
      </c>
      <c r="U15">
        <v>1</v>
      </c>
      <c r="V15" s="3">
        <v>2014.9999999999998</v>
      </c>
      <c r="W15" s="23">
        <f t="shared" si="14"/>
        <v>0.49535673202060204</v>
      </c>
      <c r="X15" s="23">
        <f t="shared" si="16"/>
        <v>9.5900000000000304E-2</v>
      </c>
      <c r="Y15" s="23">
        <f t="shared" si="15"/>
        <v>4.7504710600775886E-2</v>
      </c>
      <c r="Z15" s="23"/>
      <c r="AA15">
        <v>1</v>
      </c>
      <c r="AB15" s="3">
        <v>2014.9999999999998</v>
      </c>
      <c r="AC15" s="23">
        <f t="shared" si="7"/>
        <v>0.45611350868354172</v>
      </c>
      <c r="AD15" s="23">
        <f t="shared" si="8"/>
        <v>7.1900000000000297E-2</v>
      </c>
      <c r="AE15" s="23">
        <f t="shared" si="9"/>
        <v>3.3736398634436233E-2</v>
      </c>
      <c r="AG15" s="3">
        <v>2014.9999999999998</v>
      </c>
      <c r="AH15" s="3">
        <f t="shared" si="0"/>
        <v>-1.3786201976732873</v>
      </c>
      <c r="AI15" s="3">
        <f t="shared" si="1"/>
        <v>-0.61478205611361436</v>
      </c>
      <c r="AJ15" s="3">
        <f t="shared" si="2"/>
        <v>-0.90220758525669664</v>
      </c>
      <c r="AK15" s="23"/>
      <c r="AL15" s="3">
        <v>2014.9999999999998</v>
      </c>
      <c r="AM15" s="14">
        <f>STANDARDIZE(AC15,AR$15,AS$15)</f>
        <v>-0.68648250459628568</v>
      </c>
      <c r="AN15" s="14">
        <f>STANDARDIZE(AD15,AT$15,AU$15)</f>
        <v>-9.3919208556921333E-2</v>
      </c>
      <c r="AO15" s="14">
        <f>STANDARDIZE(AE15,AV$15,AW$15)</f>
        <v>-0.25674837392377203</v>
      </c>
      <c r="AP15" s="23"/>
      <c r="AQ15" s="24">
        <v>1</v>
      </c>
      <c r="AR15" s="14">
        <f t="shared" si="10"/>
        <v>0.58142042380477066</v>
      </c>
      <c r="AS15" s="23">
        <f t="array" ref="AS15">_xlfn.STDEV.S(IF(AA$4:AA$795=AQ15,AC$4:AC$795))</f>
        <v>0.18253475402832128</v>
      </c>
      <c r="AT15" s="14">
        <f t="shared" si="11"/>
        <v>7.4548412698413058E-2</v>
      </c>
      <c r="AU15" s="23">
        <f t="array" ref="AU15">_xlfn.STDEV.S(IF(AA$4:AA$795=AQ15,AD$4:AD$795))</f>
        <v>2.8198839610191619E-2</v>
      </c>
      <c r="AV15" s="14">
        <f t="shared" si="12"/>
        <v>3.7031802438493182E-2</v>
      </c>
      <c r="AW15" s="23">
        <f t="array" ref="AW15">_xlfn.STDEV.S(IF(AA$4:AA$795=AQ15,AE$4:AE$795))</f>
        <v>1.2835149659157512E-2</v>
      </c>
    </row>
    <row r="16" spans="1:49" x14ac:dyDescent="0.3">
      <c r="A16">
        <v>5</v>
      </c>
      <c r="B16" s="31">
        <v>2015</v>
      </c>
      <c r="C16" s="24">
        <v>0.55477291827555641</v>
      </c>
      <c r="D16">
        <v>4.7900000000000303E-2</v>
      </c>
      <c r="E16">
        <f t="shared" si="3"/>
        <v>2.657362278539932E-2</v>
      </c>
      <c r="G16">
        <v>2014</v>
      </c>
      <c r="H16">
        <v>12</v>
      </c>
      <c r="I16" s="3">
        <v>2014.9166666666665</v>
      </c>
      <c r="J16" s="23">
        <f t="shared" si="4"/>
        <v>0.45091708000107084</v>
      </c>
      <c r="K16" s="23">
        <f t="shared" si="13"/>
        <v>9.5800000000000607E-2</v>
      </c>
      <c r="L16" s="23">
        <f t="shared" si="5"/>
        <v>2.1598928132051429E-2</v>
      </c>
      <c r="N16">
        <v>10</v>
      </c>
      <c r="O16">
        <v>2014</v>
      </c>
      <c r="P16" s="23">
        <v>0.59750772171362732</v>
      </c>
      <c r="Q16" s="23">
        <v>9.5900000000000304E-2</v>
      </c>
      <c r="R16" s="23">
        <f t="shared" si="6"/>
        <v>5.7300990512337044E-2</v>
      </c>
      <c r="T16">
        <v>2014</v>
      </c>
      <c r="U16">
        <v>12</v>
      </c>
      <c r="V16" s="3">
        <v>2014.9166666666665</v>
      </c>
      <c r="W16" s="23">
        <f t="shared" si="14"/>
        <v>0.53484563564542975</v>
      </c>
      <c r="X16" s="23">
        <f t="shared" si="16"/>
        <v>9.5900000000000304E-2</v>
      </c>
      <c r="Y16" s="23">
        <f t="shared" si="15"/>
        <v>5.1291696458396874E-2</v>
      </c>
      <c r="Z16" s="23"/>
      <c r="AA16">
        <v>12</v>
      </c>
      <c r="AB16" s="3">
        <v>2014.9166666666665</v>
      </c>
      <c r="AC16" s="23">
        <f t="shared" si="7"/>
        <v>0.49288135782325027</v>
      </c>
      <c r="AD16" s="23">
        <f t="shared" si="8"/>
        <v>9.5850000000000463E-2</v>
      </c>
      <c r="AE16" s="23">
        <f t="shared" si="9"/>
        <v>3.6445312295224151E-2</v>
      </c>
      <c r="AG16" s="3">
        <v>2014.9166666666665</v>
      </c>
      <c r="AH16" s="3">
        <f t="shared" si="0"/>
        <v>-1.1388818692248766</v>
      </c>
      <c r="AI16" s="3">
        <f t="shared" si="1"/>
        <v>-4.4052846898962821E-2</v>
      </c>
      <c r="AJ16" s="3">
        <f t="shared" si="2"/>
        <v>-0.68327896792228682</v>
      </c>
      <c r="AK16" s="23"/>
      <c r="AL16" s="3">
        <v>2014.9166666666665</v>
      </c>
      <c r="AM16" s="14">
        <f>STANDARDIZE(AC16,AR$4,AS$4)</f>
        <v>-0.90452000270681376</v>
      </c>
      <c r="AN16" s="14">
        <f>STANDARDIZE(AD16,AT$4,AU$4)</f>
        <v>0.88737234882057547</v>
      </c>
      <c r="AO16" s="14">
        <f>STANDARDIZE(AE16,AV$4,AW$4)</f>
        <v>-0.44813409213530064</v>
      </c>
      <c r="AP16" s="23"/>
    </row>
    <row r="17" spans="1:42" x14ac:dyDescent="0.3">
      <c r="A17">
        <v>4</v>
      </c>
      <c r="B17" s="31">
        <v>2015</v>
      </c>
      <c r="C17" s="24">
        <v>0.51076037176655698</v>
      </c>
      <c r="D17">
        <v>4.7900000000000303E-2</v>
      </c>
      <c r="E17">
        <f t="shared" si="3"/>
        <v>2.4465421807618234E-2</v>
      </c>
      <c r="G17">
        <v>2014</v>
      </c>
      <c r="H17">
        <v>11</v>
      </c>
      <c r="I17" s="3">
        <v>2014.8333333333333</v>
      </c>
      <c r="J17" s="23">
        <f t="shared" si="4"/>
        <v>0.5003182555786817</v>
      </c>
      <c r="K17" s="23">
        <f t="shared" si="13"/>
        <v>4.7900000000000303E-2</v>
      </c>
      <c r="L17" s="23">
        <f t="shared" si="5"/>
        <v>2.3965244442219005E-2</v>
      </c>
      <c r="N17">
        <v>9</v>
      </c>
      <c r="O17">
        <v>2014</v>
      </c>
      <c r="P17" s="23">
        <v>0.66103435123857257</v>
      </c>
      <c r="Q17" s="23">
        <v>9.5900000000000304E-2</v>
      </c>
      <c r="R17" s="23">
        <f t="shared" si="6"/>
        <v>6.3393194283779306E-2</v>
      </c>
      <c r="T17">
        <v>2014</v>
      </c>
      <c r="U17">
        <v>11</v>
      </c>
      <c r="V17" s="3">
        <v>2014.8333333333333</v>
      </c>
      <c r="W17" s="23"/>
      <c r="X17" s="23"/>
      <c r="Y17" s="23"/>
      <c r="Z17" s="23"/>
      <c r="AA17">
        <v>11</v>
      </c>
      <c r="AB17" s="3">
        <v>2014.8333333333333</v>
      </c>
      <c r="AC17" s="23">
        <f t="shared" si="7"/>
        <v>0.5003182555786817</v>
      </c>
      <c r="AD17" s="23">
        <f t="shared" si="8"/>
        <v>4.7900000000000303E-2</v>
      </c>
      <c r="AE17" s="23">
        <f t="shared" si="9"/>
        <v>2.3965244442219005E-2</v>
      </c>
      <c r="AG17" s="3">
        <v>2014.8333333333333</v>
      </c>
      <c r="AH17" s="3">
        <f t="shared" si="0"/>
        <v>-1.0903908783607044</v>
      </c>
      <c r="AI17" s="3">
        <f t="shared" si="1"/>
        <v>-1.186702766808877</v>
      </c>
      <c r="AJ17" s="3">
        <f t="shared" si="2"/>
        <v>-1.6918914013297546</v>
      </c>
      <c r="AK17" s="23"/>
      <c r="AL17" s="3">
        <v>2014.8333333333333</v>
      </c>
      <c r="AM17" s="14">
        <f>STANDARDIZE(AC17,AR$5,AS$5)</f>
        <v>-0.6455832565799966</v>
      </c>
      <c r="AN17" s="14">
        <f>STANDARDIZE(AD17,AT$5,AU$5)</f>
        <v>-0.86039420085980967</v>
      </c>
      <c r="AO17" s="14">
        <f>STANDARDIZE(AE17,AV$5,AW$5)</f>
        <v>-0.95645685219799903</v>
      </c>
      <c r="AP17" s="23"/>
    </row>
    <row r="18" spans="1:42" x14ac:dyDescent="0.3">
      <c r="A18">
        <v>4</v>
      </c>
      <c r="B18" s="31">
        <v>2015</v>
      </c>
      <c r="C18" s="24">
        <v>0.47438404117193594</v>
      </c>
      <c r="D18">
        <v>4.7900000000000303E-2</v>
      </c>
      <c r="E18">
        <f t="shared" si="3"/>
        <v>2.2722995572135876E-2</v>
      </c>
      <c r="G18">
        <v>2014</v>
      </c>
      <c r="H18">
        <v>10</v>
      </c>
      <c r="I18" s="3">
        <v>2014.75</v>
      </c>
      <c r="J18" s="23">
        <f t="shared" si="4"/>
        <v>0.57280353143494023</v>
      </c>
      <c r="K18" s="23">
        <f t="shared" si="13"/>
        <v>9.5800000000000607E-2</v>
      </c>
      <c r="L18" s="23">
        <f t="shared" si="5"/>
        <v>2.7437289155733811E-2</v>
      </c>
      <c r="N18">
        <v>8</v>
      </c>
      <c r="O18">
        <v>2014</v>
      </c>
      <c r="P18" s="23">
        <v>0.69964458735865598</v>
      </c>
      <c r="Q18" s="23">
        <v>9.5900000000000304E-2</v>
      </c>
      <c r="R18" s="23">
        <f t="shared" si="6"/>
        <v>6.7095915927695315E-2</v>
      </c>
      <c r="T18">
        <v>2014</v>
      </c>
      <c r="U18">
        <v>10</v>
      </c>
      <c r="V18" s="3">
        <v>2014.75</v>
      </c>
      <c r="W18" s="23">
        <f t="shared" si="14"/>
        <v>0.59750772171362732</v>
      </c>
      <c r="X18" s="23">
        <f t="shared" si="16"/>
        <v>9.5900000000000304E-2</v>
      </c>
      <c r="Y18" s="23">
        <f t="shared" si="15"/>
        <v>5.7300990512337044E-2</v>
      </c>
      <c r="Z18" s="23"/>
      <c r="AA18">
        <v>10</v>
      </c>
      <c r="AB18" s="3">
        <v>2014.75</v>
      </c>
      <c r="AC18" s="23">
        <f t="shared" si="7"/>
        <v>0.58515562657428377</v>
      </c>
      <c r="AD18" s="23">
        <f t="shared" si="8"/>
        <v>9.5850000000000463E-2</v>
      </c>
      <c r="AE18" s="23">
        <f t="shared" si="9"/>
        <v>4.2369139834035424E-2</v>
      </c>
      <c r="AG18" s="3">
        <v>2014.75</v>
      </c>
      <c r="AH18" s="3">
        <f t="shared" si="0"/>
        <v>-0.53722364154026547</v>
      </c>
      <c r="AI18" s="3">
        <f t="shared" si="1"/>
        <v>-4.4052846898962821E-2</v>
      </c>
      <c r="AJ18" s="3">
        <f t="shared" si="2"/>
        <v>-0.20452787623107524</v>
      </c>
      <c r="AK18" s="23"/>
      <c r="AL18" s="3">
        <v>2014.75</v>
      </c>
      <c r="AM18" s="14">
        <f>STANDARDIZE(AC18,AR$6,AS$6)</f>
        <v>-0.58548288640360158</v>
      </c>
      <c r="AN18" s="14">
        <f>STANDARDIZE(AD18,AT$6,AU$6)</f>
        <v>0.36965282471677957</v>
      </c>
      <c r="AO18" s="14">
        <f>STANDARDIZE(AE18,AV$6,AW$6)</f>
        <v>-0.40934628373889481</v>
      </c>
      <c r="AP18" s="23"/>
    </row>
    <row r="19" spans="1:42" x14ac:dyDescent="0.3">
      <c r="A19">
        <v>3</v>
      </c>
      <c r="B19" s="31">
        <v>2015</v>
      </c>
      <c r="C19" s="24">
        <v>0.44387212184792652</v>
      </c>
      <c r="D19">
        <v>4.7900000000000303E-2</v>
      </c>
      <c r="E19">
        <f t="shared" si="3"/>
        <v>2.1261474636515815E-2</v>
      </c>
      <c r="G19">
        <v>2014</v>
      </c>
      <c r="H19">
        <v>9</v>
      </c>
      <c r="I19" s="3">
        <v>2014.6666666666665</v>
      </c>
      <c r="J19" s="23">
        <f t="shared" si="4"/>
        <v>0.65237862534188928</v>
      </c>
      <c r="K19" s="23">
        <f t="shared" si="13"/>
        <v>4.7900000000000303E-2</v>
      </c>
      <c r="L19" s="23">
        <f t="shared" si="5"/>
        <v>3.1248936153876694E-2</v>
      </c>
      <c r="N19">
        <v>6</v>
      </c>
      <c r="O19">
        <v>2014</v>
      </c>
      <c r="P19" s="23">
        <v>0.71527885507500311</v>
      </c>
      <c r="Q19" s="23">
        <v>9.5900000000000304E-2</v>
      </c>
      <c r="R19" s="23">
        <f t="shared" si="6"/>
        <v>6.859524220169301E-2</v>
      </c>
      <c r="T19">
        <v>2014</v>
      </c>
      <c r="U19">
        <v>9</v>
      </c>
      <c r="V19" s="3">
        <v>2014.6666666666665</v>
      </c>
      <c r="W19" s="23">
        <f t="shared" si="14"/>
        <v>0.66103435123857257</v>
      </c>
      <c r="X19" s="23">
        <f t="shared" si="16"/>
        <v>9.5900000000000304E-2</v>
      </c>
      <c r="Y19" s="23">
        <f t="shared" si="15"/>
        <v>6.3393194283779306E-2</v>
      </c>
      <c r="Z19" s="23"/>
      <c r="AA19">
        <v>9</v>
      </c>
      <c r="AB19" s="3">
        <v>2014.6666666666665</v>
      </c>
      <c r="AC19" s="23">
        <f t="shared" si="7"/>
        <v>0.65670648829023093</v>
      </c>
      <c r="AD19" s="23">
        <f t="shared" si="8"/>
        <v>7.1900000000000297E-2</v>
      </c>
      <c r="AE19" s="23">
        <f t="shared" si="9"/>
        <v>4.7321065218828E-2</v>
      </c>
      <c r="AG19" s="3">
        <v>2014.6666666666665</v>
      </c>
      <c r="AH19" s="3">
        <f t="shared" si="0"/>
        <v>-7.0688764244461452E-2</v>
      </c>
      <c r="AI19" s="3">
        <f t="shared" si="1"/>
        <v>-0.61478205611361436</v>
      </c>
      <c r="AJ19" s="3">
        <f t="shared" si="2"/>
        <v>0.19567615881390882</v>
      </c>
      <c r="AK19" s="23"/>
      <c r="AL19" s="3">
        <v>2014.6666666666665</v>
      </c>
      <c r="AM19" s="14">
        <f>STANDARDIZE(AC19,AR$7,AS$7)</f>
        <v>-0.32888780455022515</v>
      </c>
      <c r="AN19" s="14">
        <f>STANDARDIZE(AD19,AT$7,AU$7)</f>
        <v>7.7097786990586777E-4</v>
      </c>
      <c r="AO19" s="14">
        <f>STANDARDIZE(AE19,AV$7,AW$7)</f>
        <v>0.26721199643441573</v>
      </c>
      <c r="AP19" s="23"/>
    </row>
    <row r="20" spans="1:42" x14ac:dyDescent="0.3">
      <c r="A20">
        <v>3</v>
      </c>
      <c r="B20" s="31">
        <v>2015</v>
      </c>
      <c r="C20" s="24">
        <v>0.41816697190915897</v>
      </c>
      <c r="D20">
        <v>4.7900000000000303E-2</v>
      </c>
      <c r="E20">
        <f t="shared" si="3"/>
        <v>2.0030197954448842E-2</v>
      </c>
      <c r="G20">
        <v>2014</v>
      </c>
      <c r="H20">
        <v>8</v>
      </c>
      <c r="I20" s="3">
        <v>2014.5833333333333</v>
      </c>
      <c r="J20" s="23">
        <f t="shared" si="4"/>
        <v>0.72900468530590246</v>
      </c>
      <c r="K20" s="23">
        <f t="shared" si="13"/>
        <v>9.5800000000000607E-2</v>
      </c>
      <c r="L20" s="23">
        <f t="shared" si="5"/>
        <v>3.4919324426152948E-2</v>
      </c>
      <c r="N20">
        <v>6</v>
      </c>
      <c r="O20">
        <v>2014</v>
      </c>
      <c r="P20" s="23">
        <v>0.70060541542226296</v>
      </c>
      <c r="Q20" s="23">
        <v>9.5900000000000304E-2</v>
      </c>
      <c r="R20" s="23">
        <f t="shared" si="6"/>
        <v>6.7188059338995229E-2</v>
      </c>
      <c r="T20">
        <v>2014</v>
      </c>
      <c r="U20">
        <v>8</v>
      </c>
      <c r="V20" s="3">
        <v>2014.5833333333333</v>
      </c>
      <c r="W20" s="23">
        <f t="shared" si="14"/>
        <v>0.69964458735865598</v>
      </c>
      <c r="X20" s="23">
        <f t="shared" si="16"/>
        <v>9.5900000000000304E-2</v>
      </c>
      <c r="Y20" s="23">
        <f t="shared" si="15"/>
        <v>6.7095915927695315E-2</v>
      </c>
      <c r="Z20" s="23"/>
      <c r="AA20">
        <v>8</v>
      </c>
      <c r="AB20" s="3">
        <v>2014.5833333333333</v>
      </c>
      <c r="AC20" s="23">
        <f t="shared" si="7"/>
        <v>0.71432463633227927</v>
      </c>
      <c r="AD20" s="23">
        <f t="shared" si="8"/>
        <v>9.5850000000000463E-2</v>
      </c>
      <c r="AE20" s="23">
        <f t="shared" si="9"/>
        <v>5.1007620176924132E-2</v>
      </c>
      <c r="AG20" s="3">
        <v>2014.5833333333333</v>
      </c>
      <c r="AH20" s="3">
        <f t="shared" si="0"/>
        <v>0.30500029081575625</v>
      </c>
      <c r="AI20" s="3">
        <f t="shared" si="1"/>
        <v>-4.4052846898962821E-2</v>
      </c>
      <c r="AJ20" s="3">
        <f t="shared" si="2"/>
        <v>0.49361565809959201</v>
      </c>
      <c r="AK20" s="23"/>
      <c r="AL20" s="3">
        <v>2014.5833333333333</v>
      </c>
      <c r="AM20" s="14">
        <f>STANDARDIZE(AC20,AR$8,AS$8)</f>
        <v>-0.26020006165383797</v>
      </c>
      <c r="AN20" s="14">
        <f>STANDARDIZE(AD20,AT$8,AU$8)</f>
        <v>0.77441334649330551</v>
      </c>
      <c r="AO20" s="14">
        <f>STANDARDIZE(AE20,AV$8,AW$8)</f>
        <v>-0.20592303428097319</v>
      </c>
      <c r="AP20" s="23"/>
    </row>
    <row r="21" spans="1:42" x14ac:dyDescent="0.3">
      <c r="A21">
        <v>2</v>
      </c>
      <c r="B21" s="31">
        <v>2015</v>
      </c>
      <c r="C21" s="24">
        <v>0.40324839644740917</v>
      </c>
      <c r="D21">
        <v>4.7900000000000303E-2</v>
      </c>
      <c r="E21">
        <f t="shared" si="3"/>
        <v>1.9315598189831022E-2</v>
      </c>
      <c r="G21">
        <v>2014</v>
      </c>
      <c r="H21">
        <v>7</v>
      </c>
      <c r="I21" s="3">
        <v>2014.5</v>
      </c>
      <c r="J21" s="23">
        <f t="shared" si="4"/>
        <v>0.80214480018255141</v>
      </c>
      <c r="K21" s="23">
        <f t="shared" si="13"/>
        <v>4.7900000000000303E-2</v>
      </c>
      <c r="L21" s="23">
        <f t="shared" si="5"/>
        <v>3.8422735928744456E-2</v>
      </c>
      <c r="N21">
        <v>5</v>
      </c>
      <c r="O21">
        <v>2014</v>
      </c>
      <c r="P21" s="23">
        <v>0.67395376261132856</v>
      </c>
      <c r="Q21" s="23">
        <v>9.5900000000000304E-2</v>
      </c>
      <c r="R21" s="23">
        <f t="shared" si="6"/>
        <v>6.4632165834426616E-2</v>
      </c>
      <c r="T21">
        <v>2014</v>
      </c>
      <c r="U21">
        <v>7</v>
      </c>
      <c r="V21" s="3">
        <v>2014.5</v>
      </c>
      <c r="W21" s="23"/>
      <c r="X21" s="23"/>
      <c r="Y21" s="23"/>
      <c r="Z21" s="23"/>
      <c r="AA21">
        <v>7</v>
      </c>
      <c r="AB21" s="3">
        <v>2014.5</v>
      </c>
      <c r="AC21" s="23">
        <f t="shared" si="7"/>
        <v>0.80214480018255141</v>
      </c>
      <c r="AD21" s="23">
        <f t="shared" si="8"/>
        <v>4.7900000000000303E-2</v>
      </c>
      <c r="AE21" s="23">
        <f t="shared" si="9"/>
        <v>3.8422735928744456E-2</v>
      </c>
      <c r="AG21" s="3">
        <v>2014.5</v>
      </c>
      <c r="AH21" s="3">
        <f t="shared" si="0"/>
        <v>0.87761630665966495</v>
      </c>
      <c r="AI21" s="3">
        <f t="shared" si="1"/>
        <v>-1.186702766808877</v>
      </c>
      <c r="AJ21" s="3">
        <f t="shared" si="2"/>
        <v>-0.52346781253645325</v>
      </c>
      <c r="AK21" s="23"/>
      <c r="AL21" s="3">
        <v>2014.5</v>
      </c>
      <c r="AM21" s="14">
        <f>STANDARDIZE(AC21,AR$9,AS$9)</f>
        <v>5.9157410813021304E-3</v>
      </c>
      <c r="AN21" s="14">
        <f>STANDARDIZE(AD21,AT$9,AU$9)</f>
        <v>-0.38248368897839508</v>
      </c>
      <c r="AO21" s="14">
        <f>STANDARDIZE(AE21,AV$9,AW$9)</f>
        <v>-0.22320447265916149</v>
      </c>
      <c r="AP21" s="23"/>
    </row>
    <row r="22" spans="1:42" x14ac:dyDescent="0.3">
      <c r="A22">
        <v>2</v>
      </c>
      <c r="B22" s="31">
        <v>2015</v>
      </c>
      <c r="C22" s="24">
        <v>0.40335045808859177</v>
      </c>
      <c r="D22">
        <v>4.7900000000000303E-2</v>
      </c>
      <c r="E22">
        <f t="shared" si="3"/>
        <v>1.932048694244367E-2</v>
      </c>
      <c r="G22">
        <v>2014</v>
      </c>
      <c r="H22">
        <v>6</v>
      </c>
      <c r="I22" s="3">
        <v>2014.4166666666665</v>
      </c>
      <c r="J22" s="23">
        <f t="shared" si="4"/>
        <v>0.82207282518879943</v>
      </c>
      <c r="K22" s="23">
        <f t="shared" si="13"/>
        <v>0.14370000000000091</v>
      </c>
      <c r="L22" s="23">
        <f t="shared" si="5"/>
        <v>3.9377288326543747E-2</v>
      </c>
      <c r="N22">
        <v>5</v>
      </c>
      <c r="O22">
        <v>2014</v>
      </c>
      <c r="P22" s="23">
        <v>0.63984978663691872</v>
      </c>
      <c r="Q22" s="23">
        <v>9.5900000000000304E-2</v>
      </c>
      <c r="R22" s="23">
        <f t="shared" si="6"/>
        <v>6.1361594538480703E-2</v>
      </c>
      <c r="T22">
        <v>2014</v>
      </c>
      <c r="U22">
        <v>6</v>
      </c>
      <c r="V22" s="3">
        <v>2014.4166666666665</v>
      </c>
      <c r="W22" s="23">
        <f t="shared" si="14"/>
        <v>0.70794213524863303</v>
      </c>
      <c r="X22" s="23">
        <f t="shared" si="16"/>
        <v>0.19180000000000061</v>
      </c>
      <c r="Y22" s="23">
        <f t="shared" si="15"/>
        <v>6.789165077034412E-2</v>
      </c>
      <c r="Z22" s="23"/>
      <c r="AA22">
        <v>6</v>
      </c>
      <c r="AB22" s="3">
        <v>2014.4166666666665</v>
      </c>
      <c r="AC22" s="23">
        <f t="shared" si="7"/>
        <v>0.76500748021871623</v>
      </c>
      <c r="AD22" s="23">
        <f t="shared" si="8"/>
        <v>0.16775000000000076</v>
      </c>
      <c r="AE22" s="23">
        <f t="shared" si="9"/>
        <v>5.3634469548443933E-2</v>
      </c>
      <c r="AG22" s="3">
        <v>2014.4166666666665</v>
      </c>
      <c r="AH22" s="3">
        <f t="shared" si="0"/>
        <v>0.63546890833474312</v>
      </c>
      <c r="AI22" s="3">
        <f t="shared" si="1"/>
        <v>1.6693262822256021</v>
      </c>
      <c r="AJ22" s="3">
        <f t="shared" si="2"/>
        <v>0.70591201481895738</v>
      </c>
      <c r="AK22" s="23"/>
      <c r="AL22" s="3">
        <v>2014.4166666666665</v>
      </c>
      <c r="AM22" s="14">
        <f>STANDARDIZE(AC22,AR$10,AS$10)</f>
        <v>-8.1953520571868402E-2</v>
      </c>
      <c r="AN22" s="14">
        <f>STANDARDIZE(AD22,AT$10,AU$10)</f>
        <v>0.21308645383215588</v>
      </c>
      <c r="AO22" s="14">
        <f>STANDARDIZE(AE22,AV$10,AW$10)</f>
        <v>-0.19493155507404503</v>
      </c>
      <c r="AP22" s="23"/>
    </row>
    <row r="23" spans="1:42" x14ac:dyDescent="0.3">
      <c r="A23">
        <v>1</v>
      </c>
      <c r="B23" s="31">
        <v>2015</v>
      </c>
      <c r="C23" s="24">
        <v>0.41687028534648135</v>
      </c>
      <c r="D23">
        <v>4.7900000000000303E-2</v>
      </c>
      <c r="E23">
        <f t="shared" si="3"/>
        <v>1.9968086668096584E-2</v>
      </c>
      <c r="G23">
        <v>2014</v>
      </c>
      <c r="H23">
        <v>5</v>
      </c>
      <c r="I23" s="3">
        <v>2014.3333333333333</v>
      </c>
      <c r="J23" s="23">
        <f t="shared" si="4"/>
        <v>0.74848323357984059</v>
      </c>
      <c r="K23" s="23">
        <f t="shared" si="13"/>
        <v>9.5800000000000607E-2</v>
      </c>
      <c r="L23" s="23">
        <f t="shared" si="5"/>
        <v>3.5852346888474593E-2</v>
      </c>
      <c r="N23">
        <v>4</v>
      </c>
      <c r="O23">
        <v>2014</v>
      </c>
      <c r="P23" s="23">
        <v>0.60624454266748251</v>
      </c>
      <c r="Q23" s="23">
        <v>9.5900000000000304E-2</v>
      </c>
      <c r="R23" s="23">
        <f t="shared" si="6"/>
        <v>5.8138851641811755E-2</v>
      </c>
      <c r="T23">
        <v>2014</v>
      </c>
      <c r="U23">
        <v>5</v>
      </c>
      <c r="V23" s="3">
        <v>2014.3333333333333</v>
      </c>
      <c r="W23" s="23">
        <f t="shared" si="14"/>
        <v>0.65690177462412369</v>
      </c>
      <c r="X23" s="23">
        <f t="shared" si="16"/>
        <v>0.19180000000000061</v>
      </c>
      <c r="Y23" s="23">
        <f t="shared" si="15"/>
        <v>6.2996880186453663E-2</v>
      </c>
      <c r="Z23" s="23"/>
      <c r="AA23">
        <v>5</v>
      </c>
      <c r="AB23" s="3">
        <v>2014.3333333333333</v>
      </c>
      <c r="AC23" s="23">
        <f t="shared" si="7"/>
        <v>0.70269250410198214</v>
      </c>
      <c r="AD23" s="23">
        <f t="shared" si="8"/>
        <v>0.14380000000000059</v>
      </c>
      <c r="AE23" s="23">
        <f t="shared" si="9"/>
        <v>4.9424613537464128E-2</v>
      </c>
      <c r="AG23" s="3">
        <v>2014.3333333333333</v>
      </c>
      <c r="AH23" s="3">
        <f t="shared" si="0"/>
        <v>0.22915500743825751</v>
      </c>
      <c r="AI23" s="3">
        <f t="shared" si="1"/>
        <v>1.0985970730109507</v>
      </c>
      <c r="AJ23" s="3">
        <f t="shared" si="2"/>
        <v>0.36568044191873866</v>
      </c>
      <c r="AK23" s="23"/>
      <c r="AL23" s="3">
        <v>2014.3333333333333</v>
      </c>
      <c r="AM23" s="14">
        <f>STANDARDIZE(AC23,AR$11,AS$11)</f>
        <v>-7.2007534850004546E-3</v>
      </c>
      <c r="AN23" s="14">
        <f>STANDARDIZE(AD23,AT$11,AU$11)</f>
        <v>0.38139101458033026</v>
      </c>
      <c r="AO23" s="14">
        <f>STANDARDIZE(AE23,AV$11,AW$11)</f>
        <v>-1.5275070325097735E-2</v>
      </c>
      <c r="AP23" s="23"/>
    </row>
    <row r="24" spans="1:42" x14ac:dyDescent="0.3">
      <c r="A24">
        <v>12</v>
      </c>
      <c r="B24" s="31">
        <v>2014</v>
      </c>
      <c r="C24" s="24">
        <v>0.4376013956476989</v>
      </c>
      <c r="D24">
        <v>4.7900000000000303E-2</v>
      </c>
      <c r="E24">
        <f t="shared" si="3"/>
        <v>2.096110685152491E-2</v>
      </c>
      <c r="G24">
        <v>2014</v>
      </c>
      <c r="H24">
        <v>4</v>
      </c>
      <c r="I24" s="3">
        <v>2014.25</v>
      </c>
      <c r="J24" s="23">
        <f t="shared" si="4"/>
        <v>0.70856469312884851</v>
      </c>
      <c r="K24" s="23">
        <f t="shared" si="13"/>
        <v>9.5800000000000607E-2</v>
      </c>
      <c r="L24" s="23">
        <f t="shared" si="5"/>
        <v>3.3940248800872055E-2</v>
      </c>
      <c r="N24">
        <v>4</v>
      </c>
      <c r="O24">
        <v>2014</v>
      </c>
      <c r="P24" s="23">
        <v>0.57831718073554539</v>
      </c>
      <c r="Q24" s="23">
        <v>9.5900000000000304E-2</v>
      </c>
      <c r="R24" s="23">
        <f t="shared" si="6"/>
        <v>5.5460617632538976E-2</v>
      </c>
      <c r="T24">
        <v>2014</v>
      </c>
      <c r="U24">
        <v>4</v>
      </c>
      <c r="V24" s="3">
        <v>2014.25</v>
      </c>
      <c r="W24" s="23">
        <f t="shared" si="14"/>
        <v>0.59228086170151395</v>
      </c>
      <c r="X24" s="23">
        <f t="shared" si="16"/>
        <v>0.19180000000000061</v>
      </c>
      <c r="Y24" s="23">
        <f t="shared" si="15"/>
        <v>5.6799734637175366E-2</v>
      </c>
      <c r="Z24" s="23"/>
      <c r="AA24">
        <v>4</v>
      </c>
      <c r="AB24" s="3">
        <v>2014.25</v>
      </c>
      <c r="AC24" s="23">
        <f t="shared" si="7"/>
        <v>0.65042277741518117</v>
      </c>
      <c r="AD24" s="23">
        <f t="shared" si="8"/>
        <v>0.14380000000000059</v>
      </c>
      <c r="AE24" s="23">
        <f t="shared" si="9"/>
        <v>4.5369991719023714E-2</v>
      </c>
      <c r="AG24" s="3">
        <v>2014.25</v>
      </c>
      <c r="AH24" s="3">
        <f t="shared" si="0"/>
        <v>-0.11166060178419385</v>
      </c>
      <c r="AI24" s="3">
        <f t="shared" si="1"/>
        <v>1.0985970730109507</v>
      </c>
      <c r="AJ24" s="3">
        <f t="shared" si="2"/>
        <v>3.7994564965797742E-2</v>
      </c>
      <c r="AK24" s="23"/>
      <c r="AL24" s="3">
        <v>2014.25</v>
      </c>
      <c r="AM24" s="14">
        <f>STANDARDIZE(AC24,AR$12,AS$12)</f>
        <v>0.17121930531810201</v>
      </c>
      <c r="AN24" s="14">
        <f>STANDARDIZE(AD24,AT$12,AU$12)</f>
        <v>3.3388824798885192E-2</v>
      </c>
      <c r="AO24" s="14">
        <f>STANDARDIZE(AE24,AV$12,AW$12)</f>
        <v>6.0845454428177993E-2</v>
      </c>
      <c r="AP24" s="23"/>
    </row>
    <row r="25" spans="1:42" x14ac:dyDescent="0.3">
      <c r="A25">
        <v>12</v>
      </c>
      <c r="B25" s="31">
        <v>2014</v>
      </c>
      <c r="C25" s="24">
        <v>0.46423276435444277</v>
      </c>
      <c r="D25">
        <v>4.7900000000000303E-2</v>
      </c>
      <c r="E25">
        <f t="shared" si="3"/>
        <v>2.2236749412577951E-2</v>
      </c>
      <c r="G25">
        <v>2014</v>
      </c>
      <c r="H25">
        <v>3</v>
      </c>
      <c r="I25" s="3">
        <v>2014.1666666666665</v>
      </c>
      <c r="J25" s="23">
        <f t="shared" si="4"/>
        <v>0.69337400345705591</v>
      </c>
      <c r="K25" s="23">
        <f t="shared" si="13"/>
        <v>9.5800000000000607E-2</v>
      </c>
      <c r="L25" s="23">
        <f t="shared" si="5"/>
        <v>3.3212614765593187E-2</v>
      </c>
      <c r="N25">
        <v>3</v>
      </c>
      <c r="O25">
        <v>2014</v>
      </c>
      <c r="P25" s="23">
        <v>0.55611670525322454</v>
      </c>
      <c r="Q25" s="23">
        <v>9.5900000000000304E-2</v>
      </c>
      <c r="R25" s="23">
        <f t="shared" si="6"/>
        <v>5.3331592033784403E-2</v>
      </c>
      <c r="T25">
        <v>2014</v>
      </c>
      <c r="U25">
        <v>3</v>
      </c>
      <c r="V25" s="3">
        <v>2014.1666666666665</v>
      </c>
      <c r="W25" s="23">
        <f t="shared" si="14"/>
        <v>0.55611670525322454</v>
      </c>
      <c r="X25" s="23">
        <f t="shared" si="16"/>
        <v>9.5900000000000304E-2</v>
      </c>
      <c r="Y25" s="23">
        <f t="shared" si="15"/>
        <v>5.3331592033784403E-2</v>
      </c>
      <c r="Z25" s="23"/>
      <c r="AA25">
        <v>3</v>
      </c>
      <c r="AB25" s="3">
        <v>2014.1666666666665</v>
      </c>
      <c r="AC25" s="23">
        <f t="shared" si="7"/>
        <v>0.62474535435514023</v>
      </c>
      <c r="AD25" s="23">
        <f t="shared" si="8"/>
        <v>9.5850000000000463E-2</v>
      </c>
      <c r="AE25" s="23">
        <f t="shared" si="9"/>
        <v>4.3272103399688795E-2</v>
      </c>
      <c r="AG25" s="3">
        <v>2014.1666666666665</v>
      </c>
      <c r="AH25" s="3">
        <f t="shared" si="0"/>
        <v>-0.27908574704863864</v>
      </c>
      <c r="AI25" s="3">
        <f t="shared" si="1"/>
        <v>-4.4052846898962821E-2</v>
      </c>
      <c r="AJ25" s="3">
        <f t="shared" si="2"/>
        <v>-0.13155228908211372</v>
      </c>
      <c r="AK25" s="23"/>
      <c r="AL25" s="3">
        <v>2014.1666666666665</v>
      </c>
      <c r="AM25" s="14">
        <f>STANDARDIZE(AC25,AR$13,AS$13)</f>
        <v>0.32845276365856974</v>
      </c>
      <c r="AN25" s="14">
        <f>STANDARDIZE(AD25,AT$13,AU$13)</f>
        <v>-0.34847073798484229</v>
      </c>
      <c r="AO25" s="14">
        <f>STANDARDIZE(AE25,AV$13,AW$13)</f>
        <v>0.34693558954637876</v>
      </c>
      <c r="AP25" s="23"/>
    </row>
    <row r="26" spans="1:42" x14ac:dyDescent="0.3">
      <c r="A26">
        <v>11</v>
      </c>
      <c r="B26" s="31">
        <v>2014</v>
      </c>
      <c r="C26" s="24">
        <v>0.5003182555786817</v>
      </c>
      <c r="D26">
        <v>4.7900000000000303E-2</v>
      </c>
      <c r="E26">
        <f t="shared" si="3"/>
        <v>2.3965244442219005E-2</v>
      </c>
      <c r="G26">
        <v>2014</v>
      </c>
      <c r="H26">
        <v>2</v>
      </c>
      <c r="I26" s="3">
        <v>2014.0833333333333</v>
      </c>
      <c r="J26" s="23">
        <f t="shared" si="4"/>
        <v>0.68972368802646045</v>
      </c>
      <c r="K26" s="23">
        <f t="shared" si="13"/>
        <v>9.5800000000000607E-2</v>
      </c>
      <c r="L26" s="23">
        <f t="shared" si="5"/>
        <v>3.3037764656467669E-2</v>
      </c>
      <c r="N26">
        <v>2</v>
      </c>
      <c r="O26">
        <v>2014</v>
      </c>
      <c r="P26" s="23">
        <v>0.55271314423907791</v>
      </c>
      <c r="Q26" s="23">
        <v>9.5900000000000304E-2</v>
      </c>
      <c r="R26" s="23">
        <f t="shared" si="6"/>
        <v>5.3005190532527738E-2</v>
      </c>
      <c r="T26">
        <v>2014</v>
      </c>
      <c r="U26">
        <v>2</v>
      </c>
      <c r="V26" s="3">
        <v>2014.0833333333333</v>
      </c>
      <c r="W26" s="23">
        <f t="shared" si="14"/>
        <v>0.55271314423907791</v>
      </c>
      <c r="X26" s="23">
        <f t="shared" si="16"/>
        <v>9.5900000000000304E-2</v>
      </c>
      <c r="Y26" s="23">
        <f t="shared" si="15"/>
        <v>5.3005190532527738E-2</v>
      </c>
      <c r="Z26" s="23"/>
      <c r="AA26">
        <v>2</v>
      </c>
      <c r="AB26" s="3">
        <v>2014.0833333333333</v>
      </c>
      <c r="AC26" s="23">
        <f t="shared" si="7"/>
        <v>0.62121841613276918</v>
      </c>
      <c r="AD26" s="23">
        <f t="shared" si="8"/>
        <v>9.5850000000000463E-2</v>
      </c>
      <c r="AE26" s="23">
        <f t="shared" si="9"/>
        <v>4.3021477594497703E-2</v>
      </c>
      <c r="AG26" s="3">
        <v>2014.0833333333333</v>
      </c>
      <c r="AH26" s="3">
        <f t="shared" si="0"/>
        <v>-0.30208253075385882</v>
      </c>
      <c r="AI26" s="3">
        <f t="shared" si="1"/>
        <v>-4.4052846898962821E-2</v>
      </c>
      <c r="AJ26" s="3">
        <f t="shared" si="2"/>
        <v>-0.15180733146055908</v>
      </c>
      <c r="AK26" s="23"/>
      <c r="AL26" s="3">
        <v>2014.0833333333333</v>
      </c>
      <c r="AM26" s="14">
        <f>STANDARDIZE(AC26,AR$14,AS$14)</f>
        <v>0.41890723494966225</v>
      </c>
      <c r="AN26" s="14">
        <f>STANDARDIZE(AD26,AT$14,AU$14)</f>
        <v>-1.4615836317459097E-2</v>
      </c>
      <c r="AO26" s="14">
        <f>STANDARDIZE(AE26,AV$14,AW$14)</f>
        <v>0.25871892697802656</v>
      </c>
      <c r="AP26" s="23"/>
    </row>
    <row r="27" spans="1:42" x14ac:dyDescent="0.3">
      <c r="A27">
        <v>10</v>
      </c>
      <c r="B27" s="31">
        <v>2014</v>
      </c>
      <c r="C27" s="24">
        <v>0.54650096519763069</v>
      </c>
      <c r="D27">
        <v>4.7900000000000303E-2</v>
      </c>
      <c r="E27">
        <f t="shared" si="3"/>
        <v>2.6177396232966676E-2</v>
      </c>
      <c r="G27">
        <v>2014</v>
      </c>
      <c r="H27">
        <v>1</v>
      </c>
      <c r="I27" s="3">
        <v>2014</v>
      </c>
      <c r="J27" s="23">
        <f t="shared" si="4"/>
        <v>0.69370759608039978</v>
      </c>
      <c r="K27" s="23">
        <f t="shared" si="13"/>
        <v>4.7900000000000303E-2</v>
      </c>
      <c r="L27" s="23">
        <f t="shared" si="5"/>
        <v>3.322859385225136E-2</v>
      </c>
      <c r="N27">
        <v>12</v>
      </c>
      <c r="O27">
        <v>2013</v>
      </c>
      <c r="P27" s="23">
        <v>0.56682148171654745</v>
      </c>
      <c r="Q27" s="23">
        <v>9.5900000000000304E-2</v>
      </c>
      <c r="R27" s="23">
        <f t="shared" si="6"/>
        <v>5.4358180096617074E-2</v>
      </c>
      <c r="T27">
        <v>2014</v>
      </c>
      <c r="U27">
        <v>1</v>
      </c>
      <c r="V27" s="3">
        <v>2014</v>
      </c>
      <c r="W27" s="23"/>
      <c r="X27" s="23"/>
      <c r="Y27" s="23"/>
      <c r="Z27" s="23"/>
      <c r="AA27">
        <v>1</v>
      </c>
      <c r="AB27" s="3">
        <v>2014</v>
      </c>
      <c r="AC27" s="23">
        <f t="shared" si="7"/>
        <v>0.69370759608039978</v>
      </c>
      <c r="AD27" s="23">
        <f t="shared" si="8"/>
        <v>4.7900000000000303E-2</v>
      </c>
      <c r="AE27" s="23">
        <f t="shared" si="9"/>
        <v>3.322859385225136E-2</v>
      </c>
      <c r="AG27" s="3">
        <v>2014</v>
      </c>
      <c r="AH27" s="3">
        <f t="shared" si="0"/>
        <v>0.17057048642991365</v>
      </c>
      <c r="AI27" s="3">
        <f t="shared" si="1"/>
        <v>-1.186702766808877</v>
      </c>
      <c r="AJ27" s="3">
        <f t="shared" si="2"/>
        <v>-0.94324728336475649</v>
      </c>
      <c r="AK27" s="23"/>
      <c r="AL27" s="3">
        <v>2014</v>
      </c>
      <c r="AM27" s="14">
        <f>STANDARDIZE(AC27,AR$15,AS$15)</f>
        <v>0.61515503101511915</v>
      </c>
      <c r="AN27" s="14">
        <f>STANDARDIZE(AD27,AT$15,AU$15)</f>
        <v>-0.94501805984887022</v>
      </c>
      <c r="AO27" s="14">
        <f>STANDARDIZE(AE27,AV$15,AW$15)</f>
        <v>-0.29631197821899496</v>
      </c>
      <c r="AP27" s="23"/>
    </row>
    <row r="28" spans="1:42" x14ac:dyDescent="0.3">
      <c r="A28">
        <v>10</v>
      </c>
      <c r="B28" s="31">
        <v>2014</v>
      </c>
      <c r="C28" s="24">
        <v>0.59910609767224987</v>
      </c>
      <c r="D28">
        <v>4.7900000000000303E-2</v>
      </c>
      <c r="E28">
        <f t="shared" si="3"/>
        <v>2.869718207850095E-2</v>
      </c>
      <c r="G28">
        <v>2013</v>
      </c>
      <c r="H28">
        <v>12</v>
      </c>
      <c r="I28" s="3">
        <v>2013.91666666678</v>
      </c>
      <c r="J28" s="23">
        <f t="shared" si="4"/>
        <v>0.70988220869389906</v>
      </c>
      <c r="K28" s="23">
        <f t="shared" si="13"/>
        <v>9.5800000000000607E-2</v>
      </c>
      <c r="L28" s="23">
        <f t="shared" si="5"/>
        <v>3.4003357796437983E-2</v>
      </c>
      <c r="N28">
        <v>10</v>
      </c>
      <c r="O28">
        <v>2013</v>
      </c>
      <c r="P28" s="23">
        <v>0.61515362934612694</v>
      </c>
      <c r="Q28" s="23">
        <v>9.5900000000000304E-2</v>
      </c>
      <c r="R28" s="23">
        <f t="shared" si="6"/>
        <v>5.8993233054293763E-2</v>
      </c>
      <c r="T28">
        <v>2013</v>
      </c>
      <c r="U28">
        <v>12</v>
      </c>
      <c r="V28" s="3">
        <v>2013.91666666678</v>
      </c>
      <c r="W28" s="23">
        <f t="shared" si="14"/>
        <v>0.56682148171654745</v>
      </c>
      <c r="X28" s="23">
        <f t="shared" si="16"/>
        <v>9.5900000000000304E-2</v>
      </c>
      <c r="Y28" s="23">
        <f t="shared" si="15"/>
        <v>5.4358180096617074E-2</v>
      </c>
      <c r="Z28" s="23"/>
      <c r="AA28">
        <v>12</v>
      </c>
      <c r="AB28" s="3">
        <v>2013.91666666678</v>
      </c>
      <c r="AC28" s="23">
        <f t="shared" si="7"/>
        <v>0.63835184520522326</v>
      </c>
      <c r="AD28" s="23">
        <f t="shared" si="8"/>
        <v>9.5850000000000463E-2</v>
      </c>
      <c r="AE28" s="23">
        <f t="shared" si="9"/>
        <v>4.4180768946527532E-2</v>
      </c>
      <c r="AG28" s="3">
        <v>2013.91666666678</v>
      </c>
      <c r="AH28" s="3">
        <f t="shared" si="0"/>
        <v>-0.19036700366898823</v>
      </c>
      <c r="AI28" s="3">
        <f t="shared" si="1"/>
        <v>-4.4052846898962821E-2</v>
      </c>
      <c r="AJ28" s="3">
        <f t="shared" si="2"/>
        <v>-5.8115879990006197E-2</v>
      </c>
      <c r="AK28" s="23"/>
      <c r="AL28" s="3">
        <v>2013.91666666678</v>
      </c>
      <c r="AM28" s="14">
        <f t="shared" ref="AM28" si="17">STANDARDIZE(AC28,AR$4,AS$4)</f>
        <v>0.26137225425646315</v>
      </c>
      <c r="AN28" s="14">
        <f t="shared" ref="AN28" si="18">STANDARDIZE(AD28,AT$4,AU$4)</f>
        <v>0.88737234882057547</v>
      </c>
      <c r="AO28" s="14">
        <f t="shared" ref="AO28" si="19">STANDARDIZE(AE28,AV$4,AW$4)</f>
        <v>0.29427388234020124</v>
      </c>
      <c r="AP28" s="23"/>
    </row>
    <row r="29" spans="1:42" x14ac:dyDescent="0.3">
      <c r="A29">
        <v>9</v>
      </c>
      <c r="B29" s="31">
        <v>2014</v>
      </c>
      <c r="C29" s="24">
        <v>0.65237862534188928</v>
      </c>
      <c r="D29">
        <v>4.7900000000000303E-2</v>
      </c>
      <c r="E29">
        <f t="shared" si="3"/>
        <v>3.1248936153876694E-2</v>
      </c>
      <c r="G29">
        <v>2013</v>
      </c>
      <c r="H29">
        <v>11</v>
      </c>
      <c r="I29" s="3">
        <v>2013.8333333334499</v>
      </c>
      <c r="J29" s="23">
        <f t="shared" si="4"/>
        <v>0.74174098625040441</v>
      </c>
      <c r="K29" s="23">
        <f t="shared" si="13"/>
        <v>4.7900000000000303E-2</v>
      </c>
      <c r="L29" s="23">
        <f t="shared" si="5"/>
        <v>3.5529393241394598E-2</v>
      </c>
      <c r="N29">
        <v>8</v>
      </c>
      <c r="O29">
        <v>2013</v>
      </c>
      <c r="P29" s="23">
        <v>0.69240568955970561</v>
      </c>
      <c r="Q29" s="23">
        <v>9.5900000000000304E-2</v>
      </c>
      <c r="R29" s="23">
        <f t="shared" si="6"/>
        <v>6.6401705628775981E-2</v>
      </c>
      <c r="T29">
        <v>2013</v>
      </c>
      <c r="U29">
        <v>11</v>
      </c>
      <c r="V29" s="3">
        <v>2013.8333333334499</v>
      </c>
      <c r="W29" s="23"/>
      <c r="X29" s="23"/>
      <c r="Y29" s="23"/>
      <c r="Z29" s="23"/>
      <c r="AA29">
        <v>11</v>
      </c>
      <c r="AB29" s="3">
        <v>2013.8333333334499</v>
      </c>
      <c r="AC29" s="23">
        <f t="shared" si="7"/>
        <v>0.74174098625040441</v>
      </c>
      <c r="AD29" s="23">
        <f t="shared" si="8"/>
        <v>4.7900000000000303E-2</v>
      </c>
      <c r="AE29" s="23">
        <f t="shared" si="9"/>
        <v>3.5529393241394598E-2</v>
      </c>
      <c r="AG29" s="3">
        <v>2013.8333333334499</v>
      </c>
      <c r="AH29" s="3">
        <f t="shared" si="0"/>
        <v>0.48376380446468509</v>
      </c>
      <c r="AI29" s="3">
        <f t="shared" si="1"/>
        <v>-1.186702766808877</v>
      </c>
      <c r="AJ29" s="3">
        <f t="shared" si="2"/>
        <v>-0.75730158995994201</v>
      </c>
      <c r="AK29" s="23"/>
      <c r="AL29" s="3">
        <v>2013.8333333334499</v>
      </c>
      <c r="AM29" s="14">
        <f t="shared" ref="AM29" si="20">STANDARDIZE(AC29,AR$5,AS$5)</f>
        <v>0.40057069293763026</v>
      </c>
      <c r="AN29" s="14">
        <f t="shared" ref="AN29" si="21">STANDARDIZE(AD29,AT$5,AU$5)</f>
        <v>-0.86039420085980967</v>
      </c>
      <c r="AO29" s="14">
        <f t="shared" ref="AO29" si="22">STANDARDIZE(AE29,AV$5,AW$5)</f>
        <v>-0.31224578072256043</v>
      </c>
      <c r="AP29" s="23"/>
    </row>
    <row r="30" spans="1:42" x14ac:dyDescent="0.3">
      <c r="A30">
        <v>8</v>
      </c>
      <c r="B30" s="31">
        <v>2014</v>
      </c>
      <c r="C30" s="24">
        <v>0.70395293983066187</v>
      </c>
      <c r="D30">
        <v>4.7900000000000303E-2</v>
      </c>
      <c r="E30">
        <f t="shared" si="3"/>
        <v>3.3719345817888914E-2</v>
      </c>
      <c r="G30">
        <v>2013</v>
      </c>
      <c r="H30">
        <v>10</v>
      </c>
      <c r="I30" s="3">
        <v>2013.7500000001201</v>
      </c>
      <c r="J30" s="23">
        <f t="shared" si="4"/>
        <v>0.78495893047411902</v>
      </c>
      <c r="K30" s="23">
        <f t="shared" si="13"/>
        <v>9.5800000000000607E-2</v>
      </c>
      <c r="L30" s="23">
        <f t="shared" si="5"/>
        <v>3.7599532769710536E-2</v>
      </c>
      <c r="N30">
        <v>6</v>
      </c>
      <c r="O30">
        <v>2013</v>
      </c>
      <c r="P30" s="23">
        <v>0.75231519149227888</v>
      </c>
      <c r="Q30" s="23">
        <v>9.5900000000000304E-2</v>
      </c>
      <c r="R30" s="23">
        <f t="shared" si="6"/>
        <v>7.2147026864109773E-2</v>
      </c>
      <c r="T30">
        <v>2013</v>
      </c>
      <c r="U30">
        <v>10</v>
      </c>
      <c r="V30" s="3">
        <v>2013.7500000001201</v>
      </c>
      <c r="W30" s="23">
        <f t="shared" si="14"/>
        <v>0.61515362934612694</v>
      </c>
      <c r="X30" s="23">
        <f t="shared" si="16"/>
        <v>9.5900000000000304E-2</v>
      </c>
      <c r="Y30" s="23">
        <f t="shared" si="15"/>
        <v>5.8993233054293763E-2</v>
      </c>
      <c r="Z30" s="23"/>
      <c r="AA30">
        <v>10</v>
      </c>
      <c r="AB30" s="3">
        <v>2013.7500000001201</v>
      </c>
      <c r="AC30" s="23">
        <f t="shared" si="7"/>
        <v>0.70005627991012298</v>
      </c>
      <c r="AD30" s="23">
        <f t="shared" si="8"/>
        <v>9.5850000000000463E-2</v>
      </c>
      <c r="AE30" s="23">
        <f t="shared" si="9"/>
        <v>4.8296382912002153E-2</v>
      </c>
      <c r="AG30" s="3">
        <v>2013.7500000001201</v>
      </c>
      <c r="AH30" s="3">
        <f t="shared" si="0"/>
        <v>0.21196596875475654</v>
      </c>
      <c r="AI30" s="3">
        <f t="shared" si="1"/>
        <v>-4.4052846898962821E-2</v>
      </c>
      <c r="AJ30" s="3">
        <f t="shared" si="2"/>
        <v>0.2744992520409914</v>
      </c>
      <c r="AK30" s="23"/>
      <c r="AL30" s="3">
        <v>2013.7500000001201</v>
      </c>
      <c r="AM30" s="14">
        <f t="shared" ref="AM30" si="23">STANDARDIZE(AC30,AR$6,AS$6)</f>
        <v>0.16092709587101964</v>
      </c>
      <c r="AN30" s="14">
        <f t="shared" ref="AN30" si="24">STANDARDIZE(AD30,AT$6,AU$6)</f>
        <v>0.36965282471677957</v>
      </c>
      <c r="AO30" s="14">
        <f t="shared" ref="AO30" si="25">STANDARDIZE(AE30,AV$6,AW$6)</f>
        <v>4.1442612820131945E-2</v>
      </c>
      <c r="AP30" s="23"/>
    </row>
    <row r="31" spans="1:42" x14ac:dyDescent="0.3">
      <c r="A31">
        <v>8</v>
      </c>
      <c r="B31" s="31">
        <v>2014</v>
      </c>
      <c r="C31" s="24">
        <v>0.75405643078114315</v>
      </c>
      <c r="D31">
        <v>4.7900000000000303E-2</v>
      </c>
      <c r="E31">
        <f t="shared" si="3"/>
        <v>3.6119303034416989E-2</v>
      </c>
      <c r="G31">
        <v>2013</v>
      </c>
      <c r="H31">
        <v>9</v>
      </c>
      <c r="I31" s="3">
        <v>2013.66666666679</v>
      </c>
      <c r="J31" s="23">
        <f t="shared" si="4"/>
        <v>0.8345887932902204</v>
      </c>
      <c r="K31" s="23">
        <f t="shared" si="13"/>
        <v>4.7900000000000303E-2</v>
      </c>
      <c r="L31" s="23">
        <f t="shared" si="5"/>
        <v>3.9976803198601814E-2</v>
      </c>
      <c r="N31">
        <v>6</v>
      </c>
      <c r="O31">
        <v>2013</v>
      </c>
      <c r="P31" s="23">
        <v>0.75826106587273379</v>
      </c>
      <c r="Q31" s="23">
        <v>9.5900000000000304E-2</v>
      </c>
      <c r="R31" s="23">
        <f t="shared" si="6"/>
        <v>7.2717236217195405E-2</v>
      </c>
      <c r="T31">
        <v>2013</v>
      </c>
      <c r="U31">
        <v>9</v>
      </c>
      <c r="V31" s="3">
        <v>2013.66666666679</v>
      </c>
      <c r="W31" s="23"/>
      <c r="X31" s="23"/>
      <c r="Y31" s="23"/>
      <c r="Z31" s="23"/>
      <c r="AA31">
        <v>9</v>
      </c>
      <c r="AB31" s="3">
        <v>2013.66666666679</v>
      </c>
      <c r="AC31" s="23">
        <f t="shared" si="7"/>
        <v>0.8345887932902204</v>
      </c>
      <c r="AD31" s="23">
        <f t="shared" si="8"/>
        <v>4.7900000000000303E-2</v>
      </c>
      <c r="AE31" s="23">
        <f t="shared" si="9"/>
        <v>3.9976803198601814E-2</v>
      </c>
      <c r="AG31" s="3">
        <v>2013.66666666679</v>
      </c>
      <c r="AH31" s="3">
        <f t="shared" si="0"/>
        <v>1.0891616882312012</v>
      </c>
      <c r="AI31" s="3">
        <f t="shared" si="1"/>
        <v>-1.186702766808877</v>
      </c>
      <c r="AJ31" s="3">
        <f t="shared" si="2"/>
        <v>-0.39787141440851409</v>
      </c>
      <c r="AK31" s="23"/>
      <c r="AL31" s="3">
        <v>2013.66666666679</v>
      </c>
      <c r="AM31" s="14">
        <f t="shared" ref="AM31:AM38" si="26">STANDARDIZE(AC31,AR$6,AS$6)</f>
        <v>1.034868261670095</v>
      </c>
      <c r="AN31" s="14">
        <f t="shared" ref="AN31:AN38" si="27">STANDARDIZE(AD31,AT$6,AU$6)</f>
        <v>-1.5545483300824114</v>
      </c>
      <c r="AO31" s="14">
        <f t="shared" ref="AO31:AO38" si="28">STANDARDIZE(AE31,AV$6,AW$6)</f>
        <v>-0.5912923888503453</v>
      </c>
      <c r="AP31" s="23"/>
    </row>
    <row r="32" spans="1:42" x14ac:dyDescent="0.3">
      <c r="A32">
        <v>7</v>
      </c>
      <c r="B32" s="31">
        <v>2014</v>
      </c>
      <c r="C32" s="24">
        <v>0.80214480018255141</v>
      </c>
      <c r="D32">
        <v>4.7900000000000303E-2</v>
      </c>
      <c r="E32">
        <f t="shared" si="3"/>
        <v>3.8422735928744456E-2</v>
      </c>
      <c r="G32">
        <v>2013</v>
      </c>
      <c r="H32">
        <v>8</v>
      </c>
      <c r="I32" s="3">
        <v>2013.5833333334599</v>
      </c>
      <c r="J32" s="23">
        <f t="shared" si="4"/>
        <v>0.89359156390099281</v>
      </c>
      <c r="K32" s="23">
        <f t="shared" si="13"/>
        <v>9.5800000000000607E-2</v>
      </c>
      <c r="L32" s="23">
        <f t="shared" si="5"/>
        <v>4.2803035910857823E-2</v>
      </c>
      <c r="N32">
        <v>5</v>
      </c>
      <c r="O32">
        <v>2013</v>
      </c>
      <c r="P32" s="23">
        <v>0.70767393259393174</v>
      </c>
      <c r="Q32" s="23">
        <v>9.5900000000000304E-2</v>
      </c>
      <c r="R32" s="23">
        <f t="shared" si="6"/>
        <v>6.7865930135758271E-2</v>
      </c>
      <c r="T32">
        <v>2013</v>
      </c>
      <c r="U32">
        <v>8</v>
      </c>
      <c r="V32" s="3">
        <v>2013.5833333334599</v>
      </c>
      <c r="W32" s="23">
        <f t="shared" si="14"/>
        <v>0.69240568955970561</v>
      </c>
      <c r="X32" s="23">
        <f t="shared" si="16"/>
        <v>9.5900000000000304E-2</v>
      </c>
      <c r="Y32" s="23">
        <f t="shared" si="15"/>
        <v>6.6401705628775981E-2</v>
      </c>
      <c r="Z32" s="23"/>
      <c r="AA32">
        <v>8</v>
      </c>
      <c r="AB32" s="3">
        <v>2013.5833333334599</v>
      </c>
      <c r="AC32" s="23">
        <f t="shared" si="7"/>
        <v>0.79299862673034927</v>
      </c>
      <c r="AD32" s="23">
        <f t="shared" si="8"/>
        <v>9.5850000000000463E-2</v>
      </c>
      <c r="AE32" s="23">
        <f t="shared" si="9"/>
        <v>5.4602370769816902E-2</v>
      </c>
      <c r="AG32" s="3">
        <v>2013.5833333334599</v>
      </c>
      <c r="AH32" s="3">
        <f t="shared" si="0"/>
        <v>0.81798028262142131</v>
      </c>
      <c r="AI32" s="3">
        <f t="shared" si="1"/>
        <v>-4.4052846898962821E-2</v>
      </c>
      <c r="AJ32" s="3">
        <f t="shared" si="2"/>
        <v>0.78413572463252035</v>
      </c>
      <c r="AK32" s="23"/>
      <c r="AL32" s="3">
        <v>2013.5833333334599</v>
      </c>
      <c r="AM32" s="14">
        <f t="shared" si="26"/>
        <v>0.76469298778356198</v>
      </c>
      <c r="AN32" s="14">
        <f t="shared" si="27"/>
        <v>0.36965282471677957</v>
      </c>
      <c r="AO32" s="14">
        <f t="shared" si="28"/>
        <v>0.5210364595287228</v>
      </c>
      <c r="AP32" s="23"/>
    </row>
    <row r="33" spans="1:42" x14ac:dyDescent="0.3">
      <c r="A33">
        <v>6</v>
      </c>
      <c r="B33" s="31">
        <v>2014</v>
      </c>
      <c r="C33" s="24">
        <v>0.83287269811120679</v>
      </c>
      <c r="D33">
        <v>4.7900000000000303E-2</v>
      </c>
      <c r="E33">
        <f t="shared" si="3"/>
        <v>3.9894602239527059E-2</v>
      </c>
      <c r="G33">
        <v>2013</v>
      </c>
      <c r="H33">
        <v>7</v>
      </c>
      <c r="I33" s="3">
        <v>2013.5000000001301</v>
      </c>
      <c r="J33" s="23">
        <f t="shared" si="4"/>
        <v>0.94695900895631968</v>
      </c>
      <c r="K33" s="23">
        <f t="shared" si="13"/>
        <v>4.7900000000000303E-2</v>
      </c>
      <c r="L33" s="23">
        <f t="shared" si="5"/>
        <v>4.5359336529007997E-2</v>
      </c>
      <c r="N33">
        <v>5</v>
      </c>
      <c r="O33">
        <v>2013</v>
      </c>
      <c r="P33" s="23">
        <v>0.65433697676999503</v>
      </c>
      <c r="Q33" s="23">
        <v>9.5900000000000304E-2</v>
      </c>
      <c r="R33" s="23">
        <f t="shared" si="6"/>
        <v>6.2750916072242716E-2</v>
      </c>
      <c r="T33">
        <v>2013</v>
      </c>
      <c r="U33">
        <v>7</v>
      </c>
      <c r="V33" s="3">
        <v>2013.5000000001301</v>
      </c>
      <c r="W33" s="23"/>
      <c r="X33" s="23"/>
      <c r="Y33" s="23"/>
      <c r="Z33" s="23"/>
      <c r="AA33">
        <v>7</v>
      </c>
      <c r="AB33" s="3">
        <v>2013.5000000001301</v>
      </c>
      <c r="AC33" s="23">
        <f t="shared" si="7"/>
        <v>0.94695900895631968</v>
      </c>
      <c r="AD33" s="23">
        <f t="shared" si="8"/>
        <v>4.7900000000000303E-2</v>
      </c>
      <c r="AE33" s="23">
        <f t="shared" si="9"/>
        <v>4.5359336529007997E-2</v>
      </c>
      <c r="AG33" s="3">
        <v>2013.5000000001301</v>
      </c>
      <c r="AH33" s="3">
        <f t="shared" si="0"/>
        <v>1.821852022354771</v>
      </c>
      <c r="AI33" s="3">
        <f t="shared" si="1"/>
        <v>-1.186702766808877</v>
      </c>
      <c r="AJ33" s="3">
        <f t="shared" si="2"/>
        <v>3.7133435262277484E-2</v>
      </c>
      <c r="AK33" s="23"/>
      <c r="AL33" s="3">
        <v>2013.5000000001301</v>
      </c>
      <c r="AM33" s="14">
        <f t="shared" si="26"/>
        <v>1.7648401830513889</v>
      </c>
      <c r="AN33" s="14">
        <f t="shared" si="27"/>
        <v>-1.5545483300824114</v>
      </c>
      <c r="AO33" s="14">
        <f t="shared" si="28"/>
        <v>-0.18193069593689556</v>
      </c>
      <c r="AP33" s="23"/>
    </row>
    <row r="34" spans="1:42" x14ac:dyDescent="0.3">
      <c r="A34">
        <v>6</v>
      </c>
      <c r="B34" s="31">
        <v>2014</v>
      </c>
      <c r="C34" s="24">
        <v>0.83149047255512931</v>
      </c>
      <c r="D34">
        <v>4.7900000000000303E-2</v>
      </c>
      <c r="E34">
        <f t="shared" si="3"/>
        <v>3.9828393635390945E-2</v>
      </c>
      <c r="G34">
        <v>2013</v>
      </c>
      <c r="H34">
        <v>6</v>
      </c>
      <c r="I34" s="3">
        <v>2013.4166666668</v>
      </c>
      <c r="J34" s="23">
        <f t="shared" si="4"/>
        <v>0.96257177106939429</v>
      </c>
      <c r="K34" s="23">
        <f t="shared" si="13"/>
        <v>0.14370000000000091</v>
      </c>
      <c r="L34" s="23">
        <f t="shared" si="5"/>
        <v>4.6107187834224274E-2</v>
      </c>
      <c r="N34">
        <v>4</v>
      </c>
      <c r="O34">
        <v>2013</v>
      </c>
      <c r="P34" s="23">
        <v>0.58546131381202249</v>
      </c>
      <c r="Q34" s="23">
        <v>9.5900000000000304E-2</v>
      </c>
      <c r="R34" s="23">
        <f t="shared" si="6"/>
        <v>5.6145739994573132E-2</v>
      </c>
      <c r="T34">
        <v>2013</v>
      </c>
      <c r="U34">
        <v>6</v>
      </c>
      <c r="V34" s="3">
        <v>2013.4166666668</v>
      </c>
      <c r="W34" s="23">
        <f t="shared" si="14"/>
        <v>0.75528812868250639</v>
      </c>
      <c r="X34" s="23">
        <f t="shared" si="16"/>
        <v>0.19180000000000061</v>
      </c>
      <c r="Y34" s="23">
        <f t="shared" si="15"/>
        <v>7.2432131540652589E-2</v>
      </c>
      <c r="Z34" s="23"/>
      <c r="AA34">
        <v>6</v>
      </c>
      <c r="AB34" s="3">
        <v>2013.4166666668</v>
      </c>
      <c r="AC34" s="23">
        <f t="shared" si="7"/>
        <v>0.85892994987595039</v>
      </c>
      <c r="AD34" s="23">
        <f t="shared" si="8"/>
        <v>0.16775000000000076</v>
      </c>
      <c r="AE34" s="23">
        <f t="shared" si="9"/>
        <v>5.9269659687438428E-2</v>
      </c>
      <c r="AG34" s="3">
        <v>2013.4166666668</v>
      </c>
      <c r="AH34" s="3">
        <f t="shared" si="0"/>
        <v>1.2478739417054383</v>
      </c>
      <c r="AI34" s="3">
        <f t="shared" si="1"/>
        <v>1.6693262822256021</v>
      </c>
      <c r="AJ34" s="3">
        <f t="shared" si="2"/>
        <v>1.1613360482256658</v>
      </c>
      <c r="AK34" s="23"/>
      <c r="AL34" s="3">
        <v>2013.4166666668</v>
      </c>
      <c r="AM34" s="14">
        <f t="shared" si="26"/>
        <v>1.1929916641767324</v>
      </c>
      <c r="AN34" s="14">
        <f t="shared" si="27"/>
        <v>3.254951323779594</v>
      </c>
      <c r="AO34" s="14">
        <f t="shared" si="28"/>
        <v>0.87600115279696666</v>
      </c>
      <c r="AP34" s="23"/>
    </row>
    <row r="35" spans="1:42" x14ac:dyDescent="0.3">
      <c r="A35">
        <v>6</v>
      </c>
      <c r="B35" s="31">
        <v>2014</v>
      </c>
      <c r="C35" s="24">
        <v>0.8018553049000624</v>
      </c>
      <c r="D35">
        <v>4.7900000000000303E-2</v>
      </c>
      <c r="E35">
        <f t="shared" si="3"/>
        <v>3.8408869104713229E-2</v>
      </c>
      <c r="G35">
        <v>2013</v>
      </c>
      <c r="H35">
        <v>5</v>
      </c>
      <c r="I35" s="3">
        <v>2013.3333333334699</v>
      </c>
      <c r="J35" s="23">
        <f t="shared" si="4"/>
        <v>0.90335260167882769</v>
      </c>
      <c r="K35" s="23">
        <f t="shared" si="13"/>
        <v>0.14370000000000091</v>
      </c>
      <c r="L35" s="23">
        <f t="shared" si="5"/>
        <v>4.3270589620416126E-2</v>
      </c>
      <c r="N35">
        <v>4</v>
      </c>
      <c r="O35">
        <v>2013</v>
      </c>
      <c r="P35" s="23">
        <v>0.50129482802574465</v>
      </c>
      <c r="Q35" s="23">
        <v>9.5900000000000304E-2</v>
      </c>
      <c r="R35" s="23">
        <f t="shared" si="6"/>
        <v>4.8074174007669064E-2</v>
      </c>
      <c r="T35">
        <v>2013</v>
      </c>
      <c r="U35">
        <v>5</v>
      </c>
      <c r="V35" s="3">
        <v>2013.3333333334699</v>
      </c>
      <c r="W35" s="23">
        <f t="shared" si="14"/>
        <v>0.68100545468196338</v>
      </c>
      <c r="X35" s="23">
        <f t="shared" si="16"/>
        <v>0.19180000000000061</v>
      </c>
      <c r="Y35" s="23">
        <f t="shared" si="15"/>
        <v>6.5308423104000493E-2</v>
      </c>
      <c r="Z35" s="23"/>
      <c r="AA35">
        <v>5</v>
      </c>
      <c r="AB35" s="3">
        <v>2013.3333333334699</v>
      </c>
      <c r="AC35" s="23">
        <f t="shared" si="7"/>
        <v>0.79217902818039554</v>
      </c>
      <c r="AD35" s="23">
        <f t="shared" si="8"/>
        <v>0.16775000000000076</v>
      </c>
      <c r="AE35" s="23">
        <f t="shared" si="9"/>
        <v>5.4289506362208306E-2</v>
      </c>
      <c r="AG35" s="3">
        <v>2013.3333333334699</v>
      </c>
      <c r="AH35" s="3">
        <f t="shared" si="0"/>
        <v>0.81263623365032056</v>
      </c>
      <c r="AI35" s="3">
        <f t="shared" si="1"/>
        <v>1.6693262822256021</v>
      </c>
      <c r="AJ35" s="3">
        <f t="shared" si="2"/>
        <v>0.75885069131367455</v>
      </c>
      <c r="AK35" s="23"/>
      <c r="AL35" s="3">
        <v>2013.3333333334699</v>
      </c>
      <c r="AM35" s="14">
        <f t="shared" si="26"/>
        <v>0.75936876619401905</v>
      </c>
      <c r="AN35" s="14">
        <f t="shared" si="27"/>
        <v>3.254951323779594</v>
      </c>
      <c r="AO35" s="14">
        <f t="shared" si="28"/>
        <v>0.4972419568867199</v>
      </c>
      <c r="AP35" s="23"/>
    </row>
    <row r="36" spans="1:42" x14ac:dyDescent="0.3">
      <c r="A36">
        <v>5</v>
      </c>
      <c r="B36" s="31">
        <v>2014</v>
      </c>
      <c r="C36" s="24">
        <v>0.76350914864283492</v>
      </c>
      <c r="D36">
        <v>4.7900000000000303E-2</v>
      </c>
      <c r="E36">
        <f t="shared" si="3"/>
        <v>3.6572088219992027E-2</v>
      </c>
      <c r="G36">
        <v>2013</v>
      </c>
      <c r="H36">
        <v>4</v>
      </c>
      <c r="I36" s="3">
        <v>2013.2500000001401</v>
      </c>
      <c r="J36" s="23">
        <f t="shared" si="4"/>
        <v>0.77097382906877654</v>
      </c>
      <c r="K36" s="23">
        <f t="shared" si="13"/>
        <v>0.14370000000000091</v>
      </c>
      <c r="L36" s="23">
        <f t="shared" si="5"/>
        <v>3.6929646412394636E-2</v>
      </c>
      <c r="N36">
        <v>3</v>
      </c>
      <c r="O36">
        <v>2013</v>
      </c>
      <c r="P36" s="23">
        <v>0.42435812808194129</v>
      </c>
      <c r="Q36" s="23">
        <v>9.5900000000000304E-2</v>
      </c>
      <c r="R36" s="23">
        <f t="shared" si="6"/>
        <v>4.0695944483058299E-2</v>
      </c>
      <c r="T36">
        <v>2013</v>
      </c>
      <c r="U36">
        <v>4</v>
      </c>
      <c r="V36" s="3">
        <v>2013.2500000001401</v>
      </c>
      <c r="W36" s="23">
        <f t="shared" si="14"/>
        <v>0.54337807091888357</v>
      </c>
      <c r="X36" s="23">
        <f t="shared" si="16"/>
        <v>0.19180000000000061</v>
      </c>
      <c r="Y36" s="23">
        <f t="shared" si="15"/>
        <v>5.2109957001121102E-2</v>
      </c>
      <c r="Z36" s="23"/>
      <c r="AA36">
        <v>4</v>
      </c>
      <c r="AB36" s="3">
        <v>2013.2500000001401</v>
      </c>
      <c r="AC36" s="23">
        <f t="shared" si="7"/>
        <v>0.65717594999383011</v>
      </c>
      <c r="AD36" s="23">
        <f t="shared" si="8"/>
        <v>0.16775000000000076</v>
      </c>
      <c r="AE36" s="23">
        <f t="shared" si="9"/>
        <v>4.4519801706757872E-2</v>
      </c>
      <c r="AG36" s="3">
        <v>2013.2500000001401</v>
      </c>
      <c r="AH36" s="3">
        <f t="shared" ref="AH36:AH54" si="29">STANDARDIZE(AC36,AC$797,AC$798)</f>
        <v>-6.7627721329936927E-2</v>
      </c>
      <c r="AI36" s="3">
        <f t="shared" ref="AI36:AI54" si="30">STANDARDIZE(AD36,AD$797,AD$798)</f>
        <v>1.6693262822256021</v>
      </c>
      <c r="AJ36" s="3">
        <f t="shared" ref="AJ36:AJ54" si="31">STANDARDIZE(AE36,AE$797,AE$798)</f>
        <v>-3.0715976293294076E-2</v>
      </c>
      <c r="AK36" s="23"/>
      <c r="AL36" s="3">
        <v>2013.2500000001401</v>
      </c>
      <c r="AM36" s="14">
        <f t="shared" si="26"/>
        <v>-0.11762925140404699</v>
      </c>
      <c r="AN36" s="14">
        <f t="shared" si="27"/>
        <v>3.254951323779594</v>
      </c>
      <c r="AO36" s="14">
        <f t="shared" si="28"/>
        <v>-0.2457804438157756</v>
      </c>
      <c r="AP36" s="23"/>
    </row>
    <row r="37" spans="1:42" x14ac:dyDescent="0.3">
      <c r="A37">
        <v>5</v>
      </c>
      <c r="B37" s="31">
        <v>2014</v>
      </c>
      <c r="C37" s="24">
        <v>0.73345731851684637</v>
      </c>
      <c r="D37">
        <v>4.7900000000000303E-2</v>
      </c>
      <c r="E37">
        <f t="shared" si="3"/>
        <v>3.5132605556957165E-2</v>
      </c>
      <c r="G37">
        <v>2013</v>
      </c>
      <c r="H37">
        <v>3</v>
      </c>
      <c r="I37" s="3">
        <v>2013.16666666681</v>
      </c>
      <c r="J37" s="23">
        <f t="shared" si="4"/>
        <v>0.64621630378347361</v>
      </c>
      <c r="K37" s="23">
        <f t="shared" si="13"/>
        <v>0.14370000000000091</v>
      </c>
      <c r="L37" s="23">
        <f t="shared" si="5"/>
        <v>3.0953760951228582E-2</v>
      </c>
      <c r="N37">
        <v>2</v>
      </c>
      <c r="O37">
        <v>2013</v>
      </c>
      <c r="P37" s="23">
        <v>0.37114981944621772</v>
      </c>
      <c r="Q37" s="23">
        <v>9.5900000000000304E-2</v>
      </c>
      <c r="R37" s="23">
        <f t="shared" si="6"/>
        <v>3.5593267684892391E-2</v>
      </c>
      <c r="T37">
        <v>2013</v>
      </c>
      <c r="U37">
        <v>3</v>
      </c>
      <c r="V37" s="3">
        <v>2013.16666666681</v>
      </c>
      <c r="W37" s="23">
        <f t="shared" si="14"/>
        <v>0.42435812808194129</v>
      </c>
      <c r="X37" s="23">
        <f t="shared" si="16"/>
        <v>9.5900000000000304E-2</v>
      </c>
      <c r="Y37" s="23">
        <f t="shared" si="15"/>
        <v>4.0695944483058299E-2</v>
      </c>
      <c r="Z37" s="23"/>
      <c r="AA37">
        <v>3</v>
      </c>
      <c r="AB37" s="3">
        <v>2013.16666666681</v>
      </c>
      <c r="AC37" s="23">
        <f t="shared" si="7"/>
        <v>0.53528721593270745</v>
      </c>
      <c r="AD37" s="23">
        <f t="shared" si="8"/>
        <v>0.1198000000000006</v>
      </c>
      <c r="AE37" s="23">
        <f t="shared" si="9"/>
        <v>3.5824852717143439E-2</v>
      </c>
      <c r="AG37" s="3">
        <v>2013.16666666681</v>
      </c>
      <c r="AH37" s="3">
        <f t="shared" si="29"/>
        <v>-0.86238188955643469</v>
      </c>
      <c r="AI37" s="3">
        <f t="shared" si="30"/>
        <v>0.52667636231568804</v>
      </c>
      <c r="AJ37" s="3">
        <f t="shared" si="31"/>
        <v>-0.73342318606676327</v>
      </c>
      <c r="AK37" s="23"/>
      <c r="AL37" s="3">
        <v>2013.16666666681</v>
      </c>
      <c r="AM37" s="14">
        <f t="shared" si="26"/>
        <v>-0.90943473891610882</v>
      </c>
      <c r="AN37" s="14">
        <f t="shared" si="27"/>
        <v>1.3307501689804029</v>
      </c>
      <c r="AO37" s="14">
        <f t="shared" si="28"/>
        <v>-0.90706367602124183</v>
      </c>
      <c r="AP37" s="23"/>
    </row>
    <row r="38" spans="1:42" x14ac:dyDescent="0.3">
      <c r="A38">
        <v>4</v>
      </c>
      <c r="B38" s="31">
        <v>2014</v>
      </c>
      <c r="C38" s="24">
        <v>0.71404011228010622</v>
      </c>
      <c r="D38">
        <v>4.7900000000000303E-2</v>
      </c>
      <c r="E38">
        <f t="shared" si="3"/>
        <v>3.4202521378217304E-2</v>
      </c>
      <c r="G38">
        <v>2013</v>
      </c>
      <c r="H38">
        <v>2</v>
      </c>
      <c r="I38" s="3">
        <v>2013.0833333334799</v>
      </c>
      <c r="J38" s="23">
        <f t="shared" si="4"/>
        <v>0.60330776843296874</v>
      </c>
      <c r="K38" s="23">
        <f t="shared" si="13"/>
        <v>9.5800000000000607E-2</v>
      </c>
      <c r="L38" s="23">
        <f t="shared" si="5"/>
        <v>2.8898442107939383E-2</v>
      </c>
      <c r="N38">
        <v>1</v>
      </c>
      <c r="O38">
        <v>2013</v>
      </c>
      <c r="P38" s="23">
        <v>0.37424531583866077</v>
      </c>
      <c r="Q38" s="23">
        <v>9.5900000000000304E-2</v>
      </c>
      <c r="R38" s="23">
        <f t="shared" si="6"/>
        <v>3.5890125788927682E-2</v>
      </c>
      <c r="T38">
        <v>2013</v>
      </c>
      <c r="U38">
        <v>2</v>
      </c>
      <c r="V38" s="3">
        <v>2013.0833333334799</v>
      </c>
      <c r="W38" s="23">
        <f t="shared" ref="W38:W100" si="32">AVERAGEIFS(P$4:P$763,O$4:O$763,T38,N$4:N$763,U38)</f>
        <v>0.37114981944621772</v>
      </c>
      <c r="X38" s="23">
        <f t="shared" si="16"/>
        <v>9.5900000000000304E-2</v>
      </c>
      <c r="Y38" s="23">
        <f t="shared" ref="Y38:Y100" si="33">AVERAGEIFS(R$4:R$763,O$4:O$763,T38,N$4:N$763,U38)</f>
        <v>3.5593267684892391E-2</v>
      </c>
      <c r="Z38" s="23"/>
      <c r="AA38">
        <v>2</v>
      </c>
      <c r="AB38" s="3">
        <v>2013.0833333334799</v>
      </c>
      <c r="AC38" s="23">
        <f t="shared" si="7"/>
        <v>0.48722879393959323</v>
      </c>
      <c r="AD38" s="23">
        <f t="shared" si="8"/>
        <v>9.5850000000000463E-2</v>
      </c>
      <c r="AE38" s="23">
        <f t="shared" si="9"/>
        <v>3.224585489641589E-2</v>
      </c>
      <c r="AG38" s="3">
        <v>2013.0833333334799</v>
      </c>
      <c r="AH38" s="3">
        <f t="shared" si="29"/>
        <v>-1.1757384232149297</v>
      </c>
      <c r="AI38" s="3">
        <f t="shared" si="30"/>
        <v>-4.4052846898962821E-2</v>
      </c>
      <c r="AJ38" s="3">
        <f t="shared" si="31"/>
        <v>-1.022670147192444</v>
      </c>
      <c r="AK38" s="23"/>
      <c r="AL38" s="3">
        <v>2013.0833333334799</v>
      </c>
      <c r="AM38" s="14">
        <f t="shared" si="26"/>
        <v>-1.2216286635509817</v>
      </c>
      <c r="AN38" s="14">
        <f t="shared" si="27"/>
        <v>0.36965282471677957</v>
      </c>
      <c r="AO38" s="14">
        <f t="shared" si="28"/>
        <v>-1.179259780883265</v>
      </c>
      <c r="AP38" s="23"/>
    </row>
    <row r="39" spans="1:42" x14ac:dyDescent="0.3">
      <c r="A39">
        <v>4</v>
      </c>
      <c r="B39" s="31">
        <v>2014</v>
      </c>
      <c r="C39" s="24">
        <v>0.7030892739775908</v>
      </c>
      <c r="D39">
        <v>4.7900000000000303E-2</v>
      </c>
      <c r="E39">
        <f t="shared" si="3"/>
        <v>3.3677976223526813E-2</v>
      </c>
      <c r="G39">
        <v>2013</v>
      </c>
      <c r="H39">
        <v>1</v>
      </c>
      <c r="I39" s="3">
        <v>2013.0000000001501</v>
      </c>
      <c r="J39" s="23">
        <f t="shared" si="4"/>
        <v>0.61205171082743726</v>
      </c>
      <c r="K39" s="23">
        <f t="shared" si="13"/>
        <v>4.7900000000000303E-2</v>
      </c>
      <c r="L39" s="23">
        <f t="shared" si="5"/>
        <v>2.9317276948634431E-2</v>
      </c>
      <c r="N39">
        <v>12</v>
      </c>
      <c r="O39">
        <v>2012</v>
      </c>
      <c r="P39" s="23">
        <v>0.43015938684642613</v>
      </c>
      <c r="Q39" s="23">
        <v>9.5900000000000304E-2</v>
      </c>
      <c r="R39" s="23">
        <f t="shared" si="6"/>
        <v>4.1252285198572394E-2</v>
      </c>
      <c r="T39">
        <v>2013</v>
      </c>
      <c r="U39">
        <v>1</v>
      </c>
      <c r="V39" s="3">
        <v>2013.0000000001501</v>
      </c>
      <c r="W39" s="23">
        <f t="shared" si="32"/>
        <v>0.37424531583866077</v>
      </c>
      <c r="X39" s="23">
        <f t="shared" si="16"/>
        <v>9.5900000000000304E-2</v>
      </c>
      <c r="Y39" s="23">
        <f t="shared" si="33"/>
        <v>3.5890125788927682E-2</v>
      </c>
      <c r="Z39" s="23"/>
      <c r="AA39">
        <v>1</v>
      </c>
      <c r="AB39" s="3">
        <v>2013.0000000001501</v>
      </c>
      <c r="AC39" s="23">
        <f t="shared" si="7"/>
        <v>0.49314851333304899</v>
      </c>
      <c r="AD39" s="23">
        <f t="shared" si="8"/>
        <v>7.1900000000000297E-2</v>
      </c>
      <c r="AE39" s="23">
        <f t="shared" si="9"/>
        <v>3.260370136878106E-2</v>
      </c>
      <c r="AG39" s="3">
        <v>2013.0000000001501</v>
      </c>
      <c r="AH39" s="3">
        <f t="shared" si="29"/>
        <v>-1.1371399284572357</v>
      </c>
      <c r="AI39" s="3">
        <f t="shared" si="30"/>
        <v>-0.61478205611361436</v>
      </c>
      <c r="AJ39" s="3">
        <f t="shared" si="31"/>
        <v>-0.99374975945660304</v>
      </c>
      <c r="AK39" s="23"/>
      <c r="AL39" s="3">
        <v>2013.0000000001501</v>
      </c>
      <c r="AM39" s="14">
        <f t="shared" ref="AM39" si="34">STANDARDIZE(AC39,AR$15,AS$15)</f>
        <v>-0.48358960977932891</v>
      </c>
      <c r="AN39" s="14">
        <f t="shared" ref="AN39" si="35">STANDARDIZE(AD39,AT$15,AU$15)</f>
        <v>-9.3919208556921333E-2</v>
      </c>
      <c r="AO39" s="14">
        <f t="shared" ref="AO39" si="36">STANDARDIZE(AE39,AV$15,AW$15)</f>
        <v>-0.34499800838339256</v>
      </c>
      <c r="AP39" s="23"/>
    </row>
    <row r="40" spans="1:42" x14ac:dyDescent="0.3">
      <c r="A40">
        <v>3</v>
      </c>
      <c r="B40" s="31">
        <v>2014</v>
      </c>
      <c r="C40" s="24">
        <v>0.69591545047936787</v>
      </c>
      <c r="D40">
        <v>4.7900000000000303E-2</v>
      </c>
      <c r="E40">
        <f t="shared" si="3"/>
        <v>3.3334350077961934E-2</v>
      </c>
      <c r="G40">
        <v>2012</v>
      </c>
      <c r="H40">
        <v>12</v>
      </c>
      <c r="I40" s="3">
        <v>2012.91666666682</v>
      </c>
      <c r="J40" s="23">
        <f t="shared" si="4"/>
        <v>0.63086065379876544</v>
      </c>
      <c r="K40" s="23">
        <f t="shared" si="13"/>
        <v>9.5800000000000607E-2</v>
      </c>
      <c r="L40" s="23">
        <f t="shared" si="5"/>
        <v>3.0218225316961056E-2</v>
      </c>
      <c r="N40">
        <v>10</v>
      </c>
      <c r="O40">
        <v>2012</v>
      </c>
      <c r="P40" s="23">
        <v>0.5647783992115224</v>
      </c>
      <c r="Q40" s="23">
        <v>9.5900000000000304E-2</v>
      </c>
      <c r="R40" s="23">
        <f t="shared" si="6"/>
        <v>5.4162248484385167E-2</v>
      </c>
      <c r="T40">
        <v>2012</v>
      </c>
      <c r="U40">
        <v>12</v>
      </c>
      <c r="V40" s="3">
        <v>2012.91666666682</v>
      </c>
      <c r="W40" s="23">
        <f t="shared" si="32"/>
        <v>0.43015938684642613</v>
      </c>
      <c r="X40" s="23">
        <f t="shared" si="16"/>
        <v>9.5900000000000304E-2</v>
      </c>
      <c r="Y40" s="23">
        <f t="shared" si="33"/>
        <v>4.1252285198572394E-2</v>
      </c>
      <c r="Z40" s="23"/>
      <c r="AA40">
        <v>12</v>
      </c>
      <c r="AB40" s="3">
        <v>2012.91666666682</v>
      </c>
      <c r="AC40" s="23">
        <f t="shared" si="7"/>
        <v>0.53051002032259575</v>
      </c>
      <c r="AD40" s="23">
        <f t="shared" si="8"/>
        <v>9.5850000000000463E-2</v>
      </c>
      <c r="AE40" s="23">
        <f t="shared" si="9"/>
        <v>3.5735255257766725E-2</v>
      </c>
      <c r="AG40" s="3">
        <v>2012.91666666682</v>
      </c>
      <c r="AH40" s="3">
        <f t="shared" si="29"/>
        <v>-0.89353075784860758</v>
      </c>
      <c r="AI40" s="3">
        <f t="shared" si="30"/>
        <v>-4.4052846898962821E-2</v>
      </c>
      <c r="AJ40" s="3">
        <f t="shared" si="31"/>
        <v>-0.74066426140332986</v>
      </c>
      <c r="AK40" s="23"/>
      <c r="AL40" s="3">
        <v>2012.91666666682</v>
      </c>
      <c r="AM40" s="14">
        <f t="shared" ref="AM40" si="37">STANDARDIZE(AC40,AR$4,AS$4)</f>
        <v>-0.60294016312962184</v>
      </c>
      <c r="AN40" s="14">
        <f t="shared" ref="AN40" si="38">STANDARDIZE(AD40,AT$4,AU$4)</f>
        <v>0.88737234882057547</v>
      </c>
      <c r="AO40" s="14">
        <f t="shared" ref="AO40" si="39">STANDARDIZE(AE40,AV$4,AW$4)</f>
        <v>-0.5162815888770762</v>
      </c>
      <c r="AP40" s="23"/>
    </row>
    <row r="41" spans="1:42" x14ac:dyDescent="0.3">
      <c r="A41">
        <v>3</v>
      </c>
      <c r="B41" s="31">
        <v>2014</v>
      </c>
      <c r="C41" s="24">
        <v>0.69083255643474406</v>
      </c>
      <c r="D41">
        <v>4.7900000000000303E-2</v>
      </c>
      <c r="E41">
        <f t="shared" si="3"/>
        <v>3.3090879453224448E-2</v>
      </c>
      <c r="G41">
        <v>2012</v>
      </c>
      <c r="H41">
        <v>11</v>
      </c>
      <c r="I41" s="3">
        <v>2012.8333333334899</v>
      </c>
      <c r="J41" s="23">
        <f t="shared" si="4"/>
        <v>0.65948448100548041</v>
      </c>
      <c r="K41" s="23">
        <f t="shared" si="13"/>
        <v>4.7900000000000303E-2</v>
      </c>
      <c r="L41" s="23">
        <f t="shared" si="5"/>
        <v>3.1589306640162712E-2</v>
      </c>
      <c r="N41">
        <v>9</v>
      </c>
      <c r="O41">
        <v>2012</v>
      </c>
      <c r="P41" s="23">
        <v>0.76668631442036839</v>
      </c>
      <c r="Q41" s="23">
        <v>9.5900000000000304E-2</v>
      </c>
      <c r="R41" s="23">
        <f t="shared" si="6"/>
        <v>7.3525217552913566E-2</v>
      </c>
      <c r="T41">
        <v>2012</v>
      </c>
      <c r="U41">
        <v>11</v>
      </c>
      <c r="V41" s="3">
        <v>2012.8333333334899</v>
      </c>
      <c r="W41" s="23"/>
      <c r="X41" s="23"/>
      <c r="Y41" s="23"/>
      <c r="Z41" s="23"/>
      <c r="AA41">
        <v>11</v>
      </c>
      <c r="AB41" s="3">
        <v>2012.8333333334899</v>
      </c>
      <c r="AC41" s="23">
        <f t="shared" si="7"/>
        <v>0.65948448100548041</v>
      </c>
      <c r="AD41" s="23">
        <f t="shared" si="8"/>
        <v>4.7900000000000303E-2</v>
      </c>
      <c r="AE41" s="23">
        <f t="shared" si="9"/>
        <v>3.1589306640162712E-2</v>
      </c>
      <c r="AG41" s="3">
        <v>2012.8333333334899</v>
      </c>
      <c r="AH41" s="3">
        <f t="shared" si="29"/>
        <v>-5.2575348704020863E-2</v>
      </c>
      <c r="AI41" s="3">
        <f t="shared" si="30"/>
        <v>-1.186702766808877</v>
      </c>
      <c r="AJ41" s="3">
        <f t="shared" si="31"/>
        <v>-1.0757309752415072</v>
      </c>
      <c r="AK41" s="23"/>
      <c r="AL41" s="3">
        <v>2012.8333333334899</v>
      </c>
      <c r="AM41" s="14">
        <f t="shared" ref="AM41" si="40">STANDARDIZE(AC41,AR$5,AS$5)</f>
        <v>4.4129658590677502E-2</v>
      </c>
      <c r="AN41" s="14">
        <f t="shared" ref="AN41" si="41">STANDARDIZE(AD41,AT$5,AU$5)</f>
        <v>-0.86039420085980967</v>
      </c>
      <c r="AO41" s="14">
        <f t="shared" ref="AO41" si="42">STANDARDIZE(AE41,AV$5,AW$5)</f>
        <v>-0.53173858172029265</v>
      </c>
      <c r="AP41" s="23"/>
    </row>
    <row r="42" spans="1:42" x14ac:dyDescent="0.3">
      <c r="A42">
        <v>2</v>
      </c>
      <c r="B42" s="31">
        <v>2014</v>
      </c>
      <c r="C42" s="24">
        <v>0.689113374685005</v>
      </c>
      <c r="D42">
        <v>4.7900000000000303E-2</v>
      </c>
      <c r="E42">
        <f t="shared" si="3"/>
        <v>3.3008530647411952E-2</v>
      </c>
      <c r="G42">
        <v>2012</v>
      </c>
      <c r="H42">
        <v>10</v>
      </c>
      <c r="I42" s="3">
        <v>2012.7500000001601</v>
      </c>
      <c r="J42" s="23">
        <f t="shared" si="4"/>
        <v>0.69655108989171788</v>
      </c>
      <c r="K42" s="23">
        <f t="shared" si="13"/>
        <v>9.5800000000000607E-2</v>
      </c>
      <c r="L42" s="23">
        <f t="shared" si="5"/>
        <v>3.3364797205813493E-2</v>
      </c>
      <c r="N42">
        <v>8</v>
      </c>
      <c r="O42">
        <v>2012</v>
      </c>
      <c r="P42" s="23">
        <v>0.9468904831688929</v>
      </c>
      <c r="Q42" s="23">
        <v>9.5900000000000304E-2</v>
      </c>
      <c r="R42" s="23">
        <f t="shared" si="6"/>
        <v>9.0806797335897124E-2</v>
      </c>
      <c r="T42">
        <v>2012</v>
      </c>
      <c r="U42">
        <v>10</v>
      </c>
      <c r="V42" s="3">
        <v>2012.7500000001601</v>
      </c>
      <c r="W42" s="23">
        <f t="shared" si="32"/>
        <v>0.5647783992115224</v>
      </c>
      <c r="X42" s="23">
        <f t="shared" si="16"/>
        <v>9.5900000000000304E-2</v>
      </c>
      <c r="Y42" s="23">
        <f t="shared" si="33"/>
        <v>5.4162248484385167E-2</v>
      </c>
      <c r="Z42" s="23"/>
      <c r="AA42">
        <v>10</v>
      </c>
      <c r="AB42" s="3">
        <v>2012.7500000001601</v>
      </c>
      <c r="AC42" s="23">
        <f t="shared" si="7"/>
        <v>0.63066474455162014</v>
      </c>
      <c r="AD42" s="23">
        <f t="shared" si="8"/>
        <v>9.5850000000000463E-2</v>
      </c>
      <c r="AE42" s="23">
        <f t="shared" si="9"/>
        <v>4.376352284509933E-2</v>
      </c>
      <c r="AG42" s="3">
        <v>2012.7500000001601</v>
      </c>
      <c r="AH42" s="3">
        <f t="shared" si="29"/>
        <v>-0.24048939876223863</v>
      </c>
      <c r="AI42" s="3">
        <f t="shared" si="30"/>
        <v>-4.4052846898962821E-2</v>
      </c>
      <c r="AJ42" s="3">
        <f t="shared" si="31"/>
        <v>-9.1836818902204645E-2</v>
      </c>
      <c r="AK42" s="23"/>
      <c r="AL42" s="3">
        <v>2012.7500000001601</v>
      </c>
      <c r="AM42" s="14">
        <f t="shared" ref="AM42" si="43">STANDARDIZE(AC42,AR$6,AS$6)</f>
        <v>-0.28984958096440594</v>
      </c>
      <c r="AN42" s="14">
        <f t="shared" ref="AN42" si="44">STANDARDIZE(AD42,AT$6,AU$6)</f>
        <v>0.36965282471677957</v>
      </c>
      <c r="AO42" s="14">
        <f t="shared" ref="AO42" si="45">STANDARDIZE(AE42,AV$6,AW$6)</f>
        <v>-0.30329826602308085</v>
      </c>
      <c r="AP42" s="23"/>
    </row>
    <row r="43" spans="1:42" x14ac:dyDescent="0.3">
      <c r="A43">
        <v>2</v>
      </c>
      <c r="B43" s="31">
        <v>2014</v>
      </c>
      <c r="C43" s="24">
        <v>0.69033400136791589</v>
      </c>
      <c r="D43">
        <v>4.7900000000000303E-2</v>
      </c>
      <c r="E43">
        <f t="shared" si="3"/>
        <v>3.306699866552338E-2</v>
      </c>
      <c r="G43">
        <v>2012</v>
      </c>
      <c r="H43">
        <v>9</v>
      </c>
      <c r="I43" s="3">
        <v>2012.66666666683</v>
      </c>
      <c r="J43" s="23">
        <f t="shared" si="4"/>
        <v>0.74463974705451264</v>
      </c>
      <c r="K43" s="23">
        <f t="shared" si="13"/>
        <v>4.7900000000000303E-2</v>
      </c>
      <c r="L43" s="23">
        <f t="shared" si="5"/>
        <v>3.5668243883911384E-2</v>
      </c>
      <c r="N43">
        <v>6</v>
      </c>
      <c r="O43">
        <v>2012</v>
      </c>
      <c r="P43" s="23">
        <v>1.029339356270927</v>
      </c>
      <c r="Q43" s="23">
        <v>9.5900000000000304E-2</v>
      </c>
      <c r="R43" s="23">
        <f t="shared" si="6"/>
        <v>9.8713644266382211E-2</v>
      </c>
      <c r="T43">
        <v>2012</v>
      </c>
      <c r="U43">
        <v>9</v>
      </c>
      <c r="V43" s="3">
        <v>2012.66666666683</v>
      </c>
      <c r="W43" s="23">
        <f t="shared" si="32"/>
        <v>0.76668631442036839</v>
      </c>
      <c r="X43" s="23">
        <f t="shared" si="16"/>
        <v>9.5900000000000304E-2</v>
      </c>
      <c r="Y43" s="23">
        <f t="shared" si="33"/>
        <v>7.3525217552913566E-2</v>
      </c>
      <c r="Z43" s="23"/>
      <c r="AA43">
        <v>9</v>
      </c>
      <c r="AB43" s="3">
        <v>2012.66666666683</v>
      </c>
      <c r="AC43" s="23">
        <f t="shared" si="7"/>
        <v>0.75566303073744057</v>
      </c>
      <c r="AD43" s="23">
        <f t="shared" si="8"/>
        <v>7.1900000000000297E-2</v>
      </c>
      <c r="AE43" s="23">
        <f t="shared" si="9"/>
        <v>5.4596730718412478E-2</v>
      </c>
      <c r="AG43" s="3">
        <v>2012.66666666683</v>
      </c>
      <c r="AH43" s="3">
        <f t="shared" si="29"/>
        <v>0.57454006013371384</v>
      </c>
      <c r="AI43" s="3">
        <f t="shared" si="30"/>
        <v>-0.61478205611361436</v>
      </c>
      <c r="AJ43" s="3">
        <f t="shared" si="31"/>
        <v>0.78367990772202256</v>
      </c>
      <c r="AK43" s="23"/>
      <c r="AL43" s="3">
        <v>2012.66666666683</v>
      </c>
      <c r="AM43" s="14">
        <f t="shared" ref="AM43:AM51" si="46">STANDARDIZE(AC43,AR$6,AS$6)</f>
        <v>0.52215597224696653</v>
      </c>
      <c r="AN43" s="14">
        <f t="shared" ref="AN43:AN51" si="47">STANDARDIZE(AD43,AT$6,AU$6)</f>
        <v>-0.59144451954684485</v>
      </c>
      <c r="AO43" s="14">
        <f t="shared" ref="AO43:AO51" si="48">STANDARDIZE(AE43,AV$6,AW$6)</f>
        <v>0.52060751262782923</v>
      </c>
      <c r="AP43" s="23"/>
    </row>
    <row r="44" spans="1:42" x14ac:dyDescent="0.3">
      <c r="A44">
        <v>1</v>
      </c>
      <c r="B44" s="31">
        <v>2014</v>
      </c>
      <c r="C44" s="24">
        <v>0.69370759608039978</v>
      </c>
      <c r="D44">
        <v>4.7900000000000303E-2</v>
      </c>
      <c r="E44">
        <f t="shared" si="3"/>
        <v>3.322859385225136E-2</v>
      </c>
      <c r="G44">
        <v>2012</v>
      </c>
      <c r="H44">
        <v>8</v>
      </c>
      <c r="I44" s="3">
        <v>2012.5833333334999</v>
      </c>
      <c r="J44" s="23">
        <f t="shared" si="4"/>
        <v>0.81101813532021239</v>
      </c>
      <c r="K44" s="23">
        <f t="shared" si="13"/>
        <v>9.5800000000000607E-2</v>
      </c>
      <c r="L44" s="23">
        <f t="shared" si="5"/>
        <v>3.8847768681838424E-2</v>
      </c>
      <c r="N44">
        <v>6</v>
      </c>
      <c r="O44">
        <v>2012</v>
      </c>
      <c r="P44" s="23">
        <v>0.97225411657004079</v>
      </c>
      <c r="Q44" s="23">
        <v>9.5900000000000304E-2</v>
      </c>
      <c r="R44" s="23">
        <f t="shared" si="6"/>
        <v>9.323916977906721E-2</v>
      </c>
      <c r="T44">
        <v>2012</v>
      </c>
      <c r="U44">
        <v>8</v>
      </c>
      <c r="V44" s="3">
        <v>2012.5833333334999</v>
      </c>
      <c r="W44" s="23">
        <f t="shared" si="32"/>
        <v>0.9468904831688929</v>
      </c>
      <c r="X44" s="23">
        <f t="shared" si="16"/>
        <v>9.5900000000000304E-2</v>
      </c>
      <c r="Y44" s="23">
        <f t="shared" si="33"/>
        <v>9.0806797335897124E-2</v>
      </c>
      <c r="Z44" s="23"/>
      <c r="AA44">
        <v>8</v>
      </c>
      <c r="AB44" s="3">
        <v>2012.5833333334999</v>
      </c>
      <c r="AC44" s="23">
        <f t="shared" si="7"/>
        <v>0.87895430924455265</v>
      </c>
      <c r="AD44" s="23">
        <f t="shared" si="8"/>
        <v>9.5850000000000463E-2</v>
      </c>
      <c r="AE44" s="23">
        <f t="shared" si="9"/>
        <v>6.4827283008867781E-2</v>
      </c>
      <c r="AG44" s="3">
        <v>2012.5833333334999</v>
      </c>
      <c r="AH44" s="3">
        <f t="shared" si="29"/>
        <v>1.3784392740706219</v>
      </c>
      <c r="AI44" s="3">
        <f t="shared" si="30"/>
        <v>-4.4052846898962821E-2</v>
      </c>
      <c r="AJ44" s="3">
        <f t="shared" si="31"/>
        <v>1.6104912970762701</v>
      </c>
      <c r="AK44" s="23"/>
      <c r="AL44" s="3">
        <v>2012.5833333334999</v>
      </c>
      <c r="AM44" s="14">
        <f t="shared" si="46"/>
        <v>1.3230725757072594</v>
      </c>
      <c r="AN44" s="14">
        <f t="shared" si="47"/>
        <v>0.36965282471677957</v>
      </c>
      <c r="AO44" s="14">
        <f t="shared" si="48"/>
        <v>1.2986790911914334</v>
      </c>
      <c r="AP44" s="23"/>
    </row>
    <row r="45" spans="1:42" x14ac:dyDescent="0.3">
      <c r="A45">
        <v>12</v>
      </c>
      <c r="B45" s="31">
        <v>2013</v>
      </c>
      <c r="C45" s="24">
        <v>0.70184609382626562</v>
      </c>
      <c r="D45">
        <v>4.7900000000000303E-2</v>
      </c>
      <c r="E45">
        <f t="shared" si="3"/>
        <v>3.3618427894278338E-2</v>
      </c>
      <c r="G45">
        <v>2012</v>
      </c>
      <c r="H45">
        <v>7</v>
      </c>
      <c r="I45" s="3">
        <v>2012.5000000001701</v>
      </c>
      <c r="J45" s="23">
        <f t="shared" si="4"/>
        <v>0.87129784311840297</v>
      </c>
      <c r="K45" s="23">
        <f t="shared" si="13"/>
        <v>4.7900000000000303E-2</v>
      </c>
      <c r="L45" s="23">
        <f t="shared" si="5"/>
        <v>4.1735166685371763E-2</v>
      </c>
      <c r="N45">
        <v>5</v>
      </c>
      <c r="O45">
        <v>2012</v>
      </c>
      <c r="P45" s="23">
        <v>0.8848689666459969</v>
      </c>
      <c r="Q45" s="23">
        <v>9.5900000000000304E-2</v>
      </c>
      <c r="R45" s="23">
        <f t="shared" si="6"/>
        <v>8.4858933901351366E-2</v>
      </c>
      <c r="T45">
        <v>2012</v>
      </c>
      <c r="U45">
        <v>7</v>
      </c>
      <c r="V45" s="3">
        <v>2012.5000000001701</v>
      </c>
      <c r="W45" s="23"/>
      <c r="X45" s="23"/>
      <c r="Y45" s="23"/>
      <c r="Z45" s="23"/>
      <c r="AA45">
        <v>7</v>
      </c>
      <c r="AB45" s="3">
        <v>2012.5000000001701</v>
      </c>
      <c r="AC45" s="23">
        <f t="shared" si="7"/>
        <v>0.87129784311840297</v>
      </c>
      <c r="AD45" s="23">
        <f t="shared" si="8"/>
        <v>4.7900000000000303E-2</v>
      </c>
      <c r="AE45" s="23">
        <f t="shared" si="9"/>
        <v>4.1735166685371763E-2</v>
      </c>
      <c r="AG45" s="3">
        <v>2012.5000000001701</v>
      </c>
      <c r="AH45" s="3">
        <f t="shared" si="29"/>
        <v>1.3285166260546779</v>
      </c>
      <c r="AI45" s="3">
        <f t="shared" si="30"/>
        <v>-1.186702766808877</v>
      </c>
      <c r="AJ45" s="3">
        <f t="shared" si="31"/>
        <v>-0.25576423229260709</v>
      </c>
      <c r="AK45" s="23"/>
      <c r="AL45" s="3">
        <v>2012.5000000001701</v>
      </c>
      <c r="AM45" s="14">
        <f t="shared" si="46"/>
        <v>1.2733351496823453</v>
      </c>
      <c r="AN45" s="14">
        <f t="shared" si="47"/>
        <v>-1.5545483300824114</v>
      </c>
      <c r="AO45" s="14">
        <f t="shared" si="48"/>
        <v>-0.45756230126591341</v>
      </c>
      <c r="AP45" s="23"/>
    </row>
    <row r="46" spans="1:42" x14ac:dyDescent="0.3">
      <c r="A46">
        <v>12</v>
      </c>
      <c r="B46" s="31">
        <v>2013</v>
      </c>
      <c r="C46" s="24">
        <v>0.71791832356153251</v>
      </c>
      <c r="D46">
        <v>4.7900000000000303E-2</v>
      </c>
      <c r="E46">
        <f t="shared" si="3"/>
        <v>3.4388287698597628E-2</v>
      </c>
      <c r="G46">
        <v>2012</v>
      </c>
      <c r="H46">
        <v>6</v>
      </c>
      <c r="I46" s="3">
        <v>2012.41666666684</v>
      </c>
      <c r="J46" s="23">
        <f t="shared" si="4"/>
        <v>0.88035381410175684</v>
      </c>
      <c r="K46" s="23">
        <f t="shared" si="13"/>
        <v>9.5800000000000607E-2</v>
      </c>
      <c r="L46" s="23">
        <f t="shared" si="5"/>
        <v>4.2168947695474426E-2</v>
      </c>
      <c r="N46">
        <v>4</v>
      </c>
      <c r="O46">
        <v>2012</v>
      </c>
      <c r="P46" s="23">
        <v>0.80342044826344228</v>
      </c>
      <c r="Q46" s="23">
        <v>9.5900000000000304E-2</v>
      </c>
      <c r="R46" s="23">
        <f t="shared" si="6"/>
        <v>7.7048020988464361E-2</v>
      </c>
      <c r="T46">
        <v>2012</v>
      </c>
      <c r="U46">
        <v>6</v>
      </c>
      <c r="V46" s="3">
        <v>2012.41666666684</v>
      </c>
      <c r="W46" s="23">
        <f t="shared" si="32"/>
        <v>1.0007967364204839</v>
      </c>
      <c r="X46" s="23">
        <f t="shared" si="16"/>
        <v>0.19180000000000061</v>
      </c>
      <c r="Y46" s="23">
        <f t="shared" si="33"/>
        <v>9.5976407022724711E-2</v>
      </c>
      <c r="Z46" s="23"/>
      <c r="AA46">
        <v>6</v>
      </c>
      <c r="AB46" s="3">
        <v>2012.41666666684</v>
      </c>
      <c r="AC46" s="23">
        <f t="shared" si="7"/>
        <v>0.94057527526112039</v>
      </c>
      <c r="AD46" s="23">
        <f t="shared" si="8"/>
        <v>0.14380000000000059</v>
      </c>
      <c r="AE46" s="23">
        <f t="shared" si="9"/>
        <v>6.9072677359099569E-2</v>
      </c>
      <c r="AG46" s="3">
        <v>2012.41666666684</v>
      </c>
      <c r="AH46" s="3">
        <f t="shared" si="29"/>
        <v>1.7802280035134284</v>
      </c>
      <c r="AI46" s="3">
        <f t="shared" si="30"/>
        <v>1.0985970730109507</v>
      </c>
      <c r="AJ46" s="3">
        <f t="shared" si="31"/>
        <v>1.9535950026647395</v>
      </c>
      <c r="AK46" s="23"/>
      <c r="AL46" s="3">
        <v>2012.41666666684</v>
      </c>
      <c r="AM46" s="14">
        <f t="shared" si="46"/>
        <v>1.7233705967962745</v>
      </c>
      <c r="AN46" s="14">
        <f t="shared" si="47"/>
        <v>2.2938539795159696</v>
      </c>
      <c r="AO46" s="14">
        <f t="shared" si="48"/>
        <v>1.6215571323692912</v>
      </c>
      <c r="AP46" s="23"/>
    </row>
    <row r="47" spans="1:42" x14ac:dyDescent="0.3">
      <c r="A47">
        <v>11</v>
      </c>
      <c r="B47" s="31">
        <v>2013</v>
      </c>
      <c r="C47" s="24">
        <v>0.74174098625040441</v>
      </c>
      <c r="D47">
        <v>4.7900000000000303E-2</v>
      </c>
      <c r="E47">
        <f t="shared" si="3"/>
        <v>3.5529393241394598E-2</v>
      </c>
      <c r="G47">
        <v>2012</v>
      </c>
      <c r="H47">
        <v>5</v>
      </c>
      <c r="I47" s="3">
        <v>2012.3333333335099</v>
      </c>
      <c r="J47" s="23">
        <f t="shared" si="4"/>
        <v>0.8451514594170082</v>
      </c>
      <c r="K47" s="23">
        <f t="shared" si="13"/>
        <v>9.5800000000000607E-2</v>
      </c>
      <c r="L47" s="23">
        <f t="shared" si="5"/>
        <v>4.0482754906074947E-2</v>
      </c>
      <c r="N47">
        <v>3</v>
      </c>
      <c r="O47">
        <v>2012</v>
      </c>
      <c r="P47" s="23">
        <v>0.73757425932775023</v>
      </c>
      <c r="Q47" s="23">
        <v>9.5900000000000304E-2</v>
      </c>
      <c r="R47" s="23">
        <f t="shared" si="6"/>
        <v>7.0733371469531472E-2</v>
      </c>
      <c r="T47">
        <v>2012</v>
      </c>
      <c r="U47">
        <v>5</v>
      </c>
      <c r="V47" s="3">
        <v>2012.3333333335099</v>
      </c>
      <c r="W47" s="23">
        <f t="shared" si="32"/>
        <v>0.8848689666459969</v>
      </c>
      <c r="X47" s="23">
        <f t="shared" si="16"/>
        <v>9.5900000000000304E-2</v>
      </c>
      <c r="Y47" s="23">
        <f t="shared" si="33"/>
        <v>8.4858933901351366E-2</v>
      </c>
      <c r="Z47" s="23"/>
      <c r="AA47">
        <v>5</v>
      </c>
      <c r="AB47" s="3">
        <v>2012.3333333335099</v>
      </c>
      <c r="AC47" s="23">
        <f t="shared" si="7"/>
        <v>0.8650102130315025</v>
      </c>
      <c r="AD47" s="23">
        <f t="shared" si="8"/>
        <v>9.5850000000000463E-2</v>
      </c>
      <c r="AE47" s="23">
        <f t="shared" si="9"/>
        <v>6.267084440371315E-2</v>
      </c>
      <c r="AG47" s="3">
        <v>2012.3333333335099</v>
      </c>
      <c r="AH47" s="3">
        <f t="shared" si="29"/>
        <v>1.2875192339796677</v>
      </c>
      <c r="AI47" s="3">
        <f t="shared" si="30"/>
        <v>-4.4052846898962821E-2</v>
      </c>
      <c r="AJ47" s="3">
        <f t="shared" si="31"/>
        <v>1.4362125339592022</v>
      </c>
      <c r="AK47" s="23"/>
      <c r="AL47" s="3">
        <v>2012.3333333335099</v>
      </c>
      <c r="AM47" s="14">
        <f t="shared" si="46"/>
        <v>1.2324898652957081</v>
      </c>
      <c r="AN47" s="14">
        <f t="shared" si="47"/>
        <v>0.36965282471677957</v>
      </c>
      <c r="AO47" s="14">
        <f t="shared" si="48"/>
        <v>1.1346739092665494</v>
      </c>
      <c r="AP47" s="23"/>
    </row>
    <row r="48" spans="1:42" x14ac:dyDescent="0.3">
      <c r="A48">
        <v>10</v>
      </c>
      <c r="B48" s="31">
        <v>2013</v>
      </c>
      <c r="C48" s="24">
        <v>0.76968256281230762</v>
      </c>
      <c r="D48">
        <v>4.7900000000000303E-2</v>
      </c>
      <c r="E48">
        <f t="shared" si="3"/>
        <v>3.6867794758709771E-2</v>
      </c>
      <c r="G48">
        <v>2012</v>
      </c>
      <c r="H48">
        <v>4</v>
      </c>
      <c r="I48" s="3">
        <v>2012.2500000001801</v>
      </c>
      <c r="J48" s="23">
        <f t="shared" si="4"/>
        <v>0.79481757981895551</v>
      </c>
      <c r="K48" s="23">
        <f t="shared" si="13"/>
        <v>9.5800000000000607E-2</v>
      </c>
      <c r="L48" s="23">
        <f t="shared" si="5"/>
        <v>3.8071762073328214E-2</v>
      </c>
      <c r="N48">
        <v>2</v>
      </c>
      <c r="O48">
        <v>2012</v>
      </c>
      <c r="P48" s="23">
        <v>0.72317418078482931</v>
      </c>
      <c r="Q48" s="23">
        <v>9.5900000000000304E-2</v>
      </c>
      <c r="R48" s="23">
        <f t="shared" si="6"/>
        <v>6.9352403937265356E-2</v>
      </c>
      <c r="T48">
        <v>2012</v>
      </c>
      <c r="U48">
        <v>4</v>
      </c>
      <c r="V48" s="3">
        <v>2012.2500000001801</v>
      </c>
      <c r="W48" s="23">
        <f t="shared" si="32"/>
        <v>0.80342044826344228</v>
      </c>
      <c r="X48" s="23">
        <f t="shared" si="16"/>
        <v>9.5900000000000304E-2</v>
      </c>
      <c r="Y48" s="23">
        <f t="shared" si="33"/>
        <v>7.7048020988464361E-2</v>
      </c>
      <c r="Z48" s="23"/>
      <c r="AA48">
        <v>4</v>
      </c>
      <c r="AB48" s="3">
        <v>2012.2500000001801</v>
      </c>
      <c r="AC48" s="23">
        <f t="shared" si="7"/>
        <v>0.79911901404119889</v>
      </c>
      <c r="AD48" s="23">
        <f t="shared" si="8"/>
        <v>9.5850000000000463E-2</v>
      </c>
      <c r="AE48" s="23">
        <f t="shared" si="9"/>
        <v>5.7559891530896287E-2</v>
      </c>
      <c r="AG48" s="3">
        <v>2012.2500000001801</v>
      </c>
      <c r="AH48" s="3">
        <f t="shared" si="29"/>
        <v>0.8578871974312765</v>
      </c>
      <c r="AI48" s="3">
        <f t="shared" si="30"/>
        <v>-4.4052846898962821E-2</v>
      </c>
      <c r="AJ48" s="3">
        <f t="shared" si="31"/>
        <v>1.023156236926217</v>
      </c>
      <c r="AK48" s="23"/>
      <c r="AL48" s="3">
        <v>2012.2500000001801</v>
      </c>
      <c r="AM48" s="14">
        <f t="shared" si="46"/>
        <v>0.80445184077156462</v>
      </c>
      <c r="AN48" s="14">
        <f t="shared" si="47"/>
        <v>0.36965282471677957</v>
      </c>
      <c r="AO48" s="14">
        <f t="shared" si="48"/>
        <v>0.74596692094228323</v>
      </c>
      <c r="AP48" s="23"/>
    </row>
    <row r="49" spans="1:42" x14ac:dyDescent="0.3">
      <c r="A49">
        <v>10</v>
      </c>
      <c r="B49" s="31">
        <v>2013</v>
      </c>
      <c r="C49" s="24">
        <v>0.80023529813593042</v>
      </c>
      <c r="D49">
        <v>4.7900000000000303E-2</v>
      </c>
      <c r="E49">
        <f t="shared" si="3"/>
        <v>3.8331270780711309E-2</v>
      </c>
      <c r="G49">
        <v>2012</v>
      </c>
      <c r="H49">
        <v>3</v>
      </c>
      <c r="I49" s="3">
        <v>2012.16666666685</v>
      </c>
      <c r="J49" s="23">
        <f t="shared" ref="J49:J50" si="49">AVERAGEIFS(C$4:C$1369,B$4:B$1369,G49,A$4:A$1369,H49)</f>
        <v>0.75462847378004216</v>
      </c>
      <c r="K49" s="23">
        <f t="shared" si="13"/>
        <v>4.7900000000000303E-2</v>
      </c>
      <c r="L49" s="23">
        <f t="shared" ref="L49:L50" si="50">AVERAGEIFS(E$4:E$1369,B$4:B$1369,G49,A$4:A$1369,H49)</f>
        <v>3.6146703894064248E-2</v>
      </c>
      <c r="N49">
        <v>12</v>
      </c>
      <c r="O49">
        <v>2011</v>
      </c>
      <c r="P49" s="23">
        <v>0.7582065235884563</v>
      </c>
      <c r="Q49" s="23">
        <v>9.5900000000000304E-2</v>
      </c>
      <c r="R49" s="23">
        <f t="shared" si="6"/>
        <v>7.2712005612133188E-2</v>
      </c>
      <c r="T49">
        <v>2012</v>
      </c>
      <c r="U49">
        <v>3</v>
      </c>
      <c r="V49" s="3">
        <v>2012.16666666685</v>
      </c>
      <c r="W49" s="23">
        <f t="shared" si="32"/>
        <v>0.73757425932775023</v>
      </c>
      <c r="X49" s="23">
        <f t="shared" si="16"/>
        <v>9.5900000000000304E-2</v>
      </c>
      <c r="Y49" s="23">
        <f t="shared" si="33"/>
        <v>7.0733371469531472E-2</v>
      </c>
      <c r="Z49" s="23"/>
      <c r="AA49">
        <v>3</v>
      </c>
      <c r="AB49" s="3">
        <v>2012.16666666685</v>
      </c>
      <c r="AC49" s="23">
        <f t="shared" ref="AC49:AC50" si="51">AVERAGE(W49,J49)</f>
        <v>0.74610136655389625</v>
      </c>
      <c r="AD49" s="23">
        <f t="shared" ref="AD49:AD50" si="52">AVERAGE(X49,K49)</f>
        <v>7.1900000000000297E-2</v>
      </c>
      <c r="AE49" s="23">
        <f t="shared" ref="AE49:AE50" si="53">AVERAGE(Y49,L49)</f>
        <v>5.3440037681797864E-2</v>
      </c>
      <c r="AG49" s="3">
        <v>2012.16666666685</v>
      </c>
      <c r="AH49" s="3">
        <f t="shared" si="29"/>
        <v>0.51219490146430668</v>
      </c>
      <c r="AI49" s="3">
        <f t="shared" si="30"/>
        <v>-0.61478205611361436</v>
      </c>
      <c r="AJ49" s="3">
        <f t="shared" si="31"/>
        <v>0.69019844655477303</v>
      </c>
      <c r="AK49" s="23"/>
      <c r="AL49" s="3">
        <v>2012.16666666685</v>
      </c>
      <c r="AM49" s="14">
        <f t="shared" si="46"/>
        <v>0.46004212531439143</v>
      </c>
      <c r="AN49" s="14">
        <f t="shared" si="47"/>
        <v>-0.59144451954684485</v>
      </c>
      <c r="AO49" s="14">
        <f t="shared" si="48"/>
        <v>0.43263670212213284</v>
      </c>
      <c r="AP49" s="23"/>
    </row>
    <row r="50" spans="1:42" x14ac:dyDescent="0.3">
      <c r="A50">
        <v>9</v>
      </c>
      <c r="B50" s="31">
        <v>2013</v>
      </c>
      <c r="C50" s="24">
        <v>0.8345887932902204</v>
      </c>
      <c r="D50">
        <v>4.7900000000000303E-2</v>
      </c>
      <c r="E50">
        <f t="shared" si="3"/>
        <v>3.9976803198601814E-2</v>
      </c>
      <c r="G50">
        <v>2012</v>
      </c>
      <c r="H50">
        <v>2</v>
      </c>
      <c r="I50" s="3">
        <v>2012.0833333335199</v>
      </c>
      <c r="J50" s="23">
        <f t="shared" si="49"/>
        <v>0.74833255675132038</v>
      </c>
      <c r="K50" s="23">
        <f t="shared" si="13"/>
        <v>4.7900000000000303E-2</v>
      </c>
      <c r="L50" s="23">
        <f t="shared" si="50"/>
        <v>3.584512946838847E-2</v>
      </c>
      <c r="N50">
        <v>10</v>
      </c>
      <c r="O50">
        <v>2011</v>
      </c>
      <c r="P50" s="23">
        <v>0.84532610311828216</v>
      </c>
      <c r="Q50" s="23">
        <v>9.5900000000000304E-2</v>
      </c>
      <c r="R50" s="23">
        <f t="shared" si="6"/>
        <v>8.106677328904352E-2</v>
      </c>
      <c r="T50">
        <v>2012</v>
      </c>
      <c r="U50">
        <v>2</v>
      </c>
      <c r="V50" s="3">
        <v>2012.0833333335199</v>
      </c>
      <c r="W50" s="23">
        <f t="shared" si="32"/>
        <v>0.72317418078482931</v>
      </c>
      <c r="X50" s="23">
        <f t="shared" si="16"/>
        <v>9.5900000000000304E-2</v>
      </c>
      <c r="Y50" s="23">
        <f t="shared" si="33"/>
        <v>6.9352403937265356E-2</v>
      </c>
      <c r="Z50" s="23"/>
      <c r="AA50">
        <v>2</v>
      </c>
      <c r="AB50" s="3">
        <v>2012.0833333335199</v>
      </c>
      <c r="AC50" s="23">
        <f t="shared" si="51"/>
        <v>0.73575336876807484</v>
      </c>
      <c r="AD50" s="23">
        <f t="shared" si="52"/>
        <v>7.1900000000000297E-2</v>
      </c>
      <c r="AE50" s="23">
        <f t="shared" si="53"/>
        <v>5.2598766702826913E-2</v>
      </c>
      <c r="AG50" s="3">
        <v>2012.0833333335199</v>
      </c>
      <c r="AH50" s="3">
        <f t="shared" si="29"/>
        <v>0.44472259209602621</v>
      </c>
      <c r="AI50" s="3">
        <f t="shared" si="30"/>
        <v>-0.61478205611361436</v>
      </c>
      <c r="AJ50" s="3">
        <f t="shared" si="31"/>
        <v>0.62220872252048787</v>
      </c>
      <c r="AK50" s="23"/>
      <c r="AL50" s="3">
        <v>2012.0833333335199</v>
      </c>
      <c r="AM50" s="14">
        <f t="shared" si="46"/>
        <v>0.39282015033295248</v>
      </c>
      <c r="AN50" s="14">
        <f t="shared" si="47"/>
        <v>-0.59144451954684485</v>
      </c>
      <c r="AO50" s="14">
        <f t="shared" si="48"/>
        <v>0.36865491306286929</v>
      </c>
      <c r="AP50" s="23"/>
    </row>
    <row r="51" spans="1:42" x14ac:dyDescent="0.3">
      <c r="A51">
        <v>8</v>
      </c>
      <c r="B51" s="31">
        <v>2013</v>
      </c>
      <c r="C51" s="24">
        <v>0.8732819237555276</v>
      </c>
      <c r="D51">
        <v>4.7900000000000303E-2</v>
      </c>
      <c r="E51">
        <f t="shared" si="3"/>
        <v>4.1830204147890036E-2</v>
      </c>
      <c r="G51">
        <v>2012</v>
      </c>
      <c r="H51">
        <v>1</v>
      </c>
      <c r="I51" s="3">
        <v>2012.0000000001901</v>
      </c>
      <c r="J51" s="23">
        <f t="shared" si="4"/>
        <v>0.77674657621194099</v>
      </c>
      <c r="K51" s="23">
        <f t="shared" si="13"/>
        <v>4.7900000000000303E-2</v>
      </c>
      <c r="L51" s="23">
        <f t="shared" si="5"/>
        <v>3.7206161000552206E-2</v>
      </c>
      <c r="N51">
        <v>8</v>
      </c>
      <c r="O51">
        <v>2011</v>
      </c>
      <c r="P51" s="23">
        <v>0.95024749693984722</v>
      </c>
      <c r="Q51" s="23">
        <v>9.5900000000000304E-2</v>
      </c>
      <c r="R51" s="23">
        <f t="shared" si="6"/>
        <v>9.1128734956531635E-2</v>
      </c>
      <c r="T51">
        <v>2012</v>
      </c>
      <c r="U51">
        <v>1</v>
      </c>
      <c r="V51" s="3">
        <v>2012.0000000001901</v>
      </c>
      <c r="W51" s="23"/>
      <c r="X51" s="23"/>
      <c r="Y51" s="23"/>
      <c r="Z51" s="23"/>
      <c r="AA51">
        <v>1</v>
      </c>
      <c r="AB51" s="3">
        <v>2012.0000000001901</v>
      </c>
      <c r="AC51" s="23">
        <f t="shared" si="7"/>
        <v>0.77674657621194099</v>
      </c>
      <c r="AD51" s="23">
        <f t="shared" si="8"/>
        <v>4.7900000000000303E-2</v>
      </c>
      <c r="AE51" s="23">
        <f t="shared" si="9"/>
        <v>3.7206161000552206E-2</v>
      </c>
      <c r="AG51" s="3">
        <v>2012.0000000001901</v>
      </c>
      <c r="AH51" s="3">
        <f t="shared" si="29"/>
        <v>0.71201163021704483</v>
      </c>
      <c r="AI51" s="3">
        <f t="shared" si="30"/>
        <v>-1.186702766808877</v>
      </c>
      <c r="AJ51" s="3">
        <f t="shared" si="31"/>
        <v>-0.62178880030664652</v>
      </c>
      <c r="AK51" s="23"/>
      <c r="AL51" s="3">
        <v>2012.0000000001901</v>
      </c>
      <c r="AM51" s="14">
        <f t="shared" si="46"/>
        <v>0.65911749811323794</v>
      </c>
      <c r="AN51" s="14">
        <f t="shared" si="47"/>
        <v>-1.5545483300824114</v>
      </c>
      <c r="AO51" s="14">
        <f t="shared" si="48"/>
        <v>-0.80201004000615128</v>
      </c>
      <c r="AP51" s="23"/>
    </row>
    <row r="52" spans="1:42" x14ac:dyDescent="0.3">
      <c r="A52">
        <v>8</v>
      </c>
      <c r="B52" s="31">
        <v>2013</v>
      </c>
      <c r="C52" s="24">
        <v>0.91390120404645803</v>
      </c>
      <c r="D52">
        <v>4.7900000000000303E-2</v>
      </c>
      <c r="E52">
        <f t="shared" si="3"/>
        <v>4.3775867673825616E-2</v>
      </c>
      <c r="G52">
        <v>2011</v>
      </c>
      <c r="H52">
        <v>12</v>
      </c>
      <c r="I52" s="3">
        <v>2011.91666666686</v>
      </c>
      <c r="J52" s="23"/>
      <c r="K52" s="23"/>
      <c r="L52" s="23"/>
      <c r="N52">
        <v>6</v>
      </c>
      <c r="O52">
        <v>2011</v>
      </c>
      <c r="P52" s="23">
        <v>1.0214891307883407</v>
      </c>
      <c r="Q52" s="23">
        <v>9.5900000000000304E-2</v>
      </c>
      <c r="R52" s="23">
        <f t="shared" si="6"/>
        <v>9.7960807642602177E-2</v>
      </c>
      <c r="T52">
        <v>2011</v>
      </c>
      <c r="U52">
        <v>12</v>
      </c>
      <c r="V52" s="3">
        <v>2011.91666666686</v>
      </c>
      <c r="W52" s="23">
        <f t="shared" si="32"/>
        <v>0.7582065235884563</v>
      </c>
      <c r="X52" s="23">
        <f t="shared" si="16"/>
        <v>9.5900000000000304E-2</v>
      </c>
      <c r="Y52" s="23">
        <f t="shared" si="33"/>
        <v>7.2712005612133188E-2</v>
      </c>
      <c r="Z52" s="23"/>
      <c r="AA52">
        <v>12</v>
      </c>
      <c r="AB52" s="3">
        <v>2011.91666666686</v>
      </c>
      <c r="AC52" s="23">
        <f t="shared" si="7"/>
        <v>0.7582065235884563</v>
      </c>
      <c r="AD52" s="23">
        <f t="shared" si="8"/>
        <v>9.5900000000000304E-2</v>
      </c>
      <c r="AE52" s="23">
        <f t="shared" si="9"/>
        <v>7.2712005612133188E-2</v>
      </c>
      <c r="AG52" s="3">
        <v>2011.91666666686</v>
      </c>
      <c r="AH52" s="3">
        <f t="shared" si="29"/>
        <v>0.59112446033090815</v>
      </c>
      <c r="AI52" s="3">
        <f t="shared" si="30"/>
        <v>-4.286134541835146E-2</v>
      </c>
      <c r="AJ52" s="3">
        <f t="shared" si="31"/>
        <v>2.2477177404972029</v>
      </c>
      <c r="AK52" s="23"/>
      <c r="AL52" s="3">
        <v>2011.91666666686</v>
      </c>
      <c r="AM52" s="14">
        <f t="shared" ref="AM52" si="54">STANDARDIZE(AC52,AR$4,AS$4)</f>
        <v>1.2219632579898558</v>
      </c>
      <c r="AN52" s="14">
        <f t="shared" ref="AN52" si="55">STANDARDIZE(AD52,AT$4,AU$4)</f>
        <v>0.89015012225170687</v>
      </c>
      <c r="AO52" s="14">
        <f t="shared" ref="AO52" si="56">STANDARDIZE(AE52,AV$4,AW$4)</f>
        <v>3.0325501828898846</v>
      </c>
      <c r="AP52" s="23"/>
    </row>
    <row r="53" spans="1:42" x14ac:dyDescent="0.3">
      <c r="A53">
        <v>7</v>
      </c>
      <c r="B53" s="31">
        <v>2013</v>
      </c>
      <c r="C53" s="24">
        <v>0.94695900895631968</v>
      </c>
      <c r="D53">
        <v>4.7900000000000303E-2</v>
      </c>
      <c r="E53">
        <f t="shared" si="3"/>
        <v>4.5359336529007997E-2</v>
      </c>
      <c r="G53">
        <v>2011</v>
      </c>
      <c r="H53">
        <v>11</v>
      </c>
      <c r="I53" s="3">
        <v>2011.8333333335299</v>
      </c>
      <c r="J53" s="23">
        <f t="shared" si="4"/>
        <v>0.84048642960127884</v>
      </c>
      <c r="K53" s="23">
        <f t="shared" si="13"/>
        <v>4.7900000000000303E-2</v>
      </c>
      <c r="L53" s="23">
        <f t="shared" si="5"/>
        <v>4.0259299977901508E-2</v>
      </c>
      <c r="N53">
        <v>6</v>
      </c>
      <c r="O53">
        <v>2011</v>
      </c>
      <c r="P53" s="23">
        <v>1.0431846121344219</v>
      </c>
      <c r="Q53" s="23">
        <v>9.5900000000000304E-2</v>
      </c>
      <c r="R53" s="23">
        <f t="shared" si="6"/>
        <v>0.10004140430369138</v>
      </c>
      <c r="T53">
        <v>2011</v>
      </c>
      <c r="U53">
        <v>11</v>
      </c>
      <c r="V53" s="3">
        <v>2011.8333333335299</v>
      </c>
      <c r="W53" s="23"/>
      <c r="X53" s="23"/>
      <c r="Y53" s="23"/>
      <c r="Z53" s="23"/>
      <c r="AA53">
        <v>11</v>
      </c>
      <c r="AB53" s="3">
        <v>2011.8333333335299</v>
      </c>
      <c r="AC53" s="23">
        <f t="shared" si="7"/>
        <v>0.84048642960127884</v>
      </c>
      <c r="AD53" s="23">
        <f t="shared" si="8"/>
        <v>4.7900000000000303E-2</v>
      </c>
      <c r="AE53" s="23">
        <f t="shared" si="9"/>
        <v>4.0259299977901508E-2</v>
      </c>
      <c r="AG53" s="3">
        <v>2011.8333333335299</v>
      </c>
      <c r="AH53" s="3">
        <f t="shared" si="29"/>
        <v>1.1276161941131575</v>
      </c>
      <c r="AI53" s="3">
        <f t="shared" si="30"/>
        <v>-1.186702766808877</v>
      </c>
      <c r="AJ53" s="3">
        <f t="shared" si="31"/>
        <v>-0.37504062796125714</v>
      </c>
      <c r="AK53" s="23"/>
      <c r="AL53" s="3">
        <v>2011.8333333335299</v>
      </c>
      <c r="AM53" s="14">
        <f t="shared" ref="AM53" si="57">STANDARDIZE(AC53,AR$5,AS$5)</f>
        <v>0.82846302631883828</v>
      </c>
      <c r="AN53" s="14">
        <f t="shared" ref="AN53" si="58">STANDARDIZE(AD53,AT$5,AU$5)</f>
        <v>-0.86039420085980967</v>
      </c>
      <c r="AO53" s="14">
        <f t="shared" ref="AO53" si="59">STANDARDIZE(AE53,AV$5,AW$5)</f>
        <v>-4.8753989011852246E-2</v>
      </c>
      <c r="AP53" s="23"/>
    </row>
    <row r="54" spans="1:42" x14ac:dyDescent="0.3">
      <c r="A54">
        <v>6</v>
      </c>
      <c r="B54" s="31">
        <v>2013</v>
      </c>
      <c r="C54" s="24">
        <v>0.96410785753241879</v>
      </c>
      <c r="D54">
        <v>4.7900000000000303E-2</v>
      </c>
      <c r="E54">
        <f t="shared" si="3"/>
        <v>4.6180766375803151E-2</v>
      </c>
      <c r="G54">
        <v>2011</v>
      </c>
      <c r="H54">
        <v>10</v>
      </c>
      <c r="I54" s="3">
        <v>2011.7500000002001</v>
      </c>
      <c r="J54" s="23">
        <f t="shared" si="4"/>
        <v>0.92465664476962195</v>
      </c>
      <c r="K54" s="23">
        <f t="shared" si="13"/>
        <v>4.7900000000000303E-2</v>
      </c>
      <c r="L54" s="23">
        <f t="shared" si="5"/>
        <v>4.4291053284465171E-2</v>
      </c>
      <c r="N54">
        <v>5</v>
      </c>
      <c r="O54">
        <v>2011</v>
      </c>
      <c r="P54" s="23">
        <v>1.0069857823080037</v>
      </c>
      <c r="Q54" s="23">
        <v>9.5900000000000304E-2</v>
      </c>
      <c r="R54" s="23">
        <f t="shared" si="6"/>
        <v>9.6569936523337868E-2</v>
      </c>
      <c r="T54">
        <v>2011</v>
      </c>
      <c r="U54">
        <v>10</v>
      </c>
      <c r="V54" s="3">
        <v>2011.7500000002001</v>
      </c>
      <c r="W54" s="23">
        <f t="shared" si="32"/>
        <v>0.84532610311828216</v>
      </c>
      <c r="X54" s="23">
        <f t="shared" si="16"/>
        <v>9.5900000000000304E-2</v>
      </c>
      <c r="Y54" s="23">
        <f t="shared" si="33"/>
        <v>8.106677328904352E-2</v>
      </c>
      <c r="Z54" s="23"/>
      <c r="AA54">
        <v>10</v>
      </c>
      <c r="AB54" s="3">
        <v>2011.7500000002001</v>
      </c>
      <c r="AC54" s="23">
        <f t="shared" si="7"/>
        <v>0.88499137394395211</v>
      </c>
      <c r="AD54" s="23">
        <f t="shared" si="8"/>
        <v>7.1900000000000297E-2</v>
      </c>
      <c r="AE54" s="23">
        <f t="shared" si="9"/>
        <v>6.2678913286754345E-2</v>
      </c>
      <c r="AG54" s="3">
        <v>2011.7500000002001</v>
      </c>
      <c r="AH54" s="3">
        <f t="shared" si="29"/>
        <v>1.4178028983682929</v>
      </c>
      <c r="AI54" s="3">
        <f t="shared" si="30"/>
        <v>-0.61478205611361436</v>
      </c>
      <c r="AJ54" s="3">
        <f t="shared" si="31"/>
        <v>1.4368646438559525</v>
      </c>
      <c r="AK54" s="23"/>
      <c r="AL54" s="3">
        <v>2011.7500000002001</v>
      </c>
      <c r="AM54" s="14">
        <f t="shared" ref="AM54" si="60">STANDARDIZE(AC54,AR$6,AS$6)</f>
        <v>1.3622901538884618</v>
      </c>
      <c r="AN54" s="14">
        <f t="shared" ref="AN54" si="61">STANDARDIZE(AD54,AT$6,AU$6)</f>
        <v>-0.59144451954684485</v>
      </c>
      <c r="AO54" s="14">
        <f t="shared" ref="AO54" si="62">STANDARDIZE(AE54,AV$6,AW$6)</f>
        <v>1.1352875778532363</v>
      </c>
      <c r="AP54" s="23"/>
    </row>
    <row r="55" spans="1:42" x14ac:dyDescent="0.3">
      <c r="A55">
        <v>6</v>
      </c>
      <c r="B55" s="31">
        <v>2013</v>
      </c>
      <c r="C55" s="24">
        <v>0.96578042696021749</v>
      </c>
      <c r="D55">
        <v>4.7900000000000303E-2</v>
      </c>
      <c r="E55">
        <f t="shared" si="3"/>
        <v>4.626088245139471E-2</v>
      </c>
      <c r="G55">
        <v>2011</v>
      </c>
      <c r="H55">
        <v>9</v>
      </c>
      <c r="I55" s="3">
        <v>2011.66666666687</v>
      </c>
      <c r="J55" s="23"/>
      <c r="K55" s="23"/>
      <c r="L55" s="23"/>
      <c r="N55">
        <v>5</v>
      </c>
      <c r="O55">
        <v>2011</v>
      </c>
      <c r="P55" s="23">
        <v>0.95589190868091523</v>
      </c>
      <c r="Q55" s="23">
        <v>9.5900000000000304E-2</v>
      </c>
      <c r="R55" s="23">
        <f t="shared" si="6"/>
        <v>9.1670034042500056E-2</v>
      </c>
      <c r="T55">
        <v>2011</v>
      </c>
      <c r="U55">
        <v>9</v>
      </c>
      <c r="V55" s="3">
        <v>2011.66666666687</v>
      </c>
      <c r="W55" s="23"/>
      <c r="X55" s="23"/>
      <c r="Y55" s="23"/>
      <c r="Z55" s="23"/>
      <c r="AA55">
        <v>9</v>
      </c>
      <c r="AB55" s="3">
        <v>2011.66666666687</v>
      </c>
      <c r="AC55" s="23"/>
      <c r="AD55" s="23"/>
      <c r="AE55" s="23"/>
      <c r="AG55" s="3">
        <v>2011.66666666687</v>
      </c>
      <c r="AH55" s="3"/>
      <c r="AI55" s="3"/>
      <c r="AJ55" s="3"/>
      <c r="AK55" s="23"/>
      <c r="AL55" s="3">
        <v>2011.66666666687</v>
      </c>
      <c r="AM55" s="14"/>
      <c r="AN55" s="14"/>
      <c r="AO55" s="14"/>
      <c r="AP55" s="23"/>
    </row>
    <row r="56" spans="1:42" x14ac:dyDescent="0.3">
      <c r="A56">
        <v>6</v>
      </c>
      <c r="B56" s="31">
        <v>2013</v>
      </c>
      <c r="C56" s="24">
        <v>0.95782702871554692</v>
      </c>
      <c r="D56">
        <v>4.7900000000000303E-2</v>
      </c>
      <c r="E56">
        <f t="shared" si="3"/>
        <v>4.5879914675474989E-2</v>
      </c>
      <c r="G56">
        <v>2011</v>
      </c>
      <c r="H56">
        <v>8</v>
      </c>
      <c r="I56" s="3">
        <v>2011.5833333335399</v>
      </c>
      <c r="J56" s="23">
        <f t="shared" si="4"/>
        <v>0.99584820407806396</v>
      </c>
      <c r="K56" s="23">
        <f t="shared" si="13"/>
        <v>4.7900000000000303E-2</v>
      </c>
      <c r="L56" s="23">
        <f t="shared" si="5"/>
        <v>4.7701128975339568E-2</v>
      </c>
      <c r="N56">
        <v>4</v>
      </c>
      <c r="O56">
        <v>2011</v>
      </c>
      <c r="P56" s="23">
        <v>0.91093624118848604</v>
      </c>
      <c r="Q56" s="23">
        <v>9.5900000000000304E-2</v>
      </c>
      <c r="R56" s="23">
        <f t="shared" si="6"/>
        <v>8.7358785529976085E-2</v>
      </c>
      <c r="T56">
        <v>2011</v>
      </c>
      <c r="U56">
        <v>8</v>
      </c>
      <c r="V56" s="3">
        <v>2011.5833333335399</v>
      </c>
      <c r="W56" s="23">
        <f t="shared" si="32"/>
        <v>0.95024749693984722</v>
      </c>
      <c r="X56" s="23">
        <f t="shared" si="16"/>
        <v>9.5900000000000304E-2</v>
      </c>
      <c r="Y56" s="23">
        <f t="shared" si="33"/>
        <v>9.1128734956531635E-2</v>
      </c>
      <c r="Z56" s="23"/>
      <c r="AA56">
        <v>8</v>
      </c>
      <c r="AB56" s="3">
        <v>2011.5833333335399</v>
      </c>
      <c r="AC56" s="23">
        <f t="shared" si="7"/>
        <v>0.97304785050895559</v>
      </c>
      <c r="AD56" s="23">
        <f t="shared" si="8"/>
        <v>7.1900000000000297E-2</v>
      </c>
      <c r="AE56" s="23">
        <f t="shared" si="9"/>
        <v>6.9414931965935595E-2</v>
      </c>
      <c r="AG56" s="3">
        <v>2011.5833333335399</v>
      </c>
      <c r="AH56" s="3">
        <f>STANDARDIZE(AC56,AC$797,AC$798)</f>
        <v>1.9919597499299921</v>
      </c>
      <c r="AI56" s="3">
        <f>STANDARDIZE(AD56,AD$797,AD$798)</f>
        <v>-0.61478205611361436</v>
      </c>
      <c r="AJ56" s="3">
        <f>STANDARDIZE(AE56,AE$797,AE$798)</f>
        <v>1.9812552891240536</v>
      </c>
      <c r="AK56" s="23"/>
      <c r="AL56" s="3">
        <v>2011.5833333335399</v>
      </c>
      <c r="AM56" s="14">
        <f t="shared" ref="AM56" si="63">STANDARDIZE(AC56,AR$8,AS$8)</f>
        <v>1.2827154965892642</v>
      </c>
      <c r="AN56" s="14">
        <f t="shared" ref="AN56" si="64">STANDARDIZE(AD56,AT$8,AU$8)</f>
        <v>-0.51613739712758211</v>
      </c>
      <c r="AO56" s="14">
        <f t="shared" ref="AO56" si="65">STANDARDIZE(AE56,AV$8,AW$8)</f>
        <v>1.1170626296266672</v>
      </c>
      <c r="AP56" s="23"/>
    </row>
    <row r="57" spans="1:42" x14ac:dyDescent="0.3">
      <c r="A57">
        <v>5</v>
      </c>
      <c r="B57" s="31">
        <v>2013</v>
      </c>
      <c r="C57" s="24">
        <v>0.93987307582162505</v>
      </c>
      <c r="D57">
        <v>4.7900000000000303E-2</v>
      </c>
      <c r="E57">
        <f t="shared" si="3"/>
        <v>4.5019920331856124E-2</v>
      </c>
      <c r="G57">
        <v>2011</v>
      </c>
      <c r="H57">
        <v>7</v>
      </c>
      <c r="I57" s="3">
        <v>2011.5000000002101</v>
      </c>
      <c r="J57" s="23"/>
      <c r="K57" s="23"/>
      <c r="L57" s="23"/>
      <c r="N57">
        <v>4</v>
      </c>
      <c r="O57">
        <v>2011</v>
      </c>
      <c r="P57" s="23">
        <v>0.87888190790225773</v>
      </c>
      <c r="Q57" s="23">
        <v>9.5900000000000304E-2</v>
      </c>
      <c r="R57" s="23">
        <f t="shared" si="6"/>
        <v>8.4284774967826784E-2</v>
      </c>
      <c r="T57">
        <v>2011</v>
      </c>
      <c r="U57">
        <v>7</v>
      </c>
      <c r="V57" s="3">
        <v>2011.5000000002101</v>
      </c>
      <c r="W57" s="23"/>
      <c r="X57" s="23"/>
      <c r="Y57" s="23"/>
      <c r="Z57" s="23"/>
      <c r="AA57">
        <v>7</v>
      </c>
      <c r="AB57" s="3">
        <v>2011.5000000002101</v>
      </c>
      <c r="AC57" s="23"/>
      <c r="AD57" s="23"/>
      <c r="AE57" s="23"/>
      <c r="AG57" s="3">
        <v>2011.5000000002101</v>
      </c>
      <c r="AH57" s="3"/>
      <c r="AI57" s="3"/>
      <c r="AJ57" s="3"/>
      <c r="AK57" s="23"/>
      <c r="AL57" s="3">
        <v>2011.5000000002101</v>
      </c>
      <c r="AM57" s="14"/>
      <c r="AN57" s="14"/>
      <c r="AO57" s="14"/>
      <c r="AP57" s="23"/>
    </row>
    <row r="58" spans="1:42" x14ac:dyDescent="0.3">
      <c r="A58">
        <v>5</v>
      </c>
      <c r="B58" s="31">
        <v>2013</v>
      </c>
      <c r="C58" s="24">
        <v>0.9070296203618925</v>
      </c>
      <c r="D58">
        <v>4.7900000000000303E-2</v>
      </c>
      <c r="E58">
        <f t="shared" si="3"/>
        <v>4.3446718815334927E-2</v>
      </c>
      <c r="G58">
        <v>2011</v>
      </c>
      <c r="H58">
        <v>6</v>
      </c>
      <c r="I58" s="3">
        <v>2011.41666666688</v>
      </c>
      <c r="J58" s="23">
        <f t="shared" si="4"/>
        <v>1.018728002390431</v>
      </c>
      <c r="K58" s="23">
        <f t="shared" si="13"/>
        <v>0.19160000000000121</v>
      </c>
      <c r="L58" s="23">
        <f t="shared" si="5"/>
        <v>4.8797071314501957E-2</v>
      </c>
      <c r="N58">
        <v>3</v>
      </c>
      <c r="O58">
        <v>2011</v>
      </c>
      <c r="P58" s="23">
        <v>0.86640333108809964</v>
      </c>
      <c r="Q58" s="23">
        <v>9.5900000000000304E-2</v>
      </c>
      <c r="R58" s="23">
        <f t="shared" si="6"/>
        <v>8.3088079451349023E-2</v>
      </c>
      <c r="T58">
        <v>2011</v>
      </c>
      <c r="U58">
        <v>6</v>
      </c>
      <c r="V58" s="3">
        <v>2011.41666666688</v>
      </c>
      <c r="W58" s="23">
        <f t="shared" si="32"/>
        <v>1.0323368714613812</v>
      </c>
      <c r="X58" s="23">
        <f t="shared" si="16"/>
        <v>0.19180000000000061</v>
      </c>
      <c r="Y58" s="23">
        <f t="shared" si="33"/>
        <v>9.9001105973146777E-2</v>
      </c>
      <c r="Z58" s="23"/>
      <c r="AA58">
        <v>6</v>
      </c>
      <c r="AB58" s="3">
        <v>2011.41666666688</v>
      </c>
      <c r="AC58" s="23">
        <f t="shared" si="7"/>
        <v>1.0255324369259062</v>
      </c>
      <c r="AD58" s="23">
        <f t="shared" si="8"/>
        <v>0.19170000000000093</v>
      </c>
      <c r="AE58" s="23">
        <f t="shared" si="9"/>
        <v>7.389908864382437E-2</v>
      </c>
      <c r="AG58" s="3">
        <v>2011.41666666688</v>
      </c>
      <c r="AH58" s="3">
        <f t="shared" ref="AH58:AH89" si="66">STANDARDIZE(AC58,AC$797,AC$798)</f>
        <v>2.3341763144370793</v>
      </c>
      <c r="AI58" s="3">
        <f t="shared" ref="AI58:AI89" si="67">STANDARDIZE(AD58,AD$797,AD$798)</f>
        <v>2.2400554914402537</v>
      </c>
      <c r="AJ58" s="3">
        <f t="shared" ref="AJ58:AJ89" si="68">STANDARDIZE(AE58,AE$797,AE$798)</f>
        <v>2.3436552561704409</v>
      </c>
      <c r="AK58" s="23"/>
      <c r="AL58" s="3">
        <v>2011.41666666688</v>
      </c>
      <c r="AM58" s="14">
        <f t="shared" ref="AM58" si="69">STANDARDIZE(AC58,AR$10,AS$10)</f>
        <v>1.6930633806064423</v>
      </c>
      <c r="AN58" s="14">
        <f t="shared" ref="AN58" si="70">STANDARDIZE(AD58,AT$10,AU$10)</f>
        <v>0.7751653150294695</v>
      </c>
      <c r="AO58" s="14">
        <f t="shared" ref="AO58" si="71">STANDARDIZE(AE58,AV$10,AW$10)</f>
        <v>1.5796708253456946</v>
      </c>
      <c r="AP58" s="23"/>
    </row>
    <row r="59" spans="1:42" x14ac:dyDescent="0.3">
      <c r="A59">
        <v>5</v>
      </c>
      <c r="B59" s="31">
        <v>2013</v>
      </c>
      <c r="C59" s="24">
        <v>0.86315510885296565</v>
      </c>
      <c r="D59">
        <v>4.7900000000000303E-2</v>
      </c>
      <c r="E59">
        <f t="shared" si="3"/>
        <v>4.1345129714057315E-2</v>
      </c>
      <c r="G59">
        <v>2011</v>
      </c>
      <c r="H59">
        <v>5</v>
      </c>
      <c r="I59" s="3">
        <v>2011.3333333335499</v>
      </c>
      <c r="J59" s="23">
        <f t="shared" si="4"/>
        <v>0.88107851025650674</v>
      </c>
      <c r="K59" s="23">
        <f t="shared" si="13"/>
        <v>0.14370000000000091</v>
      </c>
      <c r="L59" s="23">
        <f t="shared" si="5"/>
        <v>4.2203660641286937E-2</v>
      </c>
      <c r="N59">
        <v>2</v>
      </c>
      <c r="O59">
        <v>2011</v>
      </c>
      <c r="P59" s="23">
        <v>0.8648402782201372</v>
      </c>
      <c r="Q59" s="23">
        <v>9.5900000000000304E-2</v>
      </c>
      <c r="R59" s="23">
        <f t="shared" si="6"/>
        <v>8.2938182681311423E-2</v>
      </c>
      <c r="T59">
        <v>2011</v>
      </c>
      <c r="U59">
        <v>5</v>
      </c>
      <c r="V59" s="3">
        <v>2011.3333333335499</v>
      </c>
      <c r="W59" s="23">
        <f t="shared" si="32"/>
        <v>0.98143884549445948</v>
      </c>
      <c r="X59" s="23">
        <f t="shared" si="16"/>
        <v>0.19180000000000061</v>
      </c>
      <c r="Y59" s="23">
        <f t="shared" si="33"/>
        <v>9.4119985282918955E-2</v>
      </c>
      <c r="Z59" s="23"/>
      <c r="AA59">
        <v>5</v>
      </c>
      <c r="AB59" s="3">
        <v>2011.3333333335499</v>
      </c>
      <c r="AC59" s="23">
        <f t="shared" si="7"/>
        <v>0.93125867787548311</v>
      </c>
      <c r="AD59" s="23">
        <f t="shared" si="8"/>
        <v>0.16775000000000076</v>
      </c>
      <c r="AE59" s="23">
        <f t="shared" si="9"/>
        <v>6.816182296210295E-2</v>
      </c>
      <c r="AG59" s="3">
        <v>2011.3333333335499</v>
      </c>
      <c r="AH59" s="3">
        <f t="shared" si="66"/>
        <v>1.719480760029791</v>
      </c>
      <c r="AI59" s="3">
        <f t="shared" si="67"/>
        <v>1.6693262822256021</v>
      </c>
      <c r="AJ59" s="3">
        <f t="shared" si="68"/>
        <v>1.8799816953770365</v>
      </c>
      <c r="AK59" s="23"/>
      <c r="AL59" s="3">
        <v>2011.3333333335499</v>
      </c>
      <c r="AM59" s="14">
        <f t="shared" ref="AM59" si="72">STANDARDIZE(AC59,AR$11,AS$11)</f>
        <v>1.6890515270215005</v>
      </c>
      <c r="AN59" s="14">
        <f t="shared" ref="AN59" si="73">STANDARDIZE(AD59,AT$11,AU$11)</f>
        <v>0.93967668087391998</v>
      </c>
      <c r="AO59" s="14">
        <f t="shared" ref="AO59" si="74">STANDARDIZE(AE59,AV$11,AW$11)</f>
        <v>1.6764956884373245</v>
      </c>
      <c r="AP59" s="23"/>
    </row>
    <row r="60" spans="1:42" x14ac:dyDescent="0.3">
      <c r="A60">
        <v>4</v>
      </c>
      <c r="B60" s="31">
        <v>2013</v>
      </c>
      <c r="C60" s="24">
        <v>0.81625791208694964</v>
      </c>
      <c r="D60">
        <v>4.7900000000000303E-2</v>
      </c>
      <c r="E60">
        <f t="shared" si="3"/>
        <v>3.9098753988965139E-2</v>
      </c>
      <c r="G60">
        <v>2011</v>
      </c>
      <c r="H60">
        <v>4</v>
      </c>
      <c r="I60" s="3">
        <v>2011.2500000002201</v>
      </c>
      <c r="J60" s="23">
        <f t="shared" si="4"/>
        <v>0.71963395349335224</v>
      </c>
      <c r="K60" s="23">
        <f t="shared" si="13"/>
        <v>0.19160000000000121</v>
      </c>
      <c r="L60" s="23">
        <f t="shared" si="5"/>
        <v>3.4470466372331782E-2</v>
      </c>
      <c r="N60">
        <v>1</v>
      </c>
      <c r="O60">
        <v>2011</v>
      </c>
      <c r="P60" s="23">
        <v>0.91001538602909993</v>
      </c>
      <c r="Q60" s="23">
        <v>9.5900000000000304E-2</v>
      </c>
      <c r="R60" s="23">
        <f t="shared" si="6"/>
        <v>8.727047552019096E-2</v>
      </c>
      <c r="T60">
        <v>2011</v>
      </c>
      <c r="U60">
        <v>4</v>
      </c>
      <c r="V60" s="3">
        <v>2011.2500000002201</v>
      </c>
      <c r="W60" s="23">
        <f t="shared" si="32"/>
        <v>0.89490907454537183</v>
      </c>
      <c r="X60" s="23">
        <f t="shared" si="16"/>
        <v>0.19180000000000061</v>
      </c>
      <c r="Y60" s="23">
        <f t="shared" si="33"/>
        <v>8.5821780248901441E-2</v>
      </c>
      <c r="Z60" s="23"/>
      <c r="AA60">
        <v>4</v>
      </c>
      <c r="AB60" s="3">
        <v>2011.2500000002201</v>
      </c>
      <c r="AC60" s="23">
        <f t="shared" si="7"/>
        <v>0.80727151401936204</v>
      </c>
      <c r="AD60" s="23">
        <f t="shared" si="8"/>
        <v>0.19170000000000093</v>
      </c>
      <c r="AE60" s="23">
        <f t="shared" si="9"/>
        <v>6.0146123310616612E-2</v>
      </c>
      <c r="AG60" s="3">
        <v>2011.2500000002201</v>
      </c>
      <c r="AH60" s="3">
        <f t="shared" si="66"/>
        <v>0.91104414740716588</v>
      </c>
      <c r="AI60" s="3">
        <f t="shared" si="67"/>
        <v>2.2400554914402537</v>
      </c>
      <c r="AJ60" s="3">
        <f t="shared" si="68"/>
        <v>1.2321699666128969</v>
      </c>
      <c r="AK60" s="23"/>
      <c r="AL60" s="3">
        <v>2011.2500000002201</v>
      </c>
      <c r="AM60" s="14">
        <f t="shared" ref="AM60" si="75">STANDARDIZE(AC60,AR$12,AS$12)</f>
        <v>1.3310982787035506</v>
      </c>
      <c r="AN60" s="14">
        <f t="shared" ref="AN60" si="76">STANDARDIZE(AD60,AT$12,AU$12)</f>
        <v>1.1204684408565393</v>
      </c>
      <c r="AO60" s="14">
        <f t="shared" ref="AO60" si="77">STANDARDIZE(AE60,AV$12,AW$12)</f>
        <v>1.4943372061031321</v>
      </c>
      <c r="AP60" s="23"/>
    </row>
    <row r="61" spans="1:42" x14ac:dyDescent="0.3">
      <c r="A61">
        <v>4</v>
      </c>
      <c r="B61" s="31">
        <v>2013</v>
      </c>
      <c r="C61" s="24">
        <v>0.77079468449317079</v>
      </c>
      <c r="D61">
        <v>4.7900000000000303E-2</v>
      </c>
      <c r="E61">
        <f t="shared" si="3"/>
        <v>3.6921065387223118E-2</v>
      </c>
      <c r="G61">
        <v>2011</v>
      </c>
      <c r="H61">
        <v>3</v>
      </c>
      <c r="I61" s="3">
        <v>2011.16666666689</v>
      </c>
      <c r="J61" s="23">
        <f t="shared" si="4"/>
        <v>0.65958547592838723</v>
      </c>
      <c r="K61" s="23">
        <f t="shared" si="13"/>
        <v>0.14370000000000091</v>
      </c>
      <c r="L61" s="23">
        <f t="shared" si="5"/>
        <v>3.1594144296969946E-2</v>
      </c>
      <c r="N61">
        <v>11</v>
      </c>
      <c r="O61">
        <v>2010</v>
      </c>
      <c r="P61" s="23">
        <v>1.0123090012302898</v>
      </c>
      <c r="Q61" s="23">
        <v>9.5900000000000304E-2</v>
      </c>
      <c r="R61" s="23">
        <f t="shared" si="6"/>
        <v>9.7080433217985096E-2</v>
      </c>
      <c r="T61">
        <v>2011</v>
      </c>
      <c r="U61">
        <v>3</v>
      </c>
      <c r="V61" s="3">
        <v>2011.16666666689</v>
      </c>
      <c r="W61" s="23">
        <f t="shared" si="32"/>
        <v>0.86640333108809964</v>
      </c>
      <c r="X61" s="23">
        <f t="shared" si="16"/>
        <v>9.5900000000000304E-2</v>
      </c>
      <c r="Y61" s="23">
        <f t="shared" si="33"/>
        <v>8.3088079451349023E-2</v>
      </c>
      <c r="Z61" s="23"/>
      <c r="AA61">
        <v>3</v>
      </c>
      <c r="AB61" s="3">
        <v>2011.16666666689</v>
      </c>
      <c r="AC61" s="23">
        <f t="shared" si="7"/>
        <v>0.76299440350824344</v>
      </c>
      <c r="AD61" s="23">
        <f t="shared" si="8"/>
        <v>0.1198000000000006</v>
      </c>
      <c r="AE61" s="23">
        <f t="shared" si="9"/>
        <v>5.7341111874159481E-2</v>
      </c>
      <c r="AG61" s="3">
        <v>2011.16666666689</v>
      </c>
      <c r="AH61" s="3">
        <f t="shared" si="66"/>
        <v>0.6223429937952939</v>
      </c>
      <c r="AI61" s="3">
        <f t="shared" si="67"/>
        <v>0.52667636231568804</v>
      </c>
      <c r="AJ61" s="3">
        <f t="shared" si="68"/>
        <v>1.005474932260215</v>
      </c>
      <c r="AK61" s="23"/>
      <c r="AL61" s="3">
        <v>2011.16666666689</v>
      </c>
      <c r="AM61" s="14">
        <f t="shared" ref="AM61" si="78">STANDARDIZE(AC61,AR$13,AS$13)</f>
        <v>1.3209568630566595</v>
      </c>
      <c r="AN61" s="14">
        <f t="shared" ref="AN61" si="79">STANDARDIZE(AD61,AT$13,AU$13)</f>
        <v>0.3086063174042078</v>
      </c>
      <c r="AO61" s="14">
        <f t="shared" ref="AO61" si="80">STANDARDIZE(AE61,AV$13,AW$13)</f>
        <v>1.648728598093977</v>
      </c>
      <c r="AP61" s="23"/>
    </row>
    <row r="62" spans="1:42" x14ac:dyDescent="0.3">
      <c r="A62">
        <v>4</v>
      </c>
      <c r="B62" s="31">
        <v>2013</v>
      </c>
      <c r="C62" s="24">
        <v>0.7258688906262093</v>
      </c>
      <c r="D62">
        <v>4.7900000000000303E-2</v>
      </c>
      <c r="E62">
        <f t="shared" si="3"/>
        <v>3.4769119860995644E-2</v>
      </c>
      <c r="G62">
        <v>2011</v>
      </c>
      <c r="H62">
        <v>2</v>
      </c>
      <c r="I62" s="3">
        <v>2011.0833333335499</v>
      </c>
      <c r="J62" s="23">
        <f t="shared" si="4"/>
        <v>0.64831625469386256</v>
      </c>
      <c r="K62" s="23">
        <f t="shared" si="13"/>
        <v>9.5800000000000607E-2</v>
      </c>
      <c r="L62" s="23">
        <f t="shared" si="5"/>
        <v>3.1054348599836214E-2</v>
      </c>
      <c r="N62">
        <v>10</v>
      </c>
      <c r="O62">
        <v>2010</v>
      </c>
      <c r="P62" s="23">
        <v>1.165487624728156</v>
      </c>
      <c r="Q62" s="23">
        <v>9.5900000000000304E-2</v>
      </c>
      <c r="R62" s="23">
        <f t="shared" si="6"/>
        <v>0.11177026321143052</v>
      </c>
      <c r="T62">
        <v>2011</v>
      </c>
      <c r="U62">
        <v>2</v>
      </c>
      <c r="V62" s="3">
        <v>2011.0833333335499</v>
      </c>
      <c r="W62" s="23">
        <f t="shared" si="32"/>
        <v>0.8648402782201372</v>
      </c>
      <c r="X62" s="23">
        <f t="shared" si="16"/>
        <v>9.5900000000000304E-2</v>
      </c>
      <c r="Y62" s="23">
        <f t="shared" si="33"/>
        <v>8.2938182681311423E-2</v>
      </c>
      <c r="Z62" s="23"/>
      <c r="AA62">
        <v>2</v>
      </c>
      <c r="AB62" s="3">
        <v>2011.0833333335499</v>
      </c>
      <c r="AC62" s="23">
        <f t="shared" si="7"/>
        <v>0.75657826645699988</v>
      </c>
      <c r="AD62" s="23">
        <f t="shared" si="8"/>
        <v>9.5850000000000463E-2</v>
      </c>
      <c r="AE62" s="23">
        <f t="shared" si="9"/>
        <v>5.699626564057382E-2</v>
      </c>
      <c r="AG62" s="3">
        <v>2011.0833333335499</v>
      </c>
      <c r="AH62" s="3">
        <f t="shared" si="66"/>
        <v>0.58050769453924289</v>
      </c>
      <c r="AI62" s="3">
        <f t="shared" si="67"/>
        <v>-4.4052846898962821E-2</v>
      </c>
      <c r="AJ62" s="3">
        <f t="shared" si="68"/>
        <v>0.97760519606126639</v>
      </c>
      <c r="AK62" s="23"/>
      <c r="AL62" s="3">
        <v>2011.0833333335499</v>
      </c>
      <c r="AM62" s="14">
        <f t="shared" ref="AM62" si="81">STANDARDIZE(AC62,AR$14,AS$14)</f>
        <v>1.3958158764402844</v>
      </c>
      <c r="AN62" s="14">
        <f t="shared" ref="AN62" si="82">STANDARDIZE(AD62,AT$14,AU$14)</f>
        <v>-1.4615836317459097E-2</v>
      </c>
      <c r="AO62" s="14">
        <f t="shared" ref="AO62" si="83">STANDARDIZE(AE62,AV$14,AW$14)</f>
        <v>1.6204438323638213</v>
      </c>
      <c r="AP62" s="23"/>
    </row>
    <row r="63" spans="1:42" x14ac:dyDescent="0.3">
      <c r="A63">
        <v>3</v>
      </c>
      <c r="B63" s="31">
        <v>2013</v>
      </c>
      <c r="C63" s="24">
        <v>0.68205761955489497</v>
      </c>
      <c r="D63">
        <v>4.7900000000000303E-2</v>
      </c>
      <c r="E63">
        <f t="shared" si="3"/>
        <v>3.2670559976679676E-2</v>
      </c>
      <c r="G63">
        <v>2011</v>
      </c>
      <c r="H63">
        <v>1</v>
      </c>
      <c r="I63" s="3">
        <v>2011.0000000002201</v>
      </c>
      <c r="J63" s="23">
        <f t="shared" si="4"/>
        <v>0.66103435123857257</v>
      </c>
      <c r="K63" s="23">
        <f t="shared" si="13"/>
        <v>4.7900000000000303E-2</v>
      </c>
      <c r="L63" s="23">
        <f t="shared" si="5"/>
        <v>3.1663545424327824E-2</v>
      </c>
      <c r="N63">
        <v>8</v>
      </c>
      <c r="O63">
        <v>2010</v>
      </c>
      <c r="P63" s="23">
        <v>1.3238439148025989</v>
      </c>
      <c r="Q63" s="23">
        <v>9.5900000000000304E-2</v>
      </c>
      <c r="R63" s="23">
        <f t="shared" si="6"/>
        <v>0.12695663142956964</v>
      </c>
      <c r="T63">
        <v>2011</v>
      </c>
      <c r="U63">
        <v>1</v>
      </c>
      <c r="V63" s="3">
        <v>2011.0000000002201</v>
      </c>
      <c r="W63" s="23">
        <f t="shared" si="32"/>
        <v>0.91001538602909993</v>
      </c>
      <c r="X63" s="23">
        <f t="shared" si="16"/>
        <v>9.5900000000000304E-2</v>
      </c>
      <c r="Y63" s="23">
        <f t="shared" si="33"/>
        <v>8.727047552019096E-2</v>
      </c>
      <c r="Z63" s="23"/>
      <c r="AA63">
        <v>1</v>
      </c>
      <c r="AB63" s="3">
        <v>2011.0000000002201</v>
      </c>
      <c r="AC63" s="23">
        <f t="shared" si="7"/>
        <v>0.7855248686338363</v>
      </c>
      <c r="AD63" s="23">
        <f t="shared" si="8"/>
        <v>7.1900000000000297E-2</v>
      </c>
      <c r="AE63" s="23">
        <f t="shared" si="9"/>
        <v>5.9467010472259392E-2</v>
      </c>
      <c r="AG63" s="3">
        <v>2011.0000000002201</v>
      </c>
      <c r="AH63" s="3">
        <f t="shared" si="66"/>
        <v>0.76924895035127383</v>
      </c>
      <c r="AI63" s="3">
        <f t="shared" si="67"/>
        <v>-0.61478205611361436</v>
      </c>
      <c r="AJ63" s="3">
        <f t="shared" si="68"/>
        <v>1.1772855172235619</v>
      </c>
      <c r="AK63" s="23"/>
      <c r="AL63" s="3">
        <v>2011.0000000002201</v>
      </c>
      <c r="AM63" s="14">
        <f t="shared" ref="AM63" si="84">STANDARDIZE(AC63,AR$15,AS$15)</f>
        <v>1.1181675835682103</v>
      </c>
      <c r="AN63" s="14">
        <f t="shared" ref="AN63" si="85">STANDARDIZE(AD63,AT$15,AU$15)</f>
        <v>-9.3919208556921333E-2</v>
      </c>
      <c r="AO63" s="14">
        <f t="shared" ref="AO63" si="86">STANDARDIZE(AE63,AV$15,AW$15)</f>
        <v>1.7479506378610343</v>
      </c>
      <c r="AP63" s="23"/>
    </row>
    <row r="64" spans="1:42" x14ac:dyDescent="0.3">
      <c r="A64">
        <v>3</v>
      </c>
      <c r="B64" s="31">
        <v>2013</v>
      </c>
      <c r="C64" s="24">
        <v>0.64228076736069672</v>
      </c>
      <c r="D64">
        <v>4.7900000000000303E-2</v>
      </c>
      <c r="E64">
        <f t="shared" si="3"/>
        <v>3.0765248756577566E-2</v>
      </c>
      <c r="G64">
        <v>2010</v>
      </c>
      <c r="H64">
        <v>12</v>
      </c>
      <c r="I64" s="3">
        <v>2010.91666666689</v>
      </c>
      <c r="J64" s="23">
        <f t="shared" si="4"/>
        <v>0.6831668642038573</v>
      </c>
      <c r="K64" s="23">
        <f t="shared" si="13"/>
        <v>4.7900000000000303E-2</v>
      </c>
      <c r="L64" s="23">
        <f t="shared" si="5"/>
        <v>3.2723692795364974E-2</v>
      </c>
      <c r="N64">
        <v>6</v>
      </c>
      <c r="O64">
        <v>2010</v>
      </c>
      <c r="P64" s="23">
        <v>1.3575381760850331</v>
      </c>
      <c r="Q64" s="23">
        <v>9.5900000000000304E-2</v>
      </c>
      <c r="R64" s="23">
        <f t="shared" si="6"/>
        <v>0.13018791108655509</v>
      </c>
      <c r="T64">
        <v>2010</v>
      </c>
      <c r="U64">
        <v>12</v>
      </c>
      <c r="V64" s="3">
        <v>2010.91666666689</v>
      </c>
      <c r="W64" s="23"/>
      <c r="X64" s="23"/>
      <c r="Y64" s="23"/>
      <c r="Z64" s="23"/>
      <c r="AA64">
        <v>12</v>
      </c>
      <c r="AB64" s="3">
        <v>2010.91666666689</v>
      </c>
      <c r="AC64" s="23">
        <f t="shared" si="7"/>
        <v>0.6831668642038573</v>
      </c>
      <c r="AD64" s="23">
        <f t="shared" si="8"/>
        <v>4.7900000000000303E-2</v>
      </c>
      <c r="AE64" s="23">
        <f t="shared" si="9"/>
        <v>3.2723692795364974E-2</v>
      </c>
      <c r="AG64" s="3">
        <v>2010.91666666689</v>
      </c>
      <c r="AH64" s="3">
        <f t="shared" si="66"/>
        <v>0.10184148813841325</v>
      </c>
      <c r="AI64" s="3">
        <f t="shared" si="67"/>
        <v>-1.186702766808877</v>
      </c>
      <c r="AJ64" s="3">
        <f t="shared" si="68"/>
        <v>-0.9840523085949322</v>
      </c>
      <c r="AK64" s="23"/>
      <c r="AL64" s="3">
        <v>2010.91666666689</v>
      </c>
      <c r="AM64" s="14">
        <f t="shared" ref="AM64" si="87">STANDARDIZE(AC64,AR$4,AS$4)</f>
        <v>0.62054808838269471</v>
      </c>
      <c r="AN64" s="14">
        <f t="shared" ref="AN64" si="88">STANDARDIZE(AD64,AT$4,AU$4)</f>
        <v>-1.7765123716427775</v>
      </c>
      <c r="AO64" s="14">
        <f t="shared" ref="AO64" si="89">STANDARDIZE(AE64,AV$4,AW$4)</f>
        <v>-0.80531533161564062</v>
      </c>
      <c r="AP64" s="23"/>
    </row>
    <row r="65" spans="1:42" x14ac:dyDescent="0.3">
      <c r="A65">
        <v>3</v>
      </c>
      <c r="B65" s="31">
        <v>2013</v>
      </c>
      <c r="C65" s="24">
        <v>0.61431052443482925</v>
      </c>
      <c r="D65">
        <v>4.7900000000000303E-2</v>
      </c>
      <c r="E65">
        <f t="shared" si="3"/>
        <v>2.9425474120428508E-2</v>
      </c>
      <c r="G65">
        <v>2010</v>
      </c>
      <c r="H65">
        <v>11</v>
      </c>
      <c r="I65" s="3">
        <v>2010.8333333335599</v>
      </c>
      <c r="J65" s="23">
        <f t="shared" si="4"/>
        <v>0.71231472299517595</v>
      </c>
      <c r="K65" s="23">
        <f t="shared" si="13"/>
        <v>4.7900000000000303E-2</v>
      </c>
      <c r="L65" s="23">
        <f t="shared" si="5"/>
        <v>3.4119875231469143E-2</v>
      </c>
      <c r="N65">
        <v>6</v>
      </c>
      <c r="O65">
        <v>2010</v>
      </c>
      <c r="P65" s="23">
        <v>1.2556745205534547</v>
      </c>
      <c r="Q65" s="23">
        <v>9.5900000000000304E-2</v>
      </c>
      <c r="R65" s="23">
        <f t="shared" si="6"/>
        <v>0.12041918652107669</v>
      </c>
      <c r="T65">
        <v>2010</v>
      </c>
      <c r="U65">
        <v>11</v>
      </c>
      <c r="V65" s="3">
        <v>2010.8333333335599</v>
      </c>
      <c r="W65" s="23">
        <f t="shared" si="32"/>
        <v>1.0123090012302898</v>
      </c>
      <c r="X65" s="23">
        <f t="shared" ref="X65:X66" si="90">SUMIFS(Q$4:Q$763,O$4:O$763,T65,N$4:N$763,U65)</f>
        <v>9.5900000000000304E-2</v>
      </c>
      <c r="Y65" s="23">
        <f t="shared" si="33"/>
        <v>9.7080433217985096E-2</v>
      </c>
      <c r="Z65" s="23"/>
      <c r="AA65">
        <v>11</v>
      </c>
      <c r="AB65" s="3">
        <v>2010.8333333335599</v>
      </c>
      <c r="AC65" s="23">
        <f t="shared" si="7"/>
        <v>0.86231186211273281</v>
      </c>
      <c r="AD65" s="23">
        <f t="shared" si="8"/>
        <v>7.1900000000000297E-2</v>
      </c>
      <c r="AE65" s="23">
        <f t="shared" si="9"/>
        <v>6.560015422472712E-2</v>
      </c>
      <c r="AG65" s="3">
        <v>2010.8333333335599</v>
      </c>
      <c r="AH65" s="3">
        <f t="shared" si="66"/>
        <v>1.2699251088412886</v>
      </c>
      <c r="AI65" s="3">
        <f t="shared" si="67"/>
        <v>-0.61478205611361436</v>
      </c>
      <c r="AJ65" s="3">
        <f t="shared" si="68"/>
        <v>1.6729530983196639</v>
      </c>
      <c r="AK65" s="23"/>
      <c r="AL65" s="3">
        <v>2010.8333333335599</v>
      </c>
      <c r="AM65" s="14">
        <f t="shared" ref="AM65" si="91">STANDARDIZE(AC65,AR$5,AS$5)</f>
        <v>0.9230388865050736</v>
      </c>
      <c r="AN65" s="14">
        <f t="shared" ref="AN65" si="92">STANDARDIZE(AD65,AT$5,AU$5)</f>
        <v>-4.0971152421897278E-2</v>
      </c>
      <c r="AO65" s="14">
        <f t="shared" ref="AO65" si="93">STANDARDIZE(AE65,AV$5,AW$5)</f>
        <v>1.3629243930247263</v>
      </c>
      <c r="AP65" s="23"/>
    </row>
    <row r="66" spans="1:42" x14ac:dyDescent="0.3">
      <c r="A66">
        <v>2</v>
      </c>
      <c r="B66" s="31">
        <v>2013</v>
      </c>
      <c r="C66" s="24">
        <v>0.6025344489589155</v>
      </c>
      <c r="D66">
        <v>4.7900000000000303E-2</v>
      </c>
      <c r="E66">
        <f t="shared" si="3"/>
        <v>2.8861400105132235E-2</v>
      </c>
      <c r="G66">
        <v>2010</v>
      </c>
      <c r="H66">
        <v>10</v>
      </c>
      <c r="I66" s="3">
        <v>2010.7500000002301</v>
      </c>
      <c r="J66" s="23">
        <f t="shared" si="4"/>
        <v>0.77746837416322034</v>
      </c>
      <c r="K66" s="23">
        <f t="shared" si="13"/>
        <v>9.5800000000000607E-2</v>
      </c>
      <c r="L66" s="23">
        <f t="shared" si="5"/>
        <v>3.7240735122418489E-2</v>
      </c>
      <c r="N66">
        <v>5</v>
      </c>
      <c r="O66">
        <v>2010</v>
      </c>
      <c r="P66" s="23">
        <v>1.0553856320095676</v>
      </c>
      <c r="Q66" s="23">
        <v>9.5900000000000304E-2</v>
      </c>
      <c r="R66" s="23">
        <f t="shared" si="6"/>
        <v>0.10121148210971785</v>
      </c>
      <c r="T66">
        <v>2010</v>
      </c>
      <c r="U66">
        <v>10</v>
      </c>
      <c r="V66" s="3">
        <v>2010.7500000002301</v>
      </c>
      <c r="W66" s="23">
        <f t="shared" si="32"/>
        <v>1.165487624728156</v>
      </c>
      <c r="X66" s="23">
        <f t="shared" si="90"/>
        <v>9.5900000000000304E-2</v>
      </c>
      <c r="Y66" s="23">
        <f t="shared" si="33"/>
        <v>0.11177026321143052</v>
      </c>
      <c r="Z66" s="23"/>
      <c r="AA66">
        <v>10</v>
      </c>
      <c r="AB66" s="3">
        <v>2010.7500000002301</v>
      </c>
      <c r="AC66" s="23">
        <f t="shared" si="7"/>
        <v>0.97147799944568813</v>
      </c>
      <c r="AD66" s="23">
        <f t="shared" si="8"/>
        <v>9.5850000000000463E-2</v>
      </c>
      <c r="AE66" s="23">
        <f t="shared" si="9"/>
        <v>7.4505499166924505E-2</v>
      </c>
      <c r="AG66" s="3">
        <v>2010.7500000002301</v>
      </c>
      <c r="AH66" s="3">
        <f t="shared" si="66"/>
        <v>1.9817238106888728</v>
      </c>
      <c r="AI66" s="3">
        <f t="shared" si="67"/>
        <v>-4.4052846898962821E-2</v>
      </c>
      <c r="AJ66" s="3">
        <f t="shared" si="68"/>
        <v>2.3926640596923421</v>
      </c>
      <c r="AK66" s="23"/>
      <c r="AL66" s="3">
        <v>2010.7500000002301</v>
      </c>
      <c r="AM66" s="14">
        <f t="shared" ref="AM66" si="94">STANDARDIZE(AC66,AR$6,AS$6)</f>
        <v>1.9241188183352902</v>
      </c>
      <c r="AN66" s="14">
        <f t="shared" ref="AN66" si="95">STANDARDIZE(AD66,AT$6,AU$6)</f>
        <v>0.36965282471677957</v>
      </c>
      <c r="AO66" s="14">
        <f t="shared" ref="AO66" si="96">STANDARDIZE(AE66,AV$6,AW$6)</f>
        <v>2.0347434511580493</v>
      </c>
      <c r="AP66" s="23"/>
    </row>
    <row r="67" spans="1:42" x14ac:dyDescent="0.3">
      <c r="A67">
        <v>2</v>
      </c>
      <c r="B67" s="31">
        <v>2013</v>
      </c>
      <c r="C67" s="24">
        <v>0.60408108790702197</v>
      </c>
      <c r="D67">
        <v>4.7900000000000303E-2</v>
      </c>
      <c r="E67">
        <f t="shared" si="3"/>
        <v>2.8935484110746534E-2</v>
      </c>
      <c r="G67">
        <v>2010</v>
      </c>
      <c r="H67">
        <v>9</v>
      </c>
      <c r="I67" s="3">
        <v>2010.6666666669</v>
      </c>
      <c r="J67" s="23">
        <f t="shared" si="4"/>
        <v>0.87891351892334668</v>
      </c>
      <c r="K67" s="23">
        <f t="shared" si="13"/>
        <v>4.7900000000000303E-2</v>
      </c>
      <c r="L67" s="23">
        <f t="shared" si="5"/>
        <v>4.209995755642857E-2</v>
      </c>
      <c r="N67">
        <v>4</v>
      </c>
      <c r="O67">
        <v>2010</v>
      </c>
      <c r="P67" s="23">
        <v>0.87186437081798585</v>
      </c>
      <c r="Q67" s="23">
        <v>9.5900000000000304E-2</v>
      </c>
      <c r="R67" s="23">
        <f t="shared" si="6"/>
        <v>8.3611793161445111E-2</v>
      </c>
      <c r="T67">
        <v>2010</v>
      </c>
      <c r="U67">
        <v>9</v>
      </c>
      <c r="V67" s="3">
        <v>2010.6666666669</v>
      </c>
      <c r="W67" s="23"/>
      <c r="X67" s="23"/>
      <c r="Y67" s="23"/>
      <c r="Z67" s="23"/>
      <c r="AA67">
        <v>9</v>
      </c>
      <c r="AB67" s="3">
        <v>2010.6666666669</v>
      </c>
      <c r="AC67" s="23">
        <f t="shared" si="7"/>
        <v>0.87891351892334668</v>
      </c>
      <c r="AD67" s="23">
        <f t="shared" si="8"/>
        <v>4.7900000000000303E-2</v>
      </c>
      <c r="AE67" s="23">
        <f t="shared" si="9"/>
        <v>4.209995755642857E-2</v>
      </c>
      <c r="AG67" s="3">
        <v>2010.6666666669</v>
      </c>
      <c r="AH67" s="3">
        <f t="shared" si="66"/>
        <v>1.378173307916724</v>
      </c>
      <c r="AI67" s="3">
        <f t="shared" si="67"/>
        <v>-1.186702766808877</v>
      </c>
      <c r="AJ67" s="3">
        <f t="shared" si="68"/>
        <v>-0.22628261308387507</v>
      </c>
      <c r="AK67" s="23"/>
      <c r="AL67" s="3">
        <v>2010.6666666669</v>
      </c>
      <c r="AM67" s="14">
        <f t="shared" ref="AM67" si="97">STANDARDIZE(AC67,AR$7,AS$7)</f>
        <v>0.95229153369395103</v>
      </c>
      <c r="AN67" s="14">
        <f t="shared" ref="AN67" si="98">STANDARDIZE(AD67,AT$7,AU$7)</f>
        <v>-1.0289872901111137</v>
      </c>
      <c r="AO67" s="14">
        <f t="shared" ref="AO67" si="99">STANDARDIZE(AE67,AV$7,AW$7)</f>
        <v>-0.15373996134644616</v>
      </c>
      <c r="AP67" s="23"/>
    </row>
    <row r="68" spans="1:42" x14ac:dyDescent="0.3">
      <c r="A68">
        <v>1</v>
      </c>
      <c r="B68" s="31">
        <v>2013</v>
      </c>
      <c r="C68" s="24">
        <v>0.61205171082743726</v>
      </c>
      <c r="D68">
        <v>4.7900000000000303E-2</v>
      </c>
      <c r="E68">
        <f t="shared" si="3"/>
        <v>2.9317276948634431E-2</v>
      </c>
      <c r="G68">
        <v>2010</v>
      </c>
      <c r="H68">
        <v>8</v>
      </c>
      <c r="I68" s="3">
        <v>2010.58333333357</v>
      </c>
      <c r="J68" s="23">
        <f t="shared" si="4"/>
        <v>0.96393365898187611</v>
      </c>
      <c r="K68" s="23">
        <f t="shared" si="13"/>
        <v>4.7900000000000303E-2</v>
      </c>
      <c r="L68" s="23">
        <f t="shared" si="5"/>
        <v>4.617242226523216E-2</v>
      </c>
      <c r="N68">
        <v>3</v>
      </c>
      <c r="O68">
        <v>2010</v>
      </c>
      <c r="P68" s="23">
        <v>0.75122973248207336</v>
      </c>
      <c r="Q68" s="23">
        <v>9.5900000000000304E-2</v>
      </c>
      <c r="R68" s="23">
        <f t="shared" si="6"/>
        <v>7.2042931345031064E-2</v>
      </c>
      <c r="T68">
        <v>2010</v>
      </c>
      <c r="U68">
        <v>8</v>
      </c>
      <c r="V68" s="3">
        <v>2010.58333333357</v>
      </c>
      <c r="W68" s="23">
        <f t="shared" si="32"/>
        <v>1.3238439148025989</v>
      </c>
      <c r="X68" s="23">
        <f t="shared" ref="X68" si="100">SUMIFS(Q$4:Q$763,O$4:O$763,T68,N$4:N$763,U68)</f>
        <v>9.5900000000000304E-2</v>
      </c>
      <c r="Y68" s="23">
        <f t="shared" si="33"/>
        <v>0.12695663142956964</v>
      </c>
      <c r="Z68" s="23"/>
      <c r="AA68">
        <v>8</v>
      </c>
      <c r="AB68" s="3">
        <v>2010.58333333357</v>
      </c>
      <c r="AC68" s="23">
        <f t="shared" si="7"/>
        <v>1.1438887868922376</v>
      </c>
      <c r="AD68" s="23">
        <f t="shared" si="8"/>
        <v>7.1900000000000297E-2</v>
      </c>
      <c r="AE68" s="23">
        <f t="shared" si="9"/>
        <v>8.6564526847400902E-2</v>
      </c>
      <c r="AG68" s="3">
        <v>2010.58333333357</v>
      </c>
      <c r="AH68" s="3">
        <f t="shared" si="66"/>
        <v>3.105898190099897</v>
      </c>
      <c r="AI68" s="3">
        <f t="shared" si="67"/>
        <v>-0.61478205611361436</v>
      </c>
      <c r="AJ68" s="3">
        <f t="shared" si="68"/>
        <v>3.3672489254632874</v>
      </c>
      <c r="AK68" s="23"/>
      <c r="AL68" s="3">
        <v>2010.58333333357</v>
      </c>
      <c r="AM68" s="14">
        <f t="shared" ref="AM68" si="101">STANDARDIZE(AC68,AR$8,AS$8)</f>
        <v>2.3015384095984697</v>
      </c>
      <c r="AN68" s="14">
        <f t="shared" ref="AN68" si="102">STANDARDIZE(AD68,AT$8,AU$8)</f>
        <v>-0.51613739712758211</v>
      </c>
      <c r="AO68" s="14">
        <f t="shared" ref="AO68" si="103">STANDARDIZE(AE68,AV$8,AW$8)</f>
        <v>2.3496526150664101</v>
      </c>
      <c r="AP68" s="23"/>
    </row>
    <row r="69" spans="1:42" x14ac:dyDescent="0.3">
      <c r="A69">
        <v>12</v>
      </c>
      <c r="B69" s="31">
        <v>2012</v>
      </c>
      <c r="C69" s="24">
        <v>0.62291043251964073</v>
      </c>
      <c r="D69">
        <v>4.7900000000000303E-2</v>
      </c>
      <c r="E69">
        <f t="shared" ref="E69:E132" si="104">C69*D69</f>
        <v>2.9837409717690982E-2</v>
      </c>
      <c r="G69">
        <v>2010</v>
      </c>
      <c r="H69">
        <v>7</v>
      </c>
      <c r="I69" s="3">
        <v>2010.5000000002401</v>
      </c>
      <c r="J69" s="23">
        <f t="shared" ref="J69:J132" si="105">AVERAGEIFS(C$4:C$1369,B$4:B$1369,G69,A$4:A$1369,H69)</f>
        <v>1.0266291801160419</v>
      </c>
      <c r="K69" s="23">
        <f t="shared" si="13"/>
        <v>4.7900000000000303E-2</v>
      </c>
      <c r="L69" s="23">
        <f t="shared" ref="L69:L132" si="106">AVERAGEIFS(E$4:E$1369,B$4:B$1369,G69,A$4:A$1369,H69)</f>
        <v>4.917553772755872E-2</v>
      </c>
      <c r="N69">
        <v>2</v>
      </c>
      <c r="O69">
        <v>2010</v>
      </c>
      <c r="P69" s="23">
        <v>0.68060620144590189</v>
      </c>
      <c r="Q69" s="23">
        <v>9.5900000000000304E-2</v>
      </c>
      <c r="R69" s="23">
        <f t="shared" ref="R69:R132" si="107">P69*Q69</f>
        <v>6.5270134718662193E-2</v>
      </c>
      <c r="T69">
        <v>2010</v>
      </c>
      <c r="U69">
        <v>7</v>
      </c>
      <c r="V69" s="3">
        <v>2010.5000000002401</v>
      </c>
      <c r="W69" s="23"/>
      <c r="X69" s="23"/>
      <c r="Y69" s="23"/>
      <c r="Z69" s="23"/>
      <c r="AA69">
        <v>7</v>
      </c>
      <c r="AB69" s="3">
        <v>2010.5000000002401</v>
      </c>
      <c r="AC69" s="23">
        <f t="shared" ref="AC69:AC132" si="108">AVERAGE(W69,J69)</f>
        <v>1.0266291801160419</v>
      </c>
      <c r="AD69" s="23">
        <f t="shared" ref="AD69:AD132" si="109">AVERAGE(X69,K69)</f>
        <v>4.7900000000000303E-2</v>
      </c>
      <c r="AE69" s="23">
        <f t="shared" ref="AE69:AE132" si="110">AVERAGE(Y69,L69)</f>
        <v>4.917553772755872E-2</v>
      </c>
      <c r="AG69" s="3">
        <v>2010.5000000002401</v>
      </c>
      <c r="AH69" s="3">
        <f t="shared" si="66"/>
        <v>2.3413274365530676</v>
      </c>
      <c r="AI69" s="3">
        <f t="shared" si="67"/>
        <v>-1.186702766808877</v>
      </c>
      <c r="AJ69" s="3">
        <f t="shared" si="68"/>
        <v>0.34555066684935576</v>
      </c>
      <c r="AK69" s="23"/>
      <c r="AL69" s="3">
        <v>2010.5000000002401</v>
      </c>
      <c r="AM69" s="14">
        <f t="shared" ref="AM69" si="111">STANDARDIZE(AC69,AR$9,AS$9)</f>
        <v>0.66860877708725808</v>
      </c>
      <c r="AN69" s="14">
        <f t="shared" ref="AN69" si="112">STANDARDIZE(AD69,AT$9,AU$9)</f>
        <v>-0.38248368897839508</v>
      </c>
      <c r="AO69" s="14">
        <f t="shared" ref="AO69" si="113">STANDARDIZE(AE69,AV$9,AW$9)</f>
        <v>0.32792854089409323</v>
      </c>
      <c r="AP69" s="23"/>
    </row>
    <row r="70" spans="1:42" x14ac:dyDescent="0.3">
      <c r="A70">
        <v>12</v>
      </c>
      <c r="B70" s="31">
        <v>2012</v>
      </c>
      <c r="C70" s="24">
        <v>0.63881087507789014</v>
      </c>
      <c r="D70">
        <v>4.7900000000000303E-2</v>
      </c>
      <c r="E70">
        <f t="shared" si="104"/>
        <v>3.059904091623113E-2</v>
      </c>
      <c r="G70">
        <v>2010</v>
      </c>
      <c r="H70">
        <v>6</v>
      </c>
      <c r="I70" s="3">
        <v>2010.41666666691</v>
      </c>
      <c r="J70" s="23">
        <f t="shared" si="105"/>
        <v>1.0140100570767887</v>
      </c>
      <c r="K70" s="23">
        <f t="shared" ref="K70:K133" si="114">SUMIFS(D$4:D$1369,B$4:B$1369,G70,A$4:A$1369,H70)</f>
        <v>9.5800000000000607E-2</v>
      </c>
      <c r="L70" s="23">
        <f t="shared" si="106"/>
        <v>4.8571081733978491E-2</v>
      </c>
      <c r="N70">
        <v>1</v>
      </c>
      <c r="O70">
        <v>2010</v>
      </c>
      <c r="P70" s="23">
        <v>0.69395804659842319</v>
      </c>
      <c r="Q70" s="23">
        <v>9.5900000000000304E-2</v>
      </c>
      <c r="R70" s="23">
        <f t="shared" si="107"/>
        <v>6.6550576668788997E-2</v>
      </c>
      <c r="T70">
        <v>2010</v>
      </c>
      <c r="U70">
        <v>6</v>
      </c>
      <c r="V70" s="3">
        <v>2010.41666666691</v>
      </c>
      <c r="W70" s="23">
        <f t="shared" si="32"/>
        <v>1.306606348319244</v>
      </c>
      <c r="X70" s="23">
        <f t="shared" ref="X70:X133" si="115">SUMIFS(Q$4:Q$763,O$4:O$763,T70,N$4:N$763,U70)</f>
        <v>0.19180000000000061</v>
      </c>
      <c r="Y70" s="23">
        <f t="shared" si="33"/>
        <v>0.12530354880381589</v>
      </c>
      <c r="Z70" s="23"/>
      <c r="AA70">
        <v>6</v>
      </c>
      <c r="AB70" s="3">
        <v>2010.41666666691</v>
      </c>
      <c r="AC70" s="23">
        <f t="shared" si="108"/>
        <v>1.1603082026980163</v>
      </c>
      <c r="AD70" s="23">
        <f t="shared" si="109"/>
        <v>0.14380000000000059</v>
      </c>
      <c r="AE70" s="23">
        <f t="shared" si="110"/>
        <v>8.6937315268897197E-2</v>
      </c>
      <c r="AG70" s="3">
        <v>2010.41666666691</v>
      </c>
      <c r="AH70" s="3">
        <f t="shared" si="66"/>
        <v>3.2129581185830567</v>
      </c>
      <c r="AI70" s="3">
        <f t="shared" si="67"/>
        <v>1.0985970730109507</v>
      </c>
      <c r="AJ70" s="3">
        <f t="shared" si="68"/>
        <v>3.3973768896202263</v>
      </c>
      <c r="AK70" s="23"/>
      <c r="AL70" s="3">
        <v>2010.41666666691</v>
      </c>
      <c r="AM70" s="14">
        <f t="shared" ref="AM70" si="116">STANDARDIZE(AC70,AR$10,AS$10)</f>
        <v>2.6113219042365601</v>
      </c>
      <c r="AN70" s="14">
        <f t="shared" ref="AN70" si="117">STANDARDIZE(AD70,AT$10,AU$10)</f>
        <v>-0.3489924073651578</v>
      </c>
      <c r="AO70" s="14">
        <f t="shared" ref="AO70" si="118">STANDARDIZE(AE70,AV$10,AW$10)</f>
        <v>2.721447430985461</v>
      </c>
      <c r="AP70" s="23"/>
    </row>
    <row r="71" spans="1:42" x14ac:dyDescent="0.3">
      <c r="A71">
        <v>11</v>
      </c>
      <c r="B71" s="31">
        <v>2012</v>
      </c>
      <c r="C71" s="24">
        <v>0.65948448100548041</v>
      </c>
      <c r="D71">
        <v>4.7900000000000303E-2</v>
      </c>
      <c r="E71">
        <f t="shared" si="104"/>
        <v>3.1589306640162712E-2</v>
      </c>
      <c r="G71">
        <v>2010</v>
      </c>
      <c r="H71">
        <v>5</v>
      </c>
      <c r="I71" s="3">
        <v>2010.33333333358</v>
      </c>
      <c r="J71" s="23">
        <f t="shared" si="105"/>
        <v>0.9002386937730722</v>
      </c>
      <c r="K71" s="23">
        <f t="shared" si="114"/>
        <v>9.5800000000000607E-2</v>
      </c>
      <c r="L71" s="23">
        <f t="shared" si="106"/>
        <v>4.312143343173043E-2</v>
      </c>
      <c r="N71">
        <v>12</v>
      </c>
      <c r="O71">
        <v>2009</v>
      </c>
      <c r="P71" s="23">
        <v>0.77986628364160571</v>
      </c>
      <c r="Q71" s="23">
        <v>9.5900000000000304E-2</v>
      </c>
      <c r="R71" s="23">
        <f t="shared" si="107"/>
        <v>7.4789176601230231E-2</v>
      </c>
      <c r="T71">
        <v>2010</v>
      </c>
      <c r="U71">
        <v>5</v>
      </c>
      <c r="V71" s="3">
        <v>2010.33333333358</v>
      </c>
      <c r="W71" s="23">
        <f t="shared" si="32"/>
        <v>1.0553856320095676</v>
      </c>
      <c r="X71" s="23">
        <f t="shared" si="115"/>
        <v>9.5900000000000304E-2</v>
      </c>
      <c r="Y71" s="23">
        <f t="shared" si="33"/>
        <v>0.10121148210971785</v>
      </c>
      <c r="Z71" s="23"/>
      <c r="AA71">
        <v>5</v>
      </c>
      <c r="AB71" s="3">
        <v>2010.33333333358</v>
      </c>
      <c r="AC71" s="23">
        <f t="shared" si="108"/>
        <v>0.97781216289131989</v>
      </c>
      <c r="AD71" s="23">
        <f t="shared" si="109"/>
        <v>9.5850000000000463E-2</v>
      </c>
      <c r="AE71" s="23">
        <f t="shared" si="110"/>
        <v>7.2166457770724141E-2</v>
      </c>
      <c r="AG71" s="3">
        <v>2010.33333333358</v>
      </c>
      <c r="AH71" s="3">
        <f t="shared" si="66"/>
        <v>2.0230246153893248</v>
      </c>
      <c r="AI71" s="3">
        <f t="shared" si="67"/>
        <v>-4.4052846898962821E-2</v>
      </c>
      <c r="AJ71" s="3">
        <f t="shared" si="68"/>
        <v>2.2036277289407935</v>
      </c>
      <c r="AK71" s="23"/>
      <c r="AL71" s="3">
        <v>2010.33333333358</v>
      </c>
      <c r="AM71" s="14">
        <f t="shared" ref="AM71" si="119">STANDARDIZE(AC71,AR$11,AS$11)</f>
        <v>2.0345377108252802</v>
      </c>
      <c r="AN71" s="14">
        <f t="shared" ref="AN71" si="120">STANDARDIZE(AD71,AT$11,AU$11)</f>
        <v>-0.7363458413185221</v>
      </c>
      <c r="AO71" s="14">
        <f t="shared" ref="AO71" si="121">STANDARDIZE(AE71,AV$11,AW$11)</f>
        <v>2.0380716261988288</v>
      </c>
      <c r="AP71" s="23"/>
    </row>
    <row r="72" spans="1:42" x14ac:dyDescent="0.3">
      <c r="A72">
        <v>10</v>
      </c>
      <c r="B72" s="31">
        <v>2012</v>
      </c>
      <c r="C72" s="24">
        <v>0.68294487104883284</v>
      </c>
      <c r="D72">
        <v>4.7900000000000303E-2</v>
      </c>
      <c r="E72">
        <f t="shared" si="104"/>
        <v>3.2713059323239299E-2</v>
      </c>
      <c r="G72">
        <v>2010</v>
      </c>
      <c r="H72">
        <v>4</v>
      </c>
      <c r="I72" s="3">
        <v>2010.2500000002501</v>
      </c>
      <c r="J72" s="23">
        <f t="shared" si="105"/>
        <v>0.79359690168140562</v>
      </c>
      <c r="K72" s="23">
        <f t="shared" si="114"/>
        <v>9.5800000000000607E-2</v>
      </c>
      <c r="L72" s="23">
        <f t="shared" si="106"/>
        <v>3.8013291590539566E-2</v>
      </c>
      <c r="N72">
        <v>11</v>
      </c>
      <c r="O72">
        <v>2009</v>
      </c>
      <c r="P72" s="23">
        <v>0.89476496402503869</v>
      </c>
      <c r="Q72" s="23">
        <v>9.5900000000000304E-2</v>
      </c>
      <c r="R72" s="23">
        <f t="shared" si="107"/>
        <v>8.5807960050001478E-2</v>
      </c>
      <c r="T72">
        <v>2010</v>
      </c>
      <c r="U72">
        <v>4</v>
      </c>
      <c r="V72" s="3">
        <v>2010.2500000002501</v>
      </c>
      <c r="W72" s="23">
        <f t="shared" si="32"/>
        <v>0.87186437081798585</v>
      </c>
      <c r="X72" s="23">
        <f t="shared" si="115"/>
        <v>9.5900000000000304E-2</v>
      </c>
      <c r="Y72" s="23">
        <f t="shared" si="33"/>
        <v>8.3611793161445111E-2</v>
      </c>
      <c r="Z72" s="23"/>
      <c r="AA72">
        <v>4</v>
      </c>
      <c r="AB72" s="3">
        <v>2010.2500000002501</v>
      </c>
      <c r="AC72" s="23">
        <f t="shared" si="108"/>
        <v>0.83273063624969579</v>
      </c>
      <c r="AD72" s="23">
        <f t="shared" si="109"/>
        <v>9.5850000000000463E-2</v>
      </c>
      <c r="AE72" s="23">
        <f t="shared" si="110"/>
        <v>6.0812542375992339E-2</v>
      </c>
      <c r="AG72" s="3">
        <v>2010.2500000002501</v>
      </c>
      <c r="AH72" s="3">
        <f t="shared" si="66"/>
        <v>1.0770459002992681</v>
      </c>
      <c r="AI72" s="3">
        <f t="shared" si="67"/>
        <v>-4.4052846898962821E-2</v>
      </c>
      <c r="AJ72" s="3">
        <f t="shared" si="68"/>
        <v>1.2860285323766951</v>
      </c>
      <c r="AK72" s="23"/>
      <c r="AL72" s="3">
        <v>2010.2500000002501</v>
      </c>
      <c r="AM72" s="14">
        <f t="shared" ref="AM72" si="122">STANDARDIZE(AC72,AR$12,AS$12)</f>
        <v>1.5193656578048182</v>
      </c>
      <c r="AN72" s="14">
        <f t="shared" ref="AN72" si="123">STANDARDIZE(AD72,AT$12,AU$12)</f>
        <v>-1.0548255298976554</v>
      </c>
      <c r="AO72" s="14">
        <f t="shared" ref="AO72" si="124">STANDARDIZE(AE72,AV$12,AW$12)</f>
        <v>1.5589891907889326</v>
      </c>
      <c r="AP72" s="23"/>
    </row>
    <row r="73" spans="1:42" x14ac:dyDescent="0.3">
      <c r="A73">
        <v>10</v>
      </c>
      <c r="B73" s="31">
        <v>2012</v>
      </c>
      <c r="C73" s="24">
        <v>0.71015730873460292</v>
      </c>
      <c r="D73">
        <v>4.7900000000000303E-2</v>
      </c>
      <c r="E73">
        <f t="shared" si="104"/>
        <v>3.4016535088387694E-2</v>
      </c>
      <c r="G73">
        <v>2010</v>
      </c>
      <c r="H73">
        <v>3</v>
      </c>
      <c r="I73" s="3">
        <v>2010.16666666692</v>
      </c>
      <c r="J73" s="23">
        <f t="shared" si="105"/>
        <v>0.70811293901591987</v>
      </c>
      <c r="K73" s="23">
        <f t="shared" si="114"/>
        <v>9.5800000000000607E-2</v>
      </c>
      <c r="L73" s="23">
        <f t="shared" si="106"/>
        <v>3.3918609778862782E-2</v>
      </c>
      <c r="N73">
        <v>10</v>
      </c>
      <c r="O73">
        <v>2009</v>
      </c>
      <c r="P73" s="23">
        <v>0.96156943120071081</v>
      </c>
      <c r="Q73" s="23">
        <v>9.5900000000000304E-2</v>
      </c>
      <c r="R73" s="23">
        <f t="shared" si="107"/>
        <v>9.2214508452148458E-2</v>
      </c>
      <c r="T73">
        <v>2010</v>
      </c>
      <c r="U73">
        <v>3</v>
      </c>
      <c r="V73" s="3">
        <v>2010.16666666692</v>
      </c>
      <c r="W73" s="23">
        <f t="shared" si="32"/>
        <v>0.75122973248207336</v>
      </c>
      <c r="X73" s="23">
        <f t="shared" si="115"/>
        <v>9.5900000000000304E-2</v>
      </c>
      <c r="Y73" s="23">
        <f t="shared" si="33"/>
        <v>7.2042931345031064E-2</v>
      </c>
      <c r="Z73" s="23"/>
      <c r="AA73">
        <v>3</v>
      </c>
      <c r="AB73" s="3">
        <v>2010.16666666692</v>
      </c>
      <c r="AC73" s="23">
        <f t="shared" si="108"/>
        <v>0.72967133574899656</v>
      </c>
      <c r="AD73" s="23">
        <f t="shared" si="109"/>
        <v>9.5850000000000463E-2</v>
      </c>
      <c r="AE73" s="23">
        <f t="shared" si="110"/>
        <v>5.2980770561946923E-2</v>
      </c>
      <c r="AG73" s="3">
        <v>2010.16666666692</v>
      </c>
      <c r="AH73" s="3">
        <f t="shared" si="66"/>
        <v>0.40506575973627984</v>
      </c>
      <c r="AI73" s="3">
        <f t="shared" si="67"/>
        <v>-4.4052846898962821E-2</v>
      </c>
      <c r="AJ73" s="3">
        <f t="shared" si="68"/>
        <v>0.65308145866713474</v>
      </c>
      <c r="AK73" s="23"/>
      <c r="AL73" s="3">
        <v>2010.16666666692</v>
      </c>
      <c r="AM73" s="14">
        <f t="shared" ref="AM73" si="125">STANDARDIZE(AC73,AR$13,AS$13)</f>
        <v>1.0817271427932962</v>
      </c>
      <c r="AN73" s="14">
        <f t="shared" ref="AN73" si="126">STANDARDIZE(AD73,AT$13,AU$13)</f>
        <v>-0.34847073798484229</v>
      </c>
      <c r="AO73" s="14">
        <f t="shared" ref="AO73" si="127">STANDARDIZE(AE73,AV$13,AW$13)</f>
        <v>1.2452700426869212</v>
      </c>
      <c r="AP73" s="23"/>
    </row>
    <row r="74" spans="1:42" x14ac:dyDescent="0.3">
      <c r="A74">
        <v>9</v>
      </c>
      <c r="B74" s="31">
        <v>2012</v>
      </c>
      <c r="C74" s="24">
        <v>0.74463974705451264</v>
      </c>
      <c r="D74">
        <v>4.7900000000000303E-2</v>
      </c>
      <c r="E74">
        <f t="shared" si="104"/>
        <v>3.5668243883911384E-2</v>
      </c>
      <c r="G74">
        <v>2010</v>
      </c>
      <c r="H74">
        <v>2</v>
      </c>
      <c r="I74" s="3">
        <v>2010.08333333359</v>
      </c>
      <c r="J74" s="23">
        <f t="shared" si="105"/>
        <v>0.6802376395813019</v>
      </c>
      <c r="K74" s="23">
        <f t="shared" si="114"/>
        <v>4.7900000000000303E-2</v>
      </c>
      <c r="L74" s="23">
        <f t="shared" si="106"/>
        <v>3.2583382935944566E-2</v>
      </c>
      <c r="N74">
        <v>9</v>
      </c>
      <c r="O74">
        <v>2009</v>
      </c>
      <c r="P74" s="23">
        <v>0.96407276464509928</v>
      </c>
      <c r="Q74" s="23">
        <v>9.5900000000000304E-2</v>
      </c>
      <c r="R74" s="23">
        <f t="shared" si="107"/>
        <v>9.2454578129465309E-2</v>
      </c>
      <c r="T74">
        <v>2010</v>
      </c>
      <c r="U74">
        <v>2</v>
      </c>
      <c r="V74" s="3">
        <v>2010.08333333359</v>
      </c>
      <c r="W74" s="23">
        <f t="shared" si="32"/>
        <v>0.68060620144590189</v>
      </c>
      <c r="X74" s="23">
        <f t="shared" si="115"/>
        <v>9.5900000000000304E-2</v>
      </c>
      <c r="Y74" s="23">
        <f t="shared" si="33"/>
        <v>6.5270134718662193E-2</v>
      </c>
      <c r="Z74" s="23"/>
      <c r="AA74">
        <v>2</v>
      </c>
      <c r="AB74" s="3">
        <v>2010.08333333359</v>
      </c>
      <c r="AC74" s="23">
        <f t="shared" si="108"/>
        <v>0.68042192051360195</v>
      </c>
      <c r="AD74" s="23">
        <f t="shared" si="109"/>
        <v>7.1900000000000297E-2</v>
      </c>
      <c r="AE74" s="23">
        <f t="shared" si="110"/>
        <v>4.8926758827303379E-2</v>
      </c>
      <c r="AG74" s="3">
        <v>2010.08333333359</v>
      </c>
      <c r="AH74" s="3">
        <f t="shared" si="66"/>
        <v>8.3943562984120507E-2</v>
      </c>
      <c r="AI74" s="3">
        <f t="shared" si="67"/>
        <v>-0.61478205611361436</v>
      </c>
      <c r="AJ74" s="3">
        <f t="shared" si="68"/>
        <v>0.32544488738385779</v>
      </c>
      <c r="AK74" s="23"/>
      <c r="AL74" s="3">
        <v>2010.08333333359</v>
      </c>
      <c r="AM74" s="14">
        <f t="shared" ref="AM74" si="128">STANDARDIZE(AC74,AR$14,AS$14)</f>
        <v>0.8461861872950327</v>
      </c>
      <c r="AN74" s="14">
        <f t="shared" ref="AN74" si="129">STANDARDIZE(AD74,AT$14,AU$14)</f>
        <v>-0.95760573293009554</v>
      </c>
      <c r="AO74" s="14">
        <f t="shared" ref="AO74" si="130">STANDARDIZE(AE74,AV$14,AW$14)</f>
        <v>0.83413864007175731</v>
      </c>
      <c r="AP74" s="23"/>
    </row>
    <row r="75" spans="1:42" x14ac:dyDescent="0.3">
      <c r="A75">
        <v>8</v>
      </c>
      <c r="B75" s="31">
        <v>2012</v>
      </c>
      <c r="C75" s="24">
        <v>0.78750750994487029</v>
      </c>
      <c r="D75">
        <v>4.7900000000000303E-2</v>
      </c>
      <c r="E75">
        <f t="shared" si="104"/>
        <v>3.7721609726359524E-2</v>
      </c>
      <c r="G75">
        <v>2010</v>
      </c>
      <c r="H75">
        <v>1</v>
      </c>
      <c r="I75" s="3">
        <v>2010.0000000002599</v>
      </c>
      <c r="J75" s="23">
        <f t="shared" si="105"/>
        <v>0.68635670708700691</v>
      </c>
      <c r="K75" s="23">
        <f t="shared" si="114"/>
        <v>4.7900000000000303E-2</v>
      </c>
      <c r="L75" s="23">
        <f t="shared" si="106"/>
        <v>3.287648626946784E-2</v>
      </c>
      <c r="N75">
        <v>8</v>
      </c>
      <c r="O75">
        <v>2009</v>
      </c>
      <c r="P75" s="23">
        <v>0.96714152594375358</v>
      </c>
      <c r="Q75" s="23">
        <v>9.5900000000000304E-2</v>
      </c>
      <c r="R75" s="23">
        <f t="shared" si="107"/>
        <v>9.2748872338006258E-2</v>
      </c>
      <c r="T75">
        <v>2010</v>
      </c>
      <c r="U75">
        <v>1</v>
      </c>
      <c r="V75" s="3">
        <v>2010.0000000002599</v>
      </c>
      <c r="W75" s="23">
        <f t="shared" si="32"/>
        <v>0.69395804659842319</v>
      </c>
      <c r="X75" s="23">
        <f t="shared" si="115"/>
        <v>9.5900000000000304E-2</v>
      </c>
      <c r="Y75" s="23">
        <f t="shared" si="33"/>
        <v>6.6550576668788997E-2</v>
      </c>
      <c r="Z75" s="23"/>
      <c r="AA75">
        <v>1</v>
      </c>
      <c r="AB75" s="3">
        <v>2010.0000000002599</v>
      </c>
      <c r="AC75" s="23">
        <f t="shared" si="108"/>
        <v>0.69015737684271505</v>
      </c>
      <c r="AD75" s="23">
        <f t="shared" si="109"/>
        <v>7.1900000000000297E-2</v>
      </c>
      <c r="AE75" s="23">
        <f t="shared" si="110"/>
        <v>4.9713531469128422E-2</v>
      </c>
      <c r="AG75" s="3">
        <v>2010.0000000002599</v>
      </c>
      <c r="AH75" s="3">
        <f t="shared" si="66"/>
        <v>0.14742190293693117</v>
      </c>
      <c r="AI75" s="3">
        <f t="shared" si="67"/>
        <v>-0.61478205611361436</v>
      </c>
      <c r="AJ75" s="3">
        <f t="shared" si="68"/>
        <v>0.38903017218809827</v>
      </c>
      <c r="AK75" s="23"/>
      <c r="AL75" s="3">
        <v>2010.0000000002599</v>
      </c>
      <c r="AM75" s="14">
        <f t="shared" ref="AM75" si="131">STANDARDIZE(AC75,AR$15,AS$15)</f>
        <v>0.59570547875542235</v>
      </c>
      <c r="AN75" s="14">
        <f t="shared" ref="AN75" si="132">STANDARDIZE(AD75,AT$15,AU$15)</f>
        <v>-9.3919208556921333E-2</v>
      </c>
      <c r="AO75" s="14">
        <f t="shared" ref="AO75" si="133">STANDARDIZE(AE75,AV$15,AW$15)</f>
        <v>0.98804683758301093</v>
      </c>
      <c r="AP75" s="23"/>
    </row>
    <row r="76" spans="1:42" x14ac:dyDescent="0.3">
      <c r="A76">
        <v>8</v>
      </c>
      <c r="B76" s="31">
        <v>2012</v>
      </c>
      <c r="C76" s="24">
        <v>0.83452876069555459</v>
      </c>
      <c r="D76">
        <v>4.7900000000000303E-2</v>
      </c>
      <c r="E76">
        <f t="shared" si="104"/>
        <v>3.9973927637317316E-2</v>
      </c>
      <c r="G76">
        <v>2009</v>
      </c>
      <c r="H76">
        <v>12</v>
      </c>
      <c r="I76" s="3">
        <v>2009.91666666693</v>
      </c>
      <c r="J76" s="23">
        <f t="shared" si="105"/>
        <v>0.70232770201645822</v>
      </c>
      <c r="K76" s="23">
        <f t="shared" si="114"/>
        <v>4.7900000000000303E-2</v>
      </c>
      <c r="L76" s="23">
        <f t="shared" si="106"/>
        <v>3.3641496926588563E-2</v>
      </c>
      <c r="N76">
        <v>6</v>
      </c>
      <c r="O76">
        <v>2009</v>
      </c>
      <c r="P76" s="23">
        <v>0.94901297780512439</v>
      </c>
      <c r="Q76" s="23">
        <v>9.5900000000000304E-2</v>
      </c>
      <c r="R76" s="23">
        <f t="shared" si="107"/>
        <v>9.101034457151172E-2</v>
      </c>
      <c r="T76">
        <v>2009</v>
      </c>
      <c r="U76">
        <v>12</v>
      </c>
      <c r="V76" s="3">
        <v>2009.91666666693</v>
      </c>
      <c r="W76" s="23">
        <f t="shared" si="32"/>
        <v>0.77986628364160571</v>
      </c>
      <c r="X76" s="23">
        <f t="shared" si="115"/>
        <v>9.5900000000000304E-2</v>
      </c>
      <c r="Y76" s="23">
        <f t="shared" si="33"/>
        <v>7.4789176601230231E-2</v>
      </c>
      <c r="Z76" s="23"/>
      <c r="AA76">
        <v>12</v>
      </c>
      <c r="AB76" s="3">
        <v>2009.91666666693</v>
      </c>
      <c r="AC76" s="23">
        <f t="shared" si="108"/>
        <v>0.74109699282903196</v>
      </c>
      <c r="AD76" s="23">
        <f t="shared" si="109"/>
        <v>7.1900000000000297E-2</v>
      </c>
      <c r="AE76" s="23">
        <f t="shared" si="110"/>
        <v>5.4215336763909397E-2</v>
      </c>
      <c r="AG76" s="3">
        <v>2009.91666666693</v>
      </c>
      <c r="AH76" s="3">
        <f t="shared" si="66"/>
        <v>0.47956475801557241</v>
      </c>
      <c r="AI76" s="3">
        <f t="shared" si="67"/>
        <v>-0.61478205611361436</v>
      </c>
      <c r="AJ76" s="3">
        <f t="shared" si="68"/>
        <v>0.75285646276409945</v>
      </c>
      <c r="AK76" s="23"/>
      <c r="AL76" s="3">
        <v>2009.91666666693</v>
      </c>
      <c r="AM76" s="14">
        <f t="shared" ref="AM76" si="134">STANDARDIZE(AC76,AR$4,AS$4)</f>
        <v>1.0848366848155375</v>
      </c>
      <c r="AN76" s="14">
        <f t="shared" ref="AN76" si="135">STANDARDIZE(AD76,AT$4,AU$4)</f>
        <v>-0.44318112469553572</v>
      </c>
      <c r="AO76" s="14">
        <f t="shared" ref="AO76" si="136">STANDARDIZE(AE76,AV$4,AW$4)</f>
        <v>1.2573383145847137</v>
      </c>
      <c r="AP76" s="23"/>
    </row>
    <row r="77" spans="1:42" x14ac:dyDescent="0.3">
      <c r="A77">
        <v>7</v>
      </c>
      <c r="B77" s="31">
        <v>2012</v>
      </c>
      <c r="C77" s="24">
        <v>0.87129784311840297</v>
      </c>
      <c r="D77">
        <v>4.7900000000000303E-2</v>
      </c>
      <c r="E77">
        <f t="shared" si="104"/>
        <v>4.1735166685371763E-2</v>
      </c>
      <c r="G77">
        <v>2009</v>
      </c>
      <c r="H77">
        <v>11</v>
      </c>
      <c r="I77" s="3">
        <v>2009.8333333336</v>
      </c>
      <c r="J77" s="23">
        <f t="shared" si="105"/>
        <v>0.72098387607802306</v>
      </c>
      <c r="K77" s="23">
        <f t="shared" si="114"/>
        <v>4.7900000000000303E-2</v>
      </c>
      <c r="L77" s="23">
        <f t="shared" si="106"/>
        <v>3.4535127664137522E-2</v>
      </c>
      <c r="N77">
        <v>5</v>
      </c>
      <c r="O77">
        <v>2009</v>
      </c>
      <c r="P77" s="23">
        <v>0.88806997487775263</v>
      </c>
      <c r="Q77" s="23">
        <v>9.5900000000000304E-2</v>
      </c>
      <c r="R77" s="23">
        <f t="shared" si="107"/>
        <v>8.5165910590776744E-2</v>
      </c>
      <c r="T77">
        <v>2009</v>
      </c>
      <c r="U77">
        <v>11</v>
      </c>
      <c r="V77" s="3">
        <v>2009.8333333336</v>
      </c>
      <c r="W77" s="23">
        <f t="shared" si="32"/>
        <v>0.89476496402503869</v>
      </c>
      <c r="X77" s="23">
        <f t="shared" si="115"/>
        <v>9.5900000000000304E-2</v>
      </c>
      <c r="Y77" s="23">
        <f t="shared" si="33"/>
        <v>8.5807960050001478E-2</v>
      </c>
      <c r="Z77" s="23"/>
      <c r="AA77">
        <v>11</v>
      </c>
      <c r="AB77" s="3">
        <v>2009.8333333336</v>
      </c>
      <c r="AC77" s="23">
        <f t="shared" si="108"/>
        <v>0.80787442005153087</v>
      </c>
      <c r="AD77" s="23">
        <f t="shared" si="109"/>
        <v>7.1900000000000297E-2</v>
      </c>
      <c r="AE77" s="23">
        <f t="shared" si="110"/>
        <v>6.01715438570695E-2</v>
      </c>
      <c r="AG77" s="3">
        <v>2009.8333333336</v>
      </c>
      <c r="AH77" s="3">
        <f t="shared" si="66"/>
        <v>0.91497529072246853</v>
      </c>
      <c r="AI77" s="3">
        <f t="shared" si="67"/>
        <v>-0.61478205611361436</v>
      </c>
      <c r="AJ77" s="3">
        <f t="shared" si="68"/>
        <v>1.2342244008930936</v>
      </c>
      <c r="AK77" s="23"/>
      <c r="AL77" s="3">
        <v>2009.8333333336</v>
      </c>
      <c r="AM77" s="14">
        <f t="shared" ref="AM77" si="137">STANDARDIZE(AC77,AR$5,AS$5)</f>
        <v>0.68714583345448188</v>
      </c>
      <c r="AN77" s="14">
        <f t="shared" ref="AN77" si="138">STANDARDIZE(AD77,AT$5,AU$5)</f>
        <v>-4.0971152421897278E-2</v>
      </c>
      <c r="AO77" s="14">
        <f t="shared" ref="AO77" si="139">STANDARDIZE(AE77,AV$5,AW$5)</f>
        <v>1.0605094931212675</v>
      </c>
      <c r="AP77" s="23"/>
    </row>
    <row r="78" spans="1:42" x14ac:dyDescent="0.3">
      <c r="A78">
        <v>6</v>
      </c>
      <c r="B78" s="31">
        <v>2012</v>
      </c>
      <c r="C78" s="24">
        <v>0.88477272763195125</v>
      </c>
      <c r="D78">
        <v>4.7900000000000303E-2</v>
      </c>
      <c r="E78">
        <f t="shared" si="104"/>
        <v>4.2380613653570737E-2</v>
      </c>
      <c r="G78">
        <v>2009</v>
      </c>
      <c r="H78">
        <v>10</v>
      </c>
      <c r="I78" s="3">
        <v>2009.7500000002699</v>
      </c>
      <c r="J78" s="23">
        <f t="shared" si="105"/>
        <v>0.74442455244699457</v>
      </c>
      <c r="K78" s="23">
        <f t="shared" si="114"/>
        <v>4.7900000000000303E-2</v>
      </c>
      <c r="L78" s="23">
        <f t="shared" si="106"/>
        <v>3.5657936062211265E-2</v>
      </c>
      <c r="N78">
        <v>4</v>
      </c>
      <c r="O78">
        <v>2009</v>
      </c>
      <c r="P78" s="23">
        <v>0.82345245040312387</v>
      </c>
      <c r="Q78" s="23">
        <v>9.5900000000000304E-2</v>
      </c>
      <c r="R78" s="23">
        <f t="shared" si="107"/>
        <v>7.8969089993659827E-2</v>
      </c>
      <c r="T78">
        <v>2009</v>
      </c>
      <c r="U78">
        <v>10</v>
      </c>
      <c r="V78" s="3">
        <v>2009.7500000002699</v>
      </c>
      <c r="W78" s="23">
        <f t="shared" si="32"/>
        <v>0.96156943120071081</v>
      </c>
      <c r="X78" s="23">
        <f t="shared" si="115"/>
        <v>9.5900000000000304E-2</v>
      </c>
      <c r="Y78" s="23">
        <f t="shared" si="33"/>
        <v>9.2214508452148458E-2</v>
      </c>
      <c r="Z78" s="23"/>
      <c r="AA78">
        <v>10</v>
      </c>
      <c r="AB78" s="3">
        <v>2009.7500000002699</v>
      </c>
      <c r="AC78" s="23">
        <f t="shared" si="108"/>
        <v>0.85299699182385269</v>
      </c>
      <c r="AD78" s="23">
        <f t="shared" si="109"/>
        <v>7.1900000000000297E-2</v>
      </c>
      <c r="AE78" s="23">
        <f t="shared" si="110"/>
        <v>6.3936222257179862E-2</v>
      </c>
      <c r="AG78" s="3">
        <v>2009.7500000002699</v>
      </c>
      <c r="AH78" s="3">
        <f t="shared" si="66"/>
        <v>1.2091891265899322</v>
      </c>
      <c r="AI78" s="3">
        <f t="shared" si="67"/>
        <v>-0.61478205611361436</v>
      </c>
      <c r="AJ78" s="3">
        <f t="shared" si="68"/>
        <v>1.5384776699342166</v>
      </c>
      <c r="AK78" s="23"/>
      <c r="AL78" s="3">
        <v>2009.7500000002699</v>
      </c>
      <c r="AM78" s="14">
        <f t="shared" ref="AM78" si="140">STANDARDIZE(AC78,AR$6,AS$6)</f>
        <v>1.1544503766737046</v>
      </c>
      <c r="AN78" s="14">
        <f t="shared" ref="AN78" si="141">STANDARDIZE(AD78,AT$6,AU$6)</f>
        <v>-0.59144451954684485</v>
      </c>
      <c r="AO78" s="14">
        <f t="shared" ref="AO78" si="142">STANDARDIZE(AE78,AV$6,AW$6)</f>
        <v>1.2309106046055509</v>
      </c>
      <c r="AP78" s="23"/>
    </row>
    <row r="79" spans="1:42" x14ac:dyDescent="0.3">
      <c r="A79">
        <v>6</v>
      </c>
      <c r="B79" s="31">
        <v>2012</v>
      </c>
      <c r="C79" s="24">
        <v>0.87593490057156254</v>
      </c>
      <c r="D79">
        <v>4.7900000000000303E-2</v>
      </c>
      <c r="E79">
        <f t="shared" si="104"/>
        <v>4.1957281737378109E-2</v>
      </c>
      <c r="G79">
        <v>2009</v>
      </c>
      <c r="H79">
        <v>9</v>
      </c>
      <c r="I79" s="3">
        <v>2009.66666666694</v>
      </c>
      <c r="J79" s="23">
        <f t="shared" si="105"/>
        <v>0.77288575273444371</v>
      </c>
      <c r="K79" s="23">
        <f t="shared" si="114"/>
        <v>4.7900000000000303E-2</v>
      </c>
      <c r="L79" s="23">
        <f t="shared" si="106"/>
        <v>3.7021227555980085E-2</v>
      </c>
      <c r="N79">
        <v>2</v>
      </c>
      <c r="O79">
        <v>2009</v>
      </c>
      <c r="P79" s="23">
        <v>0.79700544217530001</v>
      </c>
      <c r="Q79" s="23">
        <v>9.5900000000000304E-2</v>
      </c>
      <c r="R79" s="23">
        <f t="shared" si="107"/>
        <v>7.6432821904611509E-2</v>
      </c>
      <c r="T79">
        <v>2009</v>
      </c>
      <c r="U79">
        <v>9</v>
      </c>
      <c r="V79" s="3">
        <v>2009.66666666694</v>
      </c>
      <c r="W79" s="23">
        <f t="shared" si="32"/>
        <v>0.96407276464509928</v>
      </c>
      <c r="X79" s="23">
        <f t="shared" si="115"/>
        <v>9.5900000000000304E-2</v>
      </c>
      <c r="Y79" s="23">
        <f t="shared" si="33"/>
        <v>9.2454578129465309E-2</v>
      </c>
      <c r="Z79" s="23"/>
      <c r="AA79">
        <v>9</v>
      </c>
      <c r="AB79" s="3">
        <v>2009.66666666694</v>
      </c>
      <c r="AC79" s="23">
        <f t="shared" si="108"/>
        <v>0.86847925868977149</v>
      </c>
      <c r="AD79" s="23">
        <f t="shared" si="109"/>
        <v>7.1900000000000297E-2</v>
      </c>
      <c r="AE79" s="23">
        <f t="shared" si="110"/>
        <v>6.4737902842722697E-2</v>
      </c>
      <c r="AG79" s="3">
        <v>2009.66666666694</v>
      </c>
      <c r="AH79" s="3">
        <f t="shared" si="66"/>
        <v>1.3101385393479126</v>
      </c>
      <c r="AI79" s="3">
        <f t="shared" si="67"/>
        <v>-0.61478205611361436</v>
      </c>
      <c r="AJ79" s="3">
        <f t="shared" si="68"/>
        <v>1.6032677829146664</v>
      </c>
      <c r="AK79" s="23"/>
      <c r="AL79" s="3">
        <v>2009.66666666694</v>
      </c>
      <c r="AM79" s="14">
        <f t="shared" ref="AM79" si="143">STANDARDIZE(AC79,AR$7,AS$7)</f>
        <v>0.89213070717540832</v>
      </c>
      <c r="AN79" s="14">
        <f t="shared" ref="AN79" si="144">STANDARDIZE(AD79,AT$7,AU$7)</f>
        <v>7.7097786990586777E-4</v>
      </c>
      <c r="AO79" s="14">
        <f t="shared" ref="AO79" si="145">STANDARDIZE(AE79,AV$7,AW$7)</f>
        <v>1.6714450385779078</v>
      </c>
      <c r="AP79" s="23"/>
    </row>
    <row r="80" spans="1:42" x14ac:dyDescent="0.3">
      <c r="A80">
        <v>5</v>
      </c>
      <c r="B80" s="31">
        <v>2012</v>
      </c>
      <c r="C80" s="24">
        <v>0.8560156914374516</v>
      </c>
      <c r="D80">
        <v>4.7900000000000303E-2</v>
      </c>
      <c r="E80">
        <f t="shared" si="104"/>
        <v>4.100315161985419E-2</v>
      </c>
      <c r="G80">
        <v>2009</v>
      </c>
      <c r="H80">
        <v>8</v>
      </c>
      <c r="I80" s="3">
        <v>2009.58333333361</v>
      </c>
      <c r="J80" s="23">
        <f t="shared" si="105"/>
        <v>0.8033626576310916</v>
      </c>
      <c r="K80" s="23">
        <f t="shared" si="114"/>
        <v>4.7900000000000303E-2</v>
      </c>
      <c r="L80" s="23">
        <f t="shared" si="106"/>
        <v>3.848107130052953E-2</v>
      </c>
      <c r="N80">
        <v>1</v>
      </c>
      <c r="O80">
        <v>2009</v>
      </c>
      <c r="P80" s="23">
        <v>0.82726756018671155</v>
      </c>
      <c r="Q80" s="23">
        <v>9.5900000000000304E-2</v>
      </c>
      <c r="R80" s="23">
        <f t="shared" si="107"/>
        <v>7.933495902190589E-2</v>
      </c>
      <c r="T80">
        <v>2009</v>
      </c>
      <c r="U80">
        <v>8</v>
      </c>
      <c r="V80" s="3">
        <v>2009.58333333361</v>
      </c>
      <c r="W80" s="23">
        <f t="shared" si="32"/>
        <v>0.96714152594375358</v>
      </c>
      <c r="X80" s="23">
        <f t="shared" si="115"/>
        <v>9.5900000000000304E-2</v>
      </c>
      <c r="Y80" s="23">
        <f t="shared" si="33"/>
        <v>9.2748872338006258E-2</v>
      </c>
      <c r="Z80" s="23"/>
      <c r="AA80">
        <v>8</v>
      </c>
      <c r="AB80" s="3">
        <v>2009.58333333361</v>
      </c>
      <c r="AC80" s="23">
        <f t="shared" si="108"/>
        <v>0.88525209178742259</v>
      </c>
      <c r="AD80" s="23">
        <f t="shared" si="109"/>
        <v>7.1900000000000297E-2</v>
      </c>
      <c r="AE80" s="23">
        <f t="shared" si="110"/>
        <v>6.5614971819267898E-2</v>
      </c>
      <c r="AG80" s="3">
        <v>2009.58333333361</v>
      </c>
      <c r="AH80" s="3">
        <f t="shared" si="66"/>
        <v>1.4195028634587934</v>
      </c>
      <c r="AI80" s="3">
        <f t="shared" si="67"/>
        <v>-0.61478205611361436</v>
      </c>
      <c r="AJ80" s="3">
        <f t="shared" si="68"/>
        <v>1.6741506246683224</v>
      </c>
      <c r="AK80" s="23"/>
      <c r="AL80" s="3">
        <v>2009.58333333361</v>
      </c>
      <c r="AM80" s="14">
        <f t="shared" ref="AM80" si="146">STANDARDIZE(AC80,AR$8,AS$8)</f>
        <v>0.75913881441838182</v>
      </c>
      <c r="AN80" s="14">
        <f t="shared" ref="AN80" si="147">STANDARDIZE(AD80,AT$8,AU$8)</f>
        <v>-0.51613739712758211</v>
      </c>
      <c r="AO80" s="14">
        <f t="shared" ref="AO80" si="148">STANDARDIZE(AE80,AV$8,AW$8)</f>
        <v>0.84394872494109219</v>
      </c>
      <c r="AP80" s="23"/>
    </row>
    <row r="81" spans="1:42" x14ac:dyDescent="0.3">
      <c r="A81">
        <v>5</v>
      </c>
      <c r="B81" s="31">
        <v>2012</v>
      </c>
      <c r="C81" s="24">
        <v>0.83428722739656491</v>
      </c>
      <c r="D81">
        <v>4.7900000000000303E-2</v>
      </c>
      <c r="E81">
        <f t="shared" si="104"/>
        <v>3.9962358192295711E-2</v>
      </c>
      <c r="G81">
        <v>2009</v>
      </c>
      <c r="H81">
        <v>7</v>
      </c>
      <c r="I81" s="3">
        <v>2009.5000000002799</v>
      </c>
      <c r="J81" s="23">
        <f t="shared" si="105"/>
        <v>0.82753646583857365</v>
      </c>
      <c r="K81" s="23">
        <f t="shared" si="114"/>
        <v>4.7900000000000303E-2</v>
      </c>
      <c r="L81" s="23">
        <f t="shared" si="106"/>
        <v>3.9638996713667926E-2</v>
      </c>
      <c r="N81">
        <v>12</v>
      </c>
      <c r="O81">
        <v>2008</v>
      </c>
      <c r="P81" s="23">
        <v>0.88685205315530213</v>
      </c>
      <c r="Q81" s="23">
        <v>9.5900000000000304E-2</v>
      </c>
      <c r="R81" s="23">
        <f t="shared" si="107"/>
        <v>8.5049111897593746E-2</v>
      </c>
      <c r="T81">
        <v>2009</v>
      </c>
      <c r="U81">
        <v>7</v>
      </c>
      <c r="V81" s="3">
        <v>2009.5000000002799</v>
      </c>
      <c r="W81" s="23"/>
      <c r="X81" s="23"/>
      <c r="Y81" s="23"/>
      <c r="Z81" s="23"/>
      <c r="AA81">
        <v>7</v>
      </c>
      <c r="AB81" s="3">
        <v>2009.5000000002799</v>
      </c>
      <c r="AC81" s="23">
        <f t="shared" si="108"/>
        <v>0.82753646583857365</v>
      </c>
      <c r="AD81" s="23">
        <f t="shared" si="109"/>
        <v>4.7900000000000303E-2</v>
      </c>
      <c r="AE81" s="23">
        <f t="shared" si="110"/>
        <v>3.9638996713667926E-2</v>
      </c>
      <c r="AG81" s="3">
        <v>2009.5000000002799</v>
      </c>
      <c r="AH81" s="3">
        <f t="shared" si="66"/>
        <v>1.0431782207592708</v>
      </c>
      <c r="AI81" s="3">
        <f t="shared" si="67"/>
        <v>-1.186702766808877</v>
      </c>
      <c r="AJ81" s="3">
        <f t="shared" si="68"/>
        <v>-0.42517221315440784</v>
      </c>
      <c r="AK81" s="23"/>
      <c r="AL81" s="3">
        <v>2009.5000000002799</v>
      </c>
      <c r="AM81" s="14">
        <f t="shared" ref="AM81" si="149">STANDARDIZE(AC81,AR$9,AS$9)</f>
        <v>8.0873651327988155E-2</v>
      </c>
      <c r="AN81" s="14">
        <f t="shared" ref="AN81" si="150">STANDARDIZE(AD81,AT$9,AU$9)</f>
        <v>-0.38248368897839508</v>
      </c>
      <c r="AO81" s="14">
        <f t="shared" ref="AO81" si="151">STANDARDIZE(AE81,AV$9,AW$9)</f>
        <v>-0.16086523455143062</v>
      </c>
      <c r="AP81" s="23"/>
    </row>
    <row r="82" spans="1:42" x14ac:dyDescent="0.3">
      <c r="A82">
        <v>4</v>
      </c>
      <c r="B82" s="31">
        <v>2012</v>
      </c>
      <c r="C82" s="24">
        <v>0.80895164214932402</v>
      </c>
      <c r="D82">
        <v>4.7900000000000303E-2</v>
      </c>
      <c r="E82">
        <f t="shared" si="104"/>
        <v>3.8748783658952866E-2</v>
      </c>
      <c r="G82">
        <v>2009</v>
      </c>
      <c r="H82">
        <v>6</v>
      </c>
      <c r="I82" s="3">
        <v>2009.4166666669501</v>
      </c>
      <c r="J82" s="23">
        <f t="shared" si="105"/>
        <v>0.83028219690998062</v>
      </c>
      <c r="K82" s="23">
        <f t="shared" si="114"/>
        <v>0.14370000000000091</v>
      </c>
      <c r="L82" s="23">
        <f t="shared" si="106"/>
        <v>3.9770517231988323E-2</v>
      </c>
      <c r="N82">
        <v>11</v>
      </c>
      <c r="O82">
        <v>2008</v>
      </c>
      <c r="P82" s="23">
        <v>0.94627520434211454</v>
      </c>
      <c r="Q82" s="23">
        <v>9.5900000000000304E-2</v>
      </c>
      <c r="R82" s="23">
        <f t="shared" si="107"/>
        <v>9.0747792096409069E-2</v>
      </c>
      <c r="T82">
        <v>2009</v>
      </c>
      <c r="U82">
        <v>6</v>
      </c>
      <c r="V82" s="3">
        <v>2009.4166666669501</v>
      </c>
      <c r="W82" s="23">
        <f t="shared" si="32"/>
        <v>0.94901297780512439</v>
      </c>
      <c r="X82" s="23">
        <f t="shared" si="115"/>
        <v>9.5900000000000304E-2</v>
      </c>
      <c r="Y82" s="23">
        <f t="shared" si="33"/>
        <v>9.101034457151172E-2</v>
      </c>
      <c r="Z82" s="23"/>
      <c r="AA82">
        <v>6</v>
      </c>
      <c r="AB82" s="3">
        <v>2009.4166666669501</v>
      </c>
      <c r="AC82" s="23">
        <f t="shared" si="108"/>
        <v>0.88964758735755245</v>
      </c>
      <c r="AD82" s="23">
        <f t="shared" si="109"/>
        <v>0.1198000000000006</v>
      </c>
      <c r="AE82" s="23">
        <f t="shared" si="110"/>
        <v>6.5390430901750021E-2</v>
      </c>
      <c r="AG82" s="3">
        <v>2009.4166666669501</v>
      </c>
      <c r="AH82" s="3">
        <f t="shared" si="66"/>
        <v>1.4481629234117503</v>
      </c>
      <c r="AI82" s="3">
        <f t="shared" si="67"/>
        <v>0.52667636231568804</v>
      </c>
      <c r="AJ82" s="3">
        <f t="shared" si="68"/>
        <v>1.6560037072088378</v>
      </c>
      <c r="AK82" s="23"/>
      <c r="AL82" s="3">
        <v>2009.4166666669501</v>
      </c>
      <c r="AM82" s="14">
        <f t="shared" ref="AM82" si="152">STANDARDIZE(AC82,AR$10,AS$10)</f>
        <v>0.76724841206587324</v>
      </c>
      <c r="AN82" s="14">
        <f t="shared" ref="AN82" si="153">STANDARDIZE(AD82,AT$10,AU$10)</f>
        <v>-0.9122447108614179</v>
      </c>
      <c r="AO82" s="14">
        <f t="shared" ref="AO82" si="154">STANDARDIZE(AE82,AV$10,AW$10)</f>
        <v>0.83455520228895064</v>
      </c>
      <c r="AP82" s="23"/>
    </row>
    <row r="83" spans="1:42" x14ac:dyDescent="0.3">
      <c r="A83">
        <v>4</v>
      </c>
      <c r="B83" s="31">
        <v>2012</v>
      </c>
      <c r="C83" s="24">
        <v>0.780683517488587</v>
      </c>
      <c r="D83">
        <v>4.7900000000000303E-2</v>
      </c>
      <c r="E83">
        <f t="shared" si="104"/>
        <v>3.7394740487703554E-2</v>
      </c>
      <c r="G83">
        <v>2009</v>
      </c>
      <c r="H83">
        <v>5</v>
      </c>
      <c r="I83" s="3">
        <v>2009.33333333362</v>
      </c>
      <c r="J83" s="23">
        <f t="shared" si="105"/>
        <v>0.74917105012564278</v>
      </c>
      <c r="K83" s="23">
        <f t="shared" si="114"/>
        <v>0.14370000000000091</v>
      </c>
      <c r="L83" s="23">
        <f t="shared" si="106"/>
        <v>3.5885293301018521E-2</v>
      </c>
      <c r="N83">
        <v>10</v>
      </c>
      <c r="O83">
        <v>2008</v>
      </c>
      <c r="P83" s="23">
        <v>0.98149580577390882</v>
      </c>
      <c r="Q83" s="23">
        <v>9.5900000000000304E-2</v>
      </c>
      <c r="R83" s="23">
        <f t="shared" si="107"/>
        <v>9.412544777371816E-2</v>
      </c>
      <c r="T83">
        <v>2009</v>
      </c>
      <c r="U83">
        <v>5</v>
      </c>
      <c r="V83" s="3">
        <v>2009.33333333362</v>
      </c>
      <c r="W83" s="23">
        <f t="shared" si="32"/>
        <v>0.88806997487775263</v>
      </c>
      <c r="X83" s="23">
        <f t="shared" si="115"/>
        <v>9.5900000000000304E-2</v>
      </c>
      <c r="Y83" s="23">
        <f t="shared" si="33"/>
        <v>8.5165910590776744E-2</v>
      </c>
      <c r="Z83" s="23"/>
      <c r="AA83">
        <v>5</v>
      </c>
      <c r="AB83" s="3">
        <v>2009.33333333362</v>
      </c>
      <c r="AC83" s="23">
        <f t="shared" si="108"/>
        <v>0.81862051250169765</v>
      </c>
      <c r="AD83" s="23">
        <f t="shared" si="109"/>
        <v>0.1198000000000006</v>
      </c>
      <c r="AE83" s="23">
        <f t="shared" si="110"/>
        <v>6.0525601945897636E-2</v>
      </c>
      <c r="AG83" s="3">
        <v>2009.33333333362</v>
      </c>
      <c r="AH83" s="3">
        <f t="shared" si="66"/>
        <v>0.9850433067101857</v>
      </c>
      <c r="AI83" s="3">
        <f t="shared" si="67"/>
        <v>0.52667636231568804</v>
      </c>
      <c r="AJ83" s="3">
        <f t="shared" si="68"/>
        <v>1.2628386195613484</v>
      </c>
      <c r="AK83" s="23"/>
      <c r="AL83" s="3">
        <v>2009.33333333362</v>
      </c>
      <c r="AM83" s="14">
        <f t="shared" ref="AM83" si="155">STANDARDIZE(AC83,AR$11,AS$11)</f>
        <v>0.85313280058437357</v>
      </c>
      <c r="AN83" s="14">
        <f t="shared" ref="AN83" si="156">STANDARDIZE(AD83,AT$11,AU$11)</f>
        <v>-0.1780601750249331</v>
      </c>
      <c r="AO83" s="14">
        <f t="shared" ref="AO83" si="157">STANDARDIZE(AE83,AV$11,AW$11)</f>
        <v>0.98702613457326294</v>
      </c>
      <c r="AP83" s="23"/>
    </row>
    <row r="84" spans="1:42" x14ac:dyDescent="0.3">
      <c r="A84">
        <v>3</v>
      </c>
      <c r="B84" s="31">
        <v>2012</v>
      </c>
      <c r="C84" s="24">
        <v>0.75462847378004216</v>
      </c>
      <c r="D84">
        <v>4.7900000000000303E-2</v>
      </c>
      <c r="E84">
        <f t="shared" si="104"/>
        <v>3.6146703894064248E-2</v>
      </c>
      <c r="G84">
        <v>2009</v>
      </c>
      <c r="H84">
        <v>4</v>
      </c>
      <c r="I84" s="3">
        <v>2009.2500000002899</v>
      </c>
      <c r="J84" s="23">
        <f t="shared" si="105"/>
        <v>0.59240960657843267</v>
      </c>
      <c r="K84" s="23">
        <f t="shared" si="114"/>
        <v>0.14370000000000091</v>
      </c>
      <c r="L84" s="23">
        <f t="shared" si="106"/>
        <v>2.8376420155107104E-2</v>
      </c>
      <c r="N84">
        <v>9</v>
      </c>
      <c r="O84">
        <v>2008</v>
      </c>
      <c r="P84" s="23">
        <v>0.99548836956312348</v>
      </c>
      <c r="Q84" s="23">
        <v>9.5900000000000304E-2</v>
      </c>
      <c r="R84" s="23">
        <f t="shared" si="107"/>
        <v>9.5467334641103838E-2</v>
      </c>
      <c r="T84">
        <v>2009</v>
      </c>
      <c r="U84">
        <v>4</v>
      </c>
      <c r="V84" s="3">
        <v>2009.2500000002899</v>
      </c>
      <c r="W84" s="23">
        <f t="shared" si="32"/>
        <v>0.82345245040312387</v>
      </c>
      <c r="X84" s="23">
        <f t="shared" si="115"/>
        <v>9.5900000000000304E-2</v>
      </c>
      <c r="Y84" s="23">
        <f t="shared" si="33"/>
        <v>7.8969089993659827E-2</v>
      </c>
      <c r="Z84" s="23"/>
      <c r="AA84">
        <v>4</v>
      </c>
      <c r="AB84" s="3">
        <v>2009.2500000002899</v>
      </c>
      <c r="AC84" s="23">
        <f t="shared" si="108"/>
        <v>0.70793102849077827</v>
      </c>
      <c r="AD84" s="23">
        <f t="shared" si="109"/>
        <v>0.1198000000000006</v>
      </c>
      <c r="AE84" s="23">
        <f t="shared" si="110"/>
        <v>5.3672755074383467E-2</v>
      </c>
      <c r="AG84" s="3">
        <v>2009.2500000002899</v>
      </c>
      <c r="AH84" s="3">
        <f t="shared" si="66"/>
        <v>0.26331188933075572</v>
      </c>
      <c r="AI84" s="3">
        <f t="shared" si="67"/>
        <v>0.52667636231568804</v>
      </c>
      <c r="AJ84" s="3">
        <f t="shared" si="68"/>
        <v>0.70900616926883564</v>
      </c>
      <c r="AK84" s="23"/>
      <c r="AL84" s="3">
        <v>2009.2500000002899</v>
      </c>
      <c r="AM84" s="14">
        <f t="shared" ref="AM84" si="158">STANDARDIZE(AC84,AR$12,AS$12)</f>
        <v>0.59648642995605838</v>
      </c>
      <c r="AN84" s="14">
        <f t="shared" ref="AN84" si="159">STANDARDIZE(AD84,AT$12,AU$12)</f>
        <v>-0.51128572186882904</v>
      </c>
      <c r="AO84" s="14">
        <f t="shared" ref="AO84" si="160">STANDARDIZE(AE84,AV$12,AW$12)</f>
        <v>0.86632980682722283</v>
      </c>
      <c r="AP84" s="23"/>
    </row>
    <row r="85" spans="1:42" x14ac:dyDescent="0.3">
      <c r="A85">
        <v>2</v>
      </c>
      <c r="B85" s="31">
        <v>2012</v>
      </c>
      <c r="C85" s="24">
        <v>0.74833255675132038</v>
      </c>
      <c r="D85">
        <v>4.7900000000000303E-2</v>
      </c>
      <c r="E85">
        <f t="shared" si="104"/>
        <v>3.584512946838847E-2</v>
      </c>
      <c r="G85">
        <v>2009</v>
      </c>
      <c r="H85">
        <v>3</v>
      </c>
      <c r="I85" s="3">
        <v>2009.1666666669601</v>
      </c>
      <c r="J85" s="23">
        <f t="shared" si="105"/>
        <v>0.51341654597787556</v>
      </c>
      <c r="K85" s="23">
        <f t="shared" si="114"/>
        <v>0.14370000000000091</v>
      </c>
      <c r="L85" s="23">
        <f t="shared" si="106"/>
        <v>2.4592652552340399E-2</v>
      </c>
      <c r="N85">
        <v>8</v>
      </c>
      <c r="O85">
        <v>2008</v>
      </c>
      <c r="P85" s="23">
        <v>1.0153843337636583</v>
      </c>
      <c r="Q85" s="23">
        <v>9.5900000000000304E-2</v>
      </c>
      <c r="R85" s="23">
        <f t="shared" si="107"/>
        <v>9.7375357607935142E-2</v>
      </c>
      <c r="T85">
        <v>2009</v>
      </c>
      <c r="U85">
        <v>3</v>
      </c>
      <c r="V85" s="3">
        <v>2009.1666666669601</v>
      </c>
      <c r="W85" s="23"/>
      <c r="X85" s="23"/>
      <c r="Y85" s="23"/>
      <c r="Z85" s="23"/>
      <c r="AA85">
        <v>3</v>
      </c>
      <c r="AB85" s="3">
        <v>2009.1666666669601</v>
      </c>
      <c r="AC85" s="23">
        <f t="shared" si="108"/>
        <v>0.51341654597787556</v>
      </c>
      <c r="AD85" s="23">
        <f t="shared" si="109"/>
        <v>0.14370000000000091</v>
      </c>
      <c r="AE85" s="23">
        <f t="shared" si="110"/>
        <v>2.4592652552340399E-2</v>
      </c>
      <c r="AG85" s="3">
        <v>2009.1666666669601</v>
      </c>
      <c r="AH85" s="3">
        <f t="shared" si="66"/>
        <v>-1.004985767120643</v>
      </c>
      <c r="AI85" s="3">
        <f t="shared" si="67"/>
        <v>1.0962140700497278</v>
      </c>
      <c r="AJ85" s="3">
        <f t="shared" si="68"/>
        <v>-1.6411856176639437</v>
      </c>
      <c r="AK85" s="23"/>
      <c r="AL85" s="3">
        <v>2009.1666666669601</v>
      </c>
      <c r="AM85" s="14">
        <f t="shared" ref="AM85" si="161">STANDARDIZE(AC85,AR$13,AS$13)</f>
        <v>-0.47078816691139913</v>
      </c>
      <c r="AN85" s="14">
        <f t="shared" ref="AN85" si="162">STANDARDIZE(AD85,AT$13,AU$13)</f>
        <v>0.96431160441040453</v>
      </c>
      <c r="AO85" s="14">
        <f t="shared" ref="AO85" si="163">STANDARDIZE(AE85,AV$13,AW$13)</f>
        <v>-1.3814576060872257</v>
      </c>
      <c r="AP85" s="23"/>
    </row>
    <row r="86" spans="1:42" x14ac:dyDescent="0.3">
      <c r="A86">
        <v>1</v>
      </c>
      <c r="B86" s="31">
        <v>2012</v>
      </c>
      <c r="C86" s="24">
        <v>0.77674657621194099</v>
      </c>
      <c r="D86">
        <v>4.7900000000000303E-2</v>
      </c>
      <c r="E86">
        <f t="shared" si="104"/>
        <v>3.7206161000552206E-2</v>
      </c>
      <c r="G86">
        <v>2009</v>
      </c>
      <c r="H86">
        <v>2</v>
      </c>
      <c r="I86" s="3">
        <v>2009.08333333363</v>
      </c>
      <c r="J86" s="23">
        <f t="shared" si="105"/>
        <v>0.50065507807250487</v>
      </c>
      <c r="K86" s="23">
        <f t="shared" si="114"/>
        <v>9.5800000000000607E-2</v>
      </c>
      <c r="L86" s="23">
        <f t="shared" si="106"/>
        <v>2.3981378239673137E-2</v>
      </c>
      <c r="N86">
        <v>6</v>
      </c>
      <c r="O86">
        <v>2008</v>
      </c>
      <c r="P86" s="23">
        <v>1.0060410688760986</v>
      </c>
      <c r="Q86" s="23">
        <v>9.5900000000000304E-2</v>
      </c>
      <c r="R86" s="23">
        <f t="shared" si="107"/>
        <v>9.6479338505218157E-2</v>
      </c>
      <c r="T86">
        <v>2009</v>
      </c>
      <c r="U86">
        <v>2</v>
      </c>
      <c r="V86" s="3">
        <v>2009.08333333363</v>
      </c>
      <c r="W86" s="23">
        <f t="shared" si="32"/>
        <v>0.79700544217530001</v>
      </c>
      <c r="X86" s="23">
        <f t="shared" si="115"/>
        <v>9.5900000000000304E-2</v>
      </c>
      <c r="Y86" s="23">
        <f t="shared" si="33"/>
        <v>7.6432821904611509E-2</v>
      </c>
      <c r="Z86" s="23"/>
      <c r="AA86">
        <v>2</v>
      </c>
      <c r="AB86" s="3">
        <v>2009.08333333363</v>
      </c>
      <c r="AC86" s="23">
        <f t="shared" si="108"/>
        <v>0.64883026012390244</v>
      </c>
      <c r="AD86" s="23">
        <f t="shared" si="109"/>
        <v>9.5850000000000463E-2</v>
      </c>
      <c r="AE86" s="23">
        <f t="shared" si="110"/>
        <v>5.0207100072142324E-2</v>
      </c>
      <c r="AG86" s="3">
        <v>2009.08333333363</v>
      </c>
      <c r="AH86" s="3">
        <f t="shared" si="66"/>
        <v>-0.12204433220001611</v>
      </c>
      <c r="AI86" s="3">
        <f t="shared" si="67"/>
        <v>-4.4052846898962821E-2</v>
      </c>
      <c r="AJ86" s="3">
        <f t="shared" si="68"/>
        <v>0.42891933269610816</v>
      </c>
      <c r="AK86" s="23"/>
      <c r="AL86" s="3">
        <v>2009.08333333363</v>
      </c>
      <c r="AM86" s="14">
        <f t="shared" ref="AM86" si="164">STANDARDIZE(AC86,AR$14,AS$14)</f>
        <v>0.61818529958860002</v>
      </c>
      <c r="AN86" s="14">
        <f t="shared" ref="AN86" si="165">STANDARDIZE(AD86,AT$14,AU$14)</f>
        <v>-1.4615836317459097E-2</v>
      </c>
      <c r="AO86" s="14">
        <f t="shared" ref="AO86" si="166">STANDARDIZE(AE86,AV$14,AW$14)</f>
        <v>0.95889706608447822</v>
      </c>
      <c r="AP86" s="23"/>
    </row>
    <row r="87" spans="1:42" x14ac:dyDescent="0.3">
      <c r="A87">
        <v>11</v>
      </c>
      <c r="B87" s="31">
        <v>2011</v>
      </c>
      <c r="C87" s="24">
        <v>0.84048642960127884</v>
      </c>
      <c r="D87">
        <v>4.7900000000000303E-2</v>
      </c>
      <c r="E87">
        <f t="shared" si="104"/>
        <v>4.0259299977901508E-2</v>
      </c>
      <c r="G87">
        <v>2009</v>
      </c>
      <c r="H87">
        <v>1</v>
      </c>
      <c r="I87" s="3">
        <v>2009.0000000002999</v>
      </c>
      <c r="J87" s="23">
        <f t="shared" si="105"/>
        <v>0.52273591156643362</v>
      </c>
      <c r="K87" s="23">
        <f t="shared" si="114"/>
        <v>9.5800000000000607E-2</v>
      </c>
      <c r="L87" s="23">
        <f t="shared" si="106"/>
        <v>2.5039050164032333E-2</v>
      </c>
      <c r="N87">
        <v>6</v>
      </c>
      <c r="O87">
        <v>2008</v>
      </c>
      <c r="P87" s="23">
        <v>0.94654874894852692</v>
      </c>
      <c r="Q87" s="23">
        <v>9.5900000000000304E-2</v>
      </c>
      <c r="R87" s="23">
        <f t="shared" si="107"/>
        <v>9.0774025024164026E-2</v>
      </c>
      <c r="T87">
        <v>2009</v>
      </c>
      <c r="U87">
        <v>1</v>
      </c>
      <c r="V87" s="3">
        <v>2009.0000000002999</v>
      </c>
      <c r="W87" s="23">
        <f t="shared" si="32"/>
        <v>0.82726756018671155</v>
      </c>
      <c r="X87" s="23">
        <f t="shared" si="115"/>
        <v>9.5900000000000304E-2</v>
      </c>
      <c r="Y87" s="23">
        <f t="shared" si="33"/>
        <v>7.933495902190589E-2</v>
      </c>
      <c r="Z87" s="23"/>
      <c r="AA87">
        <v>1</v>
      </c>
      <c r="AB87" s="3">
        <v>2009.0000000002999</v>
      </c>
      <c r="AC87" s="23">
        <f t="shared" si="108"/>
        <v>0.67500173587657253</v>
      </c>
      <c r="AD87" s="23">
        <f t="shared" si="109"/>
        <v>9.5850000000000463E-2</v>
      </c>
      <c r="AE87" s="23">
        <f t="shared" si="110"/>
        <v>5.2187004592969113E-2</v>
      </c>
      <c r="AG87" s="3">
        <v>2009.0000000002999</v>
      </c>
      <c r="AH87" s="3">
        <f t="shared" si="66"/>
        <v>4.8602197221176383E-2</v>
      </c>
      <c r="AI87" s="3">
        <f t="shared" si="67"/>
        <v>-4.4052846898962821E-2</v>
      </c>
      <c r="AJ87" s="3">
        <f t="shared" si="68"/>
        <v>0.58893098809625855</v>
      </c>
      <c r="AK87" s="23"/>
      <c r="AL87" s="3">
        <v>2009.0000000002999</v>
      </c>
      <c r="AM87" s="14">
        <f t="shared" ref="AM87" si="167">STANDARDIZE(AC87,AR$15,AS$15)</f>
        <v>0.51267668214723761</v>
      </c>
      <c r="AN87" s="14">
        <f t="shared" ref="AN87" si="168">STANDARDIZE(AD87,AT$15,AU$15)</f>
        <v>0.75540652012817533</v>
      </c>
      <c r="AO87" s="14">
        <f t="shared" ref="AO87" si="169">STANDARDIZE(AE87,AV$15,AW$15)</f>
        <v>1.1807577283419619</v>
      </c>
      <c r="AP87" s="23"/>
    </row>
    <row r="88" spans="1:42" x14ac:dyDescent="0.3">
      <c r="A88">
        <v>10</v>
      </c>
      <c r="B88" s="31">
        <v>2011</v>
      </c>
      <c r="C88" s="24">
        <v>0.92465664476962195</v>
      </c>
      <c r="D88">
        <v>4.7900000000000303E-2</v>
      </c>
      <c r="E88">
        <f t="shared" si="104"/>
        <v>4.4291053284465171E-2</v>
      </c>
      <c r="G88">
        <v>2008</v>
      </c>
      <c r="H88">
        <v>12</v>
      </c>
      <c r="I88" s="3">
        <v>2008.9166666669701</v>
      </c>
      <c r="J88" s="23">
        <f t="shared" si="105"/>
        <v>0.55585264485496011</v>
      </c>
      <c r="K88" s="23">
        <f t="shared" si="114"/>
        <v>9.5800000000000607E-2</v>
      </c>
      <c r="L88" s="23">
        <f t="shared" si="106"/>
        <v>2.662534168855276E-2</v>
      </c>
      <c r="N88">
        <v>5</v>
      </c>
      <c r="O88">
        <v>2008</v>
      </c>
      <c r="P88" s="23">
        <v>0.83827385280954037</v>
      </c>
      <c r="Q88" s="23">
        <v>9.5900000000000304E-2</v>
      </c>
      <c r="R88" s="23">
        <f t="shared" si="107"/>
        <v>8.0390462484435182E-2</v>
      </c>
      <c r="T88">
        <v>2008</v>
      </c>
      <c r="U88">
        <v>12</v>
      </c>
      <c r="V88" s="3">
        <v>2008.9166666669701</v>
      </c>
      <c r="W88" s="23">
        <f t="shared" si="32"/>
        <v>0.88685205315530213</v>
      </c>
      <c r="X88" s="23">
        <f t="shared" si="115"/>
        <v>9.5900000000000304E-2</v>
      </c>
      <c r="Y88" s="23">
        <f t="shared" si="33"/>
        <v>8.5049111897593746E-2</v>
      </c>
      <c r="Z88" s="23"/>
      <c r="AA88">
        <v>12</v>
      </c>
      <c r="AB88" s="3">
        <v>2008.9166666669701</v>
      </c>
      <c r="AC88" s="23">
        <f t="shared" si="108"/>
        <v>0.72135234900513112</v>
      </c>
      <c r="AD88" s="23">
        <f t="shared" si="109"/>
        <v>9.5850000000000463E-2</v>
      </c>
      <c r="AE88" s="23">
        <f t="shared" si="110"/>
        <v>5.583722679307325E-2</v>
      </c>
      <c r="AG88" s="3">
        <v>2008.9166666669701</v>
      </c>
      <c r="AH88" s="3">
        <f t="shared" si="66"/>
        <v>0.35082326192846275</v>
      </c>
      <c r="AI88" s="3">
        <f t="shared" si="67"/>
        <v>-4.4052846898962821E-2</v>
      </c>
      <c r="AJ88" s="3">
        <f t="shared" si="68"/>
        <v>0.88393415146755905</v>
      </c>
      <c r="AK88" s="23"/>
      <c r="AL88" s="3">
        <v>2008.9166666669701</v>
      </c>
      <c r="AM88" s="14">
        <f t="shared" ref="AM88" si="170">STANDARDIZE(AC88,AR$4,AS$4)</f>
        <v>0.92659065316282119</v>
      </c>
      <c r="AN88" s="14">
        <f t="shared" ref="AN88" si="171">STANDARDIZE(AD88,AT$4,AU$4)</f>
        <v>0.88737234882057547</v>
      </c>
      <c r="AO88" s="14">
        <f t="shared" ref="AO88" si="172">STANDARDIZE(AE88,AV$4,AW$4)</f>
        <v>1.4129986906493464</v>
      </c>
      <c r="AP88" s="23"/>
    </row>
    <row r="89" spans="1:42" x14ac:dyDescent="0.3">
      <c r="A89">
        <v>8</v>
      </c>
      <c r="B89" s="31">
        <v>2011</v>
      </c>
      <c r="C89" s="24">
        <v>0.99584820407806396</v>
      </c>
      <c r="D89">
        <v>4.7900000000000303E-2</v>
      </c>
      <c r="E89">
        <f t="shared" si="104"/>
        <v>4.7701128975339568E-2</v>
      </c>
      <c r="G89">
        <v>2008</v>
      </c>
      <c r="H89">
        <v>11</v>
      </c>
      <c r="I89" s="3">
        <v>2008.83333333364</v>
      </c>
      <c r="J89" s="23">
        <f t="shared" si="105"/>
        <v>0.59732056673149014</v>
      </c>
      <c r="K89" s="23">
        <f t="shared" si="114"/>
        <v>9.5800000000000607E-2</v>
      </c>
      <c r="L89" s="23">
        <f t="shared" si="106"/>
        <v>2.8611655146438559E-2</v>
      </c>
      <c r="N89">
        <v>5</v>
      </c>
      <c r="O89">
        <v>2008</v>
      </c>
      <c r="P89" s="23">
        <v>0.72752243744990053</v>
      </c>
      <c r="Q89" s="23">
        <v>9.5900000000000304E-2</v>
      </c>
      <c r="R89" s="23">
        <f t="shared" si="107"/>
        <v>6.9769401751445678E-2</v>
      </c>
      <c r="T89">
        <v>2008</v>
      </c>
      <c r="U89">
        <v>11</v>
      </c>
      <c r="V89" s="3">
        <v>2008.83333333364</v>
      </c>
      <c r="W89" s="23">
        <f t="shared" si="32"/>
        <v>0.94627520434211454</v>
      </c>
      <c r="X89" s="23">
        <f t="shared" si="115"/>
        <v>9.5900000000000304E-2</v>
      </c>
      <c r="Y89" s="23">
        <f t="shared" si="33"/>
        <v>9.0747792096409069E-2</v>
      </c>
      <c r="Z89" s="23"/>
      <c r="AA89">
        <v>11</v>
      </c>
      <c r="AB89" s="3">
        <v>2008.83333333364</v>
      </c>
      <c r="AC89" s="23">
        <f t="shared" si="108"/>
        <v>0.7717978855368024</v>
      </c>
      <c r="AD89" s="23">
        <f t="shared" si="109"/>
        <v>9.5850000000000463E-2</v>
      </c>
      <c r="AE89" s="23">
        <f t="shared" si="110"/>
        <v>5.9679723621423812E-2</v>
      </c>
      <c r="AG89" s="3">
        <v>2008.83333333364</v>
      </c>
      <c r="AH89" s="3">
        <f t="shared" si="66"/>
        <v>0.67974455835330927</v>
      </c>
      <c r="AI89" s="3">
        <f t="shared" si="67"/>
        <v>-4.4052846898962821E-2</v>
      </c>
      <c r="AJ89" s="3">
        <f t="shared" si="68"/>
        <v>1.1944765397022443</v>
      </c>
      <c r="AK89" s="23"/>
      <c r="AL89" s="3">
        <v>2008.83333333364</v>
      </c>
      <c r="AM89" s="14">
        <f t="shared" ref="AM89" si="173">STANDARDIZE(AC89,AR$5,AS$5)</f>
        <v>0.53081586004028936</v>
      </c>
      <c r="AN89" s="14">
        <f t="shared" ref="AN89" si="174">STANDARDIZE(AD89,AT$5,AU$5)</f>
        <v>0.77674476466510867</v>
      </c>
      <c r="AO89" s="14">
        <f t="shared" ref="AO89" si="175">STANDARDIZE(AE89,AV$5,AW$5)</f>
        <v>1.0331113640863663</v>
      </c>
      <c r="AP89" s="23"/>
    </row>
    <row r="90" spans="1:42" x14ac:dyDescent="0.3">
      <c r="A90">
        <v>6</v>
      </c>
      <c r="B90" s="31">
        <v>2011</v>
      </c>
      <c r="C90" s="24">
        <v>1.0325782825645624</v>
      </c>
      <c r="D90">
        <v>4.7900000000000303E-2</v>
      </c>
      <c r="E90">
        <f t="shared" si="104"/>
        <v>4.9460499734842851E-2</v>
      </c>
      <c r="G90">
        <v>2008</v>
      </c>
      <c r="H90">
        <v>10</v>
      </c>
      <c r="I90" s="3">
        <v>2008.7500000003099</v>
      </c>
      <c r="J90" s="23">
        <f t="shared" si="105"/>
        <v>0.6268326672875062</v>
      </c>
      <c r="K90" s="23">
        <f t="shared" si="114"/>
        <v>9.5800000000000607E-2</v>
      </c>
      <c r="L90" s="23">
        <f t="shared" si="106"/>
        <v>3.0025284763071737E-2</v>
      </c>
      <c r="N90">
        <v>4</v>
      </c>
      <c r="O90">
        <v>2008</v>
      </c>
      <c r="P90" s="23">
        <v>0.62046376537674364</v>
      </c>
      <c r="Q90" s="23">
        <v>9.5900000000000304E-2</v>
      </c>
      <c r="R90" s="23">
        <f t="shared" si="107"/>
        <v>5.9502475099629901E-2</v>
      </c>
      <c r="T90">
        <v>2008</v>
      </c>
      <c r="U90">
        <v>10</v>
      </c>
      <c r="V90" s="3">
        <v>2008.7500000003099</v>
      </c>
      <c r="W90" s="23">
        <f t="shared" si="32"/>
        <v>0.98149580577390882</v>
      </c>
      <c r="X90" s="23">
        <f t="shared" si="115"/>
        <v>9.5900000000000304E-2</v>
      </c>
      <c r="Y90" s="23">
        <f t="shared" si="33"/>
        <v>9.412544777371816E-2</v>
      </c>
      <c r="Z90" s="23"/>
      <c r="AA90">
        <v>10</v>
      </c>
      <c r="AB90" s="3">
        <v>2008.7500000003099</v>
      </c>
      <c r="AC90" s="23">
        <f t="shared" si="108"/>
        <v>0.80416423653070757</v>
      </c>
      <c r="AD90" s="23">
        <f t="shared" si="109"/>
        <v>9.5850000000000463E-2</v>
      </c>
      <c r="AE90" s="23">
        <f t="shared" si="110"/>
        <v>6.2075366268394952E-2</v>
      </c>
      <c r="AG90" s="3">
        <v>2008.7500000003099</v>
      </c>
      <c r="AH90" s="3">
        <f t="shared" ref="AH90:AH121" si="176">STANDARDIZE(AC90,AC$797,AC$798)</f>
        <v>0.89078368810412545</v>
      </c>
      <c r="AI90" s="3">
        <f t="shared" ref="AI90:AI121" si="177">STANDARDIZE(AD90,AD$797,AD$798)</f>
        <v>-4.4052846898962821E-2</v>
      </c>
      <c r="AJ90" s="3">
        <f t="shared" ref="AJ90:AJ121" si="178">STANDARDIZE(AE90,AE$797,AE$798)</f>
        <v>1.3880872626723473</v>
      </c>
      <c r="AK90" s="23"/>
      <c r="AL90" s="3">
        <v>2008.7500000003099</v>
      </c>
      <c r="AM90" s="14">
        <f t="shared" ref="AM90" si="179">STANDARDIZE(AC90,AR$6,AS$6)</f>
        <v>0.8372262795552915</v>
      </c>
      <c r="AN90" s="14">
        <f t="shared" ref="AN90" si="180">STANDARDIZE(AD90,AT$6,AU$6)</f>
        <v>0.36965282471677957</v>
      </c>
      <c r="AO90" s="14">
        <f t="shared" ref="AO90" si="181">STANDARDIZE(AE90,AV$6,AW$6)</f>
        <v>1.0893855807782229</v>
      </c>
      <c r="AP90" s="23"/>
    </row>
    <row r="91" spans="1:42" x14ac:dyDescent="0.3">
      <c r="A91">
        <v>6</v>
      </c>
      <c r="B91" s="31">
        <v>2011</v>
      </c>
      <c r="C91" s="24">
        <v>1.034631434580523</v>
      </c>
      <c r="D91">
        <v>4.7900000000000303E-2</v>
      </c>
      <c r="E91">
        <f t="shared" si="104"/>
        <v>4.9558845716407368E-2</v>
      </c>
      <c r="G91">
        <v>2008</v>
      </c>
      <c r="H91">
        <v>9</v>
      </c>
      <c r="I91" s="3">
        <v>2008.6666666669801</v>
      </c>
      <c r="J91" s="23">
        <f t="shared" si="105"/>
        <v>0.64726368335165785</v>
      </c>
      <c r="K91" s="23">
        <f t="shared" si="114"/>
        <v>9.5800000000000607E-2</v>
      </c>
      <c r="L91" s="23">
        <f t="shared" si="106"/>
        <v>3.1003930432544607E-2</v>
      </c>
      <c r="N91">
        <v>4</v>
      </c>
      <c r="O91">
        <v>2008</v>
      </c>
      <c r="P91" s="23">
        <v>0.52164597053619022</v>
      </c>
      <c r="Q91" s="23">
        <v>9.5900000000000304E-2</v>
      </c>
      <c r="R91" s="23">
        <f t="shared" si="107"/>
        <v>5.00258485744208E-2</v>
      </c>
      <c r="T91">
        <v>2008</v>
      </c>
      <c r="U91">
        <v>9</v>
      </c>
      <c r="V91" s="3">
        <v>2008.6666666669801</v>
      </c>
      <c r="W91" s="23">
        <f t="shared" si="32"/>
        <v>0.99548836956312348</v>
      </c>
      <c r="X91" s="23">
        <f t="shared" si="115"/>
        <v>9.5900000000000304E-2</v>
      </c>
      <c r="Y91" s="23">
        <f t="shared" si="33"/>
        <v>9.5467334641103838E-2</v>
      </c>
      <c r="Z91" s="23"/>
      <c r="AA91">
        <v>9</v>
      </c>
      <c r="AB91" s="3">
        <v>2008.6666666669801</v>
      </c>
      <c r="AC91" s="23">
        <f t="shared" si="108"/>
        <v>0.82137602645739061</v>
      </c>
      <c r="AD91" s="23">
        <f t="shared" si="109"/>
        <v>9.5850000000000463E-2</v>
      </c>
      <c r="AE91" s="23">
        <f t="shared" si="110"/>
        <v>6.3235632536824224E-2</v>
      </c>
      <c r="AG91" s="3">
        <v>2008.6666666669801</v>
      </c>
      <c r="AH91" s="3">
        <f t="shared" si="176"/>
        <v>1.0030101534311884</v>
      </c>
      <c r="AI91" s="3">
        <f t="shared" si="177"/>
        <v>-4.4052846898962821E-2</v>
      </c>
      <c r="AJ91" s="3">
        <f t="shared" si="178"/>
        <v>1.4818575048044249</v>
      </c>
      <c r="AK91" s="23"/>
      <c r="AL91" s="3">
        <v>2008.6666666669801</v>
      </c>
      <c r="AM91" s="14">
        <f t="shared" ref="AM91" si="182">STANDARDIZE(AC91,AR$7,AS$7)</f>
        <v>0.62054754561341852</v>
      </c>
      <c r="AN91" s="14">
        <f t="shared" ref="AN91" si="183">STANDARDIZE(AD91,AT$7,AU$7)</f>
        <v>1.0283839161259722</v>
      </c>
      <c r="AO91" s="14">
        <f t="shared" ref="AO91" si="184">STANDARDIZE(AE91,AV$7,AW$7)</f>
        <v>1.5503244512860157</v>
      </c>
      <c r="AP91" s="23"/>
    </row>
    <row r="92" spans="1:42" x14ac:dyDescent="0.3">
      <c r="A92">
        <v>6</v>
      </c>
      <c r="B92" s="31">
        <v>2011</v>
      </c>
      <c r="C92" s="24">
        <v>1.0177340075846464</v>
      </c>
      <c r="D92">
        <v>4.7900000000000303E-2</v>
      </c>
      <c r="E92">
        <f t="shared" si="104"/>
        <v>4.8749458963304869E-2</v>
      </c>
      <c r="G92">
        <v>2008</v>
      </c>
      <c r="H92">
        <v>8</v>
      </c>
      <c r="I92" s="3">
        <v>2008.58333333365</v>
      </c>
      <c r="J92" s="23">
        <f t="shared" si="105"/>
        <v>0.7123407590169456</v>
      </c>
      <c r="K92" s="23">
        <f t="shared" si="114"/>
        <v>9.5800000000000607E-2</v>
      </c>
      <c r="L92" s="23">
        <f t="shared" si="106"/>
        <v>3.4121122356911907E-2</v>
      </c>
      <c r="N92">
        <v>3</v>
      </c>
      <c r="O92">
        <v>2008</v>
      </c>
      <c r="P92" s="23">
        <v>0.46825675803632322</v>
      </c>
      <c r="Q92" s="23">
        <v>9.5900000000000304E-2</v>
      </c>
      <c r="R92" s="23">
        <f t="shared" si="107"/>
        <v>4.4905823095683542E-2</v>
      </c>
      <c r="T92">
        <v>2008</v>
      </c>
      <c r="U92">
        <v>8</v>
      </c>
      <c r="V92" s="3">
        <v>2008.58333333365</v>
      </c>
      <c r="W92" s="23">
        <f t="shared" si="32"/>
        <v>1.0153843337636583</v>
      </c>
      <c r="X92" s="23">
        <f t="shared" si="115"/>
        <v>9.5900000000000304E-2</v>
      </c>
      <c r="Y92" s="23">
        <f t="shared" si="33"/>
        <v>9.7375357607935142E-2</v>
      </c>
      <c r="Z92" s="23"/>
      <c r="AA92">
        <v>8</v>
      </c>
      <c r="AB92" s="3">
        <v>2008.58333333365</v>
      </c>
      <c r="AC92" s="23">
        <f t="shared" si="108"/>
        <v>0.86386254639030202</v>
      </c>
      <c r="AD92" s="23">
        <f t="shared" si="109"/>
        <v>9.5850000000000463E-2</v>
      </c>
      <c r="AE92" s="23">
        <f t="shared" si="110"/>
        <v>6.5748239982423518E-2</v>
      </c>
      <c r="AG92" s="3">
        <v>2008.58333333365</v>
      </c>
      <c r="AH92" s="3">
        <f t="shared" si="176"/>
        <v>1.2800360744091435</v>
      </c>
      <c r="AI92" s="3">
        <f t="shared" si="177"/>
        <v>-4.4052846898962821E-2</v>
      </c>
      <c r="AJ92" s="3">
        <f t="shared" si="178"/>
        <v>1.6849210730280055</v>
      </c>
      <c r="AK92" s="23"/>
      <c r="AL92" s="3">
        <v>2008.58333333365</v>
      </c>
      <c r="AM92" s="14">
        <f t="shared" ref="AM92" si="185">STANDARDIZE(AC92,AR$8,AS$8)</f>
        <v>0.631580634214158</v>
      </c>
      <c r="AN92" s="14">
        <f t="shared" ref="AN92" si="186">STANDARDIZE(AD92,AT$8,AU$8)</f>
        <v>0.77441334649330551</v>
      </c>
      <c r="AO92" s="14">
        <f t="shared" ref="AO92" si="187">STANDARDIZE(AE92,AV$8,AW$8)</f>
        <v>0.85352708550406375</v>
      </c>
      <c r="AP92" s="23"/>
    </row>
    <row r="93" spans="1:42" x14ac:dyDescent="0.3">
      <c r="A93">
        <v>6</v>
      </c>
      <c r="B93" s="31">
        <v>2011</v>
      </c>
      <c r="C93" s="24">
        <v>0.98996828483199228</v>
      </c>
      <c r="D93">
        <v>4.7900000000000303E-2</v>
      </c>
      <c r="E93">
        <f t="shared" si="104"/>
        <v>4.7419480843452731E-2</v>
      </c>
      <c r="G93">
        <v>2008</v>
      </c>
      <c r="H93">
        <v>7</v>
      </c>
      <c r="I93" s="3">
        <v>2008.5000000003199</v>
      </c>
      <c r="J93" s="23">
        <f t="shared" si="105"/>
        <v>0.79694776763501696</v>
      </c>
      <c r="K93" s="23">
        <f t="shared" si="114"/>
        <v>4.7900000000000303E-2</v>
      </c>
      <c r="L93" s="23">
        <f t="shared" si="106"/>
        <v>3.8173798069717553E-2</v>
      </c>
      <c r="N93">
        <v>2</v>
      </c>
      <c r="O93">
        <v>2008</v>
      </c>
      <c r="P93" s="23">
        <v>0.46374699792591728</v>
      </c>
      <c r="Q93" s="23">
        <v>9.5900000000000304E-2</v>
      </c>
      <c r="R93" s="23">
        <f t="shared" si="107"/>
        <v>4.4473337101095606E-2</v>
      </c>
      <c r="T93">
        <v>2008</v>
      </c>
      <c r="U93">
        <v>7</v>
      </c>
      <c r="V93" s="3">
        <v>2008.5000000003199</v>
      </c>
      <c r="W93" s="23"/>
      <c r="X93" s="23"/>
      <c r="Y93" s="23"/>
      <c r="Z93" s="23"/>
      <c r="AA93">
        <v>7</v>
      </c>
      <c r="AB93" s="3">
        <v>2008.5000000003199</v>
      </c>
      <c r="AC93" s="23">
        <f t="shared" si="108"/>
        <v>0.79694776763501696</v>
      </c>
      <c r="AD93" s="23">
        <f t="shared" si="109"/>
        <v>4.7900000000000303E-2</v>
      </c>
      <c r="AE93" s="23">
        <f t="shared" si="110"/>
        <v>3.8173798069717553E-2</v>
      </c>
      <c r="AG93" s="3">
        <v>2008.5000000003199</v>
      </c>
      <c r="AH93" s="3">
        <f t="shared" si="176"/>
        <v>0.84372996505986986</v>
      </c>
      <c r="AI93" s="3">
        <f t="shared" si="177"/>
        <v>-1.186702766808877</v>
      </c>
      <c r="AJ93" s="3">
        <f t="shared" si="178"/>
        <v>-0.54358643871042156</v>
      </c>
      <c r="AK93" s="23"/>
      <c r="AL93" s="3">
        <v>2008.5000000003199</v>
      </c>
      <c r="AM93" s="14">
        <f t="shared" ref="AM93" si="188">STANDARDIZE(AC93,AR$9,AS$9)</f>
        <v>-9.4262496539452966E-3</v>
      </c>
      <c r="AN93" s="14">
        <f t="shared" ref="AN93" si="189">STANDARDIZE(AD93,AT$9,AU$9)</f>
        <v>-0.38248368897839508</v>
      </c>
      <c r="AO93" s="14">
        <f t="shared" ref="AO93" si="190">STANDARDIZE(AE93,AV$9,AW$9)</f>
        <v>-0.23596373996455544</v>
      </c>
      <c r="AP93" s="23"/>
    </row>
    <row r="94" spans="1:42" x14ac:dyDescent="0.3">
      <c r="A94">
        <v>5</v>
      </c>
      <c r="B94" s="31">
        <v>2011</v>
      </c>
      <c r="C94" s="24">
        <v>0.94323913531400227</v>
      </c>
      <c r="D94">
        <v>4.7900000000000303E-2</v>
      </c>
      <c r="E94">
        <f t="shared" si="104"/>
        <v>4.5181154581540997E-2</v>
      </c>
      <c r="G94">
        <v>2008</v>
      </c>
      <c r="H94">
        <v>6</v>
      </c>
      <c r="I94" s="3">
        <v>2008.4166666669901</v>
      </c>
      <c r="J94" s="23">
        <f t="shared" si="105"/>
        <v>0.81635565710882396</v>
      </c>
      <c r="K94" s="23">
        <f t="shared" si="114"/>
        <v>0.14370000000000091</v>
      </c>
      <c r="L94" s="23">
        <f t="shared" si="106"/>
        <v>3.9103435975512912E-2</v>
      </c>
      <c r="N94">
        <v>1</v>
      </c>
      <c r="O94">
        <v>2008</v>
      </c>
      <c r="P94" s="23">
        <v>0.50814786281459101</v>
      </c>
      <c r="Q94" s="23">
        <v>9.5900000000000304E-2</v>
      </c>
      <c r="R94" s="23">
        <f t="shared" si="107"/>
        <v>4.8731380043919435E-2</v>
      </c>
      <c r="T94">
        <v>2008</v>
      </c>
      <c r="U94">
        <v>6</v>
      </c>
      <c r="V94" s="3">
        <v>2008.4166666669901</v>
      </c>
      <c r="W94" s="23">
        <f t="shared" si="32"/>
        <v>0.97629490891231274</v>
      </c>
      <c r="X94" s="23">
        <f t="shared" si="115"/>
        <v>0.19180000000000061</v>
      </c>
      <c r="Y94" s="23">
        <f t="shared" si="33"/>
        <v>9.3626681764691091E-2</v>
      </c>
      <c r="Z94" s="23"/>
      <c r="AA94">
        <v>6</v>
      </c>
      <c r="AB94" s="3">
        <v>2008.4166666669901</v>
      </c>
      <c r="AC94" s="23">
        <f t="shared" si="108"/>
        <v>0.89632528301056835</v>
      </c>
      <c r="AD94" s="23">
        <f t="shared" si="109"/>
        <v>0.16775000000000076</v>
      </c>
      <c r="AE94" s="23">
        <f t="shared" si="110"/>
        <v>6.6365058870101995E-2</v>
      </c>
      <c r="AG94" s="3">
        <v>2008.4166666669901</v>
      </c>
      <c r="AH94" s="3">
        <f t="shared" si="176"/>
        <v>1.4917036697757338</v>
      </c>
      <c r="AI94" s="3">
        <f t="shared" si="177"/>
        <v>1.6693262822256021</v>
      </c>
      <c r="AJ94" s="3">
        <f t="shared" si="178"/>
        <v>1.7347710583486597</v>
      </c>
      <c r="AK94" s="23"/>
      <c r="AL94" s="3">
        <v>2008.4166666669901</v>
      </c>
      <c r="AM94" s="14">
        <f t="shared" ref="AM94" si="191">STANDARDIZE(AC94,AR$10,AS$10)</f>
        <v>0.81274509996418487</v>
      </c>
      <c r="AN94" s="14">
        <f t="shared" ref="AN94" si="192">STANDARDIZE(AD94,AT$10,AU$10)</f>
        <v>0.21308645383215588</v>
      </c>
      <c r="AO94" s="14">
        <f t="shared" ref="AO94" si="193">STANDARDIZE(AE94,AV$10,AW$10)</f>
        <v>0.91990480123874507</v>
      </c>
      <c r="AP94" s="23"/>
    </row>
    <row r="95" spans="1:42" x14ac:dyDescent="0.3">
      <c r="A95">
        <v>5</v>
      </c>
      <c r="B95" s="31">
        <v>2011</v>
      </c>
      <c r="C95" s="24">
        <v>0.88199742846112095</v>
      </c>
      <c r="D95">
        <v>4.7900000000000303E-2</v>
      </c>
      <c r="E95">
        <f t="shared" si="104"/>
        <v>4.2247676823287963E-2</v>
      </c>
      <c r="G95">
        <v>2008</v>
      </c>
      <c r="H95">
        <v>5</v>
      </c>
      <c r="I95" s="3">
        <v>2008.33333333366</v>
      </c>
      <c r="J95" s="23">
        <f t="shared" si="105"/>
        <v>0.65753882103977535</v>
      </c>
      <c r="K95" s="23">
        <f t="shared" si="114"/>
        <v>0.14370000000000091</v>
      </c>
      <c r="L95" s="23">
        <f t="shared" si="106"/>
        <v>3.149610952780544E-2</v>
      </c>
      <c r="N95">
        <v>12</v>
      </c>
      <c r="O95">
        <v>2007</v>
      </c>
      <c r="P95" s="23">
        <v>0.56981786447591076</v>
      </c>
      <c r="Q95" s="23">
        <v>9.5900000000000304E-2</v>
      </c>
      <c r="R95" s="23">
        <f t="shared" si="107"/>
        <v>5.4645533203240018E-2</v>
      </c>
      <c r="T95">
        <v>2008</v>
      </c>
      <c r="U95">
        <v>5</v>
      </c>
      <c r="V95" s="3">
        <v>2008.33333333366</v>
      </c>
      <c r="W95" s="23">
        <f t="shared" si="32"/>
        <v>0.78289814512972045</v>
      </c>
      <c r="X95" s="23">
        <f t="shared" si="115"/>
        <v>0.19180000000000061</v>
      </c>
      <c r="Y95" s="23">
        <f t="shared" si="33"/>
        <v>7.5079932117940423E-2</v>
      </c>
      <c r="Z95" s="23"/>
      <c r="AA95">
        <v>5</v>
      </c>
      <c r="AB95" s="3">
        <v>2008.33333333366</v>
      </c>
      <c r="AC95" s="23">
        <f t="shared" si="108"/>
        <v>0.7202184830847479</v>
      </c>
      <c r="AD95" s="23">
        <f t="shared" si="109"/>
        <v>0.16775000000000076</v>
      </c>
      <c r="AE95" s="23">
        <f t="shared" si="110"/>
        <v>5.3288020822872928E-2</v>
      </c>
      <c r="AG95" s="3">
        <v>2008.33333333366</v>
      </c>
      <c r="AH95" s="3">
        <f t="shared" si="176"/>
        <v>0.34343008754384202</v>
      </c>
      <c r="AI95" s="3">
        <f t="shared" si="177"/>
        <v>1.6693262822256021</v>
      </c>
      <c r="AJ95" s="3">
        <f t="shared" si="178"/>
        <v>0.67791276863978334</v>
      </c>
      <c r="AK95" s="23"/>
      <c r="AL95" s="3">
        <v>2008.33333333366</v>
      </c>
      <c r="AM95" s="14">
        <f t="shared" ref="AM95:AM98" si="194">STANDARDIZE(AC95,AR$10,AS$10)</f>
        <v>-0.38711133694557565</v>
      </c>
      <c r="AN95" s="14">
        <f t="shared" ref="AN95:AN98" si="195">STANDARDIZE(AD95,AT$10,AU$10)</f>
        <v>0.21308645383215588</v>
      </c>
      <c r="AO95" s="14">
        <f t="shared" ref="AO95:AO98" si="196">STANDARDIZE(AE95,AV$10,AW$10)</f>
        <v>-0.22527057749523843</v>
      </c>
      <c r="AP95" s="23"/>
    </row>
    <row r="96" spans="1:42" x14ac:dyDescent="0.3">
      <c r="A96">
        <v>5</v>
      </c>
      <c r="B96" s="31">
        <v>2011</v>
      </c>
      <c r="C96" s="24">
        <v>0.81799896699439678</v>
      </c>
      <c r="D96">
        <v>4.7900000000000303E-2</v>
      </c>
      <c r="E96">
        <f t="shared" si="104"/>
        <v>3.9182150519031851E-2</v>
      </c>
      <c r="G96">
        <v>2008</v>
      </c>
      <c r="H96">
        <v>4</v>
      </c>
      <c r="I96" s="3">
        <v>2008.2500000003299</v>
      </c>
      <c r="J96" s="23">
        <f t="shared" si="105"/>
        <v>0.52252090288617969</v>
      </c>
      <c r="K96" s="23">
        <f t="shared" si="114"/>
        <v>0.14370000000000091</v>
      </c>
      <c r="L96" s="23">
        <f t="shared" si="106"/>
        <v>2.502875124824817E-2</v>
      </c>
      <c r="N96">
        <v>10</v>
      </c>
      <c r="O96">
        <v>2007</v>
      </c>
      <c r="P96" s="23">
        <v>0.64183977898041022</v>
      </c>
      <c r="Q96" s="23">
        <v>9.5900000000000304E-2</v>
      </c>
      <c r="R96" s="23">
        <f t="shared" si="107"/>
        <v>6.1552434804221533E-2</v>
      </c>
      <c r="T96">
        <v>2008</v>
      </c>
      <c r="U96">
        <v>4</v>
      </c>
      <c r="V96" s="3">
        <v>2008.2500000003299</v>
      </c>
      <c r="W96" s="23">
        <f t="shared" si="32"/>
        <v>0.57105486795646687</v>
      </c>
      <c r="X96" s="23">
        <f t="shared" si="115"/>
        <v>0.19180000000000061</v>
      </c>
      <c r="Y96" s="23">
        <f t="shared" si="33"/>
        <v>5.4764161837025351E-2</v>
      </c>
      <c r="Z96" s="23"/>
      <c r="AA96">
        <v>4</v>
      </c>
      <c r="AB96" s="3">
        <v>2008.2500000003299</v>
      </c>
      <c r="AC96" s="23">
        <f t="shared" si="108"/>
        <v>0.54678788542132328</v>
      </c>
      <c r="AD96" s="23">
        <f t="shared" si="109"/>
        <v>0.16775000000000076</v>
      </c>
      <c r="AE96" s="23">
        <f t="shared" si="110"/>
        <v>3.9896456542636759E-2</v>
      </c>
      <c r="AG96" s="3">
        <v>2008.2500000003299</v>
      </c>
      <c r="AH96" s="3">
        <f t="shared" si="176"/>
        <v>-0.78739378598905119</v>
      </c>
      <c r="AI96" s="3">
        <f t="shared" si="177"/>
        <v>1.6693262822256021</v>
      </c>
      <c r="AJ96" s="3">
        <f t="shared" si="178"/>
        <v>-0.40436485956791307</v>
      </c>
      <c r="AK96" s="23"/>
      <c r="AL96" s="3">
        <v>2008.2500000003299</v>
      </c>
      <c r="AM96" s="14">
        <f t="shared" si="194"/>
        <v>-1.568734187688529</v>
      </c>
      <c r="AN96" s="14">
        <f t="shared" si="195"/>
        <v>0.21308645383215588</v>
      </c>
      <c r="AO96" s="14">
        <f t="shared" si="196"/>
        <v>-1.397989479212395</v>
      </c>
      <c r="AP96" s="23"/>
    </row>
    <row r="97" spans="1:42" x14ac:dyDescent="0.3">
      <c r="A97">
        <v>4</v>
      </c>
      <c r="B97" s="31">
        <v>2011</v>
      </c>
      <c r="C97" s="24">
        <v>0.76510984143322724</v>
      </c>
      <c r="D97">
        <v>4.7900000000000303E-2</v>
      </c>
      <c r="E97">
        <f t="shared" si="104"/>
        <v>3.6648761404651814E-2</v>
      </c>
      <c r="G97">
        <v>2008</v>
      </c>
      <c r="H97">
        <v>3</v>
      </c>
      <c r="I97" s="3">
        <v>2008.1666666670001</v>
      </c>
      <c r="J97" s="23">
        <f t="shared" si="105"/>
        <v>0.43057560286229352</v>
      </c>
      <c r="K97" s="23">
        <f t="shared" si="114"/>
        <v>0.14370000000000091</v>
      </c>
      <c r="L97" s="23">
        <f t="shared" si="106"/>
        <v>2.0624571377103992E-2</v>
      </c>
      <c r="N97">
        <v>9</v>
      </c>
      <c r="O97">
        <v>2007</v>
      </c>
      <c r="P97" s="23">
        <v>0.72731187443196466</v>
      </c>
      <c r="Q97" s="23">
        <v>9.5900000000000304E-2</v>
      </c>
      <c r="R97" s="23">
        <f t="shared" si="107"/>
        <v>6.9749208758025635E-2</v>
      </c>
      <c r="T97">
        <v>2008</v>
      </c>
      <c r="U97">
        <v>3</v>
      </c>
      <c r="V97" s="3">
        <v>2008.1666666670001</v>
      </c>
      <c r="W97" s="23">
        <f t="shared" si="32"/>
        <v>0.46825675803632322</v>
      </c>
      <c r="X97" s="23">
        <f t="shared" si="115"/>
        <v>9.5900000000000304E-2</v>
      </c>
      <c r="Y97" s="23">
        <f t="shared" si="33"/>
        <v>4.4905823095683542E-2</v>
      </c>
      <c r="Z97" s="23"/>
      <c r="AA97">
        <v>3</v>
      </c>
      <c r="AB97" s="3">
        <v>2008.1666666670001</v>
      </c>
      <c r="AC97" s="23">
        <f t="shared" si="108"/>
        <v>0.44941618044930837</v>
      </c>
      <c r="AD97" s="23">
        <f t="shared" si="109"/>
        <v>0.1198000000000006</v>
      </c>
      <c r="AE97" s="23">
        <f t="shared" si="110"/>
        <v>3.2765197236393769E-2</v>
      </c>
      <c r="AG97" s="3">
        <v>2008.1666666670001</v>
      </c>
      <c r="AH97" s="3">
        <f t="shared" si="176"/>
        <v>-1.4222889548487356</v>
      </c>
      <c r="AI97" s="3">
        <f t="shared" si="177"/>
        <v>0.52667636231568804</v>
      </c>
      <c r="AJ97" s="3">
        <f t="shared" si="178"/>
        <v>-0.98069800830134934</v>
      </c>
      <c r="AK97" s="23"/>
      <c r="AL97" s="3">
        <v>2008.1666666670001</v>
      </c>
      <c r="AM97" s="14">
        <f t="shared" si="194"/>
        <v>-2.2321501774899568</v>
      </c>
      <c r="AN97" s="14">
        <f t="shared" si="195"/>
        <v>-0.9122447108614179</v>
      </c>
      <c r="AO97" s="14">
        <f t="shared" si="196"/>
        <v>-2.022484303451856</v>
      </c>
      <c r="AP97" s="23"/>
    </row>
    <row r="98" spans="1:42" x14ac:dyDescent="0.3">
      <c r="A98">
        <v>4</v>
      </c>
      <c r="B98" s="31">
        <v>2011</v>
      </c>
      <c r="C98" s="24">
        <v>0.72741714832206061</v>
      </c>
      <c r="D98">
        <v>4.7900000000000303E-2</v>
      </c>
      <c r="E98">
        <f t="shared" si="104"/>
        <v>3.4843281404626926E-2</v>
      </c>
      <c r="G98">
        <v>2008</v>
      </c>
      <c r="H98">
        <v>2</v>
      </c>
      <c r="I98" s="3">
        <v>2008.08333333367</v>
      </c>
      <c r="J98" s="23">
        <f t="shared" si="105"/>
        <v>0.40284866547940945</v>
      </c>
      <c r="K98" s="23">
        <f t="shared" si="114"/>
        <v>9.5800000000000607E-2</v>
      </c>
      <c r="L98" s="23">
        <f t="shared" si="106"/>
        <v>1.9296451076463834E-2</v>
      </c>
      <c r="N98">
        <v>8</v>
      </c>
      <c r="O98">
        <v>2007</v>
      </c>
      <c r="P98" s="23">
        <v>0.8083089967139524</v>
      </c>
      <c r="Q98" s="23">
        <v>9.5900000000000304E-2</v>
      </c>
      <c r="R98" s="23">
        <f t="shared" si="107"/>
        <v>7.7516832784868275E-2</v>
      </c>
      <c r="T98">
        <v>2008</v>
      </c>
      <c r="U98">
        <v>2</v>
      </c>
      <c r="V98" s="3">
        <v>2008.08333333367</v>
      </c>
      <c r="W98" s="23">
        <f t="shared" si="32"/>
        <v>0.46374699792591728</v>
      </c>
      <c r="X98" s="23">
        <f t="shared" si="115"/>
        <v>9.5900000000000304E-2</v>
      </c>
      <c r="Y98" s="23">
        <f t="shared" si="33"/>
        <v>4.4473337101095606E-2</v>
      </c>
      <c r="Z98" s="23"/>
      <c r="AA98">
        <v>2</v>
      </c>
      <c r="AB98" s="3">
        <v>2008.08333333367</v>
      </c>
      <c r="AC98" s="23">
        <f t="shared" si="108"/>
        <v>0.43329783170266334</v>
      </c>
      <c r="AD98" s="23">
        <f t="shared" si="109"/>
        <v>9.5850000000000463E-2</v>
      </c>
      <c r="AE98" s="23">
        <f t="shared" si="110"/>
        <v>3.1884894088779717E-2</v>
      </c>
      <c r="AG98" s="3">
        <v>2008.08333333367</v>
      </c>
      <c r="AH98" s="3">
        <f t="shared" si="176"/>
        <v>-1.5273858282390254</v>
      </c>
      <c r="AI98" s="3">
        <f t="shared" si="177"/>
        <v>-4.4052846898962821E-2</v>
      </c>
      <c r="AJ98" s="3">
        <f t="shared" si="178"/>
        <v>-1.0518422288544023</v>
      </c>
      <c r="AK98" s="23"/>
      <c r="AL98" s="3">
        <v>2008.08333333367</v>
      </c>
      <c r="AM98" s="14">
        <f t="shared" si="194"/>
        <v>-2.3419682225862544</v>
      </c>
      <c r="AN98" s="14">
        <f t="shared" si="195"/>
        <v>-1.4743235720587309</v>
      </c>
      <c r="AO98" s="14">
        <f t="shared" si="196"/>
        <v>-2.099573739670423</v>
      </c>
      <c r="AP98" s="23"/>
    </row>
    <row r="99" spans="1:42" x14ac:dyDescent="0.3">
      <c r="A99">
        <v>4</v>
      </c>
      <c r="B99" s="31">
        <v>2011</v>
      </c>
      <c r="C99" s="24">
        <v>0.70217554749835587</v>
      </c>
      <c r="D99">
        <v>4.7900000000000303E-2</v>
      </c>
      <c r="E99">
        <f t="shared" si="104"/>
        <v>3.3634208725171456E-2</v>
      </c>
      <c r="G99">
        <v>2008</v>
      </c>
      <c r="H99">
        <v>1</v>
      </c>
      <c r="I99" s="3">
        <v>2008.0000000003399</v>
      </c>
      <c r="J99" s="23">
        <f t="shared" si="105"/>
        <v>0.46876848636198004</v>
      </c>
      <c r="K99" s="23">
        <f t="shared" si="114"/>
        <v>9.5800000000000607E-2</v>
      </c>
      <c r="L99" s="23">
        <f t="shared" si="106"/>
        <v>2.2454010496738987E-2</v>
      </c>
      <c r="N99">
        <v>6</v>
      </c>
      <c r="O99">
        <v>2007</v>
      </c>
      <c r="P99" s="23">
        <v>0.87003995895357344</v>
      </c>
      <c r="Q99" s="23">
        <v>9.5900000000000304E-2</v>
      </c>
      <c r="R99" s="23">
        <f t="shared" si="107"/>
        <v>8.3436832063647964E-2</v>
      </c>
      <c r="T99">
        <v>2008</v>
      </c>
      <c r="U99">
        <v>1</v>
      </c>
      <c r="V99" s="3">
        <v>2008.0000000003399</v>
      </c>
      <c r="W99" s="23">
        <f t="shared" si="32"/>
        <v>0.50814786281459101</v>
      </c>
      <c r="X99" s="23">
        <f t="shared" si="115"/>
        <v>9.5900000000000304E-2</v>
      </c>
      <c r="Y99" s="23">
        <f t="shared" si="33"/>
        <v>4.8731380043919435E-2</v>
      </c>
      <c r="Z99" s="23"/>
      <c r="AA99">
        <v>1</v>
      </c>
      <c r="AB99" s="3">
        <v>2008.0000000003399</v>
      </c>
      <c r="AC99" s="23">
        <f t="shared" si="108"/>
        <v>0.48845817458828555</v>
      </c>
      <c r="AD99" s="23">
        <f t="shared" si="109"/>
        <v>9.5850000000000463E-2</v>
      </c>
      <c r="AE99" s="23">
        <f t="shared" si="110"/>
        <v>3.5592695270329211E-2</v>
      </c>
      <c r="AG99" s="3">
        <v>2008.0000000003399</v>
      </c>
      <c r="AH99" s="3">
        <f t="shared" si="176"/>
        <v>-1.1677224617529354</v>
      </c>
      <c r="AI99" s="3">
        <f t="shared" si="177"/>
        <v>-4.4052846898962821E-2</v>
      </c>
      <c r="AJ99" s="3">
        <f t="shared" si="178"/>
        <v>-0.75218565515931546</v>
      </c>
      <c r="AK99" s="23"/>
      <c r="AL99" s="3">
        <v>2008.0000000003399</v>
      </c>
      <c r="AM99" s="14">
        <f t="shared" ref="AM99" si="197">STANDARDIZE(AC99,AR$15,AS$15)</f>
        <v>-0.50928520276232703</v>
      </c>
      <c r="AN99" s="14">
        <f t="shared" ref="AN99" si="198">STANDARDIZE(AD99,AT$15,AU$15)</f>
        <v>0.75540652012817533</v>
      </c>
      <c r="AO99" s="14">
        <f t="shared" ref="AO99" si="199">STANDARDIZE(AE99,AV$15,AW$15)</f>
        <v>-0.11212235200835458</v>
      </c>
      <c r="AP99" s="23"/>
    </row>
    <row r="100" spans="1:42" x14ac:dyDescent="0.3">
      <c r="A100">
        <v>4</v>
      </c>
      <c r="B100" s="31">
        <v>2011</v>
      </c>
      <c r="C100" s="24">
        <v>0.68383327671976513</v>
      </c>
      <c r="D100">
        <v>4.7900000000000303E-2</v>
      </c>
      <c r="E100">
        <f t="shared" si="104"/>
        <v>3.2755613954876958E-2</v>
      </c>
      <c r="G100">
        <v>2007</v>
      </c>
      <c r="H100">
        <v>12</v>
      </c>
      <c r="I100" s="3">
        <v>2007.9166666670101</v>
      </c>
      <c r="J100" s="23">
        <f t="shared" si="105"/>
        <v>0.54523971414324979</v>
      </c>
      <c r="K100" s="23">
        <f t="shared" si="114"/>
        <v>4.7900000000000303E-2</v>
      </c>
      <c r="L100" s="23">
        <f t="shared" si="106"/>
        <v>2.6116982307461831E-2</v>
      </c>
      <c r="N100">
        <v>6</v>
      </c>
      <c r="O100">
        <v>2007</v>
      </c>
      <c r="P100" s="23">
        <v>0.8438621403404839</v>
      </c>
      <c r="Q100" s="23">
        <v>9.5900000000000304E-2</v>
      </c>
      <c r="R100" s="23">
        <f t="shared" si="107"/>
        <v>8.0926379258652661E-2</v>
      </c>
      <c r="T100">
        <v>2007</v>
      </c>
      <c r="U100">
        <v>12</v>
      </c>
      <c r="V100" s="3">
        <v>2007.9166666670101</v>
      </c>
      <c r="W100" s="23">
        <f t="shared" si="32"/>
        <v>0.56981786447591076</v>
      </c>
      <c r="X100" s="23">
        <f t="shared" si="115"/>
        <v>9.5900000000000304E-2</v>
      </c>
      <c r="Y100" s="23">
        <f t="shared" si="33"/>
        <v>5.4645533203240018E-2</v>
      </c>
      <c r="Z100" s="23"/>
      <c r="AA100">
        <v>12</v>
      </c>
      <c r="AB100" s="3">
        <v>2007.9166666670101</v>
      </c>
      <c r="AC100" s="23">
        <f t="shared" si="108"/>
        <v>0.55752878930958027</v>
      </c>
      <c r="AD100" s="23">
        <f t="shared" si="109"/>
        <v>7.1900000000000297E-2</v>
      </c>
      <c r="AE100" s="23">
        <f t="shared" si="110"/>
        <v>4.0381257755350924E-2</v>
      </c>
      <c r="AG100" s="3">
        <v>2007.9166666670101</v>
      </c>
      <c r="AH100" s="3">
        <f t="shared" si="176"/>
        <v>-0.71735960111162222</v>
      </c>
      <c r="AI100" s="3">
        <f t="shared" si="177"/>
        <v>-0.61478205611361436</v>
      </c>
      <c r="AJ100" s="3">
        <f t="shared" si="178"/>
        <v>-0.36518426082166644</v>
      </c>
      <c r="AK100" s="23"/>
      <c r="AL100" s="3">
        <v>2007.9166666670101</v>
      </c>
      <c r="AM100" s="14">
        <f t="shared" ref="AM100" si="200">STANDARDIZE(AC100,AR$4,AS$4)</f>
        <v>-0.3863947034867305</v>
      </c>
      <c r="AN100" s="14">
        <f t="shared" ref="AN100" si="201">STANDARDIZE(AD100,AT$4,AU$4)</f>
        <v>-0.44318112469553572</v>
      </c>
      <c r="AO100" s="14">
        <f t="shared" ref="AO100" si="202">STANDARDIZE(AE100,AV$4,AW$4)</f>
        <v>-7.0382987265957042E-2</v>
      </c>
      <c r="AP100" s="23"/>
    </row>
    <row r="101" spans="1:42" x14ac:dyDescent="0.3">
      <c r="A101">
        <v>3</v>
      </c>
      <c r="B101" s="31">
        <v>2011</v>
      </c>
      <c r="C101" s="24">
        <v>0.66876547653560492</v>
      </c>
      <c r="D101">
        <v>4.7900000000000303E-2</v>
      </c>
      <c r="E101">
        <f t="shared" si="104"/>
        <v>3.2033866326055677E-2</v>
      </c>
      <c r="G101">
        <v>2007</v>
      </c>
      <c r="H101">
        <v>11</v>
      </c>
      <c r="I101" s="3">
        <v>2007.83333333368</v>
      </c>
      <c r="J101" s="23">
        <f t="shared" si="105"/>
        <v>0.6070425516005068</v>
      </c>
      <c r="K101" s="23">
        <f t="shared" si="114"/>
        <v>9.5800000000000607E-2</v>
      </c>
      <c r="L101" s="23">
        <f t="shared" si="106"/>
        <v>2.9077338221664459E-2</v>
      </c>
      <c r="N101">
        <v>5</v>
      </c>
      <c r="O101">
        <v>2007</v>
      </c>
      <c r="P101" s="23">
        <v>0.73986850447945818</v>
      </c>
      <c r="Q101" s="23">
        <v>9.5900000000000304E-2</v>
      </c>
      <c r="R101" s="23">
        <f t="shared" si="107"/>
        <v>7.0953389579580264E-2</v>
      </c>
      <c r="T101">
        <v>2007</v>
      </c>
      <c r="U101">
        <v>11</v>
      </c>
      <c r="V101" s="3">
        <v>2007.83333333368</v>
      </c>
      <c r="W101" s="23"/>
      <c r="X101" s="23"/>
      <c r="Y101" s="23"/>
      <c r="Z101" s="23"/>
      <c r="AA101">
        <v>11</v>
      </c>
      <c r="AB101" s="3">
        <v>2007.83333333368</v>
      </c>
      <c r="AC101" s="23">
        <f t="shared" si="108"/>
        <v>0.6070425516005068</v>
      </c>
      <c r="AD101" s="23">
        <f t="shared" si="109"/>
        <v>9.5800000000000607E-2</v>
      </c>
      <c r="AE101" s="23">
        <f t="shared" si="110"/>
        <v>2.9077338221664459E-2</v>
      </c>
      <c r="AG101" s="3">
        <v>2007.83333333368</v>
      </c>
      <c r="AH101" s="3">
        <f t="shared" si="176"/>
        <v>-0.39451377562658069</v>
      </c>
      <c r="AI101" s="3">
        <f t="shared" si="177"/>
        <v>-4.5244348379574514E-2</v>
      </c>
      <c r="AJ101" s="3">
        <f t="shared" si="178"/>
        <v>-1.2787428986593876</v>
      </c>
      <c r="AK101" s="23"/>
      <c r="AL101" s="3">
        <v>2007.83333333368</v>
      </c>
      <c r="AM101" s="14">
        <f t="shared" ref="AM101" si="203">STANDARDIZE(AC101,AR$5,AS$5)</f>
        <v>-0.18311626566298106</v>
      </c>
      <c r="AN101" s="14">
        <f t="shared" ref="AN101" si="204">STANDARDIZE(AD101,AT$5,AU$5)</f>
        <v>0.77503763331420128</v>
      </c>
      <c r="AO101" s="14">
        <f t="shared" ref="AO101" si="205">STANDARDIZE(AE101,AV$5,AW$5)</f>
        <v>-0.67167433440695701</v>
      </c>
      <c r="AP101" s="23"/>
    </row>
    <row r="102" spans="1:42" x14ac:dyDescent="0.3">
      <c r="A102">
        <v>3</v>
      </c>
      <c r="B102" s="31">
        <v>2011</v>
      </c>
      <c r="C102" s="24">
        <v>0.6583186867372558</v>
      </c>
      <c r="D102">
        <v>4.7900000000000303E-2</v>
      </c>
      <c r="E102">
        <f t="shared" si="104"/>
        <v>3.1533465094714754E-2</v>
      </c>
      <c r="G102">
        <v>2007</v>
      </c>
      <c r="H102">
        <v>10</v>
      </c>
      <c r="I102" s="3">
        <v>2007.7500000003499</v>
      </c>
      <c r="J102" s="23">
        <f t="shared" si="105"/>
        <v>0.67512841631441423</v>
      </c>
      <c r="K102" s="23">
        <f t="shared" si="114"/>
        <v>9.5800000000000607E-2</v>
      </c>
      <c r="L102" s="23">
        <f t="shared" si="106"/>
        <v>3.2338651141460645E-2</v>
      </c>
      <c r="N102">
        <v>4</v>
      </c>
      <c r="O102">
        <v>2007</v>
      </c>
      <c r="P102" s="23">
        <v>0.60550075330247388</v>
      </c>
      <c r="Q102" s="23">
        <v>9.5900000000000304E-2</v>
      </c>
      <c r="R102" s="23">
        <f t="shared" si="107"/>
        <v>5.8067522241707428E-2</v>
      </c>
      <c r="T102">
        <v>2007</v>
      </c>
      <c r="U102">
        <v>10</v>
      </c>
      <c r="V102" s="3">
        <v>2007.7500000003499</v>
      </c>
      <c r="W102" s="23">
        <f t="shared" ref="W102:W165" si="206">AVERAGEIFS(P$4:P$763,O$4:O$763,T102,N$4:N$763,U102)</f>
        <v>0.64183977898041022</v>
      </c>
      <c r="X102" s="23">
        <f t="shared" si="115"/>
        <v>9.5900000000000304E-2</v>
      </c>
      <c r="Y102" s="23">
        <f t="shared" ref="Y102:Y165" si="207">AVERAGEIFS(R$4:R$763,O$4:O$763,T102,N$4:N$763,U102)</f>
        <v>6.1552434804221533E-2</v>
      </c>
      <c r="Z102" s="23"/>
      <c r="AA102">
        <v>10</v>
      </c>
      <c r="AB102" s="3">
        <v>2007.7500000003499</v>
      </c>
      <c r="AC102" s="23">
        <f t="shared" si="108"/>
        <v>0.65848409764741223</v>
      </c>
      <c r="AD102" s="23">
        <f t="shared" si="109"/>
        <v>9.5850000000000463E-2</v>
      </c>
      <c r="AE102" s="23">
        <f t="shared" si="110"/>
        <v>4.6945542972841092E-2</v>
      </c>
      <c r="AG102" s="3">
        <v>2007.7500000003499</v>
      </c>
      <c r="AH102" s="3">
        <f t="shared" si="176"/>
        <v>-5.9098173391414981E-2</v>
      </c>
      <c r="AI102" s="3">
        <f t="shared" si="177"/>
        <v>-4.4052846898962821E-2</v>
      </c>
      <c r="AJ102" s="3">
        <f t="shared" si="178"/>
        <v>0.16532725279956456</v>
      </c>
      <c r="AK102" s="23"/>
      <c r="AL102" s="3">
        <v>2007.7500000003499</v>
      </c>
      <c r="AM102" s="14">
        <f t="shared" ref="AM102" si="208">STANDARDIZE(AC102,AR$6,AS$6)</f>
        <v>-0.10913134962041757</v>
      </c>
      <c r="AN102" s="14">
        <f t="shared" ref="AN102" si="209">STANDARDIZE(AD102,AT$6,AU$6)</f>
        <v>0.36965282471677957</v>
      </c>
      <c r="AO102" s="14">
        <f t="shared" ref="AO102" si="210">STANDARDIZE(AE102,AV$6,AW$6)</f>
        <v>-6.1293792215439576E-2</v>
      </c>
      <c r="AP102" s="23"/>
    </row>
    <row r="103" spans="1:42" x14ac:dyDescent="0.3">
      <c r="A103">
        <v>3</v>
      </c>
      <c r="B103" s="31">
        <v>2011</v>
      </c>
      <c r="C103" s="24">
        <v>0.65167226451230109</v>
      </c>
      <c r="D103">
        <v>4.7900000000000303E-2</v>
      </c>
      <c r="E103">
        <f t="shared" si="104"/>
        <v>3.1215101470139419E-2</v>
      </c>
      <c r="G103">
        <v>2007</v>
      </c>
      <c r="H103">
        <v>9</v>
      </c>
      <c r="I103" s="3">
        <v>2007.6666666670201</v>
      </c>
      <c r="J103" s="23">
        <f t="shared" si="105"/>
        <v>0.74458586190791876</v>
      </c>
      <c r="K103" s="23">
        <f t="shared" si="114"/>
        <v>4.7900000000000303E-2</v>
      </c>
      <c r="L103" s="23">
        <f t="shared" si="106"/>
        <v>3.5665662785389532E-2</v>
      </c>
      <c r="N103">
        <v>4</v>
      </c>
      <c r="O103">
        <v>2007</v>
      </c>
      <c r="P103" s="23">
        <v>0.50017388456386103</v>
      </c>
      <c r="Q103" s="23">
        <v>9.5900000000000304E-2</v>
      </c>
      <c r="R103" s="23">
        <f t="shared" si="107"/>
        <v>4.7966675529674423E-2</v>
      </c>
      <c r="T103">
        <v>2007</v>
      </c>
      <c r="U103">
        <v>9</v>
      </c>
      <c r="V103" s="3">
        <v>2007.6666666670201</v>
      </c>
      <c r="W103" s="23">
        <f t="shared" si="206"/>
        <v>0.72731187443196466</v>
      </c>
      <c r="X103" s="23">
        <f t="shared" si="115"/>
        <v>9.5900000000000304E-2</v>
      </c>
      <c r="Y103" s="23">
        <f t="shared" si="207"/>
        <v>6.9749208758025635E-2</v>
      </c>
      <c r="Z103" s="23"/>
      <c r="AA103">
        <v>9</v>
      </c>
      <c r="AB103" s="3">
        <v>2007.6666666670201</v>
      </c>
      <c r="AC103" s="23">
        <f t="shared" si="108"/>
        <v>0.73594886816994176</v>
      </c>
      <c r="AD103" s="23">
        <f t="shared" si="109"/>
        <v>7.1900000000000297E-2</v>
      </c>
      <c r="AE103" s="23">
        <f t="shared" si="110"/>
        <v>5.2707435771707584E-2</v>
      </c>
      <c r="AG103" s="3">
        <v>2007.6666666670201</v>
      </c>
      <c r="AH103" s="3">
        <f t="shared" si="176"/>
        <v>0.44599731174683171</v>
      </c>
      <c r="AI103" s="3">
        <f t="shared" si="177"/>
        <v>-0.61478205611361436</v>
      </c>
      <c r="AJ103" s="3">
        <f t="shared" si="178"/>
        <v>0.63099112461083107</v>
      </c>
      <c r="AK103" s="23"/>
      <c r="AL103" s="3">
        <v>2007.6666666670201</v>
      </c>
      <c r="AM103" s="14">
        <f t="shared" ref="AM103" si="211">STANDARDIZE(AC103,AR$7,AS$7)</f>
        <v>0.12800007845653044</v>
      </c>
      <c r="AN103" s="14">
        <f t="shared" ref="AN103" si="212">STANDARDIZE(AD103,AT$7,AU$7)</f>
        <v>7.7097786990586777E-4</v>
      </c>
      <c r="AO103" s="14">
        <f t="shared" ref="AO103" si="213">STANDARDIZE(AE103,AV$7,AW$7)</f>
        <v>0.70148827958729543</v>
      </c>
      <c r="AP103" s="23"/>
    </row>
    <row r="104" spans="1:42" x14ac:dyDescent="0.3">
      <c r="A104">
        <v>2</v>
      </c>
      <c r="B104" s="31">
        <v>2011</v>
      </c>
      <c r="C104" s="24">
        <v>0.64756713640022767</v>
      </c>
      <c r="D104">
        <v>4.7900000000000303E-2</v>
      </c>
      <c r="E104">
        <f t="shared" si="104"/>
        <v>3.1018465833571103E-2</v>
      </c>
      <c r="G104">
        <v>2007</v>
      </c>
      <c r="H104">
        <v>8</v>
      </c>
      <c r="I104" s="3">
        <v>2007.58333333369</v>
      </c>
      <c r="J104" s="23">
        <f t="shared" si="105"/>
        <v>0.84750012104850359</v>
      </c>
      <c r="K104" s="23">
        <f t="shared" si="114"/>
        <v>9.5800000000000607E-2</v>
      </c>
      <c r="L104" s="23">
        <f t="shared" si="106"/>
        <v>4.0595255798223581E-2</v>
      </c>
      <c r="N104">
        <v>3</v>
      </c>
      <c r="O104">
        <v>2007</v>
      </c>
      <c r="P104" s="23">
        <v>0.44639571280621237</v>
      </c>
      <c r="Q104" s="23">
        <v>9.5900000000000304E-2</v>
      </c>
      <c r="R104" s="23">
        <f t="shared" si="107"/>
        <v>4.2809348858115902E-2</v>
      </c>
      <c r="T104">
        <v>2007</v>
      </c>
      <c r="U104">
        <v>8</v>
      </c>
      <c r="V104" s="3">
        <v>2007.58333333369</v>
      </c>
      <c r="W104" s="23">
        <f t="shared" si="206"/>
        <v>0.8083089967139524</v>
      </c>
      <c r="X104" s="23">
        <f t="shared" si="115"/>
        <v>9.5900000000000304E-2</v>
      </c>
      <c r="Y104" s="23">
        <f t="shared" si="207"/>
        <v>7.7516832784868275E-2</v>
      </c>
      <c r="Z104" s="23"/>
      <c r="AA104">
        <v>8</v>
      </c>
      <c r="AB104" s="3">
        <v>2007.58333333369</v>
      </c>
      <c r="AC104" s="23">
        <f t="shared" si="108"/>
        <v>0.82790455888122794</v>
      </c>
      <c r="AD104" s="23">
        <f t="shared" si="109"/>
        <v>9.5850000000000463E-2</v>
      </c>
      <c r="AE104" s="23">
        <f t="shared" si="110"/>
        <v>5.9056044291545928E-2</v>
      </c>
      <c r="AG104" s="3">
        <v>2007.58333333369</v>
      </c>
      <c r="AH104" s="3">
        <f t="shared" si="176"/>
        <v>1.0455783070527092</v>
      </c>
      <c r="AI104" s="3">
        <f t="shared" si="177"/>
        <v>-4.4052846898962821E-2</v>
      </c>
      <c r="AJ104" s="3">
        <f t="shared" si="178"/>
        <v>1.1440721080931164</v>
      </c>
      <c r="AK104" s="23"/>
      <c r="AL104" s="3">
        <v>2007.58333333369</v>
      </c>
      <c r="AM104" s="14">
        <f t="shared" ref="AM104" si="214">STANDARDIZE(AC104,AR$8,AS$8)</f>
        <v>0.41714244184934229</v>
      </c>
      <c r="AN104" s="14">
        <f t="shared" ref="AN104" si="215">STANDARDIZE(AD104,AT$8,AU$8)</f>
        <v>0.77441334649330551</v>
      </c>
      <c r="AO104" s="14">
        <f t="shared" ref="AO104" si="216">STANDARDIZE(AE104,AV$8,AW$8)</f>
        <v>0.37254001576904239</v>
      </c>
      <c r="AP104" s="23"/>
    </row>
    <row r="105" spans="1:42" x14ac:dyDescent="0.3">
      <c r="A105">
        <v>2</v>
      </c>
      <c r="B105" s="31">
        <v>2011</v>
      </c>
      <c r="C105" s="24">
        <v>0.64906537298749745</v>
      </c>
      <c r="D105">
        <v>4.7900000000000303E-2</v>
      </c>
      <c r="E105">
        <f t="shared" si="104"/>
        <v>3.1090231366101326E-2</v>
      </c>
      <c r="G105">
        <v>2007</v>
      </c>
      <c r="H105">
        <v>7</v>
      </c>
      <c r="I105" s="3">
        <v>2007.5000000003599</v>
      </c>
      <c r="J105" s="23">
        <f t="shared" si="105"/>
        <v>0.94082373663440588</v>
      </c>
      <c r="K105" s="23">
        <f t="shared" si="114"/>
        <v>4.7900000000000303E-2</v>
      </c>
      <c r="L105" s="23">
        <f t="shared" si="106"/>
        <v>4.5065456984788324E-2</v>
      </c>
      <c r="N105">
        <v>2</v>
      </c>
      <c r="O105">
        <v>2007</v>
      </c>
      <c r="P105" s="23">
        <v>0.42635506019521274</v>
      </c>
      <c r="Q105" s="23">
        <v>9.5900000000000304E-2</v>
      </c>
      <c r="R105" s="23">
        <f t="shared" si="107"/>
        <v>4.0887450272721032E-2</v>
      </c>
      <c r="T105">
        <v>2007</v>
      </c>
      <c r="U105">
        <v>7</v>
      </c>
      <c r="V105" s="3">
        <v>2007.5000000003599</v>
      </c>
      <c r="W105" s="23"/>
      <c r="X105" s="23"/>
      <c r="Y105" s="23"/>
      <c r="Z105" s="23"/>
      <c r="AA105">
        <v>7</v>
      </c>
      <c r="AB105" s="3">
        <v>2007.5000000003599</v>
      </c>
      <c r="AC105" s="23">
        <f t="shared" si="108"/>
        <v>0.94082373663440588</v>
      </c>
      <c r="AD105" s="23">
        <f t="shared" si="109"/>
        <v>4.7900000000000303E-2</v>
      </c>
      <c r="AE105" s="23">
        <f t="shared" si="110"/>
        <v>4.5065456984788324E-2</v>
      </c>
      <c r="AG105" s="3">
        <v>2007.5000000003599</v>
      </c>
      <c r="AH105" s="3">
        <f t="shared" si="176"/>
        <v>1.781848052434134</v>
      </c>
      <c r="AI105" s="3">
        <f t="shared" si="177"/>
        <v>-1.186702766808877</v>
      </c>
      <c r="AJ105" s="3">
        <f t="shared" si="178"/>
        <v>1.3382718061432481E-2</v>
      </c>
      <c r="AK105" s="23"/>
      <c r="AL105" s="3">
        <v>2007.5000000003599</v>
      </c>
      <c r="AM105" s="14">
        <f t="shared" ref="AM105" si="217">STANDARDIZE(AC105,AR$9,AS$9)</f>
        <v>0.41530531845227459</v>
      </c>
      <c r="AN105" s="14">
        <f t="shared" ref="AN105" si="218">STANDARDIZE(AD105,AT$9,AU$9)</f>
        <v>-0.38248368897839508</v>
      </c>
      <c r="AO105" s="14">
        <f t="shared" ref="AO105" si="219">STANDARDIZE(AE105,AV$9,AW$9)</f>
        <v>0.11726705674397743</v>
      </c>
      <c r="AP105" s="23"/>
    </row>
    <row r="106" spans="1:42" x14ac:dyDescent="0.3">
      <c r="A106">
        <v>1</v>
      </c>
      <c r="B106" s="31">
        <v>2011</v>
      </c>
      <c r="C106" s="24">
        <v>0.66103435123857257</v>
      </c>
      <c r="D106">
        <v>4.7900000000000303E-2</v>
      </c>
      <c r="E106">
        <f t="shared" si="104"/>
        <v>3.1663545424327824E-2</v>
      </c>
      <c r="G106">
        <v>2007</v>
      </c>
      <c r="H106">
        <v>6</v>
      </c>
      <c r="I106" s="3">
        <v>2007.4166666670301</v>
      </c>
      <c r="J106" s="23">
        <f t="shared" si="105"/>
        <v>0.79614492111061497</v>
      </c>
      <c r="K106" s="23">
        <f t="shared" si="114"/>
        <v>0.19160000000000121</v>
      </c>
      <c r="L106" s="23">
        <f t="shared" si="106"/>
        <v>3.8135341721198701E-2</v>
      </c>
      <c r="N106">
        <v>1</v>
      </c>
      <c r="O106">
        <v>2007</v>
      </c>
      <c r="P106" s="23">
        <v>0.43537912668060508</v>
      </c>
      <c r="Q106" s="23">
        <v>9.5900000000000304E-2</v>
      </c>
      <c r="R106" s="23">
        <f t="shared" si="107"/>
        <v>4.1752858248670158E-2</v>
      </c>
      <c r="T106">
        <v>2007</v>
      </c>
      <c r="U106">
        <v>6</v>
      </c>
      <c r="V106" s="3">
        <v>2007.4166666670301</v>
      </c>
      <c r="W106" s="23">
        <f t="shared" si="206"/>
        <v>0.85695104964702873</v>
      </c>
      <c r="X106" s="23">
        <f t="shared" si="115"/>
        <v>0.19180000000000061</v>
      </c>
      <c r="Y106" s="23">
        <f t="shared" si="207"/>
        <v>8.218160566115032E-2</v>
      </c>
      <c r="Z106" s="23"/>
      <c r="AA106">
        <v>6</v>
      </c>
      <c r="AB106" s="3">
        <v>2007.4166666670301</v>
      </c>
      <c r="AC106" s="23">
        <f t="shared" si="108"/>
        <v>0.82654798537882179</v>
      </c>
      <c r="AD106" s="23">
        <f t="shared" si="109"/>
        <v>0.19170000000000093</v>
      </c>
      <c r="AE106" s="23">
        <f t="shared" si="110"/>
        <v>6.015847369117451E-2</v>
      </c>
      <c r="AG106" s="3">
        <v>2007.4166666670301</v>
      </c>
      <c r="AH106" s="3">
        <f t="shared" si="176"/>
        <v>1.0367330068381524</v>
      </c>
      <c r="AI106" s="3">
        <f t="shared" si="177"/>
        <v>2.2400554914402537</v>
      </c>
      <c r="AJ106" s="3">
        <f t="shared" si="178"/>
        <v>1.2331680979960538</v>
      </c>
      <c r="AK106" s="23"/>
      <c r="AL106" s="3">
        <v>2007.4166666670301</v>
      </c>
      <c r="AM106" s="14">
        <f t="shared" ref="AM106" si="220">STANDARDIZE(AC106,AR$10,AS$10)</f>
        <v>0.33733620179054868</v>
      </c>
      <c r="AN106" s="14">
        <f t="shared" ref="AN106" si="221">STANDARDIZE(AD106,AT$10,AU$10)</f>
        <v>0.7751653150294695</v>
      </c>
      <c r="AO106" s="14">
        <f t="shared" ref="AO106" si="222">STANDARDIZE(AE106,AV$10,AW$10)</f>
        <v>0.37638504491066221</v>
      </c>
      <c r="AP106" s="23"/>
    </row>
    <row r="107" spans="1:42" x14ac:dyDescent="0.3">
      <c r="A107">
        <v>12</v>
      </c>
      <c r="B107" s="31">
        <v>2010</v>
      </c>
      <c r="C107" s="24">
        <v>0.6831668642038573</v>
      </c>
      <c r="D107">
        <v>4.7900000000000303E-2</v>
      </c>
      <c r="E107">
        <f t="shared" si="104"/>
        <v>3.2723692795364974E-2</v>
      </c>
      <c r="G107">
        <v>2007</v>
      </c>
      <c r="H107">
        <v>5</v>
      </c>
      <c r="I107" s="3">
        <v>2007.3333333337</v>
      </c>
      <c r="J107" s="23">
        <f t="shared" si="105"/>
        <v>0.64560521311143504</v>
      </c>
      <c r="K107" s="23">
        <f t="shared" si="114"/>
        <v>0.14370000000000091</v>
      </c>
      <c r="L107" s="23">
        <f t="shared" si="106"/>
        <v>3.0924489708037933E-2</v>
      </c>
      <c r="N107">
        <v>12</v>
      </c>
      <c r="O107">
        <v>2006</v>
      </c>
      <c r="P107" s="23">
        <v>0.45502157728256593</v>
      </c>
      <c r="Q107" s="23">
        <v>9.5900000000000304E-2</v>
      </c>
      <c r="R107" s="23">
        <f t="shared" si="107"/>
        <v>4.3636569261398209E-2</v>
      </c>
      <c r="T107">
        <v>2007</v>
      </c>
      <c r="U107">
        <v>5</v>
      </c>
      <c r="V107" s="3">
        <v>2007.3333333337</v>
      </c>
      <c r="W107" s="23">
        <f t="shared" si="206"/>
        <v>0.73986850447945818</v>
      </c>
      <c r="X107" s="23">
        <f t="shared" si="115"/>
        <v>9.5900000000000304E-2</v>
      </c>
      <c r="Y107" s="23">
        <f t="shared" si="207"/>
        <v>7.0953389579580264E-2</v>
      </c>
      <c r="Z107" s="23"/>
      <c r="AA107">
        <v>5</v>
      </c>
      <c r="AB107" s="3">
        <v>2007.3333333337</v>
      </c>
      <c r="AC107" s="23">
        <f t="shared" si="108"/>
        <v>0.69273685879544655</v>
      </c>
      <c r="AD107" s="23">
        <f t="shared" si="109"/>
        <v>0.1198000000000006</v>
      </c>
      <c r="AE107" s="23">
        <f t="shared" si="110"/>
        <v>5.0938939643809099E-2</v>
      </c>
      <c r="AG107" s="3">
        <v>2007.3333333337</v>
      </c>
      <c r="AH107" s="3">
        <f t="shared" si="176"/>
        <v>0.16424096377622383</v>
      </c>
      <c r="AI107" s="3">
        <f t="shared" si="177"/>
        <v>0.52667636231568804</v>
      </c>
      <c r="AJ107" s="3">
        <f t="shared" si="178"/>
        <v>0.48806504407659257</v>
      </c>
      <c r="AK107" s="23"/>
      <c r="AL107" s="3">
        <v>2007.3333333337</v>
      </c>
      <c r="AM107" s="14">
        <f t="shared" ref="AM107" si="223">STANDARDIZE(AC107,AR$11,AS$11)</f>
        <v>-8.1084328540421358E-2</v>
      </c>
      <c r="AN107" s="14">
        <f t="shared" ref="AN107" si="224">STANDARDIZE(AD107,AT$11,AU$11)</f>
        <v>-0.1780601750249331</v>
      </c>
      <c r="AO107" s="14">
        <f t="shared" ref="AO107" si="225">STANDARDIZE(AE107,AV$11,AW$11)</f>
        <v>0.12145247366958967</v>
      </c>
      <c r="AP107" s="23"/>
    </row>
    <row r="108" spans="1:42" x14ac:dyDescent="0.3">
      <c r="A108">
        <v>11</v>
      </c>
      <c r="B108" s="31">
        <v>2010</v>
      </c>
      <c r="C108" s="24">
        <v>0.71231472299517595</v>
      </c>
      <c r="D108">
        <v>4.7900000000000303E-2</v>
      </c>
      <c r="E108">
        <f t="shared" si="104"/>
        <v>3.4119875231469143E-2</v>
      </c>
      <c r="G108">
        <v>2007</v>
      </c>
      <c r="H108">
        <v>4</v>
      </c>
      <c r="I108" s="3">
        <v>2007.2500000003699</v>
      </c>
      <c r="J108" s="23">
        <f t="shared" si="105"/>
        <v>0.47474343844012973</v>
      </c>
      <c r="K108" s="23">
        <f t="shared" si="114"/>
        <v>0.19160000000000121</v>
      </c>
      <c r="L108" s="23">
        <f t="shared" si="106"/>
        <v>2.2740210701282355E-2</v>
      </c>
      <c r="N108">
        <v>11</v>
      </c>
      <c r="O108">
        <v>2006</v>
      </c>
      <c r="P108" s="23">
        <v>0.48691479090131118</v>
      </c>
      <c r="Q108" s="23">
        <v>9.5900000000000304E-2</v>
      </c>
      <c r="R108" s="23">
        <f t="shared" si="107"/>
        <v>4.6695128447435889E-2</v>
      </c>
      <c r="T108">
        <v>2007</v>
      </c>
      <c r="U108">
        <v>4</v>
      </c>
      <c r="V108" s="3">
        <v>2007.2500000003699</v>
      </c>
      <c r="W108" s="23">
        <f t="shared" si="206"/>
        <v>0.55283731893316745</v>
      </c>
      <c r="X108" s="23">
        <f t="shared" si="115"/>
        <v>0.19180000000000061</v>
      </c>
      <c r="Y108" s="23">
        <f t="shared" si="207"/>
        <v>5.3017098885690922E-2</v>
      </c>
      <c r="Z108" s="23"/>
      <c r="AA108">
        <v>4</v>
      </c>
      <c r="AB108" s="3">
        <v>2007.2500000003699</v>
      </c>
      <c r="AC108" s="23">
        <f t="shared" si="108"/>
        <v>0.51379037868664856</v>
      </c>
      <c r="AD108" s="23">
        <f t="shared" si="109"/>
        <v>0.19170000000000093</v>
      </c>
      <c r="AE108" s="23">
        <f t="shared" si="110"/>
        <v>3.7878654793486635E-2</v>
      </c>
      <c r="AG108" s="3">
        <v>2007.2500000003699</v>
      </c>
      <c r="AH108" s="3">
        <f t="shared" si="176"/>
        <v>-1.0025482563383277</v>
      </c>
      <c r="AI108" s="3">
        <f t="shared" si="177"/>
        <v>2.2400554914402537</v>
      </c>
      <c r="AJ108" s="3">
        <f t="shared" si="178"/>
        <v>-0.56743928803378785</v>
      </c>
      <c r="AK108" s="23"/>
      <c r="AL108" s="3">
        <v>2007.2500000003699</v>
      </c>
      <c r="AM108" s="14">
        <f t="shared" ref="AM108" si="226">STANDARDIZE(AC108,AR$12,AS$12)</f>
        <v>-0.83916209653131157</v>
      </c>
      <c r="AN108" s="14">
        <f t="shared" ref="AN108" si="227">STANDARDIZE(AD108,AT$12,AU$12)</f>
        <v>1.1204684408565393</v>
      </c>
      <c r="AO108" s="14">
        <f t="shared" ref="AO108" si="228">STANDARDIZE(AE108,AV$12,AW$12)</f>
        <v>-0.66591916763876391</v>
      </c>
      <c r="AP108" s="23"/>
    </row>
    <row r="109" spans="1:42" x14ac:dyDescent="0.3">
      <c r="A109">
        <v>10</v>
      </c>
      <c r="B109" s="31">
        <v>2010</v>
      </c>
      <c r="C109" s="24">
        <v>0.75006425317357472</v>
      </c>
      <c r="D109">
        <v>4.7900000000000303E-2</v>
      </c>
      <c r="E109">
        <f t="shared" si="104"/>
        <v>3.5928077727014458E-2</v>
      </c>
      <c r="G109">
        <v>2007</v>
      </c>
      <c r="H109">
        <v>3</v>
      </c>
      <c r="I109" s="3">
        <v>2007.1666666670401</v>
      </c>
      <c r="J109" s="23">
        <f t="shared" si="105"/>
        <v>0.39120898774253804</v>
      </c>
      <c r="K109" s="23">
        <f t="shared" si="114"/>
        <v>0.14370000000000091</v>
      </c>
      <c r="L109" s="23">
        <f t="shared" si="106"/>
        <v>1.8738910512867694E-2</v>
      </c>
      <c r="N109">
        <v>10</v>
      </c>
      <c r="O109">
        <v>2006</v>
      </c>
      <c r="P109" s="23">
        <v>0.53249444934229495</v>
      </c>
      <c r="Q109" s="23">
        <v>9.5900000000000304E-2</v>
      </c>
      <c r="R109" s="23">
        <f t="shared" si="107"/>
        <v>5.1066217691926249E-2</v>
      </c>
      <c r="T109">
        <v>2007</v>
      </c>
      <c r="U109">
        <v>3</v>
      </c>
      <c r="V109" s="3">
        <v>2007.1666666670401</v>
      </c>
      <c r="W109" s="23">
        <f t="shared" si="206"/>
        <v>0.44639571280621237</v>
      </c>
      <c r="X109" s="23">
        <f t="shared" si="115"/>
        <v>9.5900000000000304E-2</v>
      </c>
      <c r="Y109" s="23">
        <f t="shared" si="207"/>
        <v>4.2809348858115902E-2</v>
      </c>
      <c r="Z109" s="23"/>
      <c r="AA109">
        <v>3</v>
      </c>
      <c r="AB109" s="3">
        <v>2007.1666666670401</v>
      </c>
      <c r="AC109" s="23">
        <f t="shared" si="108"/>
        <v>0.41880235027437518</v>
      </c>
      <c r="AD109" s="23">
        <f t="shared" si="109"/>
        <v>0.1198000000000006</v>
      </c>
      <c r="AE109" s="23">
        <f t="shared" si="110"/>
        <v>3.07741296854918E-2</v>
      </c>
      <c r="AG109" s="3">
        <v>2007.1666666670401</v>
      </c>
      <c r="AH109" s="3">
        <f t="shared" si="176"/>
        <v>-1.6219010791711155</v>
      </c>
      <c r="AI109" s="3">
        <f t="shared" si="177"/>
        <v>0.52667636231568804</v>
      </c>
      <c r="AJ109" s="3">
        <f t="shared" si="178"/>
        <v>-1.1416118359541625</v>
      </c>
      <c r="AK109" s="23"/>
      <c r="AL109" s="3">
        <v>2007.1666666670401</v>
      </c>
      <c r="AM109" s="14">
        <f t="shared" ref="AM109" si="229">STANDARDIZE(AC109,AR$13,AS$13)</f>
        <v>-1.150033179244053</v>
      </c>
      <c r="AN109" s="14">
        <f t="shared" ref="AN109" si="230">STANDARDIZE(AD109,AT$13,AU$13)</f>
        <v>0.3086063174042078</v>
      </c>
      <c r="AO109" s="14">
        <f t="shared" ref="AO109" si="231">STANDARDIZE(AE109,AV$13,AW$13)</f>
        <v>-0.80949095122059034</v>
      </c>
      <c r="AP109" s="23"/>
    </row>
    <row r="110" spans="1:42" x14ac:dyDescent="0.3">
      <c r="A110">
        <v>10</v>
      </c>
      <c r="B110" s="31">
        <v>2010</v>
      </c>
      <c r="C110" s="24">
        <v>0.80487249515286596</v>
      </c>
      <c r="D110">
        <v>4.7900000000000303E-2</v>
      </c>
      <c r="E110">
        <f t="shared" si="104"/>
        <v>3.8553392517822527E-2</v>
      </c>
      <c r="G110">
        <v>2007</v>
      </c>
      <c r="H110">
        <v>2</v>
      </c>
      <c r="I110" s="3">
        <v>2007.08333333371</v>
      </c>
      <c r="J110" s="23">
        <f t="shared" si="105"/>
        <v>0.37671993380001456</v>
      </c>
      <c r="K110" s="23">
        <f t="shared" si="114"/>
        <v>9.5800000000000607E-2</v>
      </c>
      <c r="L110" s="23">
        <f t="shared" si="106"/>
        <v>1.8044884829020807E-2</v>
      </c>
      <c r="N110">
        <v>9</v>
      </c>
      <c r="O110">
        <v>2006</v>
      </c>
      <c r="P110" s="23">
        <v>0.59038695258322471</v>
      </c>
      <c r="Q110" s="23">
        <v>9.5900000000000304E-2</v>
      </c>
      <c r="R110" s="23">
        <f t="shared" si="107"/>
        <v>5.6618108752731426E-2</v>
      </c>
      <c r="T110">
        <v>2007</v>
      </c>
      <c r="U110">
        <v>2</v>
      </c>
      <c r="V110" s="3">
        <v>2007.08333333371</v>
      </c>
      <c r="W110" s="23">
        <f t="shared" si="206"/>
        <v>0.42635506019521274</v>
      </c>
      <c r="X110" s="23">
        <f t="shared" si="115"/>
        <v>9.5900000000000304E-2</v>
      </c>
      <c r="Y110" s="23">
        <f t="shared" si="207"/>
        <v>4.0887450272721032E-2</v>
      </c>
      <c r="Z110" s="23"/>
      <c r="AA110">
        <v>2</v>
      </c>
      <c r="AB110" s="3">
        <v>2007.08333333371</v>
      </c>
      <c r="AC110" s="23">
        <f t="shared" si="108"/>
        <v>0.40153749699761365</v>
      </c>
      <c r="AD110" s="23">
        <f t="shared" si="109"/>
        <v>9.5850000000000463E-2</v>
      </c>
      <c r="AE110" s="23">
        <f t="shared" si="110"/>
        <v>2.946616755087092E-2</v>
      </c>
      <c r="AG110" s="3">
        <v>2007.08333333371</v>
      </c>
      <c r="AH110" s="3">
        <f t="shared" si="176"/>
        <v>-1.7344735347898963</v>
      </c>
      <c r="AI110" s="3">
        <f t="shared" si="177"/>
        <v>-4.4052846898962821E-2</v>
      </c>
      <c r="AJ110" s="3">
        <f t="shared" si="178"/>
        <v>-1.2473185425957554</v>
      </c>
      <c r="AK110" s="23"/>
      <c r="AL110" s="3">
        <v>2007.08333333371</v>
      </c>
      <c r="AM110" s="14">
        <f t="shared" ref="AM110" si="232">STANDARDIZE(AC110,AR$14,AS$14)</f>
        <v>-1.1665569020132545</v>
      </c>
      <c r="AN110" s="14">
        <f t="shared" ref="AN110" si="233">STANDARDIZE(AD110,AT$14,AU$14)</f>
        <v>-1.4615836317459097E-2</v>
      </c>
      <c r="AO110" s="14">
        <f t="shared" ref="AO110" si="234">STANDARDIZE(AE110,AV$14,AW$14)</f>
        <v>-1.0621313947422844</v>
      </c>
      <c r="AP110" s="23"/>
    </row>
    <row r="111" spans="1:42" x14ac:dyDescent="0.3">
      <c r="A111">
        <v>9</v>
      </c>
      <c r="B111" s="31">
        <v>2010</v>
      </c>
      <c r="C111" s="24">
        <v>0.87891351892334668</v>
      </c>
      <c r="D111">
        <v>4.7900000000000303E-2</v>
      </c>
      <c r="E111">
        <f t="shared" si="104"/>
        <v>4.209995755642857E-2</v>
      </c>
      <c r="G111">
        <v>2007</v>
      </c>
      <c r="H111">
        <v>1</v>
      </c>
      <c r="I111" s="3">
        <v>2007.0000000003799</v>
      </c>
      <c r="J111" s="23">
        <f t="shared" si="105"/>
        <v>0.38511711150459776</v>
      </c>
      <c r="K111" s="23">
        <f t="shared" si="114"/>
        <v>4.7900000000000303E-2</v>
      </c>
      <c r="L111" s="23">
        <f t="shared" si="106"/>
        <v>1.8447109641070349E-2</v>
      </c>
      <c r="N111">
        <v>8</v>
      </c>
      <c r="O111">
        <v>2006</v>
      </c>
      <c r="P111" s="23">
        <v>0.65244958624939309</v>
      </c>
      <c r="Q111" s="23">
        <v>9.5900000000000304E-2</v>
      </c>
      <c r="R111" s="23">
        <f t="shared" si="107"/>
        <v>6.2569915321316991E-2</v>
      </c>
      <c r="T111">
        <v>2007</v>
      </c>
      <c r="U111">
        <v>1</v>
      </c>
      <c r="V111" s="3">
        <v>2007.0000000003799</v>
      </c>
      <c r="W111" s="23">
        <f t="shared" si="206"/>
        <v>0.43537912668060508</v>
      </c>
      <c r="X111" s="23">
        <f t="shared" si="115"/>
        <v>9.5900000000000304E-2</v>
      </c>
      <c r="Y111" s="23">
        <f t="shared" si="207"/>
        <v>4.1752858248670158E-2</v>
      </c>
      <c r="Z111" s="23"/>
      <c r="AA111">
        <v>1</v>
      </c>
      <c r="AB111" s="3">
        <v>2007.0000000003799</v>
      </c>
      <c r="AC111" s="23">
        <f t="shared" si="108"/>
        <v>0.41024811909260139</v>
      </c>
      <c r="AD111" s="23">
        <f t="shared" si="109"/>
        <v>7.1900000000000297E-2</v>
      </c>
      <c r="AE111" s="23">
        <f t="shared" si="110"/>
        <v>3.0099983944870255E-2</v>
      </c>
      <c r="AG111" s="3">
        <v>2007.0000000003799</v>
      </c>
      <c r="AH111" s="3">
        <f t="shared" si="176"/>
        <v>-1.6776774471845743</v>
      </c>
      <c r="AI111" s="3">
        <f t="shared" si="177"/>
        <v>-0.61478205611361436</v>
      </c>
      <c r="AJ111" s="3">
        <f t="shared" si="178"/>
        <v>-1.1960948551114536</v>
      </c>
      <c r="AK111" s="23"/>
      <c r="AL111" s="3">
        <v>2007.0000000003799</v>
      </c>
      <c r="AM111" s="14">
        <f t="shared" ref="AM111" si="235">STANDARDIZE(AC111,AR$15,AS$15)</f>
        <v>-0.93775185784955195</v>
      </c>
      <c r="AN111" s="14">
        <f t="shared" ref="AN111" si="236">STANDARDIZE(AD111,AT$15,AU$15)</f>
        <v>-9.3919208556921333E-2</v>
      </c>
      <c r="AO111" s="14">
        <f t="shared" ref="AO111" si="237">STANDARDIZE(AE111,AV$15,AW$15)</f>
        <v>-0.54006526434830249</v>
      </c>
      <c r="AP111" s="23"/>
    </row>
    <row r="112" spans="1:42" x14ac:dyDescent="0.3">
      <c r="A112">
        <v>8</v>
      </c>
      <c r="B112" s="31">
        <v>2010</v>
      </c>
      <c r="C112" s="24">
        <v>0.96393365898187611</v>
      </c>
      <c r="D112">
        <v>4.7900000000000303E-2</v>
      </c>
      <c r="E112">
        <f t="shared" si="104"/>
        <v>4.617242226523216E-2</v>
      </c>
      <c r="G112">
        <v>2006</v>
      </c>
      <c r="H112">
        <v>12</v>
      </c>
      <c r="I112" s="3">
        <v>2006.9166666670501</v>
      </c>
      <c r="J112" s="23">
        <f t="shared" si="105"/>
        <v>0.4011715496451253</v>
      </c>
      <c r="K112" s="23">
        <f t="shared" si="114"/>
        <v>4.7900000000000303E-2</v>
      </c>
      <c r="L112" s="23">
        <f t="shared" si="106"/>
        <v>1.9216117228001622E-2</v>
      </c>
      <c r="N112">
        <v>6</v>
      </c>
      <c r="O112">
        <v>2006</v>
      </c>
      <c r="P112" s="23">
        <v>0.66529721041031453</v>
      </c>
      <c r="Q112" s="23">
        <v>9.5900000000000304E-2</v>
      </c>
      <c r="R112" s="23">
        <f t="shared" si="107"/>
        <v>6.3802002478349371E-2</v>
      </c>
      <c r="T112">
        <v>2006</v>
      </c>
      <c r="U112">
        <v>12</v>
      </c>
      <c r="V112" s="3">
        <v>2006.9166666670501</v>
      </c>
      <c r="W112" s="23">
        <f t="shared" si="206"/>
        <v>0.45502157728256593</v>
      </c>
      <c r="X112" s="23">
        <f t="shared" si="115"/>
        <v>9.5900000000000304E-2</v>
      </c>
      <c r="Y112" s="23">
        <f t="shared" si="207"/>
        <v>4.3636569261398209E-2</v>
      </c>
      <c r="Z112" s="23"/>
      <c r="AA112">
        <v>12</v>
      </c>
      <c r="AB112" s="3">
        <v>2006.9166666670501</v>
      </c>
      <c r="AC112" s="23">
        <f t="shared" si="108"/>
        <v>0.42809656346384561</v>
      </c>
      <c r="AD112" s="23">
        <f t="shared" si="109"/>
        <v>7.1900000000000297E-2</v>
      </c>
      <c r="AE112" s="23">
        <f t="shared" si="110"/>
        <v>3.1426343244699916E-2</v>
      </c>
      <c r="AG112" s="3">
        <v>2006.9166666670501</v>
      </c>
      <c r="AH112" s="3">
        <f t="shared" si="176"/>
        <v>-1.5612997879228758</v>
      </c>
      <c r="AI112" s="3">
        <f t="shared" si="177"/>
        <v>-0.61478205611361436</v>
      </c>
      <c r="AJ112" s="3">
        <f t="shared" si="178"/>
        <v>-1.088901328863783</v>
      </c>
      <c r="AK112" s="23"/>
      <c r="AL112" s="3">
        <v>2006.9166666670501</v>
      </c>
      <c r="AM112" s="14">
        <f t="shared" ref="AM112" si="238">STANDARDIZE(AC112,AR$4,AS$4)</f>
        <v>-1.4237462146480557</v>
      </c>
      <c r="AN112" s="14">
        <f t="shared" ref="AN112" si="239">STANDARDIZE(AD112,AT$4,AU$4)</f>
        <v>-0.44318112469553572</v>
      </c>
      <c r="AO112" s="14">
        <f t="shared" ref="AO112" si="240">STANDARDIZE(AE112,AV$4,AW$4)</f>
        <v>-0.92982803920526447</v>
      </c>
      <c r="AP112" s="23"/>
    </row>
    <row r="113" spans="1:42" x14ac:dyDescent="0.3">
      <c r="A113">
        <v>7</v>
      </c>
      <c r="B113" s="31">
        <v>2010</v>
      </c>
      <c r="C113" s="24">
        <v>1.0266291801160419</v>
      </c>
      <c r="D113">
        <v>4.7900000000000303E-2</v>
      </c>
      <c r="E113">
        <f t="shared" si="104"/>
        <v>4.917553772755872E-2</v>
      </c>
      <c r="G113">
        <v>2006</v>
      </c>
      <c r="H113">
        <v>11</v>
      </c>
      <c r="I113" s="3">
        <v>2006.83333333372</v>
      </c>
      <c r="J113" s="23">
        <f t="shared" si="105"/>
        <v>0.42501769658975219</v>
      </c>
      <c r="K113" s="23">
        <f t="shared" si="114"/>
        <v>4.7900000000000303E-2</v>
      </c>
      <c r="L113" s="23">
        <f t="shared" si="106"/>
        <v>2.0358347666649259E-2</v>
      </c>
      <c r="N113">
        <v>6</v>
      </c>
      <c r="O113">
        <v>2006</v>
      </c>
      <c r="P113" s="23">
        <v>0.61479866512379788</v>
      </c>
      <c r="Q113" s="23">
        <v>9.5900000000000304E-2</v>
      </c>
      <c r="R113" s="23">
        <f t="shared" si="107"/>
        <v>5.8959191985372403E-2</v>
      </c>
      <c r="T113">
        <v>2006</v>
      </c>
      <c r="U113">
        <v>11</v>
      </c>
      <c r="V113" s="3">
        <v>2006.83333333372</v>
      </c>
      <c r="W113" s="23">
        <f t="shared" si="206"/>
        <v>0.48691479090131118</v>
      </c>
      <c r="X113" s="23">
        <f t="shared" si="115"/>
        <v>9.5900000000000304E-2</v>
      </c>
      <c r="Y113" s="23">
        <f t="shared" si="207"/>
        <v>4.6695128447435889E-2</v>
      </c>
      <c r="Z113" s="23"/>
      <c r="AA113">
        <v>11</v>
      </c>
      <c r="AB113" s="3">
        <v>2006.83333333372</v>
      </c>
      <c r="AC113" s="23">
        <f t="shared" si="108"/>
        <v>0.45596624374553169</v>
      </c>
      <c r="AD113" s="23">
        <f t="shared" si="109"/>
        <v>7.1900000000000297E-2</v>
      </c>
      <c r="AE113" s="23">
        <f t="shared" si="110"/>
        <v>3.3526738057042572E-2</v>
      </c>
      <c r="AG113" s="3">
        <v>2006.83333333372</v>
      </c>
      <c r="AH113" s="3">
        <f t="shared" si="176"/>
        <v>-1.3795804129402569</v>
      </c>
      <c r="AI113" s="3">
        <f t="shared" si="177"/>
        <v>-0.61478205611361436</v>
      </c>
      <c r="AJ113" s="3">
        <f t="shared" si="178"/>
        <v>-0.91915190540345892</v>
      </c>
      <c r="AK113" s="23"/>
      <c r="AL113" s="3">
        <v>2006.83333333372</v>
      </c>
      <c r="AM113" s="14">
        <f t="shared" ref="AM113" si="241">STANDARDIZE(AC113,AR$5,AS$5)</f>
        <v>-0.83777324722091107</v>
      </c>
      <c r="AN113" s="14">
        <f t="shared" ref="AN113" si="242">STANDARDIZE(AD113,AT$5,AU$5)</f>
        <v>-4.0971152421897278E-2</v>
      </c>
      <c r="AO113" s="14">
        <f t="shared" ref="AO113" si="243">STANDARDIZE(AE113,AV$5,AW$5)</f>
        <v>-0.42380891126609282</v>
      </c>
      <c r="AP113" s="23"/>
    </row>
    <row r="114" spans="1:42" x14ac:dyDescent="0.3">
      <c r="A114">
        <v>6</v>
      </c>
      <c r="B114" s="31">
        <v>2010</v>
      </c>
      <c r="C114" s="24">
        <v>1.0351166525148519</v>
      </c>
      <c r="D114">
        <v>4.7900000000000303E-2</v>
      </c>
      <c r="E114">
        <f t="shared" si="104"/>
        <v>4.9582087655461717E-2</v>
      </c>
      <c r="G114">
        <v>2006</v>
      </c>
      <c r="H114">
        <v>10</v>
      </c>
      <c r="I114" s="3">
        <v>2006.7500000003899</v>
      </c>
      <c r="J114" s="23">
        <f t="shared" si="105"/>
        <v>0.45671709014091094</v>
      </c>
      <c r="K114" s="23">
        <f t="shared" si="114"/>
        <v>4.7900000000000303E-2</v>
      </c>
      <c r="L114" s="23">
        <f t="shared" si="106"/>
        <v>2.1876748617749773E-2</v>
      </c>
      <c r="N114">
        <v>5</v>
      </c>
      <c r="O114">
        <v>2006</v>
      </c>
      <c r="P114" s="23">
        <v>0.51984072873204101</v>
      </c>
      <c r="Q114" s="23">
        <v>9.5900000000000304E-2</v>
      </c>
      <c r="R114" s="23">
        <f t="shared" si="107"/>
        <v>4.985272588540289E-2</v>
      </c>
      <c r="T114">
        <v>2006</v>
      </c>
      <c r="U114">
        <v>10</v>
      </c>
      <c r="V114" s="3">
        <v>2006.7500000003899</v>
      </c>
      <c r="W114" s="23">
        <f t="shared" si="206"/>
        <v>0.53249444934229495</v>
      </c>
      <c r="X114" s="23">
        <f t="shared" si="115"/>
        <v>9.5900000000000304E-2</v>
      </c>
      <c r="Y114" s="23">
        <f t="shared" si="207"/>
        <v>5.1066217691926249E-2</v>
      </c>
      <c r="Z114" s="23"/>
      <c r="AA114">
        <v>10</v>
      </c>
      <c r="AB114" s="3">
        <v>2006.7500000003899</v>
      </c>
      <c r="AC114" s="23">
        <f t="shared" si="108"/>
        <v>0.49460576974160297</v>
      </c>
      <c r="AD114" s="23">
        <f t="shared" si="109"/>
        <v>7.1900000000000297E-2</v>
      </c>
      <c r="AE114" s="23">
        <f t="shared" si="110"/>
        <v>3.6471483154838009E-2</v>
      </c>
      <c r="AG114" s="3">
        <v>2006.7500000003899</v>
      </c>
      <c r="AH114" s="3">
        <f t="shared" si="176"/>
        <v>-1.1276381429657867</v>
      </c>
      <c r="AI114" s="3">
        <f t="shared" si="177"/>
        <v>-0.61478205611361436</v>
      </c>
      <c r="AJ114" s="3">
        <f t="shared" si="178"/>
        <v>-0.68116389493467133</v>
      </c>
      <c r="AK114" s="23"/>
      <c r="AL114" s="3">
        <v>2006.7500000003899</v>
      </c>
      <c r="AM114" s="14">
        <f t="shared" ref="AM114" si="244">STANDARDIZE(AC114,AR$6,AS$6)</f>
        <v>-1.173706843981128</v>
      </c>
      <c r="AN114" s="14">
        <f t="shared" ref="AN114" si="245">STANDARDIZE(AD114,AT$6,AU$6)</f>
        <v>-0.59144451954684485</v>
      </c>
      <c r="AO114" s="14">
        <f t="shared" ref="AO114" si="246">STANDARDIZE(AE114,AV$6,AW$6)</f>
        <v>-0.85788502455452831</v>
      </c>
      <c r="AP114" s="23"/>
    </row>
    <row r="115" spans="1:42" x14ac:dyDescent="0.3">
      <c r="A115">
        <v>6</v>
      </c>
      <c r="B115" s="31">
        <v>2010</v>
      </c>
      <c r="C115" s="24">
        <v>0.99290346163872567</v>
      </c>
      <c r="D115">
        <v>4.7900000000000303E-2</v>
      </c>
      <c r="E115">
        <f t="shared" si="104"/>
        <v>4.7560075812495259E-2</v>
      </c>
      <c r="G115">
        <v>2006</v>
      </c>
      <c r="H115">
        <v>9</v>
      </c>
      <c r="I115" s="3">
        <v>2006.6666666670601</v>
      </c>
      <c r="J115" s="23">
        <f t="shared" si="105"/>
        <v>0.49637739136222836</v>
      </c>
      <c r="K115" s="23">
        <f t="shared" si="114"/>
        <v>4.7900000000000303E-2</v>
      </c>
      <c r="L115" s="23">
        <f t="shared" si="106"/>
        <v>2.3776477046250889E-2</v>
      </c>
      <c r="N115">
        <v>4</v>
      </c>
      <c r="O115">
        <v>2006</v>
      </c>
      <c r="P115" s="23">
        <v>0.43359031216903732</v>
      </c>
      <c r="Q115" s="23">
        <v>9.5900000000000304E-2</v>
      </c>
      <c r="R115" s="23">
        <f t="shared" si="107"/>
        <v>4.1581310937010812E-2</v>
      </c>
      <c r="T115">
        <v>2006</v>
      </c>
      <c r="U115">
        <v>9</v>
      </c>
      <c r="V115" s="3">
        <v>2006.6666666670601</v>
      </c>
      <c r="W115" s="23">
        <f t="shared" si="206"/>
        <v>0.59038695258322471</v>
      </c>
      <c r="X115" s="23">
        <f t="shared" si="115"/>
        <v>9.5900000000000304E-2</v>
      </c>
      <c r="Y115" s="23">
        <f t="shared" si="207"/>
        <v>5.6618108752731426E-2</v>
      </c>
      <c r="Z115" s="23"/>
      <c r="AA115">
        <v>9</v>
      </c>
      <c r="AB115" s="3">
        <v>2006.6666666670601</v>
      </c>
      <c r="AC115" s="23">
        <f t="shared" si="108"/>
        <v>0.54338217197272654</v>
      </c>
      <c r="AD115" s="23">
        <f t="shared" si="109"/>
        <v>7.1900000000000297E-2</v>
      </c>
      <c r="AE115" s="23">
        <f t="shared" si="110"/>
        <v>4.0197292899491158E-2</v>
      </c>
      <c r="AG115" s="3">
        <v>2006.6666666670601</v>
      </c>
      <c r="AH115" s="3">
        <f t="shared" si="176"/>
        <v>-0.80960014476294728</v>
      </c>
      <c r="AI115" s="3">
        <f t="shared" si="177"/>
        <v>-0.61478205611361436</v>
      </c>
      <c r="AJ115" s="3">
        <f t="shared" si="178"/>
        <v>-0.38005190762580571</v>
      </c>
      <c r="AK115" s="23"/>
      <c r="AL115" s="3">
        <v>2006.6666666670601</v>
      </c>
      <c r="AM115" s="14">
        <f t="shared" ref="AM115" si="247">STANDARDIZE(AC115,AR$7,AS$7)</f>
        <v>-0.98228194861920382</v>
      </c>
      <c r="AN115" s="14">
        <f t="shared" ref="AN115" si="248">STANDARDIZE(AD115,AT$7,AU$7)</f>
        <v>7.7097786990586777E-4</v>
      </c>
      <c r="AO115" s="14">
        <f t="shared" ref="AO115" si="249">STANDARDIZE(AE115,AV$7,AW$7)</f>
        <v>-0.30714235488570857</v>
      </c>
      <c r="AP115" s="23"/>
    </row>
    <row r="116" spans="1:42" x14ac:dyDescent="0.3">
      <c r="A116">
        <v>5</v>
      </c>
      <c r="B116" s="31">
        <v>2010</v>
      </c>
      <c r="C116" s="24">
        <v>0.92924259506691176</v>
      </c>
      <c r="D116">
        <v>4.7900000000000303E-2</v>
      </c>
      <c r="E116">
        <f t="shared" si="104"/>
        <v>4.4510720303705356E-2</v>
      </c>
      <c r="G116">
        <v>2006</v>
      </c>
      <c r="H116">
        <v>8</v>
      </c>
      <c r="I116" s="3">
        <v>2006.58333333373</v>
      </c>
      <c r="J116" s="23">
        <f t="shared" si="105"/>
        <v>0.53948170535845696</v>
      </c>
      <c r="K116" s="23">
        <f t="shared" si="114"/>
        <v>4.7900000000000303E-2</v>
      </c>
      <c r="L116" s="23">
        <f t="shared" si="106"/>
        <v>2.5841173686670254E-2</v>
      </c>
      <c r="N116">
        <v>3</v>
      </c>
      <c r="O116">
        <v>2006</v>
      </c>
      <c r="P116" s="23">
        <v>0.39127087970644259</v>
      </c>
      <c r="Q116" s="23">
        <v>9.5900000000000304E-2</v>
      </c>
      <c r="R116" s="23">
        <f t="shared" si="107"/>
        <v>3.7522877363847962E-2</v>
      </c>
      <c r="T116">
        <v>2006</v>
      </c>
      <c r="U116">
        <v>8</v>
      </c>
      <c r="V116" s="3">
        <v>2006.58333333373</v>
      </c>
      <c r="W116" s="23">
        <f t="shared" si="206"/>
        <v>0.65244958624939309</v>
      </c>
      <c r="X116" s="23">
        <f t="shared" si="115"/>
        <v>9.5900000000000304E-2</v>
      </c>
      <c r="Y116" s="23">
        <f t="shared" si="207"/>
        <v>6.2569915321316991E-2</v>
      </c>
      <c r="Z116" s="23"/>
      <c r="AA116">
        <v>8</v>
      </c>
      <c r="AB116" s="3">
        <v>2006.58333333373</v>
      </c>
      <c r="AC116" s="23">
        <f t="shared" si="108"/>
        <v>0.59596564580392508</v>
      </c>
      <c r="AD116" s="23">
        <f t="shared" si="109"/>
        <v>7.1900000000000297E-2</v>
      </c>
      <c r="AE116" s="23">
        <f t="shared" si="110"/>
        <v>4.4205544503993624E-2</v>
      </c>
      <c r="AG116" s="3">
        <v>2006.58333333373</v>
      </c>
      <c r="AH116" s="3">
        <f t="shared" si="176"/>
        <v>-0.46673880216981301</v>
      </c>
      <c r="AI116" s="3">
        <f t="shared" si="177"/>
        <v>-0.61478205611361436</v>
      </c>
      <c r="AJ116" s="3">
        <f t="shared" si="178"/>
        <v>-5.6113572342385176E-2</v>
      </c>
      <c r="AK116" s="23"/>
      <c r="AL116" s="3">
        <v>2006.58333333373</v>
      </c>
      <c r="AM116" s="14">
        <f t="shared" ref="AM116" si="250">STANDARDIZE(AC116,AR$8,AS$8)</f>
        <v>-0.96604290040057661</v>
      </c>
      <c r="AN116" s="14">
        <f t="shared" ref="AN116" si="251">STANDARDIZE(AD116,AT$8,AU$8)</f>
        <v>-0.51613739712758211</v>
      </c>
      <c r="AO116" s="14">
        <f t="shared" ref="AO116" si="252">STANDARDIZE(AE116,AV$8,AW$8)</f>
        <v>-0.69480748972188677</v>
      </c>
      <c r="AP116" s="23"/>
    </row>
    <row r="117" spans="1:42" x14ac:dyDescent="0.3">
      <c r="A117">
        <v>5</v>
      </c>
      <c r="B117" s="31">
        <v>2010</v>
      </c>
      <c r="C117" s="24">
        <v>0.87123479247923263</v>
      </c>
      <c r="D117">
        <v>4.7900000000000303E-2</v>
      </c>
      <c r="E117">
        <f t="shared" si="104"/>
        <v>4.1732146559755511E-2</v>
      </c>
      <c r="G117">
        <v>2006</v>
      </c>
      <c r="H117">
        <v>7</v>
      </c>
      <c r="I117" s="3">
        <v>2006.5000000004</v>
      </c>
      <c r="J117" s="23">
        <f t="shared" si="105"/>
        <v>0.57293360673308891</v>
      </c>
      <c r="K117" s="23">
        <f t="shared" si="114"/>
        <v>4.7900000000000303E-2</v>
      </c>
      <c r="L117" s="23">
        <f t="shared" si="106"/>
        <v>2.7443519762515134E-2</v>
      </c>
      <c r="N117">
        <v>2</v>
      </c>
      <c r="O117">
        <v>2006</v>
      </c>
      <c r="P117" s="23">
        <v>0.38806264150073083</v>
      </c>
      <c r="Q117" s="23">
        <v>9.5900000000000304E-2</v>
      </c>
      <c r="R117" s="23">
        <f t="shared" si="107"/>
        <v>3.7215207319920202E-2</v>
      </c>
      <c r="T117">
        <v>2006</v>
      </c>
      <c r="U117">
        <v>7</v>
      </c>
      <c r="V117" s="3">
        <v>2006.5000000004</v>
      </c>
      <c r="W117" s="23"/>
      <c r="X117" s="23"/>
      <c r="Y117" s="23"/>
      <c r="Z117" s="23"/>
      <c r="AA117">
        <v>7</v>
      </c>
      <c r="AB117" s="3">
        <v>2006.5000000004</v>
      </c>
      <c r="AC117" s="23">
        <f t="shared" si="108"/>
        <v>0.57293360673308891</v>
      </c>
      <c r="AD117" s="23">
        <f t="shared" si="109"/>
        <v>4.7900000000000303E-2</v>
      </c>
      <c r="AE117" s="23">
        <f t="shared" si="110"/>
        <v>2.7443519762515134E-2</v>
      </c>
      <c r="AG117" s="3">
        <v>2006.5000000004</v>
      </c>
      <c r="AH117" s="3">
        <f t="shared" si="176"/>
        <v>-0.61691518389450484</v>
      </c>
      <c r="AI117" s="3">
        <f t="shared" si="177"/>
        <v>-1.186702766808877</v>
      </c>
      <c r="AJ117" s="3">
        <f t="shared" si="178"/>
        <v>-1.4107846176017917</v>
      </c>
      <c r="AK117" s="23"/>
      <c r="AL117" s="3">
        <v>2006.5000000004</v>
      </c>
      <c r="AM117" s="14">
        <f t="shared" ref="AM117" si="253">STANDARDIZE(AC117,AR$9,AS$9)</f>
        <v>-0.67073116735204308</v>
      </c>
      <c r="AN117" s="14">
        <f t="shared" ref="AN117" si="254">STANDARDIZE(AD117,AT$9,AU$9)</f>
        <v>-0.38248368897839508</v>
      </c>
      <c r="AO117" s="14">
        <f t="shared" ref="AO117" si="255">STANDARDIZE(AE117,AV$9,AW$9)</f>
        <v>-0.78594231581496454</v>
      </c>
      <c r="AP117" s="23"/>
    </row>
    <row r="118" spans="1:42" x14ac:dyDescent="0.3">
      <c r="A118">
        <v>4</v>
      </c>
      <c r="B118" s="31">
        <v>2010</v>
      </c>
      <c r="C118" s="24">
        <v>0.81820600146196709</v>
      </c>
      <c r="D118">
        <v>4.7900000000000303E-2</v>
      </c>
      <c r="E118">
        <f t="shared" si="104"/>
        <v>3.9192067470028472E-2</v>
      </c>
      <c r="G118">
        <v>2006</v>
      </c>
      <c r="H118">
        <v>6</v>
      </c>
      <c r="I118" s="3">
        <v>2006.4166666670701</v>
      </c>
      <c r="J118" s="23">
        <f t="shared" si="105"/>
        <v>0.5667712179997344</v>
      </c>
      <c r="K118" s="23">
        <f t="shared" si="114"/>
        <v>9.5800000000000607E-2</v>
      </c>
      <c r="L118" s="23">
        <f t="shared" si="106"/>
        <v>2.7148341342187451E-2</v>
      </c>
      <c r="N118">
        <v>1</v>
      </c>
      <c r="O118">
        <v>2006</v>
      </c>
      <c r="P118" s="23">
        <v>0.43449933190757856</v>
      </c>
      <c r="Q118" s="23">
        <v>9.5900000000000304E-2</v>
      </c>
      <c r="R118" s="23">
        <f t="shared" si="107"/>
        <v>4.1668485929936917E-2</v>
      </c>
      <c r="T118">
        <v>2006</v>
      </c>
      <c r="U118">
        <v>6</v>
      </c>
      <c r="V118" s="3">
        <v>2006.4166666670701</v>
      </c>
      <c r="W118" s="23">
        <f t="shared" si="206"/>
        <v>0.64004793776705626</v>
      </c>
      <c r="X118" s="23">
        <f t="shared" si="115"/>
        <v>0.19180000000000061</v>
      </c>
      <c r="Y118" s="23">
        <f t="shared" si="207"/>
        <v>6.1380597231860887E-2</v>
      </c>
      <c r="Z118" s="23"/>
      <c r="AA118">
        <v>6</v>
      </c>
      <c r="AB118" s="3">
        <v>2006.4166666670701</v>
      </c>
      <c r="AC118" s="23">
        <f t="shared" si="108"/>
        <v>0.60340957788339533</v>
      </c>
      <c r="AD118" s="23">
        <f t="shared" si="109"/>
        <v>0.14380000000000059</v>
      </c>
      <c r="AE118" s="23">
        <f t="shared" si="110"/>
        <v>4.4264469287024169E-2</v>
      </c>
      <c r="AG118" s="3">
        <v>2006.4166666670701</v>
      </c>
      <c r="AH118" s="3">
        <f t="shared" si="176"/>
        <v>-0.41820194522627285</v>
      </c>
      <c r="AI118" s="3">
        <f t="shared" si="177"/>
        <v>1.0985970730109507</v>
      </c>
      <c r="AJ118" s="3">
        <f t="shared" si="178"/>
        <v>-5.135139720836665E-2</v>
      </c>
      <c r="AK118" s="23"/>
      <c r="AL118" s="3">
        <v>2006.4166666670701</v>
      </c>
      <c r="AM118" s="14">
        <f t="shared" ref="AM118" si="256">STANDARDIZE(AC118,AR$10,AS$10)</f>
        <v>-1.1829574760683146</v>
      </c>
      <c r="AN118" s="14">
        <f t="shared" ref="AN118" si="257">STANDARDIZE(AD118,AT$10,AU$10)</f>
        <v>-0.3489924073651578</v>
      </c>
      <c r="AO118" s="14">
        <f t="shared" ref="AO118" si="258">STANDARDIZE(AE118,AV$10,AW$10)</f>
        <v>-1.0154762043558889</v>
      </c>
      <c r="AP118" s="23"/>
    </row>
    <row r="119" spans="1:42" x14ac:dyDescent="0.3">
      <c r="A119">
        <v>4</v>
      </c>
      <c r="B119" s="31">
        <v>2010</v>
      </c>
      <c r="C119" s="24">
        <v>0.76898780190084415</v>
      </c>
      <c r="D119">
        <v>4.7900000000000303E-2</v>
      </c>
      <c r="E119">
        <f t="shared" si="104"/>
        <v>3.6834515711050668E-2</v>
      </c>
      <c r="G119">
        <v>2006</v>
      </c>
      <c r="H119">
        <v>5</v>
      </c>
      <c r="I119" s="3">
        <v>2006.33333333374</v>
      </c>
      <c r="J119" s="23">
        <f t="shared" si="105"/>
        <v>0.47770370132333617</v>
      </c>
      <c r="K119" s="23">
        <f t="shared" si="114"/>
        <v>9.5800000000000607E-2</v>
      </c>
      <c r="L119" s="23">
        <f t="shared" si="106"/>
        <v>2.2882007293387945E-2</v>
      </c>
      <c r="N119">
        <v>12</v>
      </c>
      <c r="O119">
        <v>2005</v>
      </c>
      <c r="P119" s="23">
        <v>0.51819126268492843</v>
      </c>
      <c r="Q119" s="23">
        <v>9.5900000000000304E-2</v>
      </c>
      <c r="R119" s="23">
        <f t="shared" si="107"/>
        <v>4.9694542091484793E-2</v>
      </c>
      <c r="T119">
        <v>2006</v>
      </c>
      <c r="U119">
        <v>5</v>
      </c>
      <c r="V119" s="3">
        <v>2006.33333333374</v>
      </c>
      <c r="W119" s="23">
        <f t="shared" si="206"/>
        <v>0.51984072873204101</v>
      </c>
      <c r="X119" s="23">
        <f t="shared" si="115"/>
        <v>9.5900000000000304E-2</v>
      </c>
      <c r="Y119" s="23">
        <f t="shared" si="207"/>
        <v>4.985272588540289E-2</v>
      </c>
      <c r="Z119" s="23"/>
      <c r="AA119">
        <v>5</v>
      </c>
      <c r="AB119" s="3">
        <v>2006.33333333374</v>
      </c>
      <c r="AC119" s="23">
        <f t="shared" si="108"/>
        <v>0.49877221502768859</v>
      </c>
      <c r="AD119" s="23">
        <f t="shared" si="109"/>
        <v>9.5850000000000463E-2</v>
      </c>
      <c r="AE119" s="23">
        <f t="shared" si="110"/>
        <v>3.636736658939542E-2</v>
      </c>
      <c r="AG119" s="3">
        <v>2006.33333333374</v>
      </c>
      <c r="AH119" s="3">
        <f t="shared" si="176"/>
        <v>-1.1004715653217554</v>
      </c>
      <c r="AI119" s="3">
        <f t="shared" si="177"/>
        <v>-4.4052846898962821E-2</v>
      </c>
      <c r="AJ119" s="3">
        <f t="shared" si="178"/>
        <v>-0.68957837341876005</v>
      </c>
      <c r="AK119" s="23"/>
      <c r="AL119" s="3">
        <v>2006.33333333374</v>
      </c>
      <c r="AM119" s="14">
        <f t="shared" ref="AM119" si="259">STANDARDIZE(AC119,AR$11,AS$11)</f>
        <v>-1.5205491622770526</v>
      </c>
      <c r="AN119" s="14">
        <f t="shared" ref="AN119" si="260">STANDARDIZE(AD119,AT$11,AU$11)</f>
        <v>-0.7363458413185221</v>
      </c>
      <c r="AO119" s="14">
        <f t="shared" ref="AO119" si="261">STANDARDIZE(AE119,AV$11,AW$11)</f>
        <v>-1.1942056184159495</v>
      </c>
      <c r="AP119" s="23"/>
    </row>
    <row r="120" spans="1:42" x14ac:dyDescent="0.3">
      <c r="A120">
        <v>3</v>
      </c>
      <c r="B120" s="31">
        <v>2010</v>
      </c>
      <c r="C120" s="24">
        <v>0.72421972971745185</v>
      </c>
      <c r="D120">
        <v>4.7900000000000303E-2</v>
      </c>
      <c r="E120">
        <f t="shared" si="104"/>
        <v>3.4690125053466164E-2</v>
      </c>
      <c r="G120">
        <v>2006</v>
      </c>
      <c r="H120">
        <v>4</v>
      </c>
      <c r="I120" s="3">
        <v>2006.25000000041</v>
      </c>
      <c r="J120" s="23">
        <f t="shared" si="105"/>
        <v>0.38833564494871725</v>
      </c>
      <c r="K120" s="23">
        <f t="shared" si="114"/>
        <v>9.5800000000000607E-2</v>
      </c>
      <c r="L120" s="23">
        <f t="shared" si="106"/>
        <v>1.8601277393043673E-2</v>
      </c>
      <c r="N120">
        <v>10</v>
      </c>
      <c r="O120">
        <v>2005</v>
      </c>
      <c r="P120" s="23">
        <v>0.62976353464397949</v>
      </c>
      <c r="Q120" s="23">
        <v>9.5900000000000304E-2</v>
      </c>
      <c r="R120" s="23">
        <f t="shared" si="107"/>
        <v>6.0394322972357826E-2</v>
      </c>
      <c r="T120">
        <v>2006</v>
      </c>
      <c r="U120">
        <v>4</v>
      </c>
      <c r="V120" s="3">
        <v>2006.25000000041</v>
      </c>
      <c r="W120" s="23">
        <f t="shared" si="206"/>
        <v>0.43359031216903732</v>
      </c>
      <c r="X120" s="23">
        <f t="shared" si="115"/>
        <v>9.5900000000000304E-2</v>
      </c>
      <c r="Y120" s="23">
        <f t="shared" si="207"/>
        <v>4.1581310937010812E-2</v>
      </c>
      <c r="Z120" s="23"/>
      <c r="AA120">
        <v>4</v>
      </c>
      <c r="AB120" s="3">
        <v>2006.25000000041</v>
      </c>
      <c r="AC120" s="23">
        <f t="shared" si="108"/>
        <v>0.41096297855887731</v>
      </c>
      <c r="AD120" s="23">
        <f t="shared" si="109"/>
        <v>9.5850000000000463E-2</v>
      </c>
      <c r="AE120" s="23">
        <f t="shared" si="110"/>
        <v>3.0091294165027243E-2</v>
      </c>
      <c r="AG120" s="3">
        <v>2006.25000000041</v>
      </c>
      <c r="AH120" s="3">
        <f t="shared" si="176"/>
        <v>-1.6730163310863952</v>
      </c>
      <c r="AI120" s="3">
        <f t="shared" si="177"/>
        <v>-4.4052846898962821E-2</v>
      </c>
      <c r="AJ120" s="3">
        <f t="shared" si="178"/>
        <v>-1.1967971445618373</v>
      </c>
      <c r="AK120" s="23"/>
      <c r="AL120" s="3">
        <v>2006.25000000041</v>
      </c>
      <c r="AM120" s="14">
        <f t="shared" ref="AM120" si="262">STANDARDIZE(AC120,AR$12,AS$12)</f>
        <v>-1.5995592911677838</v>
      </c>
      <c r="AN120" s="14">
        <f t="shared" ref="AN120" si="263">STANDARDIZE(AD120,AT$12,AU$12)</f>
        <v>-1.0548255298976554</v>
      </c>
      <c r="AO120" s="14">
        <f t="shared" ref="AO120" si="264">STANDARDIZE(AE120,AV$12,AW$12)</f>
        <v>-1.4214022356540927</v>
      </c>
      <c r="AP120" s="23"/>
    </row>
    <row r="121" spans="1:42" x14ac:dyDescent="0.3">
      <c r="A121">
        <v>3</v>
      </c>
      <c r="B121" s="31">
        <v>2010</v>
      </c>
      <c r="C121" s="24">
        <v>0.69200614831438789</v>
      </c>
      <c r="D121">
        <v>4.7900000000000303E-2</v>
      </c>
      <c r="E121">
        <f t="shared" si="104"/>
        <v>3.3147094504259393E-2</v>
      </c>
      <c r="G121">
        <v>2006</v>
      </c>
      <c r="H121">
        <v>3</v>
      </c>
      <c r="I121" s="3">
        <v>2006.1666666670801</v>
      </c>
      <c r="J121" s="23">
        <f t="shared" si="105"/>
        <v>0.343383146410979</v>
      </c>
      <c r="K121" s="23">
        <f t="shared" si="114"/>
        <v>9.5800000000000607E-2</v>
      </c>
      <c r="L121" s="23">
        <f t="shared" si="106"/>
        <v>1.6448052713085998E-2</v>
      </c>
      <c r="N121">
        <v>9</v>
      </c>
      <c r="O121">
        <v>2005</v>
      </c>
      <c r="P121" s="23">
        <v>0.75188075464518145</v>
      </c>
      <c r="Q121" s="23">
        <v>9.5900000000000304E-2</v>
      </c>
      <c r="R121" s="23">
        <f t="shared" si="107"/>
        <v>7.210536437047313E-2</v>
      </c>
      <c r="T121">
        <v>2006</v>
      </c>
      <c r="U121">
        <v>3</v>
      </c>
      <c r="V121" s="3">
        <v>2006.1666666670801</v>
      </c>
      <c r="W121" s="23">
        <f t="shared" si="206"/>
        <v>0.39127087970644259</v>
      </c>
      <c r="X121" s="23">
        <f t="shared" si="115"/>
        <v>9.5900000000000304E-2</v>
      </c>
      <c r="Y121" s="23">
        <f t="shared" si="207"/>
        <v>3.7522877363847962E-2</v>
      </c>
      <c r="Z121" s="23"/>
      <c r="AA121">
        <v>3</v>
      </c>
      <c r="AB121" s="3">
        <v>2006.1666666670801</v>
      </c>
      <c r="AC121" s="23">
        <f t="shared" si="108"/>
        <v>0.36732701305871079</v>
      </c>
      <c r="AD121" s="23">
        <f t="shared" si="109"/>
        <v>9.5850000000000463E-2</v>
      </c>
      <c r="AE121" s="23">
        <f t="shared" si="110"/>
        <v>2.698546503846698E-2</v>
      </c>
      <c r="AG121" s="3">
        <v>2006.1666666670801</v>
      </c>
      <c r="AH121" s="3">
        <f t="shared" si="176"/>
        <v>-1.9575370108110228</v>
      </c>
      <c r="AI121" s="3">
        <f t="shared" si="177"/>
        <v>-4.4052846898962821E-2</v>
      </c>
      <c r="AJ121" s="3">
        <f t="shared" si="178"/>
        <v>-1.4478036222496509</v>
      </c>
      <c r="AK121" s="23"/>
      <c r="AL121" s="3">
        <v>2006.1666666670801</v>
      </c>
      <c r="AM121" s="14">
        <f t="shared" ref="AM121:AM123" si="265">STANDARDIZE(AC121,AR$12,AS$12)</f>
        <v>-1.9222424058857566</v>
      </c>
      <c r="AN121" s="14">
        <f t="shared" ref="AN121:AN123" si="266">STANDARDIZE(AD121,AT$12,AU$12)</f>
        <v>-1.0548255298976554</v>
      </c>
      <c r="AO121" s="14">
        <f t="shared" ref="AO121:AO123" si="267">STANDARDIZE(AE121,AV$12,AW$12)</f>
        <v>-1.7227111680656786</v>
      </c>
      <c r="AP121" s="23"/>
    </row>
    <row r="122" spans="1:42" x14ac:dyDescent="0.3">
      <c r="A122">
        <v>2</v>
      </c>
      <c r="B122" s="31">
        <v>2010</v>
      </c>
      <c r="C122" s="24">
        <v>0.6802376395813019</v>
      </c>
      <c r="D122">
        <v>4.7900000000000303E-2</v>
      </c>
      <c r="E122">
        <f t="shared" si="104"/>
        <v>3.2583382935944566E-2</v>
      </c>
      <c r="G122">
        <v>2006</v>
      </c>
      <c r="H122">
        <v>2</v>
      </c>
      <c r="I122" s="3">
        <v>2006.08333333375</v>
      </c>
      <c r="J122" s="23">
        <f t="shared" si="105"/>
        <v>0.34029409540411304</v>
      </c>
      <c r="K122" s="23">
        <f t="shared" si="114"/>
        <v>9.5800000000000607E-2</v>
      </c>
      <c r="L122" s="23">
        <f t="shared" si="106"/>
        <v>1.6300087169857116E-2</v>
      </c>
      <c r="N122">
        <v>8</v>
      </c>
      <c r="O122">
        <v>2005</v>
      </c>
      <c r="P122" s="23">
        <v>0.8376685303794279</v>
      </c>
      <c r="Q122" s="23">
        <v>9.5900000000000304E-2</v>
      </c>
      <c r="R122" s="23">
        <f t="shared" si="107"/>
        <v>8.0332412063387384E-2</v>
      </c>
      <c r="T122">
        <v>2006</v>
      </c>
      <c r="U122">
        <v>2</v>
      </c>
      <c r="V122" s="3">
        <v>2006.08333333375</v>
      </c>
      <c r="W122" s="23">
        <f t="shared" si="206"/>
        <v>0.38806264150073083</v>
      </c>
      <c r="X122" s="23">
        <f t="shared" si="115"/>
        <v>9.5900000000000304E-2</v>
      </c>
      <c r="Y122" s="23">
        <f t="shared" si="207"/>
        <v>3.7215207319920202E-2</v>
      </c>
      <c r="Z122" s="23"/>
      <c r="AA122">
        <v>2</v>
      </c>
      <c r="AB122" s="3">
        <v>2006.08333333375</v>
      </c>
      <c r="AC122" s="23">
        <f t="shared" si="108"/>
        <v>0.36417836845242191</v>
      </c>
      <c r="AD122" s="23">
        <f t="shared" si="109"/>
        <v>9.5850000000000463E-2</v>
      </c>
      <c r="AE122" s="23">
        <f t="shared" si="110"/>
        <v>2.675764724488866E-2</v>
      </c>
      <c r="AG122" s="3">
        <v>2006.08333333375</v>
      </c>
      <c r="AH122" s="3">
        <f t="shared" ref="AH122:AH138" si="268">STANDARDIZE(AC122,AC$797,AC$798)</f>
        <v>-1.9780671971681731</v>
      </c>
      <c r="AI122" s="3">
        <f t="shared" ref="AI122:AI138" si="269">STANDARDIZE(AD122,AD$797,AD$798)</f>
        <v>-4.4052846898962821E-2</v>
      </c>
      <c r="AJ122" s="3">
        <f t="shared" ref="AJ122:AJ138" si="270">STANDARDIZE(AE122,AE$797,AE$798)</f>
        <v>-1.4662153698347586</v>
      </c>
      <c r="AK122" s="23"/>
      <c r="AL122" s="3">
        <v>2006.08333333375</v>
      </c>
      <c r="AM122" s="14">
        <f t="shared" si="265"/>
        <v>-1.9455262827761022</v>
      </c>
      <c r="AN122" s="14">
        <f t="shared" si="266"/>
        <v>-1.0548255298976554</v>
      </c>
      <c r="AO122" s="14">
        <f t="shared" si="267"/>
        <v>-1.7448126853643686</v>
      </c>
      <c r="AP122" s="23"/>
    </row>
    <row r="123" spans="1:42" x14ac:dyDescent="0.3">
      <c r="A123">
        <v>1</v>
      </c>
      <c r="B123" s="31">
        <v>2010</v>
      </c>
      <c r="C123" s="24">
        <v>0.68635670708700691</v>
      </c>
      <c r="D123">
        <v>4.7900000000000303E-2</v>
      </c>
      <c r="E123">
        <f t="shared" si="104"/>
        <v>3.287648626946784E-2</v>
      </c>
      <c r="G123">
        <v>2006</v>
      </c>
      <c r="H123">
        <v>1</v>
      </c>
      <c r="I123" s="3">
        <v>2006.00000000042</v>
      </c>
      <c r="J123" s="23">
        <f t="shared" si="105"/>
        <v>0.39133214972669422</v>
      </c>
      <c r="K123" s="23">
        <f t="shared" si="114"/>
        <v>9.5800000000000607E-2</v>
      </c>
      <c r="L123" s="23">
        <f t="shared" si="106"/>
        <v>1.874480997190877E-2</v>
      </c>
      <c r="N123">
        <v>6</v>
      </c>
      <c r="O123">
        <v>2005</v>
      </c>
      <c r="P123" s="23">
        <v>0.87647291896205215</v>
      </c>
      <c r="Q123" s="23">
        <v>9.5900000000000304E-2</v>
      </c>
      <c r="R123" s="23">
        <f t="shared" si="107"/>
        <v>8.4053752928461067E-2</v>
      </c>
      <c r="T123">
        <v>2006</v>
      </c>
      <c r="U123">
        <v>1</v>
      </c>
      <c r="V123" s="3">
        <v>2006.00000000042</v>
      </c>
      <c r="W123" s="23">
        <f t="shared" si="206"/>
        <v>0.43449933190757856</v>
      </c>
      <c r="X123" s="23">
        <f t="shared" si="115"/>
        <v>9.5900000000000304E-2</v>
      </c>
      <c r="Y123" s="23">
        <f t="shared" si="207"/>
        <v>4.1668485929936917E-2</v>
      </c>
      <c r="Z123" s="23"/>
      <c r="AA123">
        <v>1</v>
      </c>
      <c r="AB123" s="3">
        <v>2006.00000000042</v>
      </c>
      <c r="AC123" s="23">
        <f t="shared" si="108"/>
        <v>0.41291574081713639</v>
      </c>
      <c r="AD123" s="23">
        <f t="shared" si="109"/>
        <v>9.5850000000000463E-2</v>
      </c>
      <c r="AE123" s="23">
        <f t="shared" si="110"/>
        <v>3.0206647950922844E-2</v>
      </c>
      <c r="AG123" s="3">
        <v>2006.00000000042</v>
      </c>
      <c r="AH123" s="3">
        <f t="shared" si="268"/>
        <v>-1.6602836863816883</v>
      </c>
      <c r="AI123" s="3">
        <f t="shared" si="269"/>
        <v>-4.4052846898962821E-2</v>
      </c>
      <c r="AJ123" s="3">
        <f t="shared" si="270"/>
        <v>-1.187474497917179</v>
      </c>
      <c r="AK123" s="23"/>
      <c r="AL123" s="3">
        <v>2006.00000000042</v>
      </c>
      <c r="AM123" s="14">
        <f t="shared" si="265"/>
        <v>-1.5851188313182971</v>
      </c>
      <c r="AN123" s="14">
        <f t="shared" si="266"/>
        <v>-1.0548255298976554</v>
      </c>
      <c r="AO123" s="14">
        <f t="shared" si="267"/>
        <v>-1.4102113025210996</v>
      </c>
      <c r="AP123" s="23"/>
    </row>
    <row r="124" spans="1:42" x14ac:dyDescent="0.3">
      <c r="A124">
        <v>12</v>
      </c>
      <c r="B124" s="31">
        <v>2009</v>
      </c>
      <c r="C124" s="24">
        <v>0.70232770201645822</v>
      </c>
      <c r="D124">
        <v>4.7900000000000303E-2</v>
      </c>
      <c r="E124">
        <f t="shared" si="104"/>
        <v>3.3641496926588563E-2</v>
      </c>
      <c r="G124">
        <v>2005</v>
      </c>
      <c r="H124">
        <v>12</v>
      </c>
      <c r="I124" s="3">
        <v>2005.9166666670901</v>
      </c>
      <c r="J124" s="23">
        <f t="shared" si="105"/>
        <v>0.46362965386753657</v>
      </c>
      <c r="K124" s="23">
        <f t="shared" si="114"/>
        <v>4.7900000000000303E-2</v>
      </c>
      <c r="L124" s="23">
        <f t="shared" si="106"/>
        <v>2.2207860420255143E-2</v>
      </c>
      <c r="N124">
        <v>6</v>
      </c>
      <c r="O124">
        <v>2005</v>
      </c>
      <c r="P124" s="23">
        <v>0.86796883279045933</v>
      </c>
      <c r="Q124" s="23">
        <v>9.5900000000000304E-2</v>
      </c>
      <c r="R124" s="23">
        <f t="shared" si="107"/>
        <v>8.3238211064605314E-2</v>
      </c>
      <c r="T124">
        <v>2005</v>
      </c>
      <c r="U124">
        <v>12</v>
      </c>
      <c r="V124" s="3">
        <v>2005.9166666670901</v>
      </c>
      <c r="W124" s="23">
        <f t="shared" si="206"/>
        <v>0.51819126268492843</v>
      </c>
      <c r="X124" s="23">
        <f t="shared" si="115"/>
        <v>9.5900000000000304E-2</v>
      </c>
      <c r="Y124" s="23">
        <f t="shared" si="207"/>
        <v>4.9694542091484793E-2</v>
      </c>
      <c r="Z124" s="23"/>
      <c r="AA124">
        <v>12</v>
      </c>
      <c r="AB124" s="3">
        <v>2005.9166666670901</v>
      </c>
      <c r="AC124" s="23">
        <f t="shared" si="108"/>
        <v>0.49091045827623248</v>
      </c>
      <c r="AD124" s="23">
        <f t="shared" si="109"/>
        <v>7.1900000000000297E-2</v>
      </c>
      <c r="AE124" s="23">
        <f t="shared" si="110"/>
        <v>3.5951201255869966E-2</v>
      </c>
      <c r="AG124" s="3">
        <v>2005.9166666670901</v>
      </c>
      <c r="AH124" s="3">
        <f t="shared" si="268"/>
        <v>-1.1517327749481456</v>
      </c>
      <c r="AI124" s="3">
        <f t="shared" si="269"/>
        <v>-0.61478205611361436</v>
      </c>
      <c r="AJ124" s="3">
        <f t="shared" si="270"/>
        <v>-0.72321196697697643</v>
      </c>
      <c r="AK124" s="23"/>
      <c r="AL124" s="3">
        <v>2005.9166666670901</v>
      </c>
      <c r="AM124" s="14">
        <f t="shared" ref="AM124" si="271">STANDARDIZE(AC124,AR$4,AS$4)</f>
        <v>-0.92031603503251025</v>
      </c>
      <c r="AN124" s="14">
        <f t="shared" ref="AN124" si="272">STANDARDIZE(AD124,AT$4,AU$4)</f>
        <v>-0.44318112469553572</v>
      </c>
      <c r="AO124" s="14">
        <f t="shared" ref="AO124" si="273">STANDARDIZE(AE124,AV$4,AW$4)</f>
        <v>-0.49555624087568773</v>
      </c>
      <c r="AP124" s="23"/>
    </row>
    <row r="125" spans="1:42" x14ac:dyDescent="0.3">
      <c r="A125">
        <v>11</v>
      </c>
      <c r="B125" s="31">
        <v>2009</v>
      </c>
      <c r="C125" s="24">
        <v>0.72098387607802306</v>
      </c>
      <c r="D125">
        <v>4.7900000000000303E-2</v>
      </c>
      <c r="E125">
        <f t="shared" si="104"/>
        <v>3.4535127664137522E-2</v>
      </c>
      <c r="G125">
        <v>2005</v>
      </c>
      <c r="H125">
        <v>11</v>
      </c>
      <c r="I125" s="3">
        <v>2005.83333333376</v>
      </c>
      <c r="J125" s="23">
        <f t="shared" si="105"/>
        <v>0.55292377807255966</v>
      </c>
      <c r="K125" s="23">
        <f t="shared" si="114"/>
        <v>9.5800000000000607E-2</v>
      </c>
      <c r="L125" s="23">
        <f t="shared" si="106"/>
        <v>2.6485048969675774E-2</v>
      </c>
      <c r="N125">
        <v>5</v>
      </c>
      <c r="O125">
        <v>2005</v>
      </c>
      <c r="P125" s="23">
        <v>0.84801651182344484</v>
      </c>
      <c r="Q125" s="23">
        <v>9.5900000000000304E-2</v>
      </c>
      <c r="R125" s="23">
        <f t="shared" si="107"/>
        <v>8.1324783483868623E-2</v>
      </c>
      <c r="T125">
        <v>2005</v>
      </c>
      <c r="U125">
        <v>11</v>
      </c>
      <c r="V125" s="3">
        <v>2005.83333333376</v>
      </c>
      <c r="W125" s="23"/>
      <c r="X125" s="23"/>
      <c r="Y125" s="23"/>
      <c r="Z125" s="23"/>
      <c r="AA125">
        <v>11</v>
      </c>
      <c r="AB125" s="3">
        <v>2005.83333333376</v>
      </c>
      <c r="AC125" s="23">
        <f t="shared" si="108"/>
        <v>0.55292377807255966</v>
      </c>
      <c r="AD125" s="23">
        <f t="shared" si="109"/>
        <v>9.5800000000000607E-2</v>
      </c>
      <c r="AE125" s="23">
        <f t="shared" si="110"/>
        <v>2.6485048969675774E-2</v>
      </c>
      <c r="AG125" s="3">
        <v>2005.83333333376</v>
      </c>
      <c r="AH125" s="3">
        <f t="shared" si="268"/>
        <v>-0.74738577131958184</v>
      </c>
      <c r="AI125" s="3">
        <f t="shared" si="269"/>
        <v>-4.5244348379574514E-2</v>
      </c>
      <c r="AJ125" s="3">
        <f t="shared" si="270"/>
        <v>-1.4882461803194103</v>
      </c>
      <c r="AK125" s="23"/>
      <c r="AL125" s="3">
        <v>2005.83333333376</v>
      </c>
      <c r="AM125" s="14">
        <f t="shared" ref="AM125" si="274">STANDARDIZE(AC125,AR$5,AS$5)</f>
        <v>-0.41762843654177423</v>
      </c>
      <c r="AN125" s="14">
        <f t="shared" ref="AN125" si="275">STANDARDIZE(AD125,AT$5,AU$5)</f>
        <v>0.77503763331420128</v>
      </c>
      <c r="AO125" s="14">
        <f t="shared" ref="AO125" si="276">STANDARDIZE(AE125,AV$5,AW$5)</f>
        <v>-0.8160845686229804</v>
      </c>
      <c r="AP125" s="23"/>
    </row>
    <row r="126" spans="1:42" x14ac:dyDescent="0.3">
      <c r="A126">
        <v>10</v>
      </c>
      <c r="B126" s="31">
        <v>2009</v>
      </c>
      <c r="C126" s="24">
        <v>0.74442455244699457</v>
      </c>
      <c r="D126">
        <v>4.7900000000000303E-2</v>
      </c>
      <c r="E126">
        <f t="shared" si="104"/>
        <v>3.5657936062211265E-2</v>
      </c>
      <c r="G126">
        <v>2005</v>
      </c>
      <c r="H126">
        <v>10</v>
      </c>
      <c r="I126" s="3">
        <v>2005.75000000043</v>
      </c>
      <c r="J126" s="23">
        <f t="shared" si="105"/>
        <v>0.65960266031459924</v>
      </c>
      <c r="K126" s="23">
        <f t="shared" si="114"/>
        <v>9.5800000000000607E-2</v>
      </c>
      <c r="L126" s="23">
        <f t="shared" si="106"/>
        <v>3.1594967429069504E-2</v>
      </c>
      <c r="N126">
        <v>4</v>
      </c>
      <c r="O126">
        <v>2005</v>
      </c>
      <c r="P126" s="23">
        <v>0.82066178837803994</v>
      </c>
      <c r="Q126" s="23">
        <v>9.5900000000000304E-2</v>
      </c>
      <c r="R126" s="23">
        <f t="shared" si="107"/>
        <v>7.8701465505454274E-2</v>
      </c>
      <c r="T126">
        <v>2005</v>
      </c>
      <c r="U126">
        <v>10</v>
      </c>
      <c r="V126" s="3">
        <v>2005.75000000043</v>
      </c>
      <c r="W126" s="23">
        <f t="shared" si="206"/>
        <v>0.62976353464397949</v>
      </c>
      <c r="X126" s="23">
        <f t="shared" si="115"/>
        <v>9.5900000000000304E-2</v>
      </c>
      <c r="Y126" s="23">
        <f t="shared" si="207"/>
        <v>6.0394322972357826E-2</v>
      </c>
      <c r="Z126" s="23"/>
      <c r="AA126">
        <v>10</v>
      </c>
      <c r="AB126" s="3">
        <v>2005.75000000043</v>
      </c>
      <c r="AC126" s="23">
        <f t="shared" si="108"/>
        <v>0.64468309747928942</v>
      </c>
      <c r="AD126" s="23">
        <f t="shared" si="109"/>
        <v>9.5850000000000463E-2</v>
      </c>
      <c r="AE126" s="23">
        <f t="shared" si="110"/>
        <v>4.5994645200713669E-2</v>
      </c>
      <c r="AG126" s="3">
        <v>2005.75000000043</v>
      </c>
      <c r="AH126" s="3">
        <f t="shared" si="268"/>
        <v>-0.14908518075347313</v>
      </c>
      <c r="AI126" s="3">
        <f t="shared" si="269"/>
        <v>-4.4052846898962821E-2</v>
      </c>
      <c r="AJ126" s="3">
        <f t="shared" si="270"/>
        <v>8.8477725444131433E-2</v>
      </c>
      <c r="AK126" s="23"/>
      <c r="AL126" s="3">
        <v>2005.75000000043</v>
      </c>
      <c r="AM126" s="14">
        <f t="shared" ref="AM126" si="277">STANDARDIZE(AC126,AR$6,AS$6)</f>
        <v>-0.19878448902208437</v>
      </c>
      <c r="AN126" s="14">
        <f t="shared" ref="AN126" si="278">STANDARDIZE(AD126,AT$6,AU$6)</f>
        <v>0.36965282471677957</v>
      </c>
      <c r="AO126" s="14">
        <f t="shared" ref="AO126" si="279">STANDARDIZE(AE126,AV$6,AW$6)</f>
        <v>-0.13361310691187731</v>
      </c>
      <c r="AP126" s="23"/>
    </row>
    <row r="127" spans="1:42" x14ac:dyDescent="0.3">
      <c r="A127">
        <v>9</v>
      </c>
      <c r="B127" s="31">
        <v>2009</v>
      </c>
      <c r="C127" s="24">
        <v>0.77288575273444371</v>
      </c>
      <c r="D127">
        <v>4.7900000000000303E-2</v>
      </c>
      <c r="E127">
        <f t="shared" si="104"/>
        <v>3.7021227555980085E-2</v>
      </c>
      <c r="G127">
        <v>2005</v>
      </c>
      <c r="H127">
        <v>9</v>
      </c>
      <c r="I127" s="3">
        <v>2005.6666666670999</v>
      </c>
      <c r="J127" s="23">
        <f t="shared" si="105"/>
        <v>0.72442908361366731</v>
      </c>
      <c r="K127" s="23">
        <f t="shared" si="114"/>
        <v>4.7900000000000303E-2</v>
      </c>
      <c r="L127" s="23">
        <f t="shared" si="106"/>
        <v>3.4700153105094882E-2</v>
      </c>
      <c r="N127">
        <v>4</v>
      </c>
      <c r="O127">
        <v>2005</v>
      </c>
      <c r="P127" s="23">
        <v>0.78308335042844668</v>
      </c>
      <c r="Q127" s="23">
        <v>9.5900000000000304E-2</v>
      </c>
      <c r="R127" s="23">
        <f t="shared" si="107"/>
        <v>7.5097693306088273E-2</v>
      </c>
      <c r="T127">
        <v>2005</v>
      </c>
      <c r="U127">
        <v>9</v>
      </c>
      <c r="V127" s="3">
        <v>2005.6666666670999</v>
      </c>
      <c r="W127" s="23">
        <f t="shared" si="206"/>
        <v>0.75188075464518145</v>
      </c>
      <c r="X127" s="23">
        <f t="shared" si="115"/>
        <v>9.5900000000000304E-2</v>
      </c>
      <c r="Y127" s="23">
        <f t="shared" si="207"/>
        <v>7.210536437047313E-2</v>
      </c>
      <c r="Z127" s="23"/>
      <c r="AA127">
        <v>9</v>
      </c>
      <c r="AB127" s="3">
        <v>2005.6666666670999</v>
      </c>
      <c r="AC127" s="23">
        <f t="shared" si="108"/>
        <v>0.73815491912942433</v>
      </c>
      <c r="AD127" s="23">
        <f t="shared" si="109"/>
        <v>7.1900000000000297E-2</v>
      </c>
      <c r="AE127" s="23">
        <f t="shared" si="110"/>
        <v>5.3402758737784009E-2</v>
      </c>
      <c r="AG127" s="3">
        <v>2005.6666666670999</v>
      </c>
      <c r="AH127" s="3">
        <f t="shared" si="268"/>
        <v>0.46038148111961097</v>
      </c>
      <c r="AI127" s="3">
        <f t="shared" si="269"/>
        <v>-0.61478205611361436</v>
      </c>
      <c r="AJ127" s="3">
        <f t="shared" si="270"/>
        <v>0.68718564190663001</v>
      </c>
      <c r="AK127" s="23"/>
      <c r="AL127" s="3">
        <v>2005.6666666670999</v>
      </c>
      <c r="AM127" s="14">
        <f t="shared" ref="AM127" si="280">STANDARDIZE(AC127,AR$7,AS$7)</f>
        <v>0.14071950907197914</v>
      </c>
      <c r="AN127" s="14">
        <f t="shared" ref="AN127" si="281">STANDARDIZE(AD127,AT$7,AU$7)</f>
        <v>7.7097786990586777E-4</v>
      </c>
      <c r="AO127" s="14">
        <f t="shared" ref="AO127" si="282">STANDARDIZE(AE127,AV$7,AW$7)</f>
        <v>0.75754871403643953</v>
      </c>
      <c r="AP127" s="23"/>
    </row>
    <row r="128" spans="1:42" x14ac:dyDescent="0.3">
      <c r="A128">
        <v>8</v>
      </c>
      <c r="B128" s="31">
        <v>2009</v>
      </c>
      <c r="C128" s="24">
        <v>0.8033626576310916</v>
      </c>
      <c r="D128">
        <v>4.7900000000000303E-2</v>
      </c>
      <c r="E128">
        <f t="shared" si="104"/>
        <v>3.848107130052953E-2</v>
      </c>
      <c r="G128">
        <v>2005</v>
      </c>
      <c r="H128">
        <v>8</v>
      </c>
      <c r="I128" s="3">
        <v>2005.58333333377</v>
      </c>
      <c r="J128" s="23">
        <f t="shared" si="105"/>
        <v>0.79123677745460208</v>
      </c>
      <c r="K128" s="23">
        <f t="shared" si="114"/>
        <v>9.5800000000000607E-2</v>
      </c>
      <c r="L128" s="23">
        <f t="shared" si="106"/>
        <v>3.7900241640075674E-2</v>
      </c>
      <c r="N128">
        <v>3</v>
      </c>
      <c r="O128">
        <v>2005</v>
      </c>
      <c r="P128" s="23">
        <v>0.75356612681565593</v>
      </c>
      <c r="Q128" s="23">
        <v>9.5900000000000304E-2</v>
      </c>
      <c r="R128" s="23">
        <f t="shared" si="107"/>
        <v>7.2266991561621627E-2</v>
      </c>
      <c r="T128">
        <v>2005</v>
      </c>
      <c r="U128">
        <v>8</v>
      </c>
      <c r="V128" s="3">
        <v>2005.58333333377</v>
      </c>
      <c r="W128" s="23">
        <f t="shared" si="206"/>
        <v>0.8376685303794279</v>
      </c>
      <c r="X128" s="23">
        <f t="shared" si="115"/>
        <v>9.5900000000000304E-2</v>
      </c>
      <c r="Y128" s="23">
        <f t="shared" si="207"/>
        <v>8.0332412063387384E-2</v>
      </c>
      <c r="Z128" s="23"/>
      <c r="AA128">
        <v>8</v>
      </c>
      <c r="AB128" s="3">
        <v>2005.58333333377</v>
      </c>
      <c r="AC128" s="23">
        <f t="shared" si="108"/>
        <v>0.81445265391701493</v>
      </c>
      <c r="AD128" s="23">
        <f t="shared" si="109"/>
        <v>9.5850000000000463E-2</v>
      </c>
      <c r="AE128" s="23">
        <f t="shared" si="110"/>
        <v>5.9116326851731529E-2</v>
      </c>
      <c r="AG128" s="3">
        <v>2005.58333333377</v>
      </c>
      <c r="AH128" s="3">
        <f t="shared" si="268"/>
        <v>0.95786751389988278</v>
      </c>
      <c r="AI128" s="3">
        <f t="shared" si="269"/>
        <v>-4.4052846898962821E-2</v>
      </c>
      <c r="AJ128" s="3">
        <f t="shared" si="270"/>
        <v>1.148944015877351</v>
      </c>
      <c r="AK128" s="23"/>
      <c r="AL128" s="3">
        <v>2005.58333333377</v>
      </c>
      <c r="AM128" s="14">
        <f t="shared" ref="AM128" si="283">STANDARDIZE(AC128,AR$8,AS$8)</f>
        <v>0.33692098385864716</v>
      </c>
      <c r="AN128" s="14">
        <f t="shared" ref="AN128" si="284">STANDARDIZE(AD128,AT$8,AU$8)</f>
        <v>0.77441334649330551</v>
      </c>
      <c r="AO128" s="14">
        <f t="shared" ref="AO128" si="285">STANDARDIZE(AE128,AV$8,AW$8)</f>
        <v>0.37687269420809671</v>
      </c>
      <c r="AP128" s="23"/>
    </row>
    <row r="129" spans="1:42" x14ac:dyDescent="0.3">
      <c r="A129">
        <v>7</v>
      </c>
      <c r="B129" s="31">
        <v>2009</v>
      </c>
      <c r="C129" s="24">
        <v>0.82753646583857365</v>
      </c>
      <c r="D129">
        <v>4.7900000000000303E-2</v>
      </c>
      <c r="E129">
        <f t="shared" si="104"/>
        <v>3.9638996713667926E-2</v>
      </c>
      <c r="G129">
        <v>2005</v>
      </c>
      <c r="H129">
        <v>7</v>
      </c>
      <c r="I129" s="3">
        <v>2005.50000000044</v>
      </c>
      <c r="J129" s="23">
        <f t="shared" si="105"/>
        <v>0.85213003670645004</v>
      </c>
      <c r="K129" s="23">
        <f t="shared" si="114"/>
        <v>4.7900000000000303E-2</v>
      </c>
      <c r="L129" s="23">
        <f t="shared" si="106"/>
        <v>4.0817028758239213E-2</v>
      </c>
      <c r="N129">
        <v>2</v>
      </c>
      <c r="O129">
        <v>2005</v>
      </c>
      <c r="P129" s="23">
        <v>0.74523144936906305</v>
      </c>
      <c r="Q129" s="23">
        <v>9.5900000000000304E-2</v>
      </c>
      <c r="R129" s="23">
        <f t="shared" si="107"/>
        <v>7.1467695994493374E-2</v>
      </c>
      <c r="T129">
        <v>2005</v>
      </c>
      <c r="U129">
        <v>7</v>
      </c>
      <c r="V129" s="3">
        <v>2005.50000000044</v>
      </c>
      <c r="W129" s="23"/>
      <c r="X129" s="23"/>
      <c r="Y129" s="23"/>
      <c r="Z129" s="23"/>
      <c r="AA129">
        <v>7</v>
      </c>
      <c r="AB129" s="3">
        <v>2005.50000000044</v>
      </c>
      <c r="AC129" s="23">
        <f t="shared" si="108"/>
        <v>0.85213003670645004</v>
      </c>
      <c r="AD129" s="23">
        <f t="shared" si="109"/>
        <v>4.7900000000000303E-2</v>
      </c>
      <c r="AE129" s="23">
        <f t="shared" si="110"/>
        <v>4.0817028758239213E-2</v>
      </c>
      <c r="AG129" s="3">
        <v>2005.50000000044</v>
      </c>
      <c r="AH129" s="3">
        <f t="shared" si="268"/>
        <v>1.2035362974049517</v>
      </c>
      <c r="AI129" s="3">
        <f t="shared" si="269"/>
        <v>-1.186702766808877</v>
      </c>
      <c r="AJ129" s="3">
        <f t="shared" si="270"/>
        <v>-0.32996617893233332</v>
      </c>
      <c r="AK129" s="23"/>
      <c r="AL129" s="3">
        <v>2005.50000000044</v>
      </c>
      <c r="AM129" s="14">
        <f t="shared" ref="AM129" si="286">STANDARDIZE(AC129,AR$9,AS$9)</f>
        <v>0.15347553191090157</v>
      </c>
      <c r="AN129" s="14">
        <f t="shared" ref="AN129" si="287">STANDARDIZE(AD129,AT$9,AU$9)</f>
        <v>-0.38248368897839508</v>
      </c>
      <c r="AO129" s="14">
        <f t="shared" ref="AO129" si="288">STANDARDIZE(AE129,AV$9,AW$9)</f>
        <v>-0.10048540397941451</v>
      </c>
      <c r="AP129" s="23"/>
    </row>
    <row r="130" spans="1:42" x14ac:dyDescent="0.3">
      <c r="A130">
        <v>6</v>
      </c>
      <c r="B130" s="31">
        <v>2009</v>
      </c>
      <c r="C130" s="24">
        <v>0.83727550476879353</v>
      </c>
      <c r="D130">
        <v>4.7900000000000303E-2</v>
      </c>
      <c r="E130">
        <f t="shared" si="104"/>
        <v>4.0105496678425466E-2</v>
      </c>
      <c r="G130">
        <v>2005</v>
      </c>
      <c r="H130">
        <v>6</v>
      </c>
      <c r="I130" s="3">
        <v>2005.4166666671099</v>
      </c>
      <c r="J130" s="23">
        <f t="shared" si="105"/>
        <v>0.85304347707905259</v>
      </c>
      <c r="K130" s="23">
        <f t="shared" si="114"/>
        <v>0.14370000000000091</v>
      </c>
      <c r="L130" s="23">
        <f t="shared" si="106"/>
        <v>4.0860782552086874E-2</v>
      </c>
      <c r="N130">
        <v>1</v>
      </c>
      <c r="O130">
        <v>2005</v>
      </c>
      <c r="P130" s="23">
        <v>0.77007155601958621</v>
      </c>
      <c r="Q130" s="23">
        <v>9.5900000000000304E-2</v>
      </c>
      <c r="R130" s="23">
        <f t="shared" si="107"/>
        <v>7.3849862222278559E-2</v>
      </c>
      <c r="T130">
        <v>2005</v>
      </c>
      <c r="U130">
        <v>6</v>
      </c>
      <c r="V130" s="3">
        <v>2005.4166666671099</v>
      </c>
      <c r="W130" s="23">
        <f t="shared" si="206"/>
        <v>0.87222087587625574</v>
      </c>
      <c r="X130" s="23">
        <f t="shared" si="115"/>
        <v>0.19180000000000061</v>
      </c>
      <c r="Y130" s="23">
        <f t="shared" si="207"/>
        <v>8.3645981996533197E-2</v>
      </c>
      <c r="Z130" s="23"/>
      <c r="AA130">
        <v>6</v>
      </c>
      <c r="AB130" s="3">
        <v>2005.4166666671099</v>
      </c>
      <c r="AC130" s="23">
        <f t="shared" si="108"/>
        <v>0.86263217647765411</v>
      </c>
      <c r="AD130" s="23">
        <f t="shared" si="109"/>
        <v>0.16775000000000076</v>
      </c>
      <c r="AE130" s="23">
        <f t="shared" si="110"/>
        <v>6.2253382274310036E-2</v>
      </c>
      <c r="AG130" s="3">
        <v>2005.4166666671099</v>
      </c>
      <c r="AH130" s="3">
        <f t="shared" si="268"/>
        <v>1.2720136626245806</v>
      </c>
      <c r="AI130" s="3">
        <f t="shared" si="269"/>
        <v>1.6693262822256021</v>
      </c>
      <c r="AJ130" s="3">
        <f t="shared" si="270"/>
        <v>1.4024741361273867</v>
      </c>
      <c r="AK130" s="23"/>
      <c r="AL130" s="3">
        <v>2005.4166666671099</v>
      </c>
      <c r="AM130" s="14">
        <f t="shared" ref="AM130" si="289">STANDARDIZE(AC130,AR$10,AS$10)</f>
        <v>0.58318615749272984</v>
      </c>
      <c r="AN130" s="14">
        <f t="shared" ref="AN130" si="290">STANDARDIZE(AD130,AT$10,AU$10)</f>
        <v>0.21308645383215588</v>
      </c>
      <c r="AO130" s="14">
        <f t="shared" ref="AO130" si="291">STANDARDIZE(AE130,AV$10,AW$10)</f>
        <v>0.55983925842911553</v>
      </c>
      <c r="AP130" s="23"/>
    </row>
    <row r="131" spans="1:42" x14ac:dyDescent="0.3">
      <c r="A131">
        <v>6</v>
      </c>
      <c r="B131" s="31">
        <v>2009</v>
      </c>
      <c r="C131" s="24">
        <v>0.83329398834889989</v>
      </c>
      <c r="D131">
        <v>4.7900000000000303E-2</v>
      </c>
      <c r="E131">
        <f t="shared" si="104"/>
        <v>3.991478204191256E-2</v>
      </c>
      <c r="G131">
        <v>2005</v>
      </c>
      <c r="H131">
        <v>5</v>
      </c>
      <c r="I131" s="3">
        <v>2005.33333333378</v>
      </c>
      <c r="J131" s="23">
        <f t="shared" si="105"/>
        <v>0.77358483832366598</v>
      </c>
      <c r="K131" s="23">
        <f t="shared" si="114"/>
        <v>0.14370000000000091</v>
      </c>
      <c r="L131" s="23">
        <f t="shared" si="106"/>
        <v>3.7054713755703829E-2</v>
      </c>
      <c r="N131">
        <v>11</v>
      </c>
      <c r="O131">
        <v>2004</v>
      </c>
      <c r="P131" s="23">
        <v>0.81622890823777816</v>
      </c>
      <c r="Q131" s="23">
        <v>9.5900000000000304E-2</v>
      </c>
      <c r="R131" s="23">
        <f t="shared" si="107"/>
        <v>7.8276352300003169E-2</v>
      </c>
      <c r="T131">
        <v>2005</v>
      </c>
      <c r="U131">
        <v>5</v>
      </c>
      <c r="V131" s="3">
        <v>2005.33333333378</v>
      </c>
      <c r="W131" s="23">
        <f t="shared" si="206"/>
        <v>0.84801651182344484</v>
      </c>
      <c r="X131" s="23">
        <f t="shared" si="115"/>
        <v>9.5900000000000304E-2</v>
      </c>
      <c r="Y131" s="23">
        <f t="shared" si="207"/>
        <v>8.1324783483868623E-2</v>
      </c>
      <c r="Z131" s="23"/>
      <c r="AA131">
        <v>5</v>
      </c>
      <c r="AB131" s="3">
        <v>2005.33333333378</v>
      </c>
      <c r="AC131" s="23">
        <f t="shared" si="108"/>
        <v>0.81080067507355547</v>
      </c>
      <c r="AD131" s="23">
        <f t="shared" si="109"/>
        <v>0.1198000000000006</v>
      </c>
      <c r="AE131" s="23">
        <f t="shared" si="110"/>
        <v>5.9189748619786223E-2</v>
      </c>
      <c r="AG131" s="3">
        <v>2005.33333333378</v>
      </c>
      <c r="AH131" s="3">
        <f t="shared" si="268"/>
        <v>0.93405542469843994</v>
      </c>
      <c r="AI131" s="3">
        <f t="shared" si="269"/>
        <v>0.52667636231568804</v>
      </c>
      <c r="AJ131" s="3">
        <f t="shared" si="270"/>
        <v>1.1548778063835374</v>
      </c>
      <c r="AK131" s="23"/>
      <c r="AL131" s="3">
        <v>2005.33333333378</v>
      </c>
      <c r="AM131" s="14">
        <f t="shared" ref="AM131" si="292">STANDARDIZE(AC131,AR$11,AS$11)</f>
        <v>0.79509964173287739</v>
      </c>
      <c r="AN131" s="14">
        <f t="shared" ref="AN131" si="293">STANDARDIZE(AD131,AT$11,AU$11)</f>
        <v>-0.1780601750249331</v>
      </c>
      <c r="AO131" s="14">
        <f t="shared" ref="AO131" si="294">STANDARDIZE(AE131,AV$11,AW$11)</f>
        <v>0.86641278474652506</v>
      </c>
      <c r="AP131" s="23"/>
    </row>
    <row r="132" spans="1:42" x14ac:dyDescent="0.3">
      <c r="A132">
        <v>6</v>
      </c>
      <c r="B132" s="31">
        <v>2009</v>
      </c>
      <c r="C132" s="24">
        <v>0.82027709761224843</v>
      </c>
      <c r="D132">
        <v>4.7900000000000303E-2</v>
      </c>
      <c r="E132">
        <f t="shared" si="104"/>
        <v>3.9291272975626949E-2</v>
      </c>
      <c r="G132">
        <v>2005</v>
      </c>
      <c r="H132">
        <v>4</v>
      </c>
      <c r="I132" s="3">
        <v>2005.25000000045</v>
      </c>
      <c r="J132" s="23">
        <f t="shared" si="105"/>
        <v>0.73470750660267747</v>
      </c>
      <c r="K132" s="23">
        <f t="shared" si="114"/>
        <v>0.14370000000000091</v>
      </c>
      <c r="L132" s="23">
        <f t="shared" si="106"/>
        <v>3.5192489566268477E-2</v>
      </c>
      <c r="N132">
        <v>10</v>
      </c>
      <c r="O132">
        <v>2004</v>
      </c>
      <c r="P132" s="23">
        <v>0.88314477072901043</v>
      </c>
      <c r="Q132" s="23">
        <v>9.5900000000000304E-2</v>
      </c>
      <c r="R132" s="23">
        <f t="shared" si="107"/>
        <v>8.4693583512912368E-2</v>
      </c>
      <c r="T132">
        <v>2005</v>
      </c>
      <c r="U132">
        <v>4</v>
      </c>
      <c r="V132" s="3">
        <v>2005.25000000045</v>
      </c>
      <c r="W132" s="23">
        <f t="shared" si="206"/>
        <v>0.80187256940324336</v>
      </c>
      <c r="X132" s="23">
        <f t="shared" si="115"/>
        <v>0.19180000000000061</v>
      </c>
      <c r="Y132" s="23">
        <f t="shared" si="207"/>
        <v>7.6899579405771273E-2</v>
      </c>
      <c r="Z132" s="23"/>
      <c r="AA132">
        <v>4</v>
      </c>
      <c r="AB132" s="3">
        <v>2005.25000000045</v>
      </c>
      <c r="AC132" s="23">
        <f t="shared" si="108"/>
        <v>0.76829003800296047</v>
      </c>
      <c r="AD132" s="23">
        <f t="shared" si="109"/>
        <v>0.16775000000000076</v>
      </c>
      <c r="AE132" s="23">
        <f t="shared" si="110"/>
        <v>5.6046034486019872E-2</v>
      </c>
      <c r="AG132" s="3">
        <v>2005.25000000045</v>
      </c>
      <c r="AH132" s="3">
        <f t="shared" si="268"/>
        <v>0.65687225214307421</v>
      </c>
      <c r="AI132" s="3">
        <f t="shared" si="269"/>
        <v>1.6693262822256021</v>
      </c>
      <c r="AJ132" s="3">
        <f t="shared" si="270"/>
        <v>0.90080954331459773</v>
      </c>
      <c r="AK132" s="23"/>
      <c r="AL132" s="3">
        <v>2005.25000000045</v>
      </c>
      <c r="AM132" s="14">
        <f t="shared" ref="AM132" si="295">STANDARDIZE(AC132,AR$12,AS$12)</f>
        <v>1.0428345963695729</v>
      </c>
      <c r="AN132" s="14">
        <f t="shared" ref="AN132" si="296">STANDARDIZE(AD132,AT$12,AU$12)</f>
        <v>0.57692863282771223</v>
      </c>
      <c r="AO132" s="14">
        <f t="shared" ref="AO132" si="297">STANDARDIZE(AE132,AV$12,AW$12)</f>
        <v>1.0965711551742039</v>
      </c>
      <c r="AP132" s="23"/>
    </row>
    <row r="133" spans="1:42" x14ac:dyDescent="0.3">
      <c r="A133">
        <v>5</v>
      </c>
      <c r="B133" s="31">
        <v>2009</v>
      </c>
      <c r="C133" s="24">
        <v>0.7966888016947804</v>
      </c>
      <c r="D133">
        <v>4.7900000000000303E-2</v>
      </c>
      <c r="E133">
        <f t="shared" ref="E133:E196" si="298">C133*D133</f>
        <v>3.8161393601180225E-2</v>
      </c>
      <c r="G133">
        <v>2005</v>
      </c>
      <c r="H133">
        <v>3</v>
      </c>
      <c r="I133" s="3">
        <v>2005.1666666671199</v>
      </c>
      <c r="J133" s="23">
        <f t="shared" ref="J133:J196" si="299">AVERAGEIFS(C$4:C$1369,B$4:B$1369,G133,A$4:A$1369,H133)</f>
        <v>0.71573635245898348</v>
      </c>
      <c r="K133" s="23">
        <f t="shared" si="114"/>
        <v>9.5800000000000607E-2</v>
      </c>
      <c r="L133" s="23">
        <f t="shared" ref="L133:L196" si="300">AVERAGEIFS(E$4:E$1369,B$4:B$1369,G133,A$4:A$1369,H133)</f>
        <v>3.4283771282785522E-2</v>
      </c>
      <c r="N133">
        <v>8</v>
      </c>
      <c r="O133">
        <v>2004</v>
      </c>
      <c r="P133" s="23">
        <v>0.96393365898187611</v>
      </c>
      <c r="Q133" s="23">
        <v>9.5900000000000304E-2</v>
      </c>
      <c r="R133" s="23">
        <f t="shared" ref="R133:R196" si="301">P133*Q133</f>
        <v>9.2441237896362216E-2</v>
      </c>
      <c r="T133">
        <v>2005</v>
      </c>
      <c r="U133">
        <v>3</v>
      </c>
      <c r="V133" s="3">
        <v>2005.1666666671199</v>
      </c>
      <c r="W133" s="23">
        <f t="shared" si="206"/>
        <v>0.75356612681565593</v>
      </c>
      <c r="X133" s="23">
        <f t="shared" si="115"/>
        <v>9.5900000000000304E-2</v>
      </c>
      <c r="Y133" s="23">
        <f t="shared" si="207"/>
        <v>7.2266991561621627E-2</v>
      </c>
      <c r="Z133" s="23"/>
      <c r="AA133">
        <v>3</v>
      </c>
      <c r="AB133" s="3">
        <v>2005.1666666671199</v>
      </c>
      <c r="AC133" s="23">
        <f t="shared" ref="AC133:AC196" si="302">AVERAGE(W133,J133)</f>
        <v>0.73465123963731971</v>
      </c>
      <c r="AD133" s="23">
        <f t="shared" ref="AD133:AD196" si="303">AVERAGE(X133,K133)</f>
        <v>9.5850000000000463E-2</v>
      </c>
      <c r="AE133" s="23">
        <f t="shared" ref="AE133:AE196" si="304">AVERAGE(Y133,L133)</f>
        <v>5.3275381422203574E-2</v>
      </c>
      <c r="AG133" s="3">
        <v>2005.1666666671199</v>
      </c>
      <c r="AH133" s="3">
        <f t="shared" si="268"/>
        <v>0.43753635189640083</v>
      </c>
      <c r="AI133" s="3">
        <f t="shared" si="269"/>
        <v>-4.4052846898962821E-2</v>
      </c>
      <c r="AJ133" s="3">
        <f t="shared" si="270"/>
        <v>0.67689127926840464</v>
      </c>
      <c r="AK133" s="23"/>
      <c r="AL133" s="3">
        <v>2005.1666666671199</v>
      </c>
      <c r="AM133" s="14">
        <f t="shared" ref="AM133" si="305">STANDARDIZE(AC133,AR$13,AS$13)</f>
        <v>1.1174783834278381</v>
      </c>
      <c r="AN133" s="14">
        <f t="shared" ref="AN133" si="306">STANDARDIZE(AD133,AT$13,AU$13)</f>
        <v>-0.34847073798484229</v>
      </c>
      <c r="AO133" s="14">
        <f t="shared" ref="AO133" si="307">STANDARDIZE(AE133,AV$13,AW$13)</f>
        <v>1.2725301270645968</v>
      </c>
      <c r="AP133" s="23"/>
    </row>
    <row r="134" spans="1:42" x14ac:dyDescent="0.3">
      <c r="A134">
        <v>5</v>
      </c>
      <c r="B134" s="31">
        <v>2009</v>
      </c>
      <c r="C134" s="24">
        <v>0.7540289836266042</v>
      </c>
      <c r="D134">
        <v>4.7900000000000303E-2</v>
      </c>
      <c r="E134">
        <f t="shared" si="298"/>
        <v>3.6117988315714569E-2</v>
      </c>
      <c r="G134">
        <v>2005</v>
      </c>
      <c r="H134">
        <v>2</v>
      </c>
      <c r="I134" s="3">
        <v>2005.0833333337901</v>
      </c>
      <c r="J134" s="23">
        <f t="shared" si="299"/>
        <v>0.70207423087702192</v>
      </c>
      <c r="K134" s="23">
        <f t="shared" ref="K134" si="308">SUMIFS(D$4:D$1369,B$4:B$1369,G134,A$4:A$1369,H134)</f>
        <v>4.7900000000000303E-2</v>
      </c>
      <c r="L134" s="23">
        <f t="shared" si="300"/>
        <v>3.3629355659009562E-2</v>
      </c>
      <c r="N134">
        <v>6</v>
      </c>
      <c r="O134">
        <v>2004</v>
      </c>
      <c r="P134" s="23">
        <v>0.99225828409407801</v>
      </c>
      <c r="Q134" s="23">
        <v>9.5900000000000304E-2</v>
      </c>
      <c r="R134" s="23">
        <f t="shared" si="301"/>
        <v>9.5157569444622378E-2</v>
      </c>
      <c r="T134">
        <v>2005</v>
      </c>
      <c r="U134">
        <v>2</v>
      </c>
      <c r="V134" s="3">
        <v>2005.0833333337901</v>
      </c>
      <c r="W134" s="23">
        <f t="shared" si="206"/>
        <v>0.74523144936906305</v>
      </c>
      <c r="X134" s="23">
        <f t="shared" ref="X134:X178" si="309">SUMIFS(Q$4:Q$763,O$4:O$763,T134,N$4:N$763,U134)</f>
        <v>9.5900000000000304E-2</v>
      </c>
      <c r="Y134" s="23">
        <f t="shared" si="207"/>
        <v>7.1467695994493374E-2</v>
      </c>
      <c r="Z134" s="23"/>
      <c r="AA134">
        <v>2</v>
      </c>
      <c r="AB134" s="3">
        <v>2005.0833333337901</v>
      </c>
      <c r="AC134" s="23">
        <f t="shared" si="302"/>
        <v>0.72365284012304243</v>
      </c>
      <c r="AD134" s="23">
        <f t="shared" si="303"/>
        <v>7.1900000000000297E-2</v>
      </c>
      <c r="AE134" s="23">
        <f t="shared" si="304"/>
        <v>5.2548525826751472E-2</v>
      </c>
      <c r="AG134" s="3">
        <v>2005.0833333337901</v>
      </c>
      <c r="AH134" s="3">
        <f t="shared" si="268"/>
        <v>0.3658232118336871</v>
      </c>
      <c r="AI134" s="3">
        <f t="shared" si="269"/>
        <v>-0.61478205611361436</v>
      </c>
      <c r="AJ134" s="3">
        <f t="shared" si="270"/>
        <v>0.61814836220259339</v>
      </c>
      <c r="AK134" s="23"/>
      <c r="AL134" s="3">
        <v>2005.0833333337901</v>
      </c>
      <c r="AM134" s="14">
        <f t="shared" ref="AM134" si="310">STANDARDIZE(AC134,AR$14,AS$14)</f>
        <v>1.1581890363295719</v>
      </c>
      <c r="AN134" s="14">
        <f t="shared" ref="AN134" si="311">STANDARDIZE(AD134,AT$14,AU$14)</f>
        <v>-0.95760573293009554</v>
      </c>
      <c r="AO134" s="14">
        <f t="shared" ref="AO134" si="312">STANDARDIZE(AE134,AV$14,AW$14)</f>
        <v>1.1870492036089</v>
      </c>
      <c r="AP134" s="23"/>
    </row>
    <row r="135" spans="1:42" x14ac:dyDescent="0.3">
      <c r="A135">
        <v>5</v>
      </c>
      <c r="B135" s="31">
        <v>2009</v>
      </c>
      <c r="C135" s="24">
        <v>0.69679536505554396</v>
      </c>
      <c r="D135">
        <v>4.7900000000000303E-2</v>
      </c>
      <c r="E135">
        <f t="shared" si="298"/>
        <v>3.3376497986160769E-2</v>
      </c>
      <c r="G135">
        <v>2005</v>
      </c>
      <c r="H135">
        <v>1</v>
      </c>
      <c r="I135" s="3">
        <v>2005.00000000046</v>
      </c>
      <c r="J135" s="23"/>
      <c r="K135" s="23"/>
      <c r="L135" s="23"/>
      <c r="N135">
        <v>6</v>
      </c>
      <c r="O135">
        <v>2004</v>
      </c>
      <c r="P135" s="23">
        <v>0.93763530593286626</v>
      </c>
      <c r="Q135" s="23">
        <v>9.5900000000000304E-2</v>
      </c>
      <c r="R135" s="23">
        <f t="shared" si="301"/>
        <v>8.9919225838962155E-2</v>
      </c>
      <c r="T135">
        <v>2005</v>
      </c>
      <c r="U135">
        <v>1</v>
      </c>
      <c r="V135" s="3">
        <v>2005.00000000046</v>
      </c>
      <c r="W135" s="23">
        <f t="shared" si="206"/>
        <v>0.77007155601958621</v>
      </c>
      <c r="X135" s="23">
        <f t="shared" si="309"/>
        <v>9.5900000000000304E-2</v>
      </c>
      <c r="Y135" s="23">
        <f t="shared" si="207"/>
        <v>7.3849862222278559E-2</v>
      </c>
      <c r="Z135" s="23"/>
      <c r="AA135">
        <v>1</v>
      </c>
      <c r="AB135" s="3">
        <v>2005.00000000046</v>
      </c>
      <c r="AC135" s="23">
        <f t="shared" si="302"/>
        <v>0.77007155601958621</v>
      </c>
      <c r="AD135" s="23">
        <f t="shared" si="303"/>
        <v>9.5900000000000304E-2</v>
      </c>
      <c r="AE135" s="23">
        <f t="shared" si="304"/>
        <v>7.3849862222278559E-2</v>
      </c>
      <c r="AG135" s="3">
        <v>2005.00000000046</v>
      </c>
      <c r="AH135" s="3">
        <f t="shared" si="268"/>
        <v>0.66848832872627917</v>
      </c>
      <c r="AI135" s="3">
        <f t="shared" si="269"/>
        <v>-4.286134541835146E-2</v>
      </c>
      <c r="AJ135" s="3">
        <f t="shared" si="270"/>
        <v>2.3396768819013216</v>
      </c>
      <c r="AK135" s="23"/>
      <c r="AL135" s="3">
        <v>2005.00000000046</v>
      </c>
      <c r="AM135" s="14">
        <f t="shared" ref="AM135" si="313">STANDARDIZE(AC135,AR$15,AS$15)</f>
        <v>1.0335080199880473</v>
      </c>
      <c r="AN135" s="14">
        <f t="shared" ref="AN135" si="314">STANDARDIZE(AD135,AT$15,AU$15)</f>
        <v>0.75717964273502802</v>
      </c>
      <c r="AO135" s="14">
        <f t="shared" ref="AO135" si="315">STANDARDIZE(AE135,AV$15,AW$15)</f>
        <v>2.8685337344326753</v>
      </c>
      <c r="AP135" s="23"/>
    </row>
    <row r="136" spans="1:42" x14ac:dyDescent="0.3">
      <c r="A136">
        <v>4</v>
      </c>
      <c r="B136" s="31">
        <v>2009</v>
      </c>
      <c r="C136" s="24">
        <v>0.63683027370045064</v>
      </c>
      <c r="D136">
        <v>4.7900000000000303E-2</v>
      </c>
      <c r="E136">
        <f t="shared" si="298"/>
        <v>3.0504170110251781E-2</v>
      </c>
      <c r="G136">
        <v>2004</v>
      </c>
      <c r="H136">
        <v>12</v>
      </c>
      <c r="I136" s="3">
        <v>2004.9166666671299</v>
      </c>
      <c r="J136" s="23">
        <f t="shared" si="299"/>
        <v>0.71102965687098252</v>
      </c>
      <c r="K136" s="23">
        <f t="shared" ref="K136" si="316">SUMIFS(D$4:D$1369,B$4:B$1369,G136,A$4:A$1369,H136)</f>
        <v>4.7900000000000303E-2</v>
      </c>
      <c r="L136" s="23">
        <f t="shared" si="300"/>
        <v>3.4058320564120281E-2</v>
      </c>
      <c r="N136">
        <v>5</v>
      </c>
      <c r="O136">
        <v>2004</v>
      </c>
      <c r="P136" s="23">
        <v>0.81971425260295283</v>
      </c>
      <c r="Q136" s="23">
        <v>9.5900000000000304E-2</v>
      </c>
      <c r="R136" s="23">
        <f t="shared" si="301"/>
        <v>7.861059682462343E-2</v>
      </c>
      <c r="T136">
        <v>2004</v>
      </c>
      <c r="U136">
        <v>12</v>
      </c>
      <c r="V136" s="3">
        <v>2004.9166666671299</v>
      </c>
      <c r="W136" s="23"/>
      <c r="X136" s="23"/>
      <c r="Y136" s="23"/>
      <c r="Z136" s="23"/>
      <c r="AA136">
        <v>12</v>
      </c>
      <c r="AB136" s="3">
        <v>2004.9166666671299</v>
      </c>
      <c r="AC136" s="23">
        <f t="shared" si="302"/>
        <v>0.71102965687098252</v>
      </c>
      <c r="AD136" s="23">
        <f t="shared" si="303"/>
        <v>4.7900000000000303E-2</v>
      </c>
      <c r="AE136" s="23">
        <f t="shared" si="304"/>
        <v>3.4058320564120281E-2</v>
      </c>
      <c r="AG136" s="3">
        <v>2004.9166666671299</v>
      </c>
      <c r="AH136" s="3">
        <f t="shared" si="268"/>
        <v>0.28351595363515092</v>
      </c>
      <c r="AI136" s="3">
        <f t="shared" si="269"/>
        <v>-1.186702766808877</v>
      </c>
      <c r="AJ136" s="3">
        <f t="shared" si="270"/>
        <v>-0.87619054234553406</v>
      </c>
      <c r="AK136" s="23"/>
      <c r="AL136" s="3">
        <v>2004.9166666671299</v>
      </c>
      <c r="AM136" s="14">
        <f t="shared" ref="AM136" si="317">STANDARDIZE(AC136,AR$4,AS$4)</f>
        <v>0.84385808625653191</v>
      </c>
      <c r="AN136" s="14">
        <f t="shared" ref="AN136" si="318">STANDARDIZE(AD136,AT$4,AU$4)</f>
        <v>-1.7765123716427775</v>
      </c>
      <c r="AO136" s="14">
        <f t="shared" ref="AO136" si="319">STANDARDIZE(AE136,AV$4,AW$4)</f>
        <v>-0.6772248589848574</v>
      </c>
      <c r="AP136" s="23"/>
    </row>
    <row r="137" spans="1:42" x14ac:dyDescent="0.3">
      <c r="A137">
        <v>4</v>
      </c>
      <c r="B137" s="31">
        <v>2009</v>
      </c>
      <c r="C137" s="24">
        <v>0.58768540179576934</v>
      </c>
      <c r="D137">
        <v>4.7900000000000303E-2</v>
      </c>
      <c r="E137">
        <f t="shared" si="298"/>
        <v>2.8150130746017528E-2</v>
      </c>
      <c r="G137">
        <v>2004</v>
      </c>
      <c r="H137">
        <v>11</v>
      </c>
      <c r="I137" s="3">
        <v>2004.8333333338001</v>
      </c>
      <c r="J137" s="23"/>
      <c r="K137" s="23"/>
      <c r="L137" s="23"/>
      <c r="N137">
        <v>5</v>
      </c>
      <c r="O137">
        <v>2004</v>
      </c>
      <c r="P137" s="23">
        <v>0.70839003608184736</v>
      </c>
      <c r="Q137" s="23">
        <v>9.5900000000000304E-2</v>
      </c>
      <c r="R137" s="23">
        <f t="shared" si="301"/>
        <v>6.7934604460249376E-2</v>
      </c>
      <c r="T137">
        <v>2004</v>
      </c>
      <c r="U137">
        <v>11</v>
      </c>
      <c r="V137" s="3">
        <v>2004.8333333338001</v>
      </c>
      <c r="W137" s="23">
        <f t="shared" si="206"/>
        <v>0.81622890823777816</v>
      </c>
      <c r="X137" s="23">
        <f t="shared" si="309"/>
        <v>9.5900000000000304E-2</v>
      </c>
      <c r="Y137" s="23">
        <f t="shared" si="207"/>
        <v>7.8276352300003169E-2</v>
      </c>
      <c r="Z137" s="23"/>
      <c r="AA137">
        <v>11</v>
      </c>
      <c r="AB137" s="3">
        <v>2004.8333333338001</v>
      </c>
      <c r="AC137" s="23">
        <f t="shared" si="302"/>
        <v>0.81622890823777816</v>
      </c>
      <c r="AD137" s="23">
        <f t="shared" si="303"/>
        <v>9.5900000000000304E-2</v>
      </c>
      <c r="AE137" s="23">
        <f t="shared" si="304"/>
        <v>7.8276352300003169E-2</v>
      </c>
      <c r="AG137" s="3">
        <v>2004.8333333338001</v>
      </c>
      <c r="AH137" s="3">
        <f t="shared" si="268"/>
        <v>0.9694492694750042</v>
      </c>
      <c r="AI137" s="3">
        <f t="shared" si="269"/>
        <v>-4.286134541835146E-2</v>
      </c>
      <c r="AJ137" s="3">
        <f t="shared" si="270"/>
        <v>2.6974163574661736</v>
      </c>
      <c r="AK137" s="23"/>
      <c r="AL137" s="3">
        <v>2004.8333333338001</v>
      </c>
      <c r="AM137" s="14">
        <f t="shared" ref="AM137" si="320">STANDARDIZE(AC137,AR$5,AS$5)</f>
        <v>0.7233482274375298</v>
      </c>
      <c r="AN137" s="14">
        <f t="shared" ref="AN137" si="321">STANDARDIZE(AD137,AT$5,AU$5)</f>
        <v>0.77845189601601561</v>
      </c>
      <c r="AO137" s="14">
        <f t="shared" ref="AO137" si="322">STANDARDIZE(AE137,AV$5,AW$5)</f>
        <v>2.0690850699688554</v>
      </c>
      <c r="AP137" s="23"/>
    </row>
    <row r="138" spans="1:42" x14ac:dyDescent="0.3">
      <c r="A138">
        <v>4</v>
      </c>
      <c r="B138" s="31">
        <v>2009</v>
      </c>
      <c r="C138" s="24">
        <v>0.55271314423907791</v>
      </c>
      <c r="D138">
        <v>4.7900000000000303E-2</v>
      </c>
      <c r="E138">
        <f t="shared" si="298"/>
        <v>2.6474959609051999E-2</v>
      </c>
      <c r="G138">
        <v>2004</v>
      </c>
      <c r="H138">
        <v>10</v>
      </c>
      <c r="I138" s="3">
        <v>2004.75000000047</v>
      </c>
      <c r="J138" s="23">
        <f t="shared" si="299"/>
        <v>0.73552645424156793</v>
      </c>
      <c r="K138" s="23">
        <f t="shared" ref="K138" si="323">SUMIFS(D$4:D$1369,B$4:B$1369,G138,A$4:A$1369,H138)</f>
        <v>4.7900000000000303E-2</v>
      </c>
      <c r="L138" s="23">
        <f t="shared" si="300"/>
        <v>3.5231717158171326E-2</v>
      </c>
      <c r="N138">
        <v>4</v>
      </c>
      <c r="O138">
        <v>2004</v>
      </c>
      <c r="P138" s="23">
        <v>0.63071967399850837</v>
      </c>
      <c r="Q138" s="23">
        <v>9.5900000000000304E-2</v>
      </c>
      <c r="R138" s="23">
        <f t="shared" si="301"/>
        <v>6.0486016736457142E-2</v>
      </c>
      <c r="T138">
        <v>2004</v>
      </c>
      <c r="U138">
        <v>10</v>
      </c>
      <c r="V138" s="3">
        <v>2004.75000000047</v>
      </c>
      <c r="W138" s="23">
        <f t="shared" si="206"/>
        <v>0.88314477072901043</v>
      </c>
      <c r="X138" s="23">
        <f t="shared" si="309"/>
        <v>9.5900000000000304E-2</v>
      </c>
      <c r="Y138" s="23">
        <f t="shared" si="207"/>
        <v>8.4693583512912368E-2</v>
      </c>
      <c r="Z138" s="23"/>
      <c r="AA138">
        <v>10</v>
      </c>
      <c r="AB138" s="3">
        <v>2004.75000000047</v>
      </c>
      <c r="AC138" s="23">
        <f t="shared" si="302"/>
        <v>0.80933561248528918</v>
      </c>
      <c r="AD138" s="23">
        <f t="shared" si="303"/>
        <v>7.1900000000000297E-2</v>
      </c>
      <c r="AE138" s="23">
        <f t="shared" si="304"/>
        <v>5.9962650335541851E-2</v>
      </c>
      <c r="AG138" s="3">
        <v>2004.75000000047</v>
      </c>
      <c r="AH138" s="3">
        <f t="shared" si="268"/>
        <v>0.92450274037772617</v>
      </c>
      <c r="AI138" s="3">
        <f t="shared" si="269"/>
        <v>-0.61478205611361436</v>
      </c>
      <c r="AJ138" s="3">
        <f t="shared" si="270"/>
        <v>1.2173420725634185</v>
      </c>
      <c r="AK138" s="23"/>
      <c r="AL138" s="3">
        <v>2004.75000000047</v>
      </c>
      <c r="AM138" s="14">
        <f t="shared" ref="AM138" si="324">STANDARDIZE(AC138,AR$6,AS$6)</f>
        <v>0.87082022808848658</v>
      </c>
      <c r="AN138" s="14">
        <f t="shared" ref="AN138" si="325">STANDARDIZE(AD138,AT$6,AU$6)</f>
        <v>-0.59144451954684485</v>
      </c>
      <c r="AO138" s="14">
        <f t="shared" ref="AO138" si="326">STANDARDIZE(AE138,AV$6,AW$6)</f>
        <v>0.92870567081235222</v>
      </c>
      <c r="AP138" s="23"/>
    </row>
    <row r="139" spans="1:42" x14ac:dyDescent="0.3">
      <c r="A139">
        <v>3</v>
      </c>
      <c r="B139" s="31">
        <v>2009</v>
      </c>
      <c r="C139" s="24">
        <v>0.52902520316578372</v>
      </c>
      <c r="D139">
        <v>4.7900000000000303E-2</v>
      </c>
      <c r="E139">
        <f t="shared" si="298"/>
        <v>2.5340307231641202E-2</v>
      </c>
      <c r="G139">
        <v>2004</v>
      </c>
      <c r="H139">
        <v>9</v>
      </c>
      <c r="I139" s="3">
        <v>2004.6666666671399</v>
      </c>
      <c r="J139" s="23"/>
      <c r="K139" s="23"/>
      <c r="L139" s="23"/>
      <c r="N139">
        <v>4</v>
      </c>
      <c r="O139">
        <v>2004</v>
      </c>
      <c r="P139" s="23">
        <v>0.57756585686691542</v>
      </c>
      <c r="Q139" s="23">
        <v>9.5900000000000304E-2</v>
      </c>
      <c r="R139" s="23">
        <f t="shared" si="301"/>
        <v>5.5388565673537365E-2</v>
      </c>
      <c r="T139">
        <v>2004</v>
      </c>
      <c r="U139">
        <v>9</v>
      </c>
      <c r="V139" s="3">
        <v>2004.6666666671399</v>
      </c>
      <c r="W139" s="23"/>
      <c r="X139" s="23"/>
      <c r="Y139" s="23"/>
      <c r="Z139" s="23"/>
      <c r="AA139">
        <v>9</v>
      </c>
      <c r="AB139" s="3">
        <v>2004.6666666671399</v>
      </c>
      <c r="AC139" s="23"/>
      <c r="AD139" s="23"/>
      <c r="AE139" s="23"/>
      <c r="AG139" s="3">
        <v>2004.6666666671399</v>
      </c>
      <c r="AH139" s="3"/>
      <c r="AI139" s="3"/>
      <c r="AJ139" s="3"/>
      <c r="AK139" s="23"/>
      <c r="AL139" s="3">
        <v>2004.6666666671399</v>
      </c>
      <c r="AM139" s="14"/>
      <c r="AN139" s="14"/>
      <c r="AO139" s="14"/>
      <c r="AP139" s="23"/>
    </row>
    <row r="140" spans="1:42" x14ac:dyDescent="0.3">
      <c r="A140">
        <v>3</v>
      </c>
      <c r="B140" s="31">
        <v>2009</v>
      </c>
      <c r="C140" s="24">
        <v>0.51164623574995638</v>
      </c>
      <c r="D140">
        <v>4.7900000000000303E-2</v>
      </c>
      <c r="E140">
        <f t="shared" si="298"/>
        <v>2.4507854692423066E-2</v>
      </c>
      <c r="G140">
        <v>2004</v>
      </c>
      <c r="H140">
        <v>8</v>
      </c>
      <c r="I140" s="3">
        <v>2004.5833333338101</v>
      </c>
      <c r="J140" s="23">
        <f t="shared" si="299"/>
        <v>0.76491657359759646</v>
      </c>
      <c r="K140" s="23">
        <f t="shared" ref="K140" si="327">SUMIFS(D$4:D$1369,B$4:B$1369,G140,A$4:A$1369,H140)</f>
        <v>4.7900000000000303E-2</v>
      </c>
      <c r="L140" s="23">
        <f t="shared" si="300"/>
        <v>3.6639503875325101E-2</v>
      </c>
      <c r="N140">
        <v>3</v>
      </c>
      <c r="O140">
        <v>2004</v>
      </c>
      <c r="P140" s="23">
        <v>0.54937016844363118</v>
      </c>
      <c r="Q140" s="23">
        <v>9.5900000000000304E-2</v>
      </c>
      <c r="R140" s="23">
        <f t="shared" si="301"/>
        <v>5.2684599153744398E-2</v>
      </c>
      <c r="T140">
        <v>2004</v>
      </c>
      <c r="U140">
        <v>8</v>
      </c>
      <c r="V140" s="3">
        <v>2004.5833333338101</v>
      </c>
      <c r="W140" s="23">
        <f t="shared" si="206"/>
        <v>0.96393365898187611</v>
      </c>
      <c r="X140" s="23">
        <f t="shared" si="309"/>
        <v>9.5900000000000304E-2</v>
      </c>
      <c r="Y140" s="23">
        <f t="shared" si="207"/>
        <v>9.2441237896362216E-2</v>
      </c>
      <c r="Z140" s="23"/>
      <c r="AA140">
        <v>8</v>
      </c>
      <c r="AB140" s="3">
        <v>2004.5833333338101</v>
      </c>
      <c r="AC140" s="23">
        <f t="shared" si="302"/>
        <v>0.86442511628973628</v>
      </c>
      <c r="AD140" s="23">
        <f t="shared" si="303"/>
        <v>7.1900000000000297E-2</v>
      </c>
      <c r="AE140" s="23">
        <f t="shared" si="304"/>
        <v>6.4540370885843662E-2</v>
      </c>
      <c r="AG140" s="3">
        <v>2004.5833333338101</v>
      </c>
      <c r="AH140" s="3">
        <f>STANDARDIZE(AC140,AC$797,AC$798)</f>
        <v>1.2837042130270238</v>
      </c>
      <c r="AI140" s="3">
        <f>STANDARDIZE(AD140,AD$797,AD$798)</f>
        <v>-0.61478205611361436</v>
      </c>
      <c r="AJ140" s="3">
        <f>STANDARDIZE(AE140,AE$797,AE$798)</f>
        <v>1.5873036719779194</v>
      </c>
      <c r="AK140" s="23"/>
      <c r="AL140" s="3">
        <v>2004.5833333338101</v>
      </c>
      <c r="AM140" s="14">
        <f t="shared" ref="AM140" si="328">STANDARDIZE(AC140,AR$8,AS$8)</f>
        <v>0.63493556258113348</v>
      </c>
      <c r="AN140" s="14">
        <f t="shared" ref="AN140" si="329">STANDARDIZE(AD140,AT$8,AU$8)</f>
        <v>-0.51613739712758211</v>
      </c>
      <c r="AO140" s="14">
        <f t="shared" ref="AO140" si="330">STANDARDIZE(AE140,AV$8,AW$8)</f>
        <v>0.76671411047714166</v>
      </c>
      <c r="AP140" s="23"/>
    </row>
    <row r="141" spans="1:42" x14ac:dyDescent="0.3">
      <c r="A141">
        <v>3</v>
      </c>
      <c r="B141" s="31">
        <v>2009</v>
      </c>
      <c r="C141" s="24">
        <v>0.49957819901788658</v>
      </c>
      <c r="D141">
        <v>4.7900000000000303E-2</v>
      </c>
      <c r="E141">
        <f t="shared" si="298"/>
        <v>2.3929795732956918E-2</v>
      </c>
      <c r="G141">
        <v>2004</v>
      </c>
      <c r="H141">
        <v>7</v>
      </c>
      <c r="I141" s="3">
        <v>2004.50000000048</v>
      </c>
      <c r="J141" s="23"/>
      <c r="K141" s="23"/>
      <c r="L141" s="23"/>
      <c r="N141">
        <v>2</v>
      </c>
      <c r="O141">
        <v>2004</v>
      </c>
      <c r="P141" s="23">
        <v>0.53596693662063399</v>
      </c>
      <c r="Q141" s="23">
        <v>9.5900000000000304E-2</v>
      </c>
      <c r="R141" s="23">
        <f t="shared" si="301"/>
        <v>5.139922922191896E-2</v>
      </c>
      <c r="T141">
        <v>2004</v>
      </c>
      <c r="U141">
        <v>7</v>
      </c>
      <c r="V141" s="3">
        <v>2004.50000000048</v>
      </c>
      <c r="W141" s="23"/>
      <c r="X141" s="23"/>
      <c r="Y141" s="23"/>
      <c r="Z141" s="23"/>
      <c r="AA141">
        <v>7</v>
      </c>
      <c r="AB141" s="3">
        <v>2004.50000000048</v>
      </c>
      <c r="AC141" s="23"/>
      <c r="AD141" s="23"/>
      <c r="AE141" s="23"/>
      <c r="AG141" s="3">
        <v>2004.50000000048</v>
      </c>
      <c r="AH141" s="3"/>
      <c r="AI141" s="3"/>
      <c r="AJ141" s="3"/>
      <c r="AK141" s="23"/>
      <c r="AL141" s="3">
        <v>2004.50000000048</v>
      </c>
      <c r="AM141" s="14"/>
      <c r="AN141" s="14"/>
      <c r="AO141" s="14"/>
      <c r="AP141" s="23"/>
    </row>
    <row r="142" spans="1:42" x14ac:dyDescent="0.3">
      <c r="A142">
        <v>2</v>
      </c>
      <c r="B142" s="31">
        <v>2009</v>
      </c>
      <c r="C142" s="24">
        <v>0.49729239536555242</v>
      </c>
      <c r="D142">
        <v>4.7900000000000303E-2</v>
      </c>
      <c r="E142">
        <f t="shared" si="298"/>
        <v>2.3820305738010111E-2</v>
      </c>
      <c r="G142">
        <v>2004</v>
      </c>
      <c r="H142">
        <v>6</v>
      </c>
      <c r="I142" s="3">
        <v>2004.4166666671499</v>
      </c>
      <c r="J142" s="23">
        <f t="shared" si="299"/>
        <v>0.73201334170863952</v>
      </c>
      <c r="K142" s="23">
        <f t="shared" ref="K142:K205" si="331">SUMIFS(D$4:D$1369,B$4:B$1369,G142,A$4:A$1369,H142)</f>
        <v>0.23950000000000152</v>
      </c>
      <c r="L142" s="23">
        <f t="shared" si="300"/>
        <v>3.5063439067844052E-2</v>
      </c>
      <c r="N142">
        <v>1</v>
      </c>
      <c r="O142">
        <v>2004</v>
      </c>
      <c r="P142" s="23">
        <v>0.54596862301725402</v>
      </c>
      <c r="Q142" s="23">
        <v>9.5900000000000304E-2</v>
      </c>
      <c r="R142" s="23">
        <f t="shared" si="301"/>
        <v>5.2358390947354824E-2</v>
      </c>
      <c r="T142">
        <v>2004</v>
      </c>
      <c r="U142">
        <v>6</v>
      </c>
      <c r="V142" s="3">
        <v>2004.4166666671499</v>
      </c>
      <c r="W142" s="23">
        <f t="shared" si="206"/>
        <v>0.96494679501347214</v>
      </c>
      <c r="X142" s="23">
        <f t="shared" si="309"/>
        <v>0.19180000000000061</v>
      </c>
      <c r="Y142" s="23">
        <f t="shared" si="207"/>
        <v>9.2538397641792267E-2</v>
      </c>
      <c r="Z142" s="23"/>
      <c r="AA142">
        <v>6</v>
      </c>
      <c r="AB142" s="3">
        <v>2004.4166666671499</v>
      </c>
      <c r="AC142" s="23">
        <f t="shared" si="302"/>
        <v>0.84848006836105583</v>
      </c>
      <c r="AD142" s="23">
        <f t="shared" si="303"/>
        <v>0.21565000000000106</v>
      </c>
      <c r="AE142" s="23">
        <f t="shared" si="304"/>
        <v>6.3800918354818159E-2</v>
      </c>
      <c r="AG142" s="3">
        <v>2004.4166666671499</v>
      </c>
      <c r="AH142" s="3">
        <f t="shared" ref="AH142:AH173" si="332">STANDARDIZE(AC142,AC$797,AC$798)</f>
        <v>1.1797373173044432</v>
      </c>
      <c r="AI142" s="3">
        <f t="shared" ref="AI142:AI173" si="333">STANDARDIZE(AD142,AD$797,AD$798)</f>
        <v>2.8107847006549047</v>
      </c>
      <c r="AJ142" s="3">
        <f t="shared" ref="AJ142:AJ173" si="334">STANDARDIZE(AE142,AE$797,AE$798)</f>
        <v>1.5275426974791029</v>
      </c>
      <c r="AK142" s="23"/>
      <c r="AL142" s="3">
        <v>2004.4166666671499</v>
      </c>
      <c r="AM142" s="14">
        <f t="shared" ref="AM142" si="335">STANDARDIZE(AC142,AR$10,AS$10)</f>
        <v>0.48676456544349705</v>
      </c>
      <c r="AN142" s="14">
        <f t="shared" ref="AN142" si="336">STANDARDIZE(AD142,AT$10,AU$10)</f>
        <v>1.3372441762267826</v>
      </c>
      <c r="AO142" s="14">
        <f t="shared" ref="AO142" si="337">STANDARDIZE(AE142,AV$10,AW$10)</f>
        <v>0.69535926003038873</v>
      </c>
      <c r="AP142" s="23"/>
    </row>
    <row r="143" spans="1:42" x14ac:dyDescent="0.3">
      <c r="A143">
        <v>2</v>
      </c>
      <c r="B143" s="31">
        <v>2009</v>
      </c>
      <c r="C143" s="24">
        <v>0.50401776077945737</v>
      </c>
      <c r="D143">
        <v>4.7900000000000303E-2</v>
      </c>
      <c r="E143">
        <f t="shared" si="298"/>
        <v>2.4142450741336162E-2</v>
      </c>
      <c r="G143">
        <v>2004</v>
      </c>
      <c r="H143">
        <v>5</v>
      </c>
      <c r="I143" s="3">
        <v>2004.3333333338201</v>
      </c>
      <c r="J143" s="23">
        <f t="shared" si="299"/>
        <v>0.63903969231200397</v>
      </c>
      <c r="K143" s="23">
        <f t="shared" si="331"/>
        <v>0.19160000000000121</v>
      </c>
      <c r="L143" s="23">
        <f t="shared" si="300"/>
        <v>3.0610001261745186E-2</v>
      </c>
      <c r="N143">
        <v>12</v>
      </c>
      <c r="O143">
        <v>2003</v>
      </c>
      <c r="P143" s="23">
        <v>0.57852597164156327</v>
      </c>
      <c r="Q143" s="23">
        <v>9.5900000000000304E-2</v>
      </c>
      <c r="R143" s="23">
        <f t="shared" si="301"/>
        <v>5.5480640680426095E-2</v>
      </c>
      <c r="T143">
        <v>2004</v>
      </c>
      <c r="U143">
        <v>5</v>
      </c>
      <c r="V143" s="3">
        <v>2004.3333333338201</v>
      </c>
      <c r="W143" s="23">
        <f t="shared" si="206"/>
        <v>0.7640521443424001</v>
      </c>
      <c r="X143" s="23">
        <f t="shared" si="309"/>
        <v>0.19180000000000061</v>
      </c>
      <c r="Y143" s="23">
        <f t="shared" si="207"/>
        <v>7.3272600642436403E-2</v>
      </c>
      <c r="Z143" s="23"/>
      <c r="AA143">
        <v>5</v>
      </c>
      <c r="AB143" s="3">
        <v>2004.3333333338201</v>
      </c>
      <c r="AC143" s="23">
        <f t="shared" si="302"/>
        <v>0.70154591832720203</v>
      </c>
      <c r="AD143" s="23">
        <f t="shared" si="303"/>
        <v>0.19170000000000093</v>
      </c>
      <c r="AE143" s="23">
        <f t="shared" si="304"/>
        <v>5.1941300952090791E-2</v>
      </c>
      <c r="AG143" s="3">
        <v>2004.3333333338201</v>
      </c>
      <c r="AH143" s="3">
        <f t="shared" si="332"/>
        <v>0.22167889546814928</v>
      </c>
      <c r="AI143" s="3">
        <f t="shared" si="333"/>
        <v>2.2400554914402537</v>
      </c>
      <c r="AJ143" s="3">
        <f t="shared" si="334"/>
        <v>0.56907374452657022</v>
      </c>
      <c r="AK143" s="23"/>
      <c r="AL143" s="3">
        <v>2004.3333333338201</v>
      </c>
      <c r="AM143" s="14">
        <f t="shared" ref="AM143" si="338">STANDARDIZE(AC143,AR$11,AS$11)</f>
        <v>-1.5709881074432733E-2</v>
      </c>
      <c r="AN143" s="14">
        <f t="shared" ref="AN143" si="339">STANDARDIZE(AD143,AT$11,AU$11)</f>
        <v>1.4979623471675096</v>
      </c>
      <c r="AO143" s="14">
        <f t="shared" ref="AO143" si="340">STANDARDIZE(AE143,AV$11,AW$11)</f>
        <v>0.21195504065461443</v>
      </c>
      <c r="AP143" s="23"/>
    </row>
    <row r="144" spans="1:42" x14ac:dyDescent="0.3">
      <c r="A144">
        <v>1</v>
      </c>
      <c r="B144" s="31">
        <v>2009</v>
      </c>
      <c r="C144" s="24">
        <v>0.51600674671521962</v>
      </c>
      <c r="D144">
        <v>4.7900000000000303E-2</v>
      </c>
      <c r="E144">
        <f t="shared" si="298"/>
        <v>2.4716723167659178E-2</v>
      </c>
      <c r="G144">
        <v>2004</v>
      </c>
      <c r="H144">
        <v>4</v>
      </c>
      <c r="I144" s="3">
        <v>2004.25000000049</v>
      </c>
      <c r="J144" s="23">
        <f t="shared" si="299"/>
        <v>0.55979441935701624</v>
      </c>
      <c r="K144" s="23">
        <f t="shared" si="331"/>
        <v>0.19160000000000121</v>
      </c>
      <c r="L144" s="23">
        <f t="shared" si="300"/>
        <v>2.6814152687201245E-2</v>
      </c>
      <c r="N144">
        <v>11</v>
      </c>
      <c r="O144">
        <v>2003</v>
      </c>
      <c r="P144" s="23">
        <v>0.61992599443007368</v>
      </c>
      <c r="Q144" s="23">
        <v>9.5900000000000304E-2</v>
      </c>
      <c r="R144" s="23">
        <f t="shared" si="301"/>
        <v>5.9450902865844257E-2</v>
      </c>
      <c r="T144">
        <v>2004</v>
      </c>
      <c r="U144">
        <v>4</v>
      </c>
      <c r="V144" s="3">
        <v>2004.25000000049</v>
      </c>
      <c r="W144" s="23">
        <f t="shared" si="206"/>
        <v>0.60414276543271184</v>
      </c>
      <c r="X144" s="23">
        <f t="shared" si="309"/>
        <v>0.19180000000000061</v>
      </c>
      <c r="Y144" s="23">
        <f t="shared" si="207"/>
        <v>5.7937291204997257E-2</v>
      </c>
      <c r="Z144" s="23"/>
      <c r="AA144">
        <v>4</v>
      </c>
      <c r="AB144" s="3">
        <v>2004.25000000049</v>
      </c>
      <c r="AC144" s="23">
        <f t="shared" si="302"/>
        <v>0.58196859239486409</v>
      </c>
      <c r="AD144" s="23">
        <f t="shared" si="303"/>
        <v>0.19170000000000093</v>
      </c>
      <c r="AE144" s="23">
        <f t="shared" si="304"/>
        <v>4.2375721946099253E-2</v>
      </c>
      <c r="AG144" s="3">
        <v>2004.25000000049</v>
      </c>
      <c r="AH144" s="3">
        <f t="shared" si="332"/>
        <v>-0.5580041403934568</v>
      </c>
      <c r="AI144" s="3">
        <f t="shared" si="333"/>
        <v>2.2400554914402537</v>
      </c>
      <c r="AJ144" s="3">
        <f t="shared" si="334"/>
        <v>-0.20399592398980115</v>
      </c>
      <c r="AK144" s="23"/>
      <c r="AL144" s="3">
        <v>2004.25000000049</v>
      </c>
      <c r="AM144" s="14">
        <f t="shared" ref="AM144" si="341">STANDARDIZE(AC144,AR$12,AS$12)</f>
        <v>-0.33499178419593711</v>
      </c>
      <c r="AN144" s="14">
        <f t="shared" ref="AN144" si="342">STANDARDIZE(AD144,AT$12,AU$12)</f>
        <v>1.1204684408565393</v>
      </c>
      <c r="AO144" s="14">
        <f t="shared" ref="AO144" si="343">STANDARDIZE(AE144,AV$12,AW$12)</f>
        <v>-0.22964065793285429</v>
      </c>
      <c r="AP144" s="23"/>
    </row>
    <row r="145" spans="1:42" x14ac:dyDescent="0.3">
      <c r="A145">
        <v>1</v>
      </c>
      <c r="B145" s="31">
        <v>2009</v>
      </c>
      <c r="C145" s="24">
        <v>0.52946507641764773</v>
      </c>
      <c r="D145">
        <v>4.7900000000000303E-2</v>
      </c>
      <c r="E145">
        <f t="shared" si="298"/>
        <v>2.5361377160405488E-2</v>
      </c>
      <c r="G145">
        <v>2004</v>
      </c>
      <c r="H145">
        <v>3</v>
      </c>
      <c r="I145" s="3">
        <v>2004.1666666671599</v>
      </c>
      <c r="J145" s="23">
        <f t="shared" si="299"/>
        <v>0.55134040024537168</v>
      </c>
      <c r="K145" s="23">
        <f t="shared" si="331"/>
        <v>0.19160000000000121</v>
      </c>
      <c r="L145" s="23">
        <f t="shared" si="300"/>
        <v>2.6409205171753471E-2</v>
      </c>
      <c r="N145">
        <v>10</v>
      </c>
      <c r="O145">
        <v>2003</v>
      </c>
      <c r="P145" s="23">
        <v>0.64953412409893674</v>
      </c>
      <c r="Q145" s="23">
        <v>9.5900000000000304E-2</v>
      </c>
      <c r="R145" s="23">
        <f t="shared" si="301"/>
        <v>6.2290322501088229E-2</v>
      </c>
      <c r="T145">
        <v>2004</v>
      </c>
      <c r="U145">
        <v>3</v>
      </c>
      <c r="V145" s="3">
        <v>2004.1666666671599</v>
      </c>
      <c r="W145" s="23">
        <f t="shared" si="206"/>
        <v>0.54937016844363118</v>
      </c>
      <c r="X145" s="23">
        <f t="shared" si="309"/>
        <v>9.5900000000000304E-2</v>
      </c>
      <c r="Y145" s="23">
        <f t="shared" si="207"/>
        <v>5.2684599153744398E-2</v>
      </c>
      <c r="Z145" s="23"/>
      <c r="AA145">
        <v>3</v>
      </c>
      <c r="AB145" s="3">
        <v>2004.1666666671599</v>
      </c>
      <c r="AC145" s="23">
        <f t="shared" si="302"/>
        <v>0.55035528434450143</v>
      </c>
      <c r="AD145" s="23">
        <f t="shared" si="303"/>
        <v>0.14375000000000077</v>
      </c>
      <c r="AE145" s="23">
        <f t="shared" si="304"/>
        <v>3.9546902162748934E-2</v>
      </c>
      <c r="AG145" s="3">
        <v>2004.1666666671599</v>
      </c>
      <c r="AH145" s="3">
        <f t="shared" si="332"/>
        <v>-0.76413318536208263</v>
      </c>
      <c r="AI145" s="3">
        <f t="shared" si="333"/>
        <v>1.0974055715303397</v>
      </c>
      <c r="AJ145" s="3">
        <f t="shared" si="334"/>
        <v>-0.43261509809702497</v>
      </c>
      <c r="AK145" s="23"/>
      <c r="AL145" s="3">
        <v>2004.1666666671599</v>
      </c>
      <c r="AM145" s="14">
        <f t="shared" ref="AM145" si="344">STANDARDIZE(AC145,AR$13,AS$13)</f>
        <v>-0.20560117662064717</v>
      </c>
      <c r="AN145" s="14">
        <f t="shared" ref="AN145" si="345">STANDARDIZE(AD145,AT$13,AU$13)</f>
        <v>0.96568337279325867</v>
      </c>
      <c r="AO145" s="14">
        <f t="shared" ref="AO145" si="346">STANDARDIZE(AE145,AV$13,AW$13)</f>
        <v>2.2459879670730905E-3</v>
      </c>
      <c r="AP145" s="23"/>
    </row>
    <row r="146" spans="1:42" x14ac:dyDescent="0.3">
      <c r="A146">
        <v>12</v>
      </c>
      <c r="B146" s="31">
        <v>2008</v>
      </c>
      <c r="C146" s="24">
        <v>0.54600813437624185</v>
      </c>
      <c r="D146">
        <v>4.7900000000000303E-2</v>
      </c>
      <c r="E146">
        <f t="shared" si="298"/>
        <v>2.6153789636622151E-2</v>
      </c>
      <c r="G146">
        <v>2004</v>
      </c>
      <c r="H146">
        <v>2</v>
      </c>
      <c r="I146" s="3">
        <v>2004.0833333338301</v>
      </c>
      <c r="J146" s="23">
        <f t="shared" si="299"/>
        <v>0.5465305725101488</v>
      </c>
      <c r="K146" s="23">
        <f t="shared" si="331"/>
        <v>9.5800000000000607E-2</v>
      </c>
      <c r="L146" s="23">
        <f t="shared" si="300"/>
        <v>2.6178814423236288E-2</v>
      </c>
      <c r="N146">
        <v>9</v>
      </c>
      <c r="O146">
        <v>2003</v>
      </c>
      <c r="P146" s="23">
        <v>0.65869906340321593</v>
      </c>
      <c r="Q146" s="23">
        <v>9.5900000000000304E-2</v>
      </c>
      <c r="R146" s="23">
        <f t="shared" si="301"/>
        <v>6.316924018036861E-2</v>
      </c>
      <c r="T146">
        <v>2004</v>
      </c>
      <c r="U146">
        <v>2</v>
      </c>
      <c r="V146" s="3">
        <v>2004.0833333338301</v>
      </c>
      <c r="W146" s="23">
        <f t="shared" si="206"/>
        <v>0.53596693662063399</v>
      </c>
      <c r="X146" s="23">
        <f t="shared" si="309"/>
        <v>9.5900000000000304E-2</v>
      </c>
      <c r="Y146" s="23">
        <f t="shared" si="207"/>
        <v>5.139922922191896E-2</v>
      </c>
      <c r="Z146" s="23"/>
      <c r="AA146">
        <v>2</v>
      </c>
      <c r="AB146" s="3">
        <v>2004.0833333338301</v>
      </c>
      <c r="AC146" s="23">
        <f t="shared" si="302"/>
        <v>0.54124875456539145</v>
      </c>
      <c r="AD146" s="23">
        <f t="shared" si="303"/>
        <v>9.5850000000000463E-2</v>
      </c>
      <c r="AE146" s="23">
        <f t="shared" si="304"/>
        <v>3.8789021822577624E-2</v>
      </c>
      <c r="AG146" s="3">
        <v>2004.0833333338301</v>
      </c>
      <c r="AH146" s="3">
        <f t="shared" si="332"/>
        <v>-0.82351071976486889</v>
      </c>
      <c r="AI146" s="3">
        <f t="shared" si="333"/>
        <v>-4.4052846898962821E-2</v>
      </c>
      <c r="AJ146" s="3">
        <f t="shared" si="334"/>
        <v>-0.49386536877947151</v>
      </c>
      <c r="AK146" s="23"/>
      <c r="AL146" s="3">
        <v>2004.0833333338301</v>
      </c>
      <c r="AM146" s="14">
        <f t="shared" ref="AM146" si="347">STANDARDIZE(AC146,AR$14,AS$14)</f>
        <v>-0.1582436207518014</v>
      </c>
      <c r="AN146" s="14">
        <f t="shared" ref="AN146" si="348">STANDARDIZE(AD146,AT$14,AU$14)</f>
        <v>-1.4615836317459097E-2</v>
      </c>
      <c r="AO146" s="14">
        <f t="shared" ref="AO146" si="349">STANDARDIZE(AE146,AV$14,AW$14)</f>
        <v>-0.15369809262648235</v>
      </c>
      <c r="AP146" s="23"/>
    </row>
    <row r="147" spans="1:42" x14ac:dyDescent="0.3">
      <c r="A147">
        <v>12</v>
      </c>
      <c r="B147" s="31">
        <v>2008</v>
      </c>
      <c r="C147" s="24">
        <v>0.56569715533367848</v>
      </c>
      <c r="D147">
        <v>4.7900000000000303E-2</v>
      </c>
      <c r="E147">
        <f t="shared" si="298"/>
        <v>2.7096893740483369E-2</v>
      </c>
      <c r="G147">
        <v>2004</v>
      </c>
      <c r="H147">
        <v>1</v>
      </c>
      <c r="I147" s="3">
        <v>2004.0000000005</v>
      </c>
      <c r="J147" s="23">
        <f t="shared" si="299"/>
        <v>0.5563777520728449</v>
      </c>
      <c r="K147" s="23">
        <f t="shared" si="331"/>
        <v>4.7900000000000303E-2</v>
      </c>
      <c r="L147" s="23">
        <f t="shared" si="300"/>
        <v>2.6650494324289439E-2</v>
      </c>
      <c r="N147">
        <v>8</v>
      </c>
      <c r="O147">
        <v>2003</v>
      </c>
      <c r="P147" s="23">
        <v>0.66136872084822407</v>
      </c>
      <c r="Q147" s="23">
        <v>9.5900000000000304E-2</v>
      </c>
      <c r="R147" s="23">
        <f t="shared" si="301"/>
        <v>6.3425260329344896E-2</v>
      </c>
      <c r="T147">
        <v>2004</v>
      </c>
      <c r="U147">
        <v>1</v>
      </c>
      <c r="V147" s="3">
        <v>2004.0000000005</v>
      </c>
      <c r="W147" s="23">
        <f t="shared" si="206"/>
        <v>0.54596862301725402</v>
      </c>
      <c r="X147" s="23">
        <f t="shared" si="309"/>
        <v>9.5900000000000304E-2</v>
      </c>
      <c r="Y147" s="23">
        <f t="shared" si="207"/>
        <v>5.2358390947354824E-2</v>
      </c>
      <c r="Z147" s="23"/>
      <c r="AA147">
        <v>1</v>
      </c>
      <c r="AB147" s="3">
        <v>2004.0000000005</v>
      </c>
      <c r="AC147" s="23">
        <f t="shared" si="302"/>
        <v>0.5511731875450494</v>
      </c>
      <c r="AD147" s="23">
        <f t="shared" si="303"/>
        <v>7.1900000000000297E-2</v>
      </c>
      <c r="AE147" s="23">
        <f t="shared" si="304"/>
        <v>3.9504442635822132E-2</v>
      </c>
      <c r="AG147" s="3">
        <v>2004.0000000005</v>
      </c>
      <c r="AH147" s="3">
        <f t="shared" si="332"/>
        <v>-0.75880019062021153</v>
      </c>
      <c r="AI147" s="3">
        <f t="shared" si="333"/>
        <v>-0.61478205611361436</v>
      </c>
      <c r="AJ147" s="3">
        <f t="shared" si="334"/>
        <v>-0.43604658639335342</v>
      </c>
      <c r="AK147" s="23"/>
      <c r="AL147" s="3">
        <v>2004.0000000005</v>
      </c>
      <c r="AM147" s="14">
        <f t="shared" ref="AM147" si="350">STANDARDIZE(AC147,AR$15,AS$15)</f>
        <v>-0.16570672484116766</v>
      </c>
      <c r="AN147" s="14">
        <f t="shared" ref="AN147" si="351">STANDARDIZE(AD147,AT$15,AU$15)</f>
        <v>-9.3919208556921333E-2</v>
      </c>
      <c r="AO147" s="14">
        <f t="shared" ref="AO147" si="352">STANDARDIZE(AE147,AV$15,AW$15)</f>
        <v>0.19264599657899523</v>
      </c>
      <c r="AP147" s="23"/>
    </row>
    <row r="148" spans="1:42" x14ac:dyDescent="0.3">
      <c r="A148">
        <v>11</v>
      </c>
      <c r="B148" s="31">
        <v>2008</v>
      </c>
      <c r="C148" s="24">
        <v>0.58738853895551957</v>
      </c>
      <c r="D148">
        <v>4.7900000000000303E-2</v>
      </c>
      <c r="E148">
        <f t="shared" si="298"/>
        <v>2.8135911015969566E-2</v>
      </c>
      <c r="G148">
        <v>2003</v>
      </c>
      <c r="H148">
        <v>12</v>
      </c>
      <c r="I148" s="3">
        <v>2003.9166666671699</v>
      </c>
      <c r="J148" s="23">
        <f t="shared" si="299"/>
        <v>0.57792061045934595</v>
      </c>
      <c r="K148" s="23">
        <f t="shared" si="331"/>
        <v>4.7900000000000303E-2</v>
      </c>
      <c r="L148" s="23">
        <f t="shared" si="300"/>
        <v>2.7682397241002847E-2</v>
      </c>
      <c r="N148">
        <v>6</v>
      </c>
      <c r="O148">
        <v>2003</v>
      </c>
      <c r="P148" s="23">
        <v>0.65164910883590366</v>
      </c>
      <c r="Q148" s="23">
        <v>9.5900000000000304E-2</v>
      </c>
      <c r="R148" s="23">
        <f t="shared" si="301"/>
        <v>6.249314953736336E-2</v>
      </c>
      <c r="T148">
        <v>2003</v>
      </c>
      <c r="U148">
        <v>12</v>
      </c>
      <c r="V148" s="3">
        <v>2003.9166666671699</v>
      </c>
      <c r="W148" s="23">
        <f t="shared" si="206"/>
        <v>0.57852597164156327</v>
      </c>
      <c r="X148" s="23">
        <f t="shared" si="309"/>
        <v>9.5900000000000304E-2</v>
      </c>
      <c r="Y148" s="23">
        <f t="shared" si="207"/>
        <v>5.5480640680426095E-2</v>
      </c>
      <c r="Z148" s="23"/>
      <c r="AA148">
        <v>12</v>
      </c>
      <c r="AB148" s="3">
        <v>2003.9166666671699</v>
      </c>
      <c r="AC148" s="23">
        <f t="shared" si="302"/>
        <v>0.57822329105045456</v>
      </c>
      <c r="AD148" s="23">
        <f t="shared" si="303"/>
        <v>7.1900000000000297E-2</v>
      </c>
      <c r="AE148" s="23">
        <f t="shared" si="304"/>
        <v>4.1581518960714471E-2</v>
      </c>
      <c r="AG148" s="3">
        <v>2003.9166666671699</v>
      </c>
      <c r="AH148" s="3">
        <f t="shared" si="332"/>
        <v>-0.58242472263726885</v>
      </c>
      <c r="AI148" s="3">
        <f t="shared" si="333"/>
        <v>-0.61478205611361436</v>
      </c>
      <c r="AJ148" s="3">
        <f t="shared" si="334"/>
        <v>-0.2681817132934653</v>
      </c>
      <c r="AK148" s="23"/>
      <c r="AL148" s="3">
        <v>2003.9166666671699</v>
      </c>
      <c r="AM148" s="14">
        <f t="shared" ref="AM148" si="353">STANDARDIZE(AC148,AR$4,AS$4)</f>
        <v>-0.22053591126281497</v>
      </c>
      <c r="AN148" s="14">
        <f t="shared" ref="AN148" si="354">STANDARDIZE(AD148,AT$4,AU$4)</f>
        <v>-0.44318112469553572</v>
      </c>
      <c r="AO148" s="14">
        <f t="shared" ref="AO148" si="355">STANDARDIZE(AE148,AV$4,AW$4)</f>
        <v>4.4811697480331661E-2</v>
      </c>
      <c r="AP148" s="23"/>
    </row>
    <row r="149" spans="1:42" x14ac:dyDescent="0.3">
      <c r="A149">
        <v>11</v>
      </c>
      <c r="B149" s="31">
        <v>2008</v>
      </c>
      <c r="C149" s="24">
        <v>0.60725259450746072</v>
      </c>
      <c r="D149">
        <v>4.7900000000000303E-2</v>
      </c>
      <c r="E149">
        <f t="shared" si="298"/>
        <v>2.9087399276907552E-2</v>
      </c>
      <c r="G149">
        <v>2003</v>
      </c>
      <c r="H149">
        <v>11</v>
      </c>
      <c r="I149" s="3">
        <v>2003.8333333338401</v>
      </c>
      <c r="J149" s="23">
        <f t="shared" si="299"/>
        <v>0.60898733661551274</v>
      </c>
      <c r="K149" s="23">
        <f t="shared" si="331"/>
        <v>4.7900000000000303E-2</v>
      </c>
      <c r="L149" s="23">
        <f t="shared" si="300"/>
        <v>2.9170493423883247E-2</v>
      </c>
      <c r="N149">
        <v>5</v>
      </c>
      <c r="O149">
        <v>2003</v>
      </c>
      <c r="P149" s="23">
        <v>0.62604540917796503</v>
      </c>
      <c r="Q149" s="23">
        <v>9.5900000000000304E-2</v>
      </c>
      <c r="R149" s="23">
        <f t="shared" si="301"/>
        <v>6.0037754740167038E-2</v>
      </c>
      <c r="T149">
        <v>2003</v>
      </c>
      <c r="U149">
        <v>11</v>
      </c>
      <c r="V149" s="3">
        <v>2003.8333333338401</v>
      </c>
      <c r="W149" s="23">
        <f t="shared" si="206"/>
        <v>0.61992599443007368</v>
      </c>
      <c r="X149" s="23">
        <f t="shared" si="309"/>
        <v>9.5900000000000304E-2</v>
      </c>
      <c r="Y149" s="23">
        <f t="shared" si="207"/>
        <v>5.9450902865844257E-2</v>
      </c>
      <c r="Z149" s="23"/>
      <c r="AA149">
        <v>11</v>
      </c>
      <c r="AB149" s="3">
        <v>2003.8333333338401</v>
      </c>
      <c r="AC149" s="23">
        <f t="shared" si="302"/>
        <v>0.61445666552279321</v>
      </c>
      <c r="AD149" s="23">
        <f t="shared" si="303"/>
        <v>7.1900000000000297E-2</v>
      </c>
      <c r="AE149" s="23">
        <f t="shared" si="304"/>
        <v>4.4310698144863755E-2</v>
      </c>
      <c r="AG149" s="3">
        <v>2003.8333333338401</v>
      </c>
      <c r="AH149" s="3">
        <f t="shared" si="332"/>
        <v>-0.34617134276081296</v>
      </c>
      <c r="AI149" s="3">
        <f t="shared" si="333"/>
        <v>-0.61478205611361436</v>
      </c>
      <c r="AJ149" s="3">
        <f t="shared" si="334"/>
        <v>-4.7615279636857966E-2</v>
      </c>
      <c r="AK149" s="23"/>
      <c r="AL149" s="3">
        <v>2003.8333333338401</v>
      </c>
      <c r="AM149" s="14">
        <f t="shared" ref="AM149" si="356">STANDARDIZE(AC149,AR$5,AS$5)</f>
        <v>-0.15098878313309336</v>
      </c>
      <c r="AN149" s="14">
        <f t="shared" ref="AN149" si="357">STANDARDIZE(AD149,AT$5,AU$5)</f>
        <v>-4.0971152421897278E-2</v>
      </c>
      <c r="AO149" s="14">
        <f t="shared" ref="AO149" si="358">STANDARDIZE(AE149,AV$5,AW$5)</f>
        <v>0.17693971308738402</v>
      </c>
      <c r="AP149" s="23"/>
    </row>
    <row r="150" spans="1:42" x14ac:dyDescent="0.3">
      <c r="A150">
        <v>10</v>
      </c>
      <c r="B150" s="31">
        <v>2008</v>
      </c>
      <c r="C150" s="24">
        <v>0.62203405399312162</v>
      </c>
      <c r="D150">
        <v>4.7900000000000303E-2</v>
      </c>
      <c r="E150">
        <f t="shared" si="298"/>
        <v>2.9795431186270715E-2</v>
      </c>
      <c r="G150">
        <v>2003</v>
      </c>
      <c r="H150">
        <v>10</v>
      </c>
      <c r="I150" s="3">
        <v>2003.75000000051</v>
      </c>
      <c r="J150" s="23">
        <f t="shared" si="299"/>
        <v>0.66034126207987476</v>
      </c>
      <c r="K150" s="23">
        <f t="shared" si="331"/>
        <v>9.5800000000000607E-2</v>
      </c>
      <c r="L150" s="23">
        <f t="shared" si="300"/>
        <v>3.1630346453626196E-2</v>
      </c>
      <c r="N150">
        <v>4</v>
      </c>
      <c r="O150">
        <v>2003</v>
      </c>
      <c r="P150" s="23">
        <v>0.59621452312096046</v>
      </c>
      <c r="Q150" s="23">
        <v>9.5900000000000304E-2</v>
      </c>
      <c r="R150" s="23">
        <f t="shared" si="301"/>
        <v>5.7176972767300292E-2</v>
      </c>
      <c r="T150">
        <v>2003</v>
      </c>
      <c r="U150">
        <v>10</v>
      </c>
      <c r="V150" s="3">
        <v>2003.75000000051</v>
      </c>
      <c r="W150" s="23">
        <f t="shared" si="206"/>
        <v>0.64953412409893674</v>
      </c>
      <c r="X150" s="23">
        <f t="shared" si="309"/>
        <v>9.5900000000000304E-2</v>
      </c>
      <c r="Y150" s="23">
        <f t="shared" si="207"/>
        <v>6.2290322501088229E-2</v>
      </c>
      <c r="Z150" s="23"/>
      <c r="AA150">
        <v>10</v>
      </c>
      <c r="AB150" s="3">
        <v>2003.75000000051</v>
      </c>
      <c r="AC150" s="23">
        <f t="shared" si="302"/>
        <v>0.65493769308940575</v>
      </c>
      <c r="AD150" s="23">
        <f t="shared" si="303"/>
        <v>9.5850000000000463E-2</v>
      </c>
      <c r="AE150" s="23">
        <f t="shared" si="304"/>
        <v>4.6960334477357216E-2</v>
      </c>
      <c r="AG150" s="3">
        <v>2003.75000000051</v>
      </c>
      <c r="AH150" s="3">
        <f t="shared" si="332"/>
        <v>-8.2221883932864337E-2</v>
      </c>
      <c r="AI150" s="3">
        <f t="shared" si="333"/>
        <v>-4.4052846898962821E-2</v>
      </c>
      <c r="AJ150" s="3">
        <f t="shared" si="334"/>
        <v>0.16652267060814421</v>
      </c>
      <c r="AK150" s="23"/>
      <c r="AL150" s="3">
        <v>2003.75000000051</v>
      </c>
      <c r="AM150" s="14">
        <f t="shared" ref="AM150" si="359">STANDARDIZE(AC150,AR$6,AS$6)</f>
        <v>-0.132169267042377</v>
      </c>
      <c r="AN150" s="14">
        <f t="shared" ref="AN150" si="360">STANDARDIZE(AD150,AT$6,AU$6)</f>
        <v>0.36965282471677957</v>
      </c>
      <c r="AO150" s="14">
        <f t="shared" ref="AO150" si="361">STANDARDIZE(AE150,AV$6,AW$6)</f>
        <v>-6.0168843244803046E-2</v>
      </c>
      <c r="AP150" s="23"/>
    </row>
    <row r="151" spans="1:42" x14ac:dyDescent="0.3">
      <c r="A151">
        <v>10</v>
      </c>
      <c r="B151" s="31">
        <v>2008</v>
      </c>
      <c r="C151" s="24">
        <v>0.63163128058189077</v>
      </c>
      <c r="D151">
        <v>4.7900000000000303E-2</v>
      </c>
      <c r="E151">
        <f t="shared" si="298"/>
        <v>3.0255138339872759E-2</v>
      </c>
      <c r="G151">
        <v>2003</v>
      </c>
      <c r="H151">
        <v>9</v>
      </c>
      <c r="I151" s="3">
        <v>2003.6666666671799</v>
      </c>
      <c r="J151" s="23">
        <f t="shared" si="299"/>
        <v>0.70586206314689837</v>
      </c>
      <c r="K151" s="23">
        <f t="shared" si="331"/>
        <v>4.7900000000000303E-2</v>
      </c>
      <c r="L151" s="23">
        <f t="shared" si="300"/>
        <v>3.3810792824736646E-2</v>
      </c>
      <c r="N151">
        <v>3</v>
      </c>
      <c r="O151">
        <v>2003</v>
      </c>
      <c r="P151" s="23">
        <v>0.57660733548724985</v>
      </c>
      <c r="Q151" s="23">
        <v>9.5900000000000304E-2</v>
      </c>
      <c r="R151" s="23">
        <f t="shared" si="301"/>
        <v>5.5296643473227436E-2</v>
      </c>
      <c r="T151">
        <v>2003</v>
      </c>
      <c r="U151">
        <v>9</v>
      </c>
      <c r="V151" s="3">
        <v>2003.6666666671799</v>
      </c>
      <c r="W151" s="23">
        <f t="shared" si="206"/>
        <v>0.65869906340321593</v>
      </c>
      <c r="X151" s="23">
        <f t="shared" si="309"/>
        <v>9.5900000000000304E-2</v>
      </c>
      <c r="Y151" s="23">
        <f t="shared" si="207"/>
        <v>6.316924018036861E-2</v>
      </c>
      <c r="Z151" s="23"/>
      <c r="AA151">
        <v>9</v>
      </c>
      <c r="AB151" s="3">
        <v>2003.6666666671799</v>
      </c>
      <c r="AC151" s="23">
        <f t="shared" si="302"/>
        <v>0.68228056327505715</v>
      </c>
      <c r="AD151" s="23">
        <f t="shared" si="303"/>
        <v>7.1900000000000297E-2</v>
      </c>
      <c r="AE151" s="23">
        <f t="shared" si="304"/>
        <v>4.8490016502552628E-2</v>
      </c>
      <c r="AG151" s="3">
        <v>2003.6666666671799</v>
      </c>
      <c r="AH151" s="3">
        <f t="shared" si="332"/>
        <v>9.6062517974413411E-2</v>
      </c>
      <c r="AI151" s="3">
        <f t="shared" si="333"/>
        <v>-0.61478205611361436</v>
      </c>
      <c r="AJ151" s="3">
        <f t="shared" si="334"/>
        <v>0.29014830533580277</v>
      </c>
      <c r="AK151" s="23"/>
      <c r="AL151" s="3">
        <v>2003.6666666671799</v>
      </c>
      <c r="AM151" s="14">
        <f t="shared" ref="AM151" si="362">STANDARDIZE(AC151,AR$7,AS$7)</f>
        <v>-0.18143533028821773</v>
      </c>
      <c r="AN151" s="14">
        <f t="shared" ref="AN151" si="363">STANDARDIZE(AD151,AT$7,AU$7)</f>
        <v>7.7097786990586777E-4</v>
      </c>
      <c r="AO151" s="14">
        <f t="shared" ref="AO151" si="364">STANDARDIZE(AE151,AV$7,AW$7)</f>
        <v>0.36145872782784494</v>
      </c>
      <c r="AP151" s="23"/>
    </row>
    <row r="152" spans="1:42" x14ac:dyDescent="0.3">
      <c r="A152">
        <v>9</v>
      </c>
      <c r="B152" s="31">
        <v>2008</v>
      </c>
      <c r="C152" s="24">
        <v>0.63943401941459044</v>
      </c>
      <c r="D152">
        <v>4.7900000000000303E-2</v>
      </c>
      <c r="E152">
        <f t="shared" si="298"/>
        <v>3.0628889529959076E-2</v>
      </c>
      <c r="G152">
        <v>2003</v>
      </c>
      <c r="H152">
        <v>8</v>
      </c>
      <c r="I152" s="3">
        <v>2003.5833333338501</v>
      </c>
      <c r="J152" s="23">
        <f t="shared" si="299"/>
        <v>0.72981166455222635</v>
      </c>
      <c r="K152" s="23">
        <f t="shared" si="331"/>
        <v>4.7900000000000303E-2</v>
      </c>
      <c r="L152" s="23">
        <f t="shared" si="300"/>
        <v>3.4957978732051864E-2</v>
      </c>
      <c r="N152">
        <v>2</v>
      </c>
      <c r="O152">
        <v>2003</v>
      </c>
      <c r="P152" s="23">
        <v>0.57432138305459635</v>
      </c>
      <c r="Q152" s="23">
        <v>9.5900000000000304E-2</v>
      </c>
      <c r="R152" s="23">
        <f t="shared" si="301"/>
        <v>5.5077420634935967E-2</v>
      </c>
      <c r="T152">
        <v>2003</v>
      </c>
      <c r="U152">
        <v>8</v>
      </c>
      <c r="V152" s="3">
        <v>2003.5833333338501</v>
      </c>
      <c r="W152" s="23">
        <f t="shared" si="206"/>
        <v>0.66136872084822407</v>
      </c>
      <c r="X152" s="23">
        <f t="shared" si="309"/>
        <v>9.5900000000000304E-2</v>
      </c>
      <c r="Y152" s="23">
        <f t="shared" si="207"/>
        <v>6.3425260329344896E-2</v>
      </c>
      <c r="Z152" s="23"/>
      <c r="AA152">
        <v>8</v>
      </c>
      <c r="AB152" s="3">
        <v>2003.5833333338501</v>
      </c>
      <c r="AC152" s="23">
        <f t="shared" si="302"/>
        <v>0.69559019270022526</v>
      </c>
      <c r="AD152" s="23">
        <f t="shared" si="303"/>
        <v>7.1900000000000297E-2</v>
      </c>
      <c r="AE152" s="23">
        <f t="shared" si="304"/>
        <v>4.919161953069838E-2</v>
      </c>
      <c r="AG152" s="3">
        <v>2003.5833333338501</v>
      </c>
      <c r="AH152" s="3">
        <f t="shared" si="332"/>
        <v>0.18284562836341778</v>
      </c>
      <c r="AI152" s="3">
        <f t="shared" si="333"/>
        <v>-0.61478205611361436</v>
      </c>
      <c r="AJ152" s="3">
        <f t="shared" si="334"/>
        <v>0.34685036383733064</v>
      </c>
      <c r="AK152" s="23"/>
      <c r="AL152" s="3">
        <v>2003.5833333338501</v>
      </c>
      <c r="AM152" s="14">
        <f t="shared" ref="AM152" si="365">STANDARDIZE(AC152,AR$8,AS$8)</f>
        <v>-0.37192434061701407</v>
      </c>
      <c r="AN152" s="14">
        <f t="shared" ref="AN152" si="366">STANDARDIZE(AD152,AT$8,AU$8)</f>
        <v>-0.51613739712758211</v>
      </c>
      <c r="AO152" s="14">
        <f t="shared" ref="AO152" si="367">STANDARDIZE(AE152,AV$8,AW$8)</f>
        <v>-0.33644414720295435</v>
      </c>
      <c r="AP152" s="23"/>
    </row>
    <row r="153" spans="1:42" x14ac:dyDescent="0.3">
      <c r="A153">
        <v>9</v>
      </c>
      <c r="B153" s="31">
        <v>2008</v>
      </c>
      <c r="C153" s="24">
        <v>0.65509334728872526</v>
      </c>
      <c r="D153">
        <v>4.7900000000000303E-2</v>
      </c>
      <c r="E153">
        <f t="shared" si="298"/>
        <v>3.1378971335130137E-2</v>
      </c>
      <c r="G153">
        <v>2003</v>
      </c>
      <c r="H153">
        <v>7</v>
      </c>
      <c r="I153" s="3">
        <v>2003.50000000052</v>
      </c>
      <c r="J153" s="23">
        <f t="shared" si="299"/>
        <v>0.74612004619668171</v>
      </c>
      <c r="K153" s="23">
        <f t="shared" si="331"/>
        <v>4.7900000000000303E-2</v>
      </c>
      <c r="L153" s="23">
        <f t="shared" si="300"/>
        <v>3.5739150212821279E-2</v>
      </c>
      <c r="N153">
        <v>1</v>
      </c>
      <c r="O153">
        <v>2003</v>
      </c>
      <c r="P153" s="23">
        <v>0.58120632081459522</v>
      </c>
      <c r="Q153" s="23">
        <v>9.5900000000000304E-2</v>
      </c>
      <c r="R153" s="23">
        <f t="shared" si="301"/>
        <v>5.5737686166119856E-2</v>
      </c>
      <c r="T153">
        <v>2003</v>
      </c>
      <c r="U153">
        <v>7</v>
      </c>
      <c r="V153" s="3">
        <v>2003.50000000052</v>
      </c>
      <c r="W153" s="23"/>
      <c r="X153" s="23"/>
      <c r="Y153" s="23"/>
      <c r="Z153" s="23"/>
      <c r="AA153">
        <v>7</v>
      </c>
      <c r="AB153" s="3">
        <v>2003.50000000052</v>
      </c>
      <c r="AC153" s="23">
        <f t="shared" si="302"/>
        <v>0.74612004619668171</v>
      </c>
      <c r="AD153" s="23">
        <f t="shared" si="303"/>
        <v>4.7900000000000303E-2</v>
      </c>
      <c r="AE153" s="23">
        <f t="shared" si="304"/>
        <v>3.5739150212821279E-2</v>
      </c>
      <c r="AG153" s="3">
        <v>2003.50000000052</v>
      </c>
      <c r="AH153" s="3">
        <f t="shared" si="332"/>
        <v>0.51231669880742525</v>
      </c>
      <c r="AI153" s="3">
        <f t="shared" si="333"/>
        <v>-1.186702766808877</v>
      </c>
      <c r="AJ153" s="3">
        <f t="shared" si="334"/>
        <v>-0.74034947945327501</v>
      </c>
      <c r="AK153" s="23"/>
      <c r="AL153" s="3">
        <v>2003.50000000052</v>
      </c>
      <c r="AM153" s="14">
        <f t="shared" ref="AM153" si="368">STANDARDIZE(AC153,AR$9,AS$9)</f>
        <v>-0.15947311279522466</v>
      </c>
      <c r="AN153" s="14">
        <f t="shared" ref="AN153" si="369">STANDARDIZE(AD153,AT$9,AU$9)</f>
        <v>-0.38248368897839508</v>
      </c>
      <c r="AO153" s="14">
        <f t="shared" ref="AO153" si="370">STANDARDIZE(AE153,AV$9,AW$9)</f>
        <v>-0.36075119865836136</v>
      </c>
      <c r="AP153" s="23"/>
    </row>
    <row r="154" spans="1:42" x14ac:dyDescent="0.3">
      <c r="A154">
        <v>8</v>
      </c>
      <c r="B154" s="31">
        <v>2008</v>
      </c>
      <c r="C154" s="24">
        <v>0.68737345038189845</v>
      </c>
      <c r="D154">
        <v>4.7900000000000303E-2</v>
      </c>
      <c r="E154">
        <f t="shared" si="298"/>
        <v>3.2925188273293146E-2</v>
      </c>
      <c r="G154">
        <v>2003</v>
      </c>
      <c r="H154">
        <v>6</v>
      </c>
      <c r="I154" s="3">
        <v>2003.4166666671899</v>
      </c>
      <c r="J154" s="23">
        <f t="shared" si="299"/>
        <v>0.7429920560275548</v>
      </c>
      <c r="K154" s="23">
        <f t="shared" si="331"/>
        <v>0.14370000000000091</v>
      </c>
      <c r="L154" s="23">
        <f t="shared" si="300"/>
        <v>3.5589319483720107E-2</v>
      </c>
      <c r="N154">
        <v>12</v>
      </c>
      <c r="O154">
        <v>2002</v>
      </c>
      <c r="P154" s="23">
        <v>0.59000332575627124</v>
      </c>
      <c r="Q154" s="23">
        <v>9.5900000000000304E-2</v>
      </c>
      <c r="R154" s="23">
        <f t="shared" si="301"/>
        <v>5.658131894002659E-2</v>
      </c>
      <c r="T154">
        <v>2003</v>
      </c>
      <c r="U154">
        <v>6</v>
      </c>
      <c r="V154" s="3">
        <v>2003.4166666671899</v>
      </c>
      <c r="W154" s="23">
        <f t="shared" si="206"/>
        <v>0.65164910883590366</v>
      </c>
      <c r="X154" s="23">
        <f t="shared" si="309"/>
        <v>9.5900000000000304E-2</v>
      </c>
      <c r="Y154" s="23">
        <f t="shared" si="207"/>
        <v>6.249314953736336E-2</v>
      </c>
      <c r="Z154" s="23"/>
      <c r="AA154">
        <v>6</v>
      </c>
      <c r="AB154" s="3">
        <v>2003.4166666671899</v>
      </c>
      <c r="AC154" s="23">
        <f t="shared" si="302"/>
        <v>0.69732058243172923</v>
      </c>
      <c r="AD154" s="23">
        <f t="shared" si="303"/>
        <v>0.1198000000000006</v>
      </c>
      <c r="AE154" s="23">
        <f t="shared" si="304"/>
        <v>4.9041234510541737E-2</v>
      </c>
      <c r="AG154" s="3">
        <v>2003.4166666671899</v>
      </c>
      <c r="AH154" s="3">
        <f t="shared" si="332"/>
        <v>0.19412833190745063</v>
      </c>
      <c r="AI154" s="3">
        <f t="shared" si="333"/>
        <v>0.52667636231568804</v>
      </c>
      <c r="AJ154" s="3">
        <f t="shared" si="334"/>
        <v>0.33469656764689576</v>
      </c>
      <c r="AK154" s="23"/>
      <c r="AL154" s="3">
        <v>2003.4166666671899</v>
      </c>
      <c r="AM154" s="14">
        <f t="shared" ref="AM154" si="371">STANDARDIZE(AC154,AR$10,AS$10)</f>
        <v>-0.54312004019733706</v>
      </c>
      <c r="AN154" s="14">
        <f t="shared" ref="AN154" si="372">STANDARDIZE(AD154,AT$10,AU$10)</f>
        <v>-0.9122447108614179</v>
      </c>
      <c r="AO154" s="14">
        <f t="shared" ref="AO154" si="373">STANDARDIZE(AE154,AV$10,AW$10)</f>
        <v>-0.59716787610841116</v>
      </c>
      <c r="AP154" s="23"/>
    </row>
    <row r="155" spans="1:42" x14ac:dyDescent="0.3">
      <c r="A155">
        <v>8</v>
      </c>
      <c r="B155" s="31">
        <v>2008</v>
      </c>
      <c r="C155" s="24">
        <v>0.73730806765199275</v>
      </c>
      <c r="D155">
        <v>4.7900000000000303E-2</v>
      </c>
      <c r="E155">
        <f t="shared" si="298"/>
        <v>3.5317056440530674E-2</v>
      </c>
      <c r="G155">
        <v>2003</v>
      </c>
      <c r="H155">
        <v>5</v>
      </c>
      <c r="I155" s="3">
        <v>2003.3333333338601</v>
      </c>
      <c r="J155" s="23">
        <f t="shared" si="299"/>
        <v>0.67443454778571887</v>
      </c>
      <c r="K155" s="23">
        <f t="shared" si="331"/>
        <v>0.14370000000000091</v>
      </c>
      <c r="L155" s="23">
        <f t="shared" si="300"/>
        <v>3.230541483893614E-2</v>
      </c>
      <c r="N155">
        <v>11</v>
      </c>
      <c r="O155">
        <v>2002</v>
      </c>
      <c r="P155" s="23">
        <v>0.59500997717055348</v>
      </c>
      <c r="Q155" s="23">
        <v>9.5900000000000304E-2</v>
      </c>
      <c r="R155" s="23">
        <f t="shared" si="301"/>
        <v>5.7061456810656261E-2</v>
      </c>
      <c r="T155">
        <v>2003</v>
      </c>
      <c r="U155">
        <v>5</v>
      </c>
      <c r="V155" s="3">
        <v>2003.3333333338601</v>
      </c>
      <c r="W155" s="23">
        <f t="shared" si="206"/>
        <v>0.62604540917796503</v>
      </c>
      <c r="X155" s="23">
        <f t="shared" si="309"/>
        <v>9.5900000000000304E-2</v>
      </c>
      <c r="Y155" s="23">
        <f t="shared" si="207"/>
        <v>6.0037754740167038E-2</v>
      </c>
      <c r="Z155" s="23"/>
      <c r="AA155">
        <v>5</v>
      </c>
      <c r="AB155" s="3">
        <v>2003.3333333338601</v>
      </c>
      <c r="AC155" s="23">
        <f t="shared" si="302"/>
        <v>0.65023997848184201</v>
      </c>
      <c r="AD155" s="23">
        <f t="shared" si="303"/>
        <v>0.1198000000000006</v>
      </c>
      <c r="AE155" s="23">
        <f t="shared" si="304"/>
        <v>4.6171584789551592E-2</v>
      </c>
      <c r="AG155" s="3">
        <v>2003.3333333338601</v>
      </c>
      <c r="AH155" s="3">
        <f t="shared" si="332"/>
        <v>-0.11285251025168035</v>
      </c>
      <c r="AI155" s="3">
        <f t="shared" si="333"/>
        <v>0.52667636231568804</v>
      </c>
      <c r="AJ155" s="3">
        <f t="shared" si="334"/>
        <v>0.10277760516962202</v>
      </c>
      <c r="AK155" s="23"/>
      <c r="AL155" s="3">
        <v>2003.3333333338601</v>
      </c>
      <c r="AM155" s="14">
        <f t="shared" ref="AM155" si="374">STANDARDIZE(AC155,AR$11,AS$11)</f>
        <v>-0.39646533595841765</v>
      </c>
      <c r="AN155" s="14">
        <f t="shared" ref="AN155" si="375">STANDARDIZE(AD155,AT$11,AU$11)</f>
        <v>-0.1780601750249331</v>
      </c>
      <c r="AO155" s="14">
        <f t="shared" ref="AO155" si="376">STANDARDIZE(AE155,AV$11,AW$11)</f>
        <v>-0.3089889734154479</v>
      </c>
      <c r="AP155" s="23"/>
    </row>
    <row r="156" spans="1:42" x14ac:dyDescent="0.3">
      <c r="A156">
        <v>7</v>
      </c>
      <c r="B156" s="31">
        <v>2008</v>
      </c>
      <c r="C156" s="24">
        <v>0.79694776763501696</v>
      </c>
      <c r="D156">
        <v>4.7900000000000303E-2</v>
      </c>
      <c r="E156">
        <f t="shared" si="298"/>
        <v>3.8173798069717553E-2</v>
      </c>
      <c r="G156">
        <v>2003</v>
      </c>
      <c r="H156">
        <v>4</v>
      </c>
      <c r="I156" s="3">
        <v>2003.25000000053</v>
      </c>
      <c r="J156" s="23">
        <f t="shared" si="299"/>
        <v>0.58520134508999044</v>
      </c>
      <c r="K156" s="23">
        <f t="shared" si="331"/>
        <v>0.14370000000000091</v>
      </c>
      <c r="L156" s="23">
        <f t="shared" si="300"/>
        <v>2.8031144429810723E-2</v>
      </c>
      <c r="N156">
        <v>10</v>
      </c>
      <c r="O156">
        <v>2002</v>
      </c>
      <c r="P156" s="23">
        <v>0.60791080795275276</v>
      </c>
      <c r="Q156" s="23">
        <v>9.5900000000000304E-2</v>
      </c>
      <c r="R156" s="23">
        <f t="shared" si="301"/>
        <v>5.8298646482669178E-2</v>
      </c>
      <c r="T156">
        <v>2003</v>
      </c>
      <c r="U156">
        <v>4</v>
      </c>
      <c r="V156" s="3">
        <v>2003.25000000053</v>
      </c>
      <c r="W156" s="23">
        <f t="shared" si="206"/>
        <v>0.59621452312096046</v>
      </c>
      <c r="X156" s="23">
        <f t="shared" si="309"/>
        <v>9.5900000000000304E-2</v>
      </c>
      <c r="Y156" s="23">
        <f t="shared" si="207"/>
        <v>5.7176972767300292E-2</v>
      </c>
      <c r="Z156" s="23"/>
      <c r="AA156">
        <v>4</v>
      </c>
      <c r="AB156" s="3">
        <v>2003.25000000053</v>
      </c>
      <c r="AC156" s="23">
        <f t="shared" si="302"/>
        <v>0.59070793410547551</v>
      </c>
      <c r="AD156" s="23">
        <f t="shared" si="303"/>
        <v>0.1198000000000006</v>
      </c>
      <c r="AE156" s="23">
        <f t="shared" si="304"/>
        <v>4.2604058598555511E-2</v>
      </c>
      <c r="AG156" s="3">
        <v>2003.25000000053</v>
      </c>
      <c r="AH156" s="3">
        <f t="shared" si="332"/>
        <v>-0.50102079155843537</v>
      </c>
      <c r="AI156" s="3">
        <f t="shared" si="333"/>
        <v>0.52667636231568804</v>
      </c>
      <c r="AJ156" s="3">
        <f t="shared" si="334"/>
        <v>-0.18554224333817187</v>
      </c>
      <c r="AK156" s="23"/>
      <c r="AL156" s="3">
        <v>2003.25000000053</v>
      </c>
      <c r="AM156" s="14">
        <f t="shared" ref="AM156" si="377">STANDARDIZE(AC156,AR$12,AS$12)</f>
        <v>-0.27036532362744053</v>
      </c>
      <c r="AN156" s="14">
        <f t="shared" ref="AN156" si="378">STANDARDIZE(AD156,AT$12,AU$12)</f>
        <v>-0.51128572186882904</v>
      </c>
      <c r="AO156" s="14">
        <f t="shared" ref="AO156" si="379">STANDARDIZE(AE156,AV$12,AW$12)</f>
        <v>-0.20748880405471545</v>
      </c>
      <c r="AP156" s="23"/>
    </row>
    <row r="157" spans="1:42" x14ac:dyDescent="0.3">
      <c r="A157">
        <v>6</v>
      </c>
      <c r="B157" s="31">
        <v>2008</v>
      </c>
      <c r="C157" s="24">
        <v>0.83742681412289355</v>
      </c>
      <c r="D157">
        <v>4.7900000000000303E-2</v>
      </c>
      <c r="E157">
        <f t="shared" si="298"/>
        <v>4.0112744396486856E-2</v>
      </c>
      <c r="G157">
        <v>2003</v>
      </c>
      <c r="H157">
        <v>3</v>
      </c>
      <c r="I157" s="3">
        <v>2003.1666666671999</v>
      </c>
      <c r="J157" s="23">
        <f t="shared" si="299"/>
        <v>0.54621656262121643</v>
      </c>
      <c r="K157" s="23">
        <f t="shared" si="331"/>
        <v>9.5800000000000607E-2</v>
      </c>
      <c r="L157" s="23">
        <f t="shared" si="300"/>
        <v>2.6163773349556434E-2</v>
      </c>
      <c r="N157">
        <v>9</v>
      </c>
      <c r="O157">
        <v>2002</v>
      </c>
      <c r="P157" s="23">
        <v>0.63924950538324277</v>
      </c>
      <c r="Q157" s="23">
        <v>9.5900000000000304E-2</v>
      </c>
      <c r="R157" s="23">
        <f t="shared" si="301"/>
        <v>6.1304027566253173E-2</v>
      </c>
      <c r="T157">
        <v>2003</v>
      </c>
      <c r="U157">
        <v>3</v>
      </c>
      <c r="V157" s="3">
        <v>2003.1666666671999</v>
      </c>
      <c r="W157" s="23">
        <f t="shared" si="206"/>
        <v>0.57660733548724985</v>
      </c>
      <c r="X157" s="23">
        <f t="shared" si="309"/>
        <v>9.5900000000000304E-2</v>
      </c>
      <c r="Y157" s="23">
        <f t="shared" si="207"/>
        <v>5.5296643473227436E-2</v>
      </c>
      <c r="Z157" s="23"/>
      <c r="AA157">
        <v>3</v>
      </c>
      <c r="AB157" s="3">
        <v>2003.1666666671999</v>
      </c>
      <c r="AC157" s="23">
        <f t="shared" si="302"/>
        <v>0.56141194905423308</v>
      </c>
      <c r="AD157" s="23">
        <f t="shared" si="303"/>
        <v>9.5850000000000463E-2</v>
      </c>
      <c r="AE157" s="23">
        <f t="shared" si="304"/>
        <v>4.0730208411391938E-2</v>
      </c>
      <c r="AG157" s="3">
        <v>2003.1666666671999</v>
      </c>
      <c r="AH157" s="3">
        <f t="shared" si="332"/>
        <v>-0.69204013728484581</v>
      </c>
      <c r="AI157" s="3">
        <f t="shared" si="333"/>
        <v>-4.4052846898962821E-2</v>
      </c>
      <c r="AJ157" s="3">
        <f t="shared" si="334"/>
        <v>-0.33698281396463597</v>
      </c>
      <c r="AK157" s="23"/>
      <c r="AL157" s="3">
        <v>2003.1666666671999</v>
      </c>
      <c r="AM157" s="14">
        <f t="shared" ref="AM157" si="380">STANDARDIZE(AC157,AR$13,AS$13)</f>
        <v>-0.12622424696143486</v>
      </c>
      <c r="AN157" s="14">
        <f t="shared" ref="AN157" si="381">STANDARDIZE(AD157,AT$13,AU$13)</f>
        <v>-0.34847073798484229</v>
      </c>
      <c r="AO157" s="14">
        <f t="shared" ref="AO157" si="382">STANDARDIZE(AE157,AV$13,AW$13)</f>
        <v>0.11173627679939277</v>
      </c>
      <c r="AP157" s="23"/>
    </row>
    <row r="158" spans="1:42" x14ac:dyDescent="0.3">
      <c r="A158">
        <v>6</v>
      </c>
      <c r="B158" s="31">
        <v>2008</v>
      </c>
      <c r="C158" s="24">
        <v>0.83059017895694309</v>
      </c>
      <c r="D158">
        <v>4.7900000000000303E-2</v>
      </c>
      <c r="E158">
        <f t="shared" si="298"/>
        <v>3.9785269572037825E-2</v>
      </c>
      <c r="G158">
        <v>2003</v>
      </c>
      <c r="H158">
        <v>2</v>
      </c>
      <c r="I158" s="3">
        <v>2003.0833333338701</v>
      </c>
      <c r="J158" s="23">
        <f t="shared" si="299"/>
        <v>0.54569252909447563</v>
      </c>
      <c r="K158" s="23">
        <f t="shared" si="331"/>
        <v>9.5800000000000607E-2</v>
      </c>
      <c r="L158" s="23">
        <f t="shared" si="300"/>
        <v>2.6138672143625551E-2</v>
      </c>
      <c r="N158">
        <v>8</v>
      </c>
      <c r="O158">
        <v>2002</v>
      </c>
      <c r="P158" s="23">
        <v>0.67942750586134604</v>
      </c>
      <c r="Q158" s="23">
        <v>9.5900000000000304E-2</v>
      </c>
      <c r="R158" s="23">
        <f t="shared" si="301"/>
        <v>6.5157097812103298E-2</v>
      </c>
      <c r="T158">
        <v>2003</v>
      </c>
      <c r="U158">
        <v>2</v>
      </c>
      <c r="V158" s="3">
        <v>2003.0833333338701</v>
      </c>
      <c r="W158" s="23">
        <f t="shared" si="206"/>
        <v>0.57432138305459635</v>
      </c>
      <c r="X158" s="23">
        <f t="shared" si="309"/>
        <v>9.5900000000000304E-2</v>
      </c>
      <c r="Y158" s="23">
        <f t="shared" si="207"/>
        <v>5.5077420634935967E-2</v>
      </c>
      <c r="Z158" s="23"/>
      <c r="AA158">
        <v>2</v>
      </c>
      <c r="AB158" s="3">
        <v>2003.0833333338701</v>
      </c>
      <c r="AC158" s="23">
        <f t="shared" si="302"/>
        <v>0.56000695607453599</v>
      </c>
      <c r="AD158" s="23">
        <f t="shared" si="303"/>
        <v>9.5850000000000463E-2</v>
      </c>
      <c r="AE158" s="23">
        <f t="shared" si="304"/>
        <v>4.0608046389280755E-2</v>
      </c>
      <c r="AG158" s="3">
        <v>2003.0833333338701</v>
      </c>
      <c r="AH158" s="3">
        <f t="shared" si="332"/>
        <v>-0.70120114823097057</v>
      </c>
      <c r="AI158" s="3">
        <f t="shared" si="333"/>
        <v>-4.4052846898962821E-2</v>
      </c>
      <c r="AJ158" s="3">
        <f t="shared" si="334"/>
        <v>-0.34685568772163783</v>
      </c>
      <c r="AK158" s="23"/>
      <c r="AL158" s="3">
        <v>2003.0833333338701</v>
      </c>
      <c r="AM158" s="14">
        <f t="shared" ref="AM158" si="383">STANDARDIZE(AC158,AR$14,AS$14)</f>
        <v>-2.2863379792526579E-2</v>
      </c>
      <c r="AN158" s="14">
        <f t="shared" ref="AN158" si="384">STANDARDIZE(AD158,AT$14,AU$14)</f>
        <v>-1.4615836317459097E-2</v>
      </c>
      <c r="AO158" s="14">
        <f t="shared" ref="AO158" si="385">STANDARDIZE(AE158,AV$14,AW$14)</f>
        <v>2.355046726733016E-2</v>
      </c>
      <c r="AP158" s="23"/>
    </row>
    <row r="159" spans="1:42" x14ac:dyDescent="0.3">
      <c r="A159">
        <v>6</v>
      </c>
      <c r="B159" s="31">
        <v>2008</v>
      </c>
      <c r="C159" s="24">
        <v>0.78104997824663525</v>
      </c>
      <c r="D159">
        <v>4.7900000000000303E-2</v>
      </c>
      <c r="E159">
        <f t="shared" si="298"/>
        <v>3.7412293958014063E-2</v>
      </c>
      <c r="G159">
        <v>2003</v>
      </c>
      <c r="H159">
        <v>1</v>
      </c>
      <c r="I159" s="3">
        <v>2003.00000000054</v>
      </c>
      <c r="J159" s="23">
        <f t="shared" si="299"/>
        <v>0.5673311263663865</v>
      </c>
      <c r="K159" s="23">
        <f t="shared" si="331"/>
        <v>9.5800000000000607E-2</v>
      </c>
      <c r="L159" s="23">
        <f t="shared" si="300"/>
        <v>2.7175160952950087E-2</v>
      </c>
      <c r="N159">
        <v>7</v>
      </c>
      <c r="O159">
        <v>2002</v>
      </c>
      <c r="P159" s="23">
        <v>0.70792973217337085</v>
      </c>
      <c r="Q159" s="23">
        <v>9.5900000000000304E-2</v>
      </c>
      <c r="R159" s="23">
        <f t="shared" si="301"/>
        <v>6.7890461315426476E-2</v>
      </c>
      <c r="T159">
        <v>2003</v>
      </c>
      <c r="U159">
        <v>1</v>
      </c>
      <c r="V159" s="3">
        <v>2003.00000000054</v>
      </c>
      <c r="W159" s="23">
        <f t="shared" si="206"/>
        <v>0.58120632081459522</v>
      </c>
      <c r="X159" s="23">
        <f t="shared" si="309"/>
        <v>9.5900000000000304E-2</v>
      </c>
      <c r="Y159" s="23">
        <f t="shared" si="207"/>
        <v>5.5737686166119856E-2</v>
      </c>
      <c r="Z159" s="23"/>
      <c r="AA159">
        <v>1</v>
      </c>
      <c r="AB159" s="3">
        <v>2003.00000000054</v>
      </c>
      <c r="AC159" s="23">
        <f t="shared" si="302"/>
        <v>0.57426872359049086</v>
      </c>
      <c r="AD159" s="23">
        <f t="shared" si="303"/>
        <v>9.5850000000000463E-2</v>
      </c>
      <c r="AE159" s="23">
        <f t="shared" si="304"/>
        <v>4.1456423559534973E-2</v>
      </c>
      <c r="AG159" s="3">
        <v>2003.00000000054</v>
      </c>
      <c r="AH159" s="3">
        <f t="shared" si="332"/>
        <v>-0.60820978798024783</v>
      </c>
      <c r="AI159" s="3">
        <f t="shared" si="333"/>
        <v>-4.4052846898962821E-2</v>
      </c>
      <c r="AJ159" s="3">
        <f t="shared" si="334"/>
        <v>-0.27829165648270482</v>
      </c>
      <c r="AK159" s="23"/>
      <c r="AL159" s="3">
        <v>2003.00000000054</v>
      </c>
      <c r="AM159" s="14">
        <f t="shared" ref="AM159" si="386">STANDARDIZE(AC159,AR$15,AS$15)</f>
        <v>-3.9179937280164043E-2</v>
      </c>
      <c r="AN159" s="14">
        <f t="shared" ref="AN159" si="387">STANDARDIZE(AD159,AT$15,AU$15)</f>
        <v>0.75540652012817533</v>
      </c>
      <c r="AO159" s="14">
        <f t="shared" ref="AO159" si="388">STANDARDIZE(AE159,AV$15,AW$15)</f>
        <v>0.3447268819249763</v>
      </c>
      <c r="AP159" s="23"/>
    </row>
    <row r="160" spans="1:42" x14ac:dyDescent="0.3">
      <c r="A160">
        <v>5</v>
      </c>
      <c r="B160" s="31">
        <v>2008</v>
      </c>
      <c r="C160" s="24">
        <v>0.71375643290691959</v>
      </c>
      <c r="D160">
        <v>4.7900000000000303E-2</v>
      </c>
      <c r="E160">
        <f t="shared" si="298"/>
        <v>3.4188933136241668E-2</v>
      </c>
      <c r="G160">
        <v>2002</v>
      </c>
      <c r="H160">
        <v>12</v>
      </c>
      <c r="I160" s="3">
        <v>2002.9166666672099</v>
      </c>
      <c r="J160" s="23">
        <f t="shared" si="299"/>
        <v>0.58992261370456589</v>
      </c>
      <c r="K160" s="23">
        <f t="shared" si="331"/>
        <v>9.5800000000000607E-2</v>
      </c>
      <c r="L160" s="23">
        <f t="shared" si="300"/>
        <v>2.8257293196448888E-2</v>
      </c>
      <c r="N160">
        <v>6</v>
      </c>
      <c r="O160">
        <v>2002</v>
      </c>
      <c r="P160" s="23">
        <v>0.70598931801770937</v>
      </c>
      <c r="Q160" s="23">
        <v>9.5900000000000304E-2</v>
      </c>
      <c r="R160" s="23">
        <f t="shared" si="301"/>
        <v>6.7704375597898547E-2</v>
      </c>
      <c r="T160">
        <v>2002</v>
      </c>
      <c r="U160">
        <v>12</v>
      </c>
      <c r="V160" s="3">
        <v>2002.9166666672099</v>
      </c>
      <c r="W160" s="23">
        <f t="shared" si="206"/>
        <v>0.59000332575627124</v>
      </c>
      <c r="X160" s="23">
        <f t="shared" si="309"/>
        <v>9.5900000000000304E-2</v>
      </c>
      <c r="Y160" s="23">
        <f t="shared" si="207"/>
        <v>5.658131894002659E-2</v>
      </c>
      <c r="Z160" s="23"/>
      <c r="AA160">
        <v>12</v>
      </c>
      <c r="AB160" s="3">
        <v>2002.9166666672099</v>
      </c>
      <c r="AC160" s="23">
        <f t="shared" si="302"/>
        <v>0.58996296973041851</v>
      </c>
      <c r="AD160" s="23">
        <f t="shared" si="303"/>
        <v>9.5850000000000463E-2</v>
      </c>
      <c r="AE160" s="23">
        <f t="shared" si="304"/>
        <v>4.2419306068237739E-2</v>
      </c>
      <c r="AG160" s="3">
        <v>2002.9166666672099</v>
      </c>
      <c r="AH160" s="3">
        <f t="shared" si="332"/>
        <v>-0.50587820144801465</v>
      </c>
      <c r="AI160" s="3">
        <f t="shared" si="333"/>
        <v>-4.4052846898962821E-2</v>
      </c>
      <c r="AJ160" s="3">
        <f t="shared" si="334"/>
        <v>-0.2004735483099733</v>
      </c>
      <c r="AK160" s="23"/>
      <c r="AL160" s="3">
        <v>2002.9166666672099</v>
      </c>
      <c r="AM160" s="14">
        <f t="shared" ref="AM160" si="389">STANDARDIZE(AC160,AR$4,AS$4)</f>
        <v>-0.12644672026239367</v>
      </c>
      <c r="AN160" s="14">
        <f t="shared" ref="AN160" si="390">STANDARDIZE(AD160,AT$4,AU$4)</f>
        <v>0.88737234882057547</v>
      </c>
      <c r="AO160" s="14">
        <f t="shared" ref="AO160" si="391">STANDARDIZE(AE160,AV$4,AW$4)</f>
        <v>0.12521804678528686</v>
      </c>
      <c r="AP160" s="23"/>
    </row>
    <row r="161" spans="1:42" x14ac:dyDescent="0.3">
      <c r="A161">
        <v>5</v>
      </c>
      <c r="B161" s="31">
        <v>2008</v>
      </c>
      <c r="C161" s="24">
        <v>0.65469150530855647</v>
      </c>
      <c r="D161">
        <v>4.7900000000000303E-2</v>
      </c>
      <c r="E161">
        <f t="shared" si="298"/>
        <v>3.1359723104280056E-2</v>
      </c>
      <c r="G161">
        <v>2002</v>
      </c>
      <c r="H161">
        <v>11</v>
      </c>
      <c r="I161" s="3">
        <v>2002.8333333338801</v>
      </c>
      <c r="J161" s="23">
        <f t="shared" si="299"/>
        <v>0.59836056510003965</v>
      </c>
      <c r="K161" s="23">
        <f t="shared" si="331"/>
        <v>9.5800000000000607E-2</v>
      </c>
      <c r="L161" s="23">
        <f t="shared" si="300"/>
        <v>2.8661471068292081E-2</v>
      </c>
      <c r="N161">
        <v>6</v>
      </c>
      <c r="O161">
        <v>2002</v>
      </c>
      <c r="P161" s="23">
        <v>0.68380838564151314</v>
      </c>
      <c r="Q161" s="23">
        <v>9.5900000000000304E-2</v>
      </c>
      <c r="R161" s="23">
        <f t="shared" si="301"/>
        <v>6.5577224183021324E-2</v>
      </c>
      <c r="T161">
        <v>2002</v>
      </c>
      <c r="U161">
        <v>11</v>
      </c>
      <c r="V161" s="3">
        <v>2002.8333333338801</v>
      </c>
      <c r="W161" s="23">
        <f t="shared" si="206"/>
        <v>0.59500997717055348</v>
      </c>
      <c r="X161" s="23">
        <f t="shared" si="309"/>
        <v>9.5900000000000304E-2</v>
      </c>
      <c r="Y161" s="23">
        <f t="shared" si="207"/>
        <v>5.7061456810656261E-2</v>
      </c>
      <c r="Z161" s="23"/>
      <c r="AA161">
        <v>11</v>
      </c>
      <c r="AB161" s="3">
        <v>2002.8333333338801</v>
      </c>
      <c r="AC161" s="23">
        <f t="shared" si="302"/>
        <v>0.59668527113529657</v>
      </c>
      <c r="AD161" s="23">
        <f t="shared" si="303"/>
        <v>9.5850000000000463E-2</v>
      </c>
      <c r="AE161" s="23">
        <f t="shared" si="304"/>
        <v>4.2861463939474168E-2</v>
      </c>
      <c r="AG161" s="3">
        <v>2002.8333333338801</v>
      </c>
      <c r="AH161" s="3">
        <f t="shared" si="332"/>
        <v>-0.46204661108197986</v>
      </c>
      <c r="AI161" s="3">
        <f t="shared" si="333"/>
        <v>-4.4052846898962821E-2</v>
      </c>
      <c r="AJ161" s="3">
        <f t="shared" si="334"/>
        <v>-0.16473929335953619</v>
      </c>
      <c r="AK161" s="23"/>
      <c r="AL161" s="3">
        <v>2002.8333333338801</v>
      </c>
      <c r="AM161" s="14">
        <f t="shared" ref="AM161" si="392">STANDARDIZE(AC161,AR$5,AS$5)</f>
        <v>-0.2279973331365939</v>
      </c>
      <c r="AN161" s="14">
        <f t="shared" ref="AN161" si="393">STANDARDIZE(AD161,AT$5,AU$5)</f>
        <v>0.77674476466510867</v>
      </c>
      <c r="AO161" s="14">
        <f t="shared" ref="AO161" si="394">STANDARDIZE(AE161,AV$5,AW$5)</f>
        <v>9.6206341657621763E-2</v>
      </c>
      <c r="AP161" s="23"/>
    </row>
    <row r="162" spans="1:42" x14ac:dyDescent="0.3">
      <c r="A162">
        <v>5</v>
      </c>
      <c r="B162" s="31">
        <v>2008</v>
      </c>
      <c r="C162" s="24">
        <v>0.60416852490384976</v>
      </c>
      <c r="D162">
        <v>4.7900000000000303E-2</v>
      </c>
      <c r="E162">
        <f t="shared" si="298"/>
        <v>2.8939672342894587E-2</v>
      </c>
      <c r="G162">
        <v>2002</v>
      </c>
      <c r="H162">
        <v>10</v>
      </c>
      <c r="I162" s="3">
        <v>2002.75000000055</v>
      </c>
      <c r="J162" s="23">
        <f t="shared" si="299"/>
        <v>0.59822119067124446</v>
      </c>
      <c r="K162" s="23">
        <f t="shared" si="331"/>
        <v>9.5800000000000607E-2</v>
      </c>
      <c r="L162" s="23">
        <f t="shared" si="300"/>
        <v>2.8654795033152797E-2</v>
      </c>
      <c r="N162">
        <v>5</v>
      </c>
      <c r="O162">
        <v>2002</v>
      </c>
      <c r="P162" s="23">
        <v>0.64602560577882462</v>
      </c>
      <c r="Q162" s="23">
        <v>9.5900000000000304E-2</v>
      </c>
      <c r="R162" s="23">
        <f t="shared" si="301"/>
        <v>6.1953855594189478E-2</v>
      </c>
      <c r="T162">
        <v>2002</v>
      </c>
      <c r="U162">
        <v>10</v>
      </c>
      <c r="V162" s="3">
        <v>2002.75000000055</v>
      </c>
      <c r="W162" s="23">
        <f t="shared" si="206"/>
        <v>0.60791080795275276</v>
      </c>
      <c r="X162" s="23">
        <f t="shared" si="309"/>
        <v>9.5900000000000304E-2</v>
      </c>
      <c r="Y162" s="23">
        <f t="shared" si="207"/>
        <v>5.8298646482669178E-2</v>
      </c>
      <c r="Z162" s="23"/>
      <c r="AA162">
        <v>10</v>
      </c>
      <c r="AB162" s="3">
        <v>2002.75000000055</v>
      </c>
      <c r="AC162" s="23">
        <f t="shared" si="302"/>
        <v>0.60306599931199867</v>
      </c>
      <c r="AD162" s="23">
        <f t="shared" si="303"/>
        <v>9.5850000000000463E-2</v>
      </c>
      <c r="AE162" s="23">
        <f t="shared" si="304"/>
        <v>4.3476720757910987E-2</v>
      </c>
      <c r="AG162" s="3">
        <v>2002.75000000055</v>
      </c>
      <c r="AH162" s="3">
        <f t="shared" si="332"/>
        <v>-0.42044218919823728</v>
      </c>
      <c r="AI162" s="3">
        <f t="shared" si="333"/>
        <v>-4.4052846898962821E-2</v>
      </c>
      <c r="AJ162" s="3">
        <f t="shared" si="334"/>
        <v>-0.11501555113928294</v>
      </c>
      <c r="AK162" s="23"/>
      <c r="AL162" s="3">
        <v>2002.75000000055</v>
      </c>
      <c r="AM162" s="14">
        <f t="shared" ref="AM162" si="395">STANDARDIZE(AC162,AR$6,AS$6)</f>
        <v>-0.46913471422554304</v>
      </c>
      <c r="AN162" s="14">
        <f t="shared" ref="AN162" si="396">STANDARDIZE(AD162,AT$6,AU$6)</f>
        <v>0.36965282471677957</v>
      </c>
      <c r="AO162" s="14">
        <f t="shared" ref="AO162" si="397">STANDARDIZE(AE162,AV$6,AW$6)</f>
        <v>-0.32511063219632863</v>
      </c>
      <c r="AP162" s="23"/>
    </row>
    <row r="163" spans="1:42" x14ac:dyDescent="0.3">
      <c r="A163">
        <v>4</v>
      </c>
      <c r="B163" s="31">
        <v>2008</v>
      </c>
      <c r="C163" s="24">
        <v>0.56045121876998649</v>
      </c>
      <c r="D163">
        <v>4.7900000000000303E-2</v>
      </c>
      <c r="E163">
        <f t="shared" si="298"/>
        <v>2.6845613379082523E-2</v>
      </c>
      <c r="G163">
        <v>2002</v>
      </c>
      <c r="H163">
        <v>9</v>
      </c>
      <c r="I163" s="3">
        <v>2002.6666666672199</v>
      </c>
      <c r="J163" s="23">
        <f t="shared" si="299"/>
        <v>0.6183389101158524</v>
      </c>
      <c r="K163" s="23">
        <f t="shared" si="331"/>
        <v>9.5800000000000607E-2</v>
      </c>
      <c r="L163" s="23">
        <f t="shared" si="300"/>
        <v>2.9618433794549516E-2</v>
      </c>
      <c r="N163">
        <v>5</v>
      </c>
      <c r="O163">
        <v>2002</v>
      </c>
      <c r="P163" s="23">
        <v>0.60292622366372417</v>
      </c>
      <c r="Q163" s="23">
        <v>9.5900000000000304E-2</v>
      </c>
      <c r="R163" s="23">
        <f t="shared" si="301"/>
        <v>5.7820624849351333E-2</v>
      </c>
      <c r="T163">
        <v>2002</v>
      </c>
      <c r="U163">
        <v>9</v>
      </c>
      <c r="V163" s="3">
        <v>2002.6666666672199</v>
      </c>
      <c r="W163" s="23">
        <f t="shared" si="206"/>
        <v>0.63924950538324277</v>
      </c>
      <c r="X163" s="23">
        <f t="shared" si="309"/>
        <v>9.5900000000000304E-2</v>
      </c>
      <c r="Y163" s="23">
        <f t="shared" si="207"/>
        <v>6.1304027566253173E-2</v>
      </c>
      <c r="Z163" s="23"/>
      <c r="AA163">
        <v>9</v>
      </c>
      <c r="AB163" s="3">
        <v>2002.6666666672199</v>
      </c>
      <c r="AC163" s="23">
        <f t="shared" si="302"/>
        <v>0.62879420774954764</v>
      </c>
      <c r="AD163" s="23">
        <f t="shared" si="303"/>
        <v>9.5850000000000463E-2</v>
      </c>
      <c r="AE163" s="23">
        <f t="shared" si="304"/>
        <v>4.5461230680401345E-2</v>
      </c>
      <c r="AG163" s="3">
        <v>2002.6666666672199</v>
      </c>
      <c r="AH163" s="3">
        <f t="shared" si="332"/>
        <v>-0.25268590676373037</v>
      </c>
      <c r="AI163" s="3">
        <f t="shared" si="333"/>
        <v>-4.4052846898962821E-2</v>
      </c>
      <c r="AJ163" s="3">
        <f t="shared" si="334"/>
        <v>4.5368302988744696E-2</v>
      </c>
      <c r="AK163" s="23"/>
      <c r="AL163" s="3">
        <v>2002.6666666672199</v>
      </c>
      <c r="AM163" s="14">
        <f t="shared" ref="AM163" si="398">STANDARDIZE(AC163,AR$7,AS$7)</f>
        <v>-0.48982167333965387</v>
      </c>
      <c r="AN163" s="14">
        <f t="shared" ref="AN163" si="399">STANDARDIZE(AD163,AT$7,AU$7)</f>
        <v>1.0283839161259722</v>
      </c>
      <c r="AO163" s="14">
        <f t="shared" ref="AO163" si="400">STANDARDIZE(AE163,AV$7,AW$7)</f>
        <v>0.11726278245107996</v>
      </c>
      <c r="AP163" s="23"/>
    </row>
    <row r="164" spans="1:42" x14ac:dyDescent="0.3">
      <c r="A164">
        <v>4</v>
      </c>
      <c r="B164" s="31">
        <v>2008</v>
      </c>
      <c r="C164" s="24">
        <v>0.52125053896195561</v>
      </c>
      <c r="D164">
        <v>4.7900000000000303E-2</v>
      </c>
      <c r="E164">
        <f t="shared" si="298"/>
        <v>2.4967900816277831E-2</v>
      </c>
      <c r="G164">
        <v>2002</v>
      </c>
      <c r="H164">
        <v>8</v>
      </c>
      <c r="I164" s="3">
        <v>2002.5833333338901</v>
      </c>
      <c r="J164" s="23">
        <f t="shared" si="299"/>
        <v>0.66187714206603632</v>
      </c>
      <c r="K164" s="23">
        <f t="shared" si="331"/>
        <v>9.5800000000000607E-2</v>
      </c>
      <c r="L164" s="23">
        <f t="shared" si="300"/>
        <v>3.1703915104963343E-2</v>
      </c>
      <c r="N164">
        <v>4</v>
      </c>
      <c r="O164">
        <v>2002</v>
      </c>
      <c r="P164" s="23">
        <v>0.56555401435310471</v>
      </c>
      <c r="Q164" s="23">
        <v>9.5900000000000304E-2</v>
      </c>
      <c r="R164" s="23">
        <f t="shared" si="301"/>
        <v>5.4236629976462912E-2</v>
      </c>
      <c r="T164">
        <v>2002</v>
      </c>
      <c r="U164">
        <v>8</v>
      </c>
      <c r="V164" s="3">
        <v>2002.5833333338901</v>
      </c>
      <c r="W164" s="23">
        <f t="shared" si="206"/>
        <v>0.67942750586134604</v>
      </c>
      <c r="X164" s="23">
        <f t="shared" si="309"/>
        <v>9.5900000000000304E-2</v>
      </c>
      <c r="Y164" s="23">
        <f t="shared" si="207"/>
        <v>6.5157097812103298E-2</v>
      </c>
      <c r="Z164" s="23"/>
      <c r="AA164">
        <v>8</v>
      </c>
      <c r="AB164" s="3">
        <v>2002.5833333338901</v>
      </c>
      <c r="AC164" s="23">
        <f t="shared" si="302"/>
        <v>0.67065232396369123</v>
      </c>
      <c r="AD164" s="23">
        <f t="shared" si="303"/>
        <v>9.5850000000000463E-2</v>
      </c>
      <c r="AE164" s="23">
        <f t="shared" si="304"/>
        <v>4.8430506458533321E-2</v>
      </c>
      <c r="AG164" s="3">
        <v>2002.5833333338901</v>
      </c>
      <c r="AH164" s="3">
        <f t="shared" si="332"/>
        <v>2.0242617693810201E-2</v>
      </c>
      <c r="AI164" s="3">
        <f t="shared" si="333"/>
        <v>-4.4052846898962821E-2</v>
      </c>
      <c r="AJ164" s="3">
        <f t="shared" si="334"/>
        <v>0.28533883065846388</v>
      </c>
      <c r="AK164" s="23"/>
      <c r="AL164" s="3">
        <v>2002.5833333338901</v>
      </c>
      <c r="AM164" s="14">
        <f t="shared" ref="AM164" si="401">STANDARDIZE(AC164,AR$8,AS$8)</f>
        <v>-0.52064321683176107</v>
      </c>
      <c r="AN164" s="14">
        <f t="shared" ref="AN164" si="402">STANDARDIZE(AD164,AT$8,AU$8)</f>
        <v>0.77441334649330551</v>
      </c>
      <c r="AO164" s="14">
        <f t="shared" ref="AO164" si="403">STANDARDIZE(AE164,AV$8,AW$8)</f>
        <v>-0.39114750066536402</v>
      </c>
      <c r="AP164" s="23"/>
    </row>
    <row r="165" spans="1:42" x14ac:dyDescent="0.3">
      <c r="A165">
        <v>4</v>
      </c>
      <c r="B165" s="31">
        <v>2008</v>
      </c>
      <c r="C165" s="24">
        <v>0.48586095092659709</v>
      </c>
      <c r="D165">
        <v>4.7900000000000303E-2</v>
      </c>
      <c r="E165">
        <f t="shared" si="298"/>
        <v>2.3272739549384146E-2</v>
      </c>
      <c r="G165">
        <v>2002</v>
      </c>
      <c r="H165">
        <v>7</v>
      </c>
      <c r="I165" s="3">
        <v>2002.50000000056</v>
      </c>
      <c r="J165" s="23">
        <f t="shared" si="299"/>
        <v>0.69901415718412385</v>
      </c>
      <c r="K165" s="23">
        <f t="shared" si="331"/>
        <v>9.5800000000000607E-2</v>
      </c>
      <c r="L165" s="23">
        <f t="shared" si="300"/>
        <v>3.3482778129119747E-2</v>
      </c>
      <c r="N165">
        <v>4</v>
      </c>
      <c r="O165">
        <v>2002</v>
      </c>
      <c r="P165" s="23">
        <v>0.53802235271292909</v>
      </c>
      <c r="Q165" s="23">
        <v>9.5900000000000304E-2</v>
      </c>
      <c r="R165" s="23">
        <f t="shared" si="301"/>
        <v>5.1596343625170064E-2</v>
      </c>
      <c r="T165">
        <v>2002</v>
      </c>
      <c r="U165">
        <v>7</v>
      </c>
      <c r="V165" s="3">
        <v>2002.50000000056</v>
      </c>
      <c r="W165" s="23">
        <f t="shared" si="206"/>
        <v>0.70792973217337085</v>
      </c>
      <c r="X165" s="23">
        <f t="shared" si="309"/>
        <v>9.5900000000000304E-2</v>
      </c>
      <c r="Y165" s="23">
        <f t="shared" si="207"/>
        <v>6.7890461315426476E-2</v>
      </c>
      <c r="Z165" s="23"/>
      <c r="AA165">
        <v>7</v>
      </c>
      <c r="AB165" s="3">
        <v>2002.50000000056</v>
      </c>
      <c r="AC165" s="23">
        <f t="shared" si="302"/>
        <v>0.70347194467874741</v>
      </c>
      <c r="AD165" s="23">
        <f t="shared" si="303"/>
        <v>9.5850000000000463E-2</v>
      </c>
      <c r="AE165" s="23">
        <f t="shared" si="304"/>
        <v>5.0686619722273112E-2</v>
      </c>
      <c r="AG165" s="3">
        <v>2002.50000000056</v>
      </c>
      <c r="AH165" s="3">
        <f t="shared" si="332"/>
        <v>0.23423721337009057</v>
      </c>
      <c r="AI165" s="3">
        <f t="shared" si="333"/>
        <v>-4.4052846898962821E-2</v>
      </c>
      <c r="AJ165" s="3">
        <f t="shared" si="334"/>
        <v>0.46767308683284148</v>
      </c>
      <c r="AK165" s="23"/>
      <c r="AL165" s="3">
        <v>2002.50000000056</v>
      </c>
      <c r="AM165" s="14">
        <f t="shared" ref="AM165" si="404">STANDARDIZE(AC165,AR$9,AS$9)</f>
        <v>-0.28537318603499151</v>
      </c>
      <c r="AN165" s="14">
        <f t="shared" ref="AN165" si="405">STANDARDIZE(AD165,AT$9,AU$9)</f>
        <v>1.239044249941025</v>
      </c>
      <c r="AO165" s="14">
        <f t="shared" ref="AO165" si="406">STANDARDIZE(AE165,AV$9,AW$9)</f>
        <v>0.40537878958786544</v>
      </c>
      <c r="AP165" s="23"/>
    </row>
    <row r="166" spans="1:42" x14ac:dyDescent="0.3">
      <c r="A166">
        <v>3</v>
      </c>
      <c r="B166" s="31">
        <v>2008</v>
      </c>
      <c r="C166" s="24">
        <v>0.45535019113096525</v>
      </c>
      <c r="D166">
        <v>4.7900000000000303E-2</v>
      </c>
      <c r="E166">
        <f t="shared" si="298"/>
        <v>2.1811274155173373E-2</v>
      </c>
      <c r="G166">
        <v>2002</v>
      </c>
      <c r="H166">
        <v>6</v>
      </c>
      <c r="I166" s="3">
        <v>2002.4166666672299</v>
      </c>
      <c r="J166" s="23">
        <f t="shared" si="299"/>
        <v>0.68537990787844327</v>
      </c>
      <c r="K166" s="23">
        <f t="shared" si="331"/>
        <v>0.14370000000000091</v>
      </c>
      <c r="L166" s="23">
        <f t="shared" si="300"/>
        <v>3.2829697587377644E-2</v>
      </c>
      <c r="N166">
        <v>3</v>
      </c>
      <c r="O166">
        <v>2002</v>
      </c>
      <c r="P166" s="23">
        <v>0.51924029582882891</v>
      </c>
      <c r="Q166" s="23">
        <v>9.5900000000000304E-2</v>
      </c>
      <c r="R166" s="23">
        <f t="shared" si="301"/>
        <v>4.9795144369984848E-2</v>
      </c>
      <c r="T166">
        <v>2002</v>
      </c>
      <c r="U166">
        <v>6</v>
      </c>
      <c r="V166" s="3">
        <v>2002.4166666672299</v>
      </c>
      <c r="W166" s="23">
        <f t="shared" ref="W166:W229" si="407">AVERAGEIFS(P$4:P$763,O$4:O$763,T166,N$4:N$763,U166)</f>
        <v>0.69489885182961131</v>
      </c>
      <c r="X166" s="23">
        <f t="shared" si="309"/>
        <v>0.19180000000000061</v>
      </c>
      <c r="Y166" s="23">
        <f t="shared" ref="Y166:Y229" si="408">AVERAGEIFS(R$4:R$763,O$4:O$763,T166,N$4:N$763,U166)</f>
        <v>6.6640799890459929E-2</v>
      </c>
      <c r="Z166" s="23"/>
      <c r="AA166">
        <v>6</v>
      </c>
      <c r="AB166" s="3">
        <v>2002.4166666672299</v>
      </c>
      <c r="AC166" s="23">
        <f t="shared" si="302"/>
        <v>0.69013937985402729</v>
      </c>
      <c r="AD166" s="23">
        <f t="shared" si="303"/>
        <v>0.16775000000000076</v>
      </c>
      <c r="AE166" s="23">
        <f t="shared" si="304"/>
        <v>4.9735248738918783E-2</v>
      </c>
      <c r="AG166" s="3">
        <v>2002.4166666672299</v>
      </c>
      <c r="AH166" s="3">
        <f t="shared" si="332"/>
        <v>0.14730455672043874</v>
      </c>
      <c r="AI166" s="3">
        <f t="shared" si="333"/>
        <v>1.6693262822256021</v>
      </c>
      <c r="AJ166" s="3">
        <f t="shared" si="334"/>
        <v>0.39078531555656543</v>
      </c>
      <c r="AK166" s="23"/>
      <c r="AL166" s="3">
        <v>2002.4166666672299</v>
      </c>
      <c r="AM166" s="14">
        <f t="shared" ref="AM166" si="409">STANDARDIZE(AC166,AR$10,AS$10)</f>
        <v>-0.59204723745058363</v>
      </c>
      <c r="AN166" s="14">
        <f t="shared" ref="AN166" si="410">STANDARDIZE(AD166,AT$10,AU$10)</f>
        <v>0.21308645383215588</v>
      </c>
      <c r="AO166" s="14">
        <f t="shared" ref="AO166" si="411">STANDARDIZE(AE166,AV$10,AW$10)</f>
        <v>-0.53639203344755237</v>
      </c>
      <c r="AP166" s="23"/>
    </row>
    <row r="167" spans="1:42" x14ac:dyDescent="0.3">
      <c r="A167">
        <v>3</v>
      </c>
      <c r="B167" s="31">
        <v>2008</v>
      </c>
      <c r="C167" s="24">
        <v>0.42908890723388177</v>
      </c>
      <c r="D167">
        <v>4.7900000000000303E-2</v>
      </c>
      <c r="E167">
        <f t="shared" si="298"/>
        <v>2.0553358656503068E-2</v>
      </c>
      <c r="G167">
        <v>2002</v>
      </c>
      <c r="H167">
        <v>5</v>
      </c>
      <c r="I167" s="3">
        <v>2002.3333333339001</v>
      </c>
      <c r="J167" s="23">
        <f t="shared" si="299"/>
        <v>0.64109493466838385</v>
      </c>
      <c r="K167" s="23">
        <f t="shared" si="331"/>
        <v>9.5800000000000607E-2</v>
      </c>
      <c r="L167" s="23">
        <f t="shared" si="300"/>
        <v>3.0708447370615784E-2</v>
      </c>
      <c r="N167">
        <v>2</v>
      </c>
      <c r="O167">
        <v>2002</v>
      </c>
      <c r="P167" s="23">
        <v>0.50238236201940056</v>
      </c>
      <c r="Q167" s="23">
        <v>9.5900000000000304E-2</v>
      </c>
      <c r="R167" s="23">
        <f t="shared" si="301"/>
        <v>4.8178468517660666E-2</v>
      </c>
      <c r="T167">
        <v>2002</v>
      </c>
      <c r="U167">
        <v>5</v>
      </c>
      <c r="V167" s="3">
        <v>2002.3333333339001</v>
      </c>
      <c r="W167" s="23">
        <f t="shared" si="407"/>
        <v>0.62447591472127439</v>
      </c>
      <c r="X167" s="23">
        <f t="shared" si="309"/>
        <v>0.19180000000000061</v>
      </c>
      <c r="Y167" s="23">
        <f t="shared" si="408"/>
        <v>5.9887240221770402E-2</v>
      </c>
      <c r="Z167" s="23"/>
      <c r="AA167">
        <v>5</v>
      </c>
      <c r="AB167" s="3">
        <v>2002.3333333339001</v>
      </c>
      <c r="AC167" s="23">
        <f t="shared" si="302"/>
        <v>0.63278542469482912</v>
      </c>
      <c r="AD167" s="23">
        <f t="shared" si="303"/>
        <v>0.14380000000000059</v>
      </c>
      <c r="AE167" s="23">
        <f t="shared" si="304"/>
        <v>4.5297843796193095E-2</v>
      </c>
      <c r="AG167" s="3">
        <v>2002.3333333339001</v>
      </c>
      <c r="AH167" s="3">
        <f t="shared" si="332"/>
        <v>-0.22666187486289832</v>
      </c>
      <c r="AI167" s="3">
        <f t="shared" si="333"/>
        <v>1.0985970730109507</v>
      </c>
      <c r="AJ167" s="3">
        <f t="shared" si="334"/>
        <v>3.216372391039736E-2</v>
      </c>
      <c r="AK167" s="23"/>
      <c r="AL167" s="3">
        <v>2002.3333333339001</v>
      </c>
      <c r="AM167" s="14">
        <f t="shared" ref="AM167" si="412">STANDARDIZE(AC167,AR$11,AS$11)</f>
        <v>-0.52600036810094086</v>
      </c>
      <c r="AN167" s="14">
        <f t="shared" ref="AN167" si="413">STANDARDIZE(AD167,AT$11,AU$11)</f>
        <v>0.38139101458033026</v>
      </c>
      <c r="AO167" s="14">
        <f t="shared" ref="AO167" si="414">STANDARDIZE(AE167,AV$11,AW$11)</f>
        <v>-0.38787849371681105</v>
      </c>
      <c r="AP167" s="23"/>
    </row>
    <row r="168" spans="1:42" x14ac:dyDescent="0.3">
      <c r="A168">
        <v>3</v>
      </c>
      <c r="B168" s="31">
        <v>2008</v>
      </c>
      <c r="C168" s="24">
        <v>0.40728771022203353</v>
      </c>
      <c r="D168">
        <v>4.7900000000000303E-2</v>
      </c>
      <c r="E168">
        <f t="shared" si="298"/>
        <v>1.9509081319635531E-2</v>
      </c>
      <c r="G168">
        <v>2002</v>
      </c>
      <c r="H168">
        <v>4</v>
      </c>
      <c r="I168" s="3">
        <v>2002.25000000057</v>
      </c>
      <c r="J168" s="23">
        <f t="shared" si="299"/>
        <v>0.63721638107654099</v>
      </c>
      <c r="K168" s="23">
        <f t="shared" si="331"/>
        <v>0.14370000000000091</v>
      </c>
      <c r="L168" s="23">
        <f t="shared" si="300"/>
        <v>3.0522664653566511E-2</v>
      </c>
      <c r="N168">
        <v>1</v>
      </c>
      <c r="O168">
        <v>2002</v>
      </c>
      <c r="P168" s="23">
        <v>0.51405392569670416</v>
      </c>
      <c r="Q168" s="23">
        <v>9.5900000000000304E-2</v>
      </c>
      <c r="R168" s="23">
        <f t="shared" si="301"/>
        <v>4.9297771474314085E-2</v>
      </c>
      <c r="T168">
        <v>2002</v>
      </c>
      <c r="U168">
        <v>4</v>
      </c>
      <c r="V168" s="3">
        <v>2002.25000000057</v>
      </c>
      <c r="W168" s="23">
        <f t="shared" si="407"/>
        <v>0.55178818353301695</v>
      </c>
      <c r="X168" s="23">
        <f t="shared" si="309"/>
        <v>0.19180000000000061</v>
      </c>
      <c r="Y168" s="23">
        <f t="shared" si="408"/>
        <v>5.2916486800816488E-2</v>
      </c>
      <c r="Z168" s="23"/>
      <c r="AA168">
        <v>4</v>
      </c>
      <c r="AB168" s="3">
        <v>2002.25000000057</v>
      </c>
      <c r="AC168" s="23">
        <f t="shared" si="302"/>
        <v>0.59450228230477897</v>
      </c>
      <c r="AD168" s="23">
        <f t="shared" si="303"/>
        <v>0.16775000000000076</v>
      </c>
      <c r="AE168" s="23">
        <f t="shared" si="304"/>
        <v>4.1719575727191496E-2</v>
      </c>
      <c r="AG168" s="3">
        <v>2002.25000000057</v>
      </c>
      <c r="AH168" s="3">
        <f t="shared" si="332"/>
        <v>-0.47628040787714343</v>
      </c>
      <c r="AI168" s="3">
        <f t="shared" si="333"/>
        <v>1.6693262822256021</v>
      </c>
      <c r="AJ168" s="3">
        <f t="shared" si="334"/>
        <v>-0.25702426023913522</v>
      </c>
      <c r="AK168" s="23"/>
      <c r="AL168" s="3">
        <v>2002.25000000057</v>
      </c>
      <c r="AM168" s="14">
        <f t="shared" ref="AM168" si="415">STANDARDIZE(AC168,AR$12,AS$12)</f>
        <v>-0.24230654043697572</v>
      </c>
      <c r="AN168" s="14">
        <f t="shared" ref="AN168" si="416">STANDARDIZE(AD168,AT$12,AU$12)</f>
        <v>0.57692863282771223</v>
      </c>
      <c r="AO168" s="14">
        <f t="shared" ref="AO168" si="417">STANDARDIZE(AE168,AV$12,AW$12)</f>
        <v>-0.29329603260697634</v>
      </c>
      <c r="AP168" s="23"/>
    </row>
    <row r="169" spans="1:42" x14ac:dyDescent="0.3">
      <c r="A169">
        <v>2</v>
      </c>
      <c r="B169" s="31">
        <v>2008</v>
      </c>
      <c r="C169" s="24">
        <v>0.39689197501578144</v>
      </c>
      <c r="D169">
        <v>4.7900000000000303E-2</v>
      </c>
      <c r="E169">
        <f t="shared" si="298"/>
        <v>1.9011125603256053E-2</v>
      </c>
      <c r="G169">
        <v>2002</v>
      </c>
      <c r="H169">
        <v>3</v>
      </c>
      <c r="I169" s="3">
        <v>2002.16666666724</v>
      </c>
      <c r="J169" s="23">
        <f t="shared" si="299"/>
        <v>0.63656830643608431</v>
      </c>
      <c r="K169" s="23">
        <f t="shared" si="331"/>
        <v>9.5800000000000607E-2</v>
      </c>
      <c r="L169" s="23">
        <f t="shared" si="300"/>
        <v>3.0491621878288633E-2</v>
      </c>
      <c r="N169">
        <v>11</v>
      </c>
      <c r="O169">
        <v>2001</v>
      </c>
      <c r="P169" s="23">
        <v>0.57179690878362344</v>
      </c>
      <c r="Q169" s="23">
        <v>9.5900000000000304E-2</v>
      </c>
      <c r="R169" s="23">
        <f t="shared" si="301"/>
        <v>5.4835323552349664E-2</v>
      </c>
      <c r="T169">
        <v>2002</v>
      </c>
      <c r="U169">
        <v>3</v>
      </c>
      <c r="V169" s="3">
        <v>2002.16666666724</v>
      </c>
      <c r="W169" s="23">
        <f t="shared" si="407"/>
        <v>0.51924029582882891</v>
      </c>
      <c r="X169" s="23">
        <f t="shared" si="309"/>
        <v>9.5900000000000304E-2</v>
      </c>
      <c r="Y169" s="23">
        <f t="shared" si="408"/>
        <v>4.9795144369984848E-2</v>
      </c>
      <c r="Z169" s="23"/>
      <c r="AA169">
        <v>3</v>
      </c>
      <c r="AB169" s="3">
        <v>2002.16666666724</v>
      </c>
      <c r="AC169" s="23">
        <f t="shared" si="302"/>
        <v>0.57790430113245661</v>
      </c>
      <c r="AD169" s="23">
        <f t="shared" si="303"/>
        <v>9.5850000000000463E-2</v>
      </c>
      <c r="AE169" s="23">
        <f t="shared" si="304"/>
        <v>4.014338312413674E-2</v>
      </c>
      <c r="AG169" s="3">
        <v>2002.16666666724</v>
      </c>
      <c r="AH169" s="3">
        <f t="shared" si="332"/>
        <v>-0.58450464059608509</v>
      </c>
      <c r="AI169" s="3">
        <f t="shared" si="333"/>
        <v>-4.4052846898962821E-2</v>
      </c>
      <c r="AJ169" s="3">
        <f t="shared" si="334"/>
        <v>-0.3844087805487022</v>
      </c>
      <c r="AK169" s="23"/>
      <c r="AL169" s="3">
        <v>2002.16666666724</v>
      </c>
      <c r="AM169" s="14">
        <f t="shared" ref="AM169" si="418">STANDARDIZE(AC169,AR$13,AS$13)</f>
        <v>-7.8239603292570761E-3</v>
      </c>
      <c r="AN169" s="14">
        <f t="shared" ref="AN169" si="419">STANDARDIZE(AD169,AT$13,AU$13)</f>
        <v>-0.34847073798484229</v>
      </c>
      <c r="AO169" s="14">
        <f t="shared" ref="AO169" si="420">STANDARDIZE(AE169,AV$13,AW$13)</f>
        <v>5.7437847910537208E-2</v>
      </c>
      <c r="AP169" s="23"/>
    </row>
    <row r="170" spans="1:42" x14ac:dyDescent="0.3">
      <c r="A170">
        <v>2</v>
      </c>
      <c r="B170" s="31">
        <v>2008</v>
      </c>
      <c r="C170" s="24">
        <v>0.40880535594303746</v>
      </c>
      <c r="D170">
        <v>4.7900000000000303E-2</v>
      </c>
      <c r="E170">
        <f t="shared" si="298"/>
        <v>1.9581776549671619E-2</v>
      </c>
      <c r="G170">
        <v>2002</v>
      </c>
      <c r="H170">
        <v>2</v>
      </c>
      <c r="I170" s="3">
        <v>2002.0833333339101</v>
      </c>
      <c r="J170" s="23">
        <f t="shared" si="299"/>
        <v>0.63467671930330405</v>
      </c>
      <c r="K170" s="23">
        <f t="shared" si="331"/>
        <v>9.5800000000000607E-2</v>
      </c>
      <c r="L170" s="23">
        <f t="shared" si="300"/>
        <v>3.0401014854628462E-2</v>
      </c>
      <c r="N170">
        <v>10</v>
      </c>
      <c r="O170">
        <v>2001</v>
      </c>
      <c r="P170" s="23">
        <v>0.66012807799301632</v>
      </c>
      <c r="Q170" s="23">
        <v>9.5900000000000304E-2</v>
      </c>
      <c r="R170" s="23">
        <f t="shared" si="301"/>
        <v>6.3306282679530465E-2</v>
      </c>
      <c r="T170">
        <v>2002</v>
      </c>
      <c r="U170">
        <v>2</v>
      </c>
      <c r="V170" s="3">
        <v>2002.0833333339101</v>
      </c>
      <c r="W170" s="23">
        <f t="shared" si="407"/>
        <v>0.50238236201940056</v>
      </c>
      <c r="X170" s="23">
        <f t="shared" si="309"/>
        <v>9.5900000000000304E-2</v>
      </c>
      <c r="Y170" s="23">
        <f t="shared" si="408"/>
        <v>4.8178468517660666E-2</v>
      </c>
      <c r="Z170" s="23"/>
      <c r="AA170">
        <v>2</v>
      </c>
      <c r="AB170" s="3">
        <v>2002.0833333339101</v>
      </c>
      <c r="AC170" s="23">
        <f t="shared" si="302"/>
        <v>0.56852954066135231</v>
      </c>
      <c r="AD170" s="23">
        <f t="shared" si="303"/>
        <v>9.5850000000000463E-2</v>
      </c>
      <c r="AE170" s="23">
        <f t="shared" si="304"/>
        <v>3.9289741686144561E-2</v>
      </c>
      <c r="AG170" s="3">
        <v>2002.0833333339101</v>
      </c>
      <c r="AH170" s="3">
        <f t="shared" si="332"/>
        <v>-0.64563112630393515</v>
      </c>
      <c r="AI170" s="3">
        <f t="shared" si="333"/>
        <v>-4.4052846898962821E-2</v>
      </c>
      <c r="AJ170" s="3">
        <f t="shared" si="334"/>
        <v>-0.45339825866467404</v>
      </c>
      <c r="AK170" s="23"/>
      <c r="AL170" s="3">
        <v>2002.0833333339101</v>
      </c>
      <c r="AM170" s="14">
        <f t="shared" ref="AM170" si="421">STANDARDIZE(AC170,AR$14,AS$14)</f>
        <v>3.8645158453878746E-2</v>
      </c>
      <c r="AN170" s="14">
        <f t="shared" ref="AN170" si="422">STANDARDIZE(AD170,AT$14,AU$14)</f>
        <v>-1.4615836317459097E-2</v>
      </c>
      <c r="AO170" s="14">
        <f t="shared" ref="AO170" si="423">STANDARDIZE(AE170,AV$14,AW$14)</f>
        <v>-0.10490717668612037</v>
      </c>
      <c r="AP170" s="23"/>
    </row>
    <row r="171" spans="1:42" x14ac:dyDescent="0.3">
      <c r="A171">
        <v>1</v>
      </c>
      <c r="B171" s="31">
        <v>2008</v>
      </c>
      <c r="C171" s="24">
        <v>0.44335943514977927</v>
      </c>
      <c r="D171">
        <v>4.7900000000000303E-2</v>
      </c>
      <c r="E171">
        <f t="shared" si="298"/>
        <v>2.123691694367456E-2</v>
      </c>
      <c r="G171">
        <v>2002</v>
      </c>
      <c r="H171">
        <v>1</v>
      </c>
      <c r="I171" s="3">
        <v>2002.00000000058</v>
      </c>
      <c r="J171" s="23">
        <f t="shared" si="299"/>
        <v>0.65480953500200356</v>
      </c>
      <c r="K171" s="23">
        <f t="shared" si="331"/>
        <v>4.7900000000000303E-2</v>
      </c>
      <c r="L171" s="23">
        <f t="shared" si="300"/>
        <v>3.1365376726596172E-2</v>
      </c>
      <c r="N171">
        <v>8</v>
      </c>
      <c r="O171">
        <v>2001</v>
      </c>
      <c r="P171" s="23">
        <v>0.7306293166908272</v>
      </c>
      <c r="Q171" s="23">
        <v>9.5900000000000304E-2</v>
      </c>
      <c r="R171" s="23">
        <f t="shared" si="301"/>
        <v>7.0067351470650546E-2</v>
      </c>
      <c r="T171">
        <v>2002</v>
      </c>
      <c r="U171">
        <v>1</v>
      </c>
      <c r="V171" s="3">
        <v>2002.00000000058</v>
      </c>
      <c r="W171" s="23">
        <f t="shared" si="407"/>
        <v>0.51405392569670416</v>
      </c>
      <c r="X171" s="23">
        <f t="shared" si="309"/>
        <v>9.5900000000000304E-2</v>
      </c>
      <c r="Y171" s="23">
        <f t="shared" si="408"/>
        <v>4.9297771474314085E-2</v>
      </c>
      <c r="Z171" s="23"/>
      <c r="AA171">
        <v>1</v>
      </c>
      <c r="AB171" s="3">
        <v>2002.00000000058</v>
      </c>
      <c r="AC171" s="23">
        <f t="shared" si="302"/>
        <v>0.58443173034935381</v>
      </c>
      <c r="AD171" s="23">
        <f t="shared" si="303"/>
        <v>7.1900000000000297E-2</v>
      </c>
      <c r="AE171" s="23">
        <f t="shared" si="304"/>
        <v>4.0331574100455125E-2</v>
      </c>
      <c r="AG171" s="3">
        <v>2002.00000000058</v>
      </c>
      <c r="AH171" s="3">
        <f t="shared" si="332"/>
        <v>-0.54194368024243145</v>
      </c>
      <c r="AI171" s="3">
        <f t="shared" si="333"/>
        <v>-0.61478205611361436</v>
      </c>
      <c r="AJ171" s="3">
        <f t="shared" si="334"/>
        <v>-0.36919958771373634</v>
      </c>
      <c r="AK171" s="23"/>
      <c r="AL171" s="3">
        <v>2002.00000000058</v>
      </c>
      <c r="AM171" s="14">
        <f t="shared" ref="AM171" si="424">STANDARDIZE(AC171,AR$15,AS$15)</f>
        <v>1.6497168227569019E-2</v>
      </c>
      <c r="AN171" s="14">
        <f t="shared" ref="AN171" si="425">STANDARDIZE(AD171,AT$15,AU$15)</f>
        <v>-9.3919208556921333E-2</v>
      </c>
      <c r="AO171" s="14">
        <f t="shared" ref="AO171" si="426">STANDARDIZE(AE171,AV$15,AW$15)</f>
        <v>0.25708867832387533</v>
      </c>
      <c r="AP171" s="23"/>
    </row>
    <row r="172" spans="1:42" x14ac:dyDescent="0.3">
      <c r="A172">
        <v>1</v>
      </c>
      <c r="B172" s="31">
        <v>2008</v>
      </c>
      <c r="C172" s="24">
        <v>0.49417753757418081</v>
      </c>
      <c r="D172">
        <v>4.7900000000000303E-2</v>
      </c>
      <c r="E172">
        <f t="shared" si="298"/>
        <v>2.367110404980341E-2</v>
      </c>
      <c r="G172">
        <v>2001</v>
      </c>
      <c r="H172">
        <v>12</v>
      </c>
      <c r="I172" s="3">
        <v>2001.91666666725</v>
      </c>
      <c r="J172" s="23">
        <f t="shared" si="299"/>
        <v>0.68628205841554979</v>
      </c>
      <c r="K172" s="23">
        <f t="shared" si="331"/>
        <v>4.7900000000000303E-2</v>
      </c>
      <c r="L172" s="23">
        <f t="shared" si="300"/>
        <v>3.2872910598105043E-2</v>
      </c>
      <c r="N172">
        <v>6</v>
      </c>
      <c r="O172">
        <v>2001</v>
      </c>
      <c r="P172" s="23">
        <v>0.74657832946191616</v>
      </c>
      <c r="Q172" s="23">
        <v>9.5900000000000304E-2</v>
      </c>
      <c r="R172" s="23">
        <f t="shared" si="301"/>
        <v>7.1596861795397981E-2</v>
      </c>
      <c r="T172">
        <v>2001</v>
      </c>
      <c r="U172">
        <v>12</v>
      </c>
      <c r="V172" s="3">
        <v>2001.91666666725</v>
      </c>
      <c r="W172" s="23"/>
      <c r="X172" s="23"/>
      <c r="Y172" s="23"/>
      <c r="Z172" s="23"/>
      <c r="AA172">
        <v>12</v>
      </c>
      <c r="AB172" s="3">
        <v>2001.91666666725</v>
      </c>
      <c r="AC172" s="23">
        <f t="shared" si="302"/>
        <v>0.68628205841554979</v>
      </c>
      <c r="AD172" s="23">
        <f t="shared" si="303"/>
        <v>4.7900000000000303E-2</v>
      </c>
      <c r="AE172" s="23">
        <f t="shared" si="304"/>
        <v>3.2872910598105043E-2</v>
      </c>
      <c r="AG172" s="3">
        <v>2001.91666666725</v>
      </c>
      <c r="AH172" s="3">
        <f t="shared" si="332"/>
        <v>0.12215356704913631</v>
      </c>
      <c r="AI172" s="3">
        <f t="shared" si="333"/>
        <v>-1.186702766808877</v>
      </c>
      <c r="AJ172" s="3">
        <f t="shared" si="334"/>
        <v>-0.97199284442357869</v>
      </c>
      <c r="AK172" s="23"/>
      <c r="AL172" s="3">
        <v>2001.91666666725</v>
      </c>
      <c r="AM172" s="14">
        <f t="shared" ref="AM172" si="427">STANDARDIZE(AC172,AR$4,AS$4)</f>
        <v>0.64551522003746342</v>
      </c>
      <c r="AN172" s="14">
        <f t="shared" ref="AN172" si="428">STANDARDIZE(AD172,AT$4,AU$4)</f>
        <v>-1.7765123716427775</v>
      </c>
      <c r="AO172" s="14">
        <f t="shared" ref="AO172" si="429">STANDARDIZE(AE172,AV$4,AW$4)</f>
        <v>-0.79099420079147997</v>
      </c>
      <c r="AP172" s="23"/>
    </row>
    <row r="173" spans="1:42" x14ac:dyDescent="0.3">
      <c r="A173">
        <v>12</v>
      </c>
      <c r="B173" s="31">
        <v>2007</v>
      </c>
      <c r="C173" s="24">
        <v>0.54523971414324979</v>
      </c>
      <c r="D173">
        <v>4.7900000000000303E-2</v>
      </c>
      <c r="E173">
        <f t="shared" si="298"/>
        <v>2.6116982307461831E-2</v>
      </c>
      <c r="G173">
        <v>2001</v>
      </c>
      <c r="H173">
        <v>11</v>
      </c>
      <c r="I173" s="3">
        <v>2001.8333333339201</v>
      </c>
      <c r="J173" s="23">
        <f t="shared" si="299"/>
        <v>0.72765359731614565</v>
      </c>
      <c r="K173" s="23">
        <f t="shared" si="331"/>
        <v>4.7900000000000303E-2</v>
      </c>
      <c r="L173" s="23">
        <f t="shared" si="300"/>
        <v>3.4854607311443596E-2</v>
      </c>
      <c r="N173">
        <v>6</v>
      </c>
      <c r="O173">
        <v>2001</v>
      </c>
      <c r="P173" s="23">
        <v>0.73449131689881453</v>
      </c>
      <c r="Q173" s="23">
        <v>9.5900000000000304E-2</v>
      </c>
      <c r="R173" s="23">
        <f t="shared" si="301"/>
        <v>7.0437717290596544E-2</v>
      </c>
      <c r="T173">
        <v>2001</v>
      </c>
      <c r="U173">
        <v>11</v>
      </c>
      <c r="V173" s="3">
        <v>2001.8333333339201</v>
      </c>
      <c r="W173" s="23">
        <f t="shared" si="407"/>
        <v>0.57179690878362344</v>
      </c>
      <c r="X173" s="23">
        <f t="shared" si="309"/>
        <v>9.5900000000000304E-2</v>
      </c>
      <c r="Y173" s="23">
        <f t="shared" si="408"/>
        <v>5.4835323552349664E-2</v>
      </c>
      <c r="Z173" s="23"/>
      <c r="AA173">
        <v>11</v>
      </c>
      <c r="AB173" s="3">
        <v>2001.8333333339201</v>
      </c>
      <c r="AC173" s="23">
        <f t="shared" si="302"/>
        <v>0.64972525304988449</v>
      </c>
      <c r="AD173" s="23">
        <f t="shared" si="303"/>
        <v>7.1900000000000297E-2</v>
      </c>
      <c r="AE173" s="23">
        <f t="shared" si="304"/>
        <v>4.484496543189663E-2</v>
      </c>
      <c r="AG173" s="3">
        <v>2001.8333333339201</v>
      </c>
      <c r="AH173" s="3">
        <f t="shared" si="332"/>
        <v>-0.11620868738889865</v>
      </c>
      <c r="AI173" s="3">
        <f t="shared" si="333"/>
        <v>-0.61478205611361436</v>
      </c>
      <c r="AJ173" s="3">
        <f t="shared" si="334"/>
        <v>-4.4369383961509736E-3</v>
      </c>
      <c r="AK173" s="23"/>
      <c r="AL173" s="3">
        <v>2001.8333333339201</v>
      </c>
      <c r="AM173" s="14">
        <f t="shared" ref="AM173" si="430">STANDARDIZE(AC173,AR$5,AS$5)</f>
        <v>1.8401242059794926E-3</v>
      </c>
      <c r="AN173" s="14">
        <f t="shared" ref="AN173" si="431">STANDARDIZE(AD173,AT$5,AU$5)</f>
        <v>-4.0971152421897278E-2</v>
      </c>
      <c r="AO173" s="14">
        <f t="shared" ref="AO173" si="432">STANDARDIZE(AE173,AV$5,AW$5)</f>
        <v>0.2067024658338949</v>
      </c>
      <c r="AP173" s="23"/>
    </row>
    <row r="174" spans="1:42" x14ac:dyDescent="0.3">
      <c r="A174">
        <v>11</v>
      </c>
      <c r="B174" s="31">
        <v>2007</v>
      </c>
      <c r="C174" s="24">
        <v>0.58923681976962905</v>
      </c>
      <c r="D174">
        <v>4.7900000000000303E-2</v>
      </c>
      <c r="E174">
        <f t="shared" si="298"/>
        <v>2.8224443666965412E-2</v>
      </c>
      <c r="G174">
        <v>2001</v>
      </c>
      <c r="H174">
        <v>10</v>
      </c>
      <c r="I174" s="3">
        <v>2001.75000000059</v>
      </c>
      <c r="J174" s="23">
        <f t="shared" si="299"/>
        <v>0.77366717431021781</v>
      </c>
      <c r="K174" s="23">
        <f t="shared" si="331"/>
        <v>4.7900000000000303E-2</v>
      </c>
      <c r="L174" s="23">
        <f t="shared" si="300"/>
        <v>3.7058657649459668E-2</v>
      </c>
      <c r="N174">
        <v>5</v>
      </c>
      <c r="O174">
        <v>2001</v>
      </c>
      <c r="P174" s="23">
        <v>0.69621707918940956</v>
      </c>
      <c r="Q174" s="23">
        <v>9.5900000000000304E-2</v>
      </c>
      <c r="R174" s="23">
        <f t="shared" si="301"/>
        <v>6.6767217894264583E-2</v>
      </c>
      <c r="T174">
        <v>2001</v>
      </c>
      <c r="U174">
        <v>10</v>
      </c>
      <c r="V174" s="3">
        <v>2001.75000000059</v>
      </c>
      <c r="W174" s="23">
        <f t="shared" si="407"/>
        <v>0.66012807799301632</v>
      </c>
      <c r="X174" s="23">
        <f t="shared" si="309"/>
        <v>9.5900000000000304E-2</v>
      </c>
      <c r="Y174" s="23">
        <f t="shared" si="408"/>
        <v>6.3306282679530465E-2</v>
      </c>
      <c r="Z174" s="23"/>
      <c r="AA174">
        <v>10</v>
      </c>
      <c r="AB174" s="3">
        <v>2001.75000000059</v>
      </c>
      <c r="AC174" s="23">
        <f t="shared" si="302"/>
        <v>0.71689762615161712</v>
      </c>
      <c r="AD174" s="23">
        <f t="shared" si="303"/>
        <v>7.1900000000000297E-2</v>
      </c>
      <c r="AE174" s="23">
        <f t="shared" si="304"/>
        <v>5.0182470164495063E-2</v>
      </c>
      <c r="AG174" s="3">
        <v>2001.75000000059</v>
      </c>
      <c r="AH174" s="3">
        <f t="shared" ref="AH174:AH205" si="433">STANDARDIZE(AC174,AC$797,AC$798)</f>
        <v>0.32177702083493637</v>
      </c>
      <c r="AI174" s="3">
        <f t="shared" ref="AI174:AI205" si="434">STANDARDIZE(AD174,AD$797,AD$798)</f>
        <v>-0.61478205611361436</v>
      </c>
      <c r="AJ174" s="3">
        <f t="shared" ref="AJ174:AJ205" si="435">STANDARDIZE(AE174,AE$797,AE$798)</f>
        <v>0.42692879615581814</v>
      </c>
      <c r="AK174" s="23"/>
      <c r="AL174" s="3">
        <v>2001.75000000059</v>
      </c>
      <c r="AM174" s="14">
        <f t="shared" ref="AM174" si="436">STANDARDIZE(AC174,AR$6,AS$6)</f>
        <v>0.27033072922419443</v>
      </c>
      <c r="AN174" s="14">
        <f t="shared" ref="AN174" si="437">STANDARDIZE(AD174,AT$6,AU$6)</f>
        <v>-0.59144451954684485</v>
      </c>
      <c r="AO174" s="14">
        <f t="shared" ref="AO174" si="438">STANDARDIZE(AE174,AV$6,AW$6)</f>
        <v>0.18488656816015586</v>
      </c>
      <c r="AP174" s="23"/>
    </row>
    <row r="175" spans="1:42" x14ac:dyDescent="0.3">
      <c r="A175">
        <v>11</v>
      </c>
      <c r="B175" s="31">
        <v>2007</v>
      </c>
      <c r="C175" s="24">
        <v>0.62484828343138454</v>
      </c>
      <c r="D175">
        <v>4.7900000000000303E-2</v>
      </c>
      <c r="E175">
        <f t="shared" si="298"/>
        <v>2.9930232776363509E-2</v>
      </c>
      <c r="G175">
        <v>2001</v>
      </c>
      <c r="H175">
        <v>9</v>
      </c>
      <c r="I175" s="3">
        <v>2001.66666666726</v>
      </c>
      <c r="J175" s="23">
        <f t="shared" si="299"/>
        <v>0.82048435312839874</v>
      </c>
      <c r="K175" s="23">
        <f t="shared" si="331"/>
        <v>4.7900000000000303E-2</v>
      </c>
      <c r="L175" s="23">
        <f t="shared" si="300"/>
        <v>3.9301200514850546E-2</v>
      </c>
      <c r="N175">
        <v>5</v>
      </c>
      <c r="O175">
        <v>2001</v>
      </c>
      <c r="P175" s="23">
        <v>0.6374976179174876</v>
      </c>
      <c r="Q175" s="23">
        <v>9.5900000000000304E-2</v>
      </c>
      <c r="R175" s="23">
        <f t="shared" si="301"/>
        <v>6.1136021558287255E-2</v>
      </c>
      <c r="T175">
        <v>2001</v>
      </c>
      <c r="U175">
        <v>9</v>
      </c>
      <c r="V175" s="3">
        <v>2001.66666666726</v>
      </c>
      <c r="W175" s="23"/>
      <c r="X175" s="23"/>
      <c r="Y175" s="23"/>
      <c r="Z175" s="23"/>
      <c r="AA175">
        <v>9</v>
      </c>
      <c r="AB175" s="3">
        <v>2001.66666666726</v>
      </c>
      <c r="AC175" s="23">
        <f t="shared" si="302"/>
        <v>0.82048435312839874</v>
      </c>
      <c r="AD175" s="23">
        <f t="shared" si="303"/>
        <v>4.7900000000000303E-2</v>
      </c>
      <c r="AE175" s="23">
        <f t="shared" si="304"/>
        <v>3.9301200514850546E-2</v>
      </c>
      <c r="AG175" s="3">
        <v>2001.66666666726</v>
      </c>
      <c r="AH175" s="3">
        <f t="shared" si="433"/>
        <v>0.99719615347154233</v>
      </c>
      <c r="AI175" s="3">
        <f t="shared" si="434"/>
        <v>-1.186702766808877</v>
      </c>
      <c r="AJ175" s="3">
        <f t="shared" si="435"/>
        <v>-0.45247218059833083</v>
      </c>
      <c r="AK175" s="23"/>
      <c r="AL175" s="3">
        <v>2001.66666666726</v>
      </c>
      <c r="AM175" s="14">
        <f t="shared" ref="AM175" si="439">STANDARDIZE(AC175,AR$7,AS$7)</f>
        <v>0.61540642365020759</v>
      </c>
      <c r="AN175" s="14">
        <f t="shared" ref="AN175" si="440">STANDARDIZE(AD175,AT$7,AU$7)</f>
        <v>-1.0289872901111137</v>
      </c>
      <c r="AO175" s="14">
        <f t="shared" ref="AO175" si="441">STANDARDIZE(AE175,AV$7,AW$7)</f>
        <v>-0.37938982957073242</v>
      </c>
      <c r="AP175" s="23"/>
    </row>
    <row r="176" spans="1:42" x14ac:dyDescent="0.3">
      <c r="A176">
        <v>10</v>
      </c>
      <c r="B176" s="31">
        <v>2007</v>
      </c>
      <c r="C176" s="24">
        <v>0.65634870295052361</v>
      </c>
      <c r="D176">
        <v>4.7900000000000303E-2</v>
      </c>
      <c r="E176">
        <f t="shared" si="298"/>
        <v>3.1439102871330282E-2</v>
      </c>
      <c r="G176">
        <v>2001</v>
      </c>
      <c r="H176">
        <v>8</v>
      </c>
      <c r="I176" s="3">
        <v>2001.5833333339301</v>
      </c>
      <c r="J176" s="23">
        <f t="shared" si="299"/>
        <v>0.86231431642639811</v>
      </c>
      <c r="K176" s="23">
        <f t="shared" si="331"/>
        <v>4.7900000000000303E-2</v>
      </c>
      <c r="L176" s="23">
        <f t="shared" si="300"/>
        <v>4.1304855756824729E-2</v>
      </c>
      <c r="N176">
        <v>4</v>
      </c>
      <c r="O176">
        <v>2001</v>
      </c>
      <c r="P176" s="23">
        <v>0.56932448297037708</v>
      </c>
      <c r="Q176" s="23">
        <v>9.5900000000000304E-2</v>
      </c>
      <c r="R176" s="23">
        <f t="shared" si="301"/>
        <v>5.4598217916859336E-2</v>
      </c>
      <c r="T176">
        <v>2001</v>
      </c>
      <c r="U176">
        <v>8</v>
      </c>
      <c r="V176" s="3">
        <v>2001.5833333339301</v>
      </c>
      <c r="W176" s="23">
        <f t="shared" si="407"/>
        <v>0.7306293166908272</v>
      </c>
      <c r="X176" s="23">
        <f t="shared" si="309"/>
        <v>9.5900000000000304E-2</v>
      </c>
      <c r="Y176" s="23">
        <f t="shared" si="408"/>
        <v>7.0067351470650546E-2</v>
      </c>
      <c r="Z176" s="23"/>
      <c r="AA176">
        <v>8</v>
      </c>
      <c r="AB176" s="3">
        <v>2001.5833333339301</v>
      </c>
      <c r="AC176" s="23">
        <f t="shared" si="302"/>
        <v>0.79647181655861266</v>
      </c>
      <c r="AD176" s="23">
        <f t="shared" si="303"/>
        <v>7.1900000000000297E-2</v>
      </c>
      <c r="AE176" s="23">
        <f t="shared" si="304"/>
        <v>5.5686103613737638E-2</v>
      </c>
      <c r="AG176" s="3">
        <v>2001.5833333339301</v>
      </c>
      <c r="AH176" s="3">
        <f t="shared" si="433"/>
        <v>0.84062660932516742</v>
      </c>
      <c r="AI176" s="3">
        <f t="shared" si="434"/>
        <v>-0.61478205611361436</v>
      </c>
      <c r="AJ176" s="3">
        <f t="shared" si="435"/>
        <v>0.87172069882857672</v>
      </c>
      <c r="AK176" s="23"/>
      <c r="AL176" s="3">
        <v>2001.5833333339301</v>
      </c>
      <c r="AM176" s="14">
        <f t="shared" ref="AM176" si="442">STANDARDIZE(AC176,AR$8,AS$8)</f>
        <v>0.22969089320442135</v>
      </c>
      <c r="AN176" s="14">
        <f t="shared" ref="AN176" si="443">STANDARDIZE(AD176,AT$8,AU$8)</f>
        <v>-0.51613739712758211</v>
      </c>
      <c r="AO176" s="14">
        <f t="shared" ref="AO176" si="444">STANDARDIZE(AE176,AV$8,AW$8)</f>
        <v>0.13033282896944315</v>
      </c>
      <c r="AP176" s="23"/>
    </row>
    <row r="177" spans="1:42" x14ac:dyDescent="0.3">
      <c r="A177">
        <v>10</v>
      </c>
      <c r="B177" s="31">
        <v>2007</v>
      </c>
      <c r="C177" s="24">
        <v>0.69390812967830473</v>
      </c>
      <c r="D177">
        <v>4.7900000000000303E-2</v>
      </c>
      <c r="E177">
        <f t="shared" si="298"/>
        <v>3.3238199411591007E-2</v>
      </c>
      <c r="G177">
        <v>2001</v>
      </c>
      <c r="H177">
        <v>7</v>
      </c>
      <c r="I177" s="3">
        <v>2001.5000000006</v>
      </c>
      <c r="J177" s="23">
        <f t="shared" si="299"/>
        <v>0.89092885318340775</v>
      </c>
      <c r="K177" s="23">
        <f t="shared" si="331"/>
        <v>4.7900000000000303E-2</v>
      </c>
      <c r="L177" s="23">
        <f t="shared" si="300"/>
        <v>4.2675492067485499E-2</v>
      </c>
      <c r="N177">
        <v>4</v>
      </c>
      <c r="O177">
        <v>2001</v>
      </c>
      <c r="P177" s="23">
        <v>0.50708476235971112</v>
      </c>
      <c r="Q177" s="23">
        <v>9.5900000000000304E-2</v>
      </c>
      <c r="R177" s="23">
        <f t="shared" si="301"/>
        <v>4.8629428710296449E-2</v>
      </c>
      <c r="T177">
        <v>2001</v>
      </c>
      <c r="U177">
        <v>7</v>
      </c>
      <c r="V177" s="3">
        <v>2001.5000000006</v>
      </c>
      <c r="W177" s="23"/>
      <c r="X177" s="23"/>
      <c r="Y177" s="23"/>
      <c r="Z177" s="23"/>
      <c r="AA177">
        <v>7</v>
      </c>
      <c r="AB177" s="3">
        <v>2001.5000000006</v>
      </c>
      <c r="AC177" s="23">
        <f t="shared" si="302"/>
        <v>0.89092885318340775</v>
      </c>
      <c r="AD177" s="23">
        <f t="shared" si="303"/>
        <v>4.7900000000000303E-2</v>
      </c>
      <c r="AE177" s="23">
        <f t="shared" si="304"/>
        <v>4.2675492067485499E-2</v>
      </c>
      <c r="AG177" s="3">
        <v>2001.5000000006</v>
      </c>
      <c r="AH177" s="3">
        <f t="shared" si="433"/>
        <v>1.4565171930950669</v>
      </c>
      <c r="AI177" s="3">
        <f t="shared" si="434"/>
        <v>-1.186702766808877</v>
      </c>
      <c r="AJ177" s="3">
        <f t="shared" si="435"/>
        <v>-0.17976914292134499</v>
      </c>
      <c r="AK177" s="23"/>
      <c r="AL177" s="3">
        <v>2001.5000000006</v>
      </c>
      <c r="AM177" s="14">
        <f t="shared" ref="AM177:AM195" si="445">STANDARDIZE(AC177,AR$8,AS$8)</f>
        <v>0.79299261260256093</v>
      </c>
      <c r="AN177" s="14">
        <f t="shared" ref="AN177:AN195" si="446">STANDARDIZE(AD177,AT$8,AU$8)</f>
        <v>-1.8093824011735564</v>
      </c>
      <c r="AO177" s="14">
        <f t="shared" ref="AO177:AO195" si="447">STANDARDIZE(AE177,AV$8,AW$8)</f>
        <v>-0.80477669444495803</v>
      </c>
      <c r="AP177" s="23"/>
    </row>
    <row r="178" spans="1:42" x14ac:dyDescent="0.3">
      <c r="A178">
        <v>9</v>
      </c>
      <c r="B178" s="31">
        <v>2007</v>
      </c>
      <c r="C178" s="24">
        <v>0.74458586190791876</v>
      </c>
      <c r="D178">
        <v>4.7900000000000303E-2</v>
      </c>
      <c r="E178">
        <f t="shared" si="298"/>
        <v>3.5665662785389532E-2</v>
      </c>
      <c r="G178">
        <v>2001</v>
      </c>
      <c r="H178">
        <v>6</v>
      </c>
      <c r="I178" s="3">
        <v>2001.41666666727</v>
      </c>
      <c r="J178" s="23">
        <f t="shared" si="299"/>
        <v>0.86389037385340117</v>
      </c>
      <c r="K178" s="23">
        <f t="shared" si="331"/>
        <v>0.23950000000000152</v>
      </c>
      <c r="L178" s="23">
        <f t="shared" si="300"/>
        <v>4.1380348907578177E-2</v>
      </c>
      <c r="N178">
        <v>3</v>
      </c>
      <c r="O178">
        <v>2001</v>
      </c>
      <c r="P178" s="23">
        <v>0.46184183027842662</v>
      </c>
      <c r="Q178" s="23">
        <v>9.5900000000000304E-2</v>
      </c>
      <c r="R178" s="23">
        <f t="shared" si="301"/>
        <v>4.4290631523701253E-2</v>
      </c>
      <c r="T178">
        <v>2001</v>
      </c>
      <c r="U178">
        <v>6</v>
      </c>
      <c r="V178" s="3">
        <v>2001.41666666727</v>
      </c>
      <c r="W178" s="23">
        <f t="shared" si="407"/>
        <v>0.74053482318036534</v>
      </c>
      <c r="X178" s="23">
        <f t="shared" si="309"/>
        <v>0.19180000000000061</v>
      </c>
      <c r="Y178" s="23">
        <f t="shared" si="408"/>
        <v>7.1017289542997269E-2</v>
      </c>
      <c r="Z178" s="23"/>
      <c r="AA178">
        <v>6</v>
      </c>
      <c r="AB178" s="3">
        <v>2001.41666666727</v>
      </c>
      <c r="AC178" s="23">
        <f t="shared" si="302"/>
        <v>0.80221259851688331</v>
      </c>
      <c r="AD178" s="23">
        <f t="shared" si="303"/>
        <v>0.21565000000000106</v>
      </c>
      <c r="AE178" s="23">
        <f t="shared" si="304"/>
        <v>5.6198819225287723E-2</v>
      </c>
      <c r="AG178" s="3">
        <v>2001.41666666727</v>
      </c>
      <c r="AH178" s="3">
        <f t="shared" si="433"/>
        <v>0.87805837383858953</v>
      </c>
      <c r="AI178" s="3">
        <f t="shared" si="434"/>
        <v>2.8107847006549047</v>
      </c>
      <c r="AJ178" s="3">
        <f t="shared" si="435"/>
        <v>0.91315727967913729</v>
      </c>
      <c r="AK178" s="23"/>
      <c r="AL178" s="3">
        <v>2001.41666666727</v>
      </c>
      <c r="AM178" s="14">
        <f t="shared" si="445"/>
        <v>0.26392648287921755</v>
      </c>
      <c r="AN178" s="14">
        <f t="shared" si="446"/>
        <v>7.229861325022827</v>
      </c>
      <c r="AO178" s="14">
        <f t="shared" si="447"/>
        <v>0.1671831529883655</v>
      </c>
      <c r="AP178" s="23"/>
    </row>
    <row r="179" spans="1:42" x14ac:dyDescent="0.3">
      <c r="A179">
        <v>8</v>
      </c>
      <c r="B179" s="31">
        <v>2007</v>
      </c>
      <c r="C179" s="24">
        <v>0.81000396314456324</v>
      </c>
      <c r="D179">
        <v>4.7900000000000303E-2</v>
      </c>
      <c r="E179">
        <f t="shared" si="298"/>
        <v>3.8799189834624825E-2</v>
      </c>
      <c r="G179">
        <v>2001</v>
      </c>
      <c r="H179">
        <v>5</v>
      </c>
      <c r="I179" s="3">
        <v>2001.3333333339399</v>
      </c>
      <c r="J179" s="23">
        <f t="shared" si="299"/>
        <v>0.78267681855281157</v>
      </c>
      <c r="K179" s="23">
        <f t="shared" si="331"/>
        <v>0.19160000000000121</v>
      </c>
      <c r="L179" s="23">
        <f t="shared" si="300"/>
        <v>3.7490219608679917E-2</v>
      </c>
      <c r="N179">
        <v>3</v>
      </c>
      <c r="O179">
        <v>2001</v>
      </c>
      <c r="P179" s="23">
        <v>0.43146618462782971</v>
      </c>
      <c r="Q179" s="23">
        <v>9.5900000000000304E-2</v>
      </c>
      <c r="R179" s="23">
        <f t="shared" si="301"/>
        <v>4.1377607105808997E-2</v>
      </c>
      <c r="T179">
        <v>2001</v>
      </c>
      <c r="U179">
        <v>5</v>
      </c>
      <c r="V179" s="3">
        <v>2001.3333333339399</v>
      </c>
      <c r="W179" s="23">
        <f t="shared" si="407"/>
        <v>0.66685734855344858</v>
      </c>
      <c r="X179" s="23">
        <f t="shared" ref="X179:X242" si="448">SUMIFS(Q$4:Q$763,O$4:O$763,T179,N$4:N$763,U179)</f>
        <v>0.19180000000000061</v>
      </c>
      <c r="Y179" s="23">
        <f t="shared" si="408"/>
        <v>6.3951619726275916E-2</v>
      </c>
      <c r="Z179" s="23"/>
      <c r="AA179">
        <v>5</v>
      </c>
      <c r="AB179" s="3">
        <v>2001.3333333339399</v>
      </c>
      <c r="AC179" s="23">
        <f t="shared" si="302"/>
        <v>0.72476708355313013</v>
      </c>
      <c r="AD179" s="23">
        <f t="shared" si="303"/>
        <v>0.19170000000000093</v>
      </c>
      <c r="AE179" s="23">
        <f t="shared" si="304"/>
        <v>5.0720919667477916E-2</v>
      </c>
      <c r="AG179" s="3">
        <v>2001.3333333339399</v>
      </c>
      <c r="AH179" s="3">
        <f t="shared" si="433"/>
        <v>0.37308844120293394</v>
      </c>
      <c r="AI179" s="3">
        <f t="shared" si="434"/>
        <v>2.2400554914402537</v>
      </c>
      <c r="AJ179" s="3">
        <f t="shared" si="435"/>
        <v>0.470445135158719</v>
      </c>
      <c r="AK179" s="23"/>
      <c r="AL179" s="3">
        <v>2001.3333333339399</v>
      </c>
      <c r="AM179" s="14">
        <f t="shared" si="445"/>
        <v>-0.19792573372213243</v>
      </c>
      <c r="AN179" s="14">
        <f t="shared" si="446"/>
        <v>5.9393105814019416</v>
      </c>
      <c r="AO179" s="14">
        <f t="shared" si="447"/>
        <v>-0.22652901239336598</v>
      </c>
      <c r="AP179" s="23"/>
    </row>
    <row r="180" spans="1:42" x14ac:dyDescent="0.3">
      <c r="A180">
        <v>8</v>
      </c>
      <c r="B180" s="31">
        <v>2007</v>
      </c>
      <c r="C180" s="24">
        <v>0.88499627895244404</v>
      </c>
      <c r="D180">
        <v>4.7900000000000303E-2</v>
      </c>
      <c r="E180">
        <f t="shared" si="298"/>
        <v>4.2391321761822337E-2</v>
      </c>
      <c r="G180">
        <v>2001</v>
      </c>
      <c r="H180">
        <v>4</v>
      </c>
      <c r="I180" s="3">
        <v>2001.25000000061</v>
      </c>
      <c r="J180" s="23">
        <f t="shared" si="299"/>
        <v>0.72096636998457542</v>
      </c>
      <c r="K180" s="23">
        <f t="shared" si="331"/>
        <v>0.19160000000000121</v>
      </c>
      <c r="L180" s="23">
        <f t="shared" si="300"/>
        <v>3.4534289122261377E-2</v>
      </c>
      <c r="N180">
        <v>2</v>
      </c>
      <c r="O180">
        <v>2001</v>
      </c>
      <c r="P180" s="23">
        <v>0.42503298333447792</v>
      </c>
      <c r="Q180" s="23">
        <v>9.5900000000000304E-2</v>
      </c>
      <c r="R180" s="23">
        <f t="shared" si="301"/>
        <v>4.0760663101776562E-2</v>
      </c>
      <c r="T180">
        <v>2001</v>
      </c>
      <c r="U180">
        <v>4</v>
      </c>
      <c r="V180" s="3">
        <v>2001.25000000061</v>
      </c>
      <c r="W180" s="23">
        <f t="shared" si="407"/>
        <v>0.5382046226650441</v>
      </c>
      <c r="X180" s="23">
        <f t="shared" si="448"/>
        <v>0.19180000000000061</v>
      </c>
      <c r="Y180" s="23">
        <f t="shared" si="408"/>
        <v>5.1613823313577889E-2</v>
      </c>
      <c r="Z180" s="23"/>
      <c r="AA180">
        <v>4</v>
      </c>
      <c r="AB180" s="3">
        <v>2001.25000000061</v>
      </c>
      <c r="AC180" s="23">
        <f t="shared" si="302"/>
        <v>0.62958549632480976</v>
      </c>
      <c r="AD180" s="23">
        <f t="shared" si="303"/>
        <v>0.19170000000000093</v>
      </c>
      <c r="AE180" s="23">
        <f t="shared" si="304"/>
        <v>4.3074056217919633E-2</v>
      </c>
      <c r="AG180" s="3">
        <v>2001.25000000061</v>
      </c>
      <c r="AH180" s="3">
        <f t="shared" si="433"/>
        <v>-0.24752644803029061</v>
      </c>
      <c r="AI180" s="3">
        <f t="shared" si="434"/>
        <v>2.2400554914402537</v>
      </c>
      <c r="AJ180" s="3">
        <f t="shared" si="435"/>
        <v>-0.1475580393942473</v>
      </c>
      <c r="AK180" s="23"/>
      <c r="AL180" s="3">
        <v>2001.25000000061</v>
      </c>
      <c r="AM180" s="14">
        <f t="shared" si="445"/>
        <v>-0.76554836573134588</v>
      </c>
      <c r="AN180" s="14">
        <f t="shared" si="446"/>
        <v>5.9393105814019416</v>
      </c>
      <c r="AO180" s="14">
        <f t="shared" si="447"/>
        <v>-0.77613075943739951</v>
      </c>
      <c r="AP180" s="23"/>
    </row>
    <row r="181" spans="1:42" x14ac:dyDescent="0.3">
      <c r="A181">
        <v>7</v>
      </c>
      <c r="B181" s="31">
        <v>2007</v>
      </c>
      <c r="C181" s="24">
        <v>0.94082373663440588</v>
      </c>
      <c r="D181">
        <v>4.7900000000000303E-2</v>
      </c>
      <c r="E181">
        <f t="shared" si="298"/>
        <v>4.5065456984788324E-2</v>
      </c>
      <c r="G181">
        <v>2001</v>
      </c>
      <c r="H181">
        <v>3</v>
      </c>
      <c r="I181" s="3">
        <v>2001.16666666728</v>
      </c>
      <c r="J181" s="23">
        <f t="shared" si="299"/>
        <v>0.64020312758472453</v>
      </c>
      <c r="K181" s="23">
        <f t="shared" si="331"/>
        <v>0.19160000000000121</v>
      </c>
      <c r="L181" s="23">
        <f t="shared" si="300"/>
        <v>3.0665729811308502E-2</v>
      </c>
      <c r="N181">
        <v>1</v>
      </c>
      <c r="O181">
        <v>2001</v>
      </c>
      <c r="P181" s="23">
        <v>0.44063012605208479</v>
      </c>
      <c r="Q181" s="23">
        <v>9.5900000000000304E-2</v>
      </c>
      <c r="R181" s="23">
        <f t="shared" si="301"/>
        <v>4.2256429088395067E-2</v>
      </c>
      <c r="T181">
        <v>2001</v>
      </c>
      <c r="U181">
        <v>3</v>
      </c>
      <c r="V181" s="3">
        <v>2001.16666666728</v>
      </c>
      <c r="W181" s="23">
        <f t="shared" si="407"/>
        <v>0.44665400745312817</v>
      </c>
      <c r="X181" s="23">
        <f t="shared" si="448"/>
        <v>0.19180000000000061</v>
      </c>
      <c r="Y181" s="23">
        <f t="shared" si="408"/>
        <v>4.2834119314755129E-2</v>
      </c>
      <c r="Z181" s="23"/>
      <c r="AA181">
        <v>3</v>
      </c>
      <c r="AB181" s="3">
        <v>2001.16666666728</v>
      </c>
      <c r="AC181" s="23">
        <f t="shared" si="302"/>
        <v>0.54342856751892632</v>
      </c>
      <c r="AD181" s="23">
        <f t="shared" si="303"/>
        <v>0.19170000000000093</v>
      </c>
      <c r="AE181" s="23">
        <f t="shared" si="304"/>
        <v>3.6749924563031819E-2</v>
      </c>
      <c r="AG181" s="3">
        <v>2001.16666666728</v>
      </c>
      <c r="AH181" s="3">
        <f t="shared" si="433"/>
        <v>-0.80929763072000938</v>
      </c>
      <c r="AI181" s="3">
        <f t="shared" si="434"/>
        <v>2.2400554914402537</v>
      </c>
      <c r="AJ181" s="3">
        <f t="shared" si="435"/>
        <v>-0.65866085492017856</v>
      </c>
      <c r="AK181" s="23"/>
      <c r="AL181" s="3">
        <v>2001.16666666728</v>
      </c>
      <c r="AM181" s="14">
        <f t="shared" si="445"/>
        <v>-1.279351761101442</v>
      </c>
      <c r="AN181" s="14">
        <f t="shared" si="446"/>
        <v>5.9393105814019416</v>
      </c>
      <c r="AO181" s="14">
        <f t="shared" si="447"/>
        <v>-1.2306640238261592</v>
      </c>
      <c r="AP181" s="23"/>
    </row>
    <row r="182" spans="1:42" x14ac:dyDescent="0.3">
      <c r="A182">
        <v>6</v>
      </c>
      <c r="B182" s="31">
        <v>2007</v>
      </c>
      <c r="C182" s="24">
        <v>0.89308649976642651</v>
      </c>
      <c r="D182">
        <v>4.7900000000000303E-2</v>
      </c>
      <c r="E182">
        <f t="shared" si="298"/>
        <v>4.27788433388121E-2</v>
      </c>
      <c r="G182">
        <v>2001</v>
      </c>
      <c r="H182">
        <v>2</v>
      </c>
      <c r="I182" s="3">
        <v>2001.0833333339499</v>
      </c>
      <c r="J182" s="23">
        <f t="shared" si="299"/>
        <v>0.62292351186073258</v>
      </c>
      <c r="K182" s="23">
        <f t="shared" si="331"/>
        <v>9.5800000000000607E-2</v>
      </c>
      <c r="L182" s="23">
        <f t="shared" si="300"/>
        <v>2.983803621812928E-2</v>
      </c>
      <c r="N182">
        <v>12</v>
      </c>
      <c r="O182">
        <v>2000</v>
      </c>
      <c r="P182" s="23">
        <v>0.47260573850445858</v>
      </c>
      <c r="Q182" s="23">
        <v>9.5900000000000304E-2</v>
      </c>
      <c r="R182" s="23">
        <f t="shared" si="301"/>
        <v>4.5322890322577719E-2</v>
      </c>
      <c r="T182">
        <v>2001</v>
      </c>
      <c r="U182">
        <v>2</v>
      </c>
      <c r="V182" s="3">
        <v>2001.0833333339499</v>
      </c>
      <c r="W182" s="23">
        <f t="shared" si="407"/>
        <v>0.42503298333447792</v>
      </c>
      <c r="X182" s="23">
        <f t="shared" si="448"/>
        <v>9.5900000000000304E-2</v>
      </c>
      <c r="Y182" s="23">
        <f t="shared" si="408"/>
        <v>4.0760663101776562E-2</v>
      </c>
      <c r="Z182" s="23"/>
      <c r="AA182">
        <v>2</v>
      </c>
      <c r="AB182" s="3">
        <v>2001.0833333339499</v>
      </c>
      <c r="AC182" s="23">
        <f t="shared" si="302"/>
        <v>0.52397824759760525</v>
      </c>
      <c r="AD182" s="23">
        <f t="shared" si="303"/>
        <v>9.5850000000000463E-2</v>
      </c>
      <c r="AE182" s="23">
        <f t="shared" si="304"/>
        <v>3.5299349659952919E-2</v>
      </c>
      <c r="AG182" s="3">
        <v>2001.0833333339499</v>
      </c>
      <c r="AH182" s="3">
        <f t="shared" si="433"/>
        <v>-0.93612003928696585</v>
      </c>
      <c r="AI182" s="3">
        <f t="shared" si="434"/>
        <v>-4.4052846898962821E-2</v>
      </c>
      <c r="AJ182" s="3">
        <f t="shared" si="435"/>
        <v>-0.77589322096712354</v>
      </c>
      <c r="AK182" s="23"/>
      <c r="AL182" s="3">
        <v>2001.0833333339499</v>
      </c>
      <c r="AM182" s="14">
        <f t="shared" si="445"/>
        <v>-1.3953452227431125</v>
      </c>
      <c r="AN182" s="14">
        <f t="shared" si="446"/>
        <v>0.77441334649330551</v>
      </c>
      <c r="AO182" s="14">
        <f t="shared" si="447"/>
        <v>-1.3349209529853223</v>
      </c>
      <c r="AP182" s="23"/>
    </row>
    <row r="183" spans="1:42" x14ac:dyDescent="0.3">
      <c r="A183">
        <v>6</v>
      </c>
      <c r="B183" s="31">
        <v>2007</v>
      </c>
      <c r="C183" s="24">
        <v>0.82098795681728942</v>
      </c>
      <c r="D183">
        <v>4.7900000000000303E-2</v>
      </c>
      <c r="E183">
        <f t="shared" si="298"/>
        <v>3.9325323131548413E-2</v>
      </c>
      <c r="G183">
        <v>2001</v>
      </c>
      <c r="H183">
        <v>1</v>
      </c>
      <c r="I183" s="3">
        <v>2001.00000000062</v>
      </c>
      <c r="J183" s="23">
        <f t="shared" si="299"/>
        <v>0.62887724191031225</v>
      </c>
      <c r="K183" s="23">
        <f t="shared" si="331"/>
        <v>4.7900000000000303E-2</v>
      </c>
      <c r="L183" s="23">
        <f t="shared" si="300"/>
        <v>3.0123219887504146E-2</v>
      </c>
      <c r="N183">
        <v>10</v>
      </c>
      <c r="O183">
        <v>2000</v>
      </c>
      <c r="P183" s="23">
        <v>0.50697490589607985</v>
      </c>
      <c r="Q183" s="23">
        <v>9.5900000000000304E-2</v>
      </c>
      <c r="R183" s="23">
        <f t="shared" si="301"/>
        <v>4.8618893475434209E-2</v>
      </c>
      <c r="T183">
        <v>2001</v>
      </c>
      <c r="U183">
        <v>1</v>
      </c>
      <c r="V183" s="3">
        <v>2001.00000000062</v>
      </c>
      <c r="W183" s="23">
        <f t="shared" si="407"/>
        <v>0.44063012605208479</v>
      </c>
      <c r="X183" s="23">
        <f t="shared" si="448"/>
        <v>9.5900000000000304E-2</v>
      </c>
      <c r="Y183" s="23">
        <f t="shared" si="408"/>
        <v>4.2256429088395067E-2</v>
      </c>
      <c r="Z183" s="23"/>
      <c r="AA183">
        <v>1</v>
      </c>
      <c r="AB183" s="3">
        <v>2001.00000000062</v>
      </c>
      <c r="AC183" s="23">
        <f t="shared" si="302"/>
        <v>0.53475368398119849</v>
      </c>
      <c r="AD183" s="23">
        <f t="shared" si="303"/>
        <v>7.1900000000000297E-2</v>
      </c>
      <c r="AE183" s="23">
        <f t="shared" si="304"/>
        <v>3.6189824487949607E-2</v>
      </c>
      <c r="AG183" s="3">
        <v>2001.00000000062</v>
      </c>
      <c r="AH183" s="3">
        <f t="shared" si="433"/>
        <v>-0.86586069131452936</v>
      </c>
      <c r="AI183" s="3">
        <f t="shared" si="434"/>
        <v>-0.61478205611361436</v>
      </c>
      <c r="AJ183" s="3">
        <f t="shared" si="435"/>
        <v>-0.70392694692658897</v>
      </c>
      <c r="AK183" s="23"/>
      <c r="AL183" s="3">
        <v>2001.00000000062</v>
      </c>
      <c r="AM183" s="14">
        <f t="shared" si="445"/>
        <v>-1.331085088622517</v>
      </c>
      <c r="AN183" s="14">
        <f t="shared" si="446"/>
        <v>-0.51613739712758211</v>
      </c>
      <c r="AO183" s="14">
        <f t="shared" si="447"/>
        <v>-1.2709200035249284</v>
      </c>
      <c r="AP183" s="23"/>
    </row>
    <row r="184" spans="1:42" x14ac:dyDescent="0.3">
      <c r="A184">
        <v>6</v>
      </c>
      <c r="B184" s="31">
        <v>2007</v>
      </c>
      <c r="C184" s="24">
        <v>0.74550050163776593</v>
      </c>
      <c r="D184">
        <v>4.7900000000000303E-2</v>
      </c>
      <c r="E184">
        <f t="shared" si="298"/>
        <v>3.5709474028449213E-2</v>
      </c>
      <c r="G184">
        <v>2000</v>
      </c>
      <c r="H184">
        <v>12</v>
      </c>
      <c r="I184" s="3">
        <v>2000.91666666729</v>
      </c>
      <c r="J184" s="23">
        <f t="shared" si="299"/>
        <v>0.6353600040510381</v>
      </c>
      <c r="K184" s="23">
        <f t="shared" si="331"/>
        <v>4.7900000000000303E-2</v>
      </c>
      <c r="L184" s="23">
        <f t="shared" si="300"/>
        <v>3.0433744194044918E-2</v>
      </c>
      <c r="N184">
        <v>9</v>
      </c>
      <c r="O184">
        <v>2000</v>
      </c>
      <c r="P184" s="23">
        <v>0.53705195507045633</v>
      </c>
      <c r="Q184" s="23">
        <v>9.5900000000000304E-2</v>
      </c>
      <c r="R184" s="23">
        <f t="shared" si="301"/>
        <v>5.1503282491256928E-2</v>
      </c>
      <c r="T184">
        <v>2000</v>
      </c>
      <c r="U184">
        <v>12</v>
      </c>
      <c r="V184" s="3">
        <v>2000.91666666729</v>
      </c>
      <c r="W184" s="23">
        <f t="shared" si="407"/>
        <v>0.47260573850445858</v>
      </c>
      <c r="X184" s="23">
        <f t="shared" si="448"/>
        <v>9.5900000000000304E-2</v>
      </c>
      <c r="Y184" s="23">
        <f t="shared" si="408"/>
        <v>4.5322890322577719E-2</v>
      </c>
      <c r="Z184" s="23"/>
      <c r="AA184">
        <v>12</v>
      </c>
      <c r="AB184" s="3">
        <v>2000.91666666729</v>
      </c>
      <c r="AC184" s="23">
        <f t="shared" si="302"/>
        <v>0.55398287127774837</v>
      </c>
      <c r="AD184" s="23">
        <f t="shared" si="303"/>
        <v>7.1900000000000297E-2</v>
      </c>
      <c r="AE184" s="23">
        <f t="shared" si="304"/>
        <v>3.7878317258311318E-2</v>
      </c>
      <c r="AG184" s="3">
        <v>2000.91666666729</v>
      </c>
      <c r="AH184" s="3">
        <f t="shared" si="433"/>
        <v>-0.74048013934425916</v>
      </c>
      <c r="AI184" s="3">
        <f t="shared" si="434"/>
        <v>-0.61478205611361436</v>
      </c>
      <c r="AJ184" s="3">
        <f t="shared" si="435"/>
        <v>-0.56746656690586983</v>
      </c>
      <c r="AK184" s="23"/>
      <c r="AL184" s="3">
        <v>2000.91666666729</v>
      </c>
      <c r="AM184" s="14">
        <f t="shared" si="445"/>
        <v>-1.21641036820119</v>
      </c>
      <c r="AN184" s="14">
        <f t="shared" si="446"/>
        <v>-0.51613739712758211</v>
      </c>
      <c r="AO184" s="14">
        <f t="shared" si="447"/>
        <v>-1.1495632429938347</v>
      </c>
      <c r="AP184" s="23"/>
    </row>
    <row r="185" spans="1:42" x14ac:dyDescent="0.3">
      <c r="A185">
        <v>6</v>
      </c>
      <c r="B185" s="31">
        <v>2007</v>
      </c>
      <c r="C185" s="24">
        <v>0.72500472622097833</v>
      </c>
      <c r="D185">
        <v>4.7900000000000303E-2</v>
      </c>
      <c r="E185">
        <f t="shared" si="298"/>
        <v>3.4727726385985085E-2</v>
      </c>
      <c r="G185">
        <v>2000</v>
      </c>
      <c r="H185">
        <v>11</v>
      </c>
      <c r="I185" s="3">
        <v>2000.8333333339599</v>
      </c>
      <c r="J185" s="23">
        <f t="shared" si="299"/>
        <v>0.64885446101632838</v>
      </c>
      <c r="K185" s="23">
        <f t="shared" si="331"/>
        <v>4.7900000000000303E-2</v>
      </c>
      <c r="L185" s="23">
        <f t="shared" si="300"/>
        <v>3.1080128682682326E-2</v>
      </c>
      <c r="N185">
        <v>8</v>
      </c>
      <c r="O185">
        <v>2000</v>
      </c>
      <c r="P185" s="23">
        <v>0.56755907475676193</v>
      </c>
      <c r="Q185" s="23">
        <v>9.5900000000000304E-2</v>
      </c>
      <c r="R185" s="23">
        <f t="shared" si="301"/>
        <v>5.4428915269173643E-2</v>
      </c>
      <c r="T185">
        <v>2000</v>
      </c>
      <c r="U185">
        <v>11</v>
      </c>
      <c r="V185" s="3">
        <v>2000.8333333339599</v>
      </c>
      <c r="W185" s="23"/>
      <c r="X185" s="23"/>
      <c r="Y185" s="23"/>
      <c r="Z185" s="23"/>
      <c r="AA185">
        <v>11</v>
      </c>
      <c r="AB185" s="3">
        <v>2000.8333333339599</v>
      </c>
      <c r="AC185" s="23">
        <f t="shared" si="302"/>
        <v>0.64885446101632838</v>
      </c>
      <c r="AD185" s="23">
        <f t="shared" si="303"/>
        <v>4.7900000000000303E-2</v>
      </c>
      <c r="AE185" s="23">
        <f t="shared" si="304"/>
        <v>3.1080128682682326E-2</v>
      </c>
      <c r="AG185" s="3">
        <v>2000.8333333339599</v>
      </c>
      <c r="AH185" s="3">
        <f t="shared" si="433"/>
        <v>-0.12188653451445911</v>
      </c>
      <c r="AI185" s="3">
        <f t="shared" si="434"/>
        <v>-1.186702766808877</v>
      </c>
      <c r="AJ185" s="3">
        <f t="shared" si="435"/>
        <v>-1.1168816504446129</v>
      </c>
      <c r="AK185" s="23"/>
      <c r="AL185" s="3">
        <v>2000.8333333339599</v>
      </c>
      <c r="AM185" s="14">
        <f t="shared" si="445"/>
        <v>-0.65063642979088232</v>
      </c>
      <c r="AN185" s="14">
        <f t="shared" si="446"/>
        <v>-1.8093824011735564</v>
      </c>
      <c r="AO185" s="14">
        <f t="shared" si="447"/>
        <v>-1.6381683217358003</v>
      </c>
      <c r="AP185" s="23"/>
    </row>
    <row r="186" spans="1:42" x14ac:dyDescent="0.3">
      <c r="A186">
        <v>5</v>
      </c>
      <c r="B186" s="31">
        <v>2007</v>
      </c>
      <c r="C186" s="24">
        <v>0.69305648727837288</v>
      </c>
      <c r="D186">
        <v>4.7900000000000303E-2</v>
      </c>
      <c r="E186">
        <f t="shared" si="298"/>
        <v>3.3197405740634268E-2</v>
      </c>
      <c r="G186">
        <v>2000</v>
      </c>
      <c r="H186">
        <v>10</v>
      </c>
      <c r="I186" s="3">
        <v>2000.7500000006301</v>
      </c>
      <c r="J186" s="23">
        <f t="shared" si="299"/>
        <v>0.68670737841703655</v>
      </c>
      <c r="K186" s="23">
        <f t="shared" si="331"/>
        <v>9.5800000000000607E-2</v>
      </c>
      <c r="L186" s="23">
        <f t="shared" si="300"/>
        <v>3.2893283426176256E-2</v>
      </c>
      <c r="N186">
        <v>6</v>
      </c>
      <c r="O186">
        <v>2000</v>
      </c>
      <c r="P186" s="23">
        <v>0.58681611423243729</v>
      </c>
      <c r="Q186" s="23">
        <v>9.5900000000000304E-2</v>
      </c>
      <c r="R186" s="23">
        <f t="shared" si="301"/>
        <v>5.6275665354890918E-2</v>
      </c>
      <c r="T186">
        <v>2000</v>
      </c>
      <c r="U186">
        <v>10</v>
      </c>
      <c r="V186" s="3">
        <v>2000.7500000006301</v>
      </c>
      <c r="W186" s="23">
        <f t="shared" si="407"/>
        <v>0.50697490589607985</v>
      </c>
      <c r="X186" s="23">
        <f t="shared" si="448"/>
        <v>9.5900000000000304E-2</v>
      </c>
      <c r="Y186" s="23">
        <f t="shared" si="408"/>
        <v>4.8618893475434209E-2</v>
      </c>
      <c r="Z186" s="23"/>
      <c r="AA186">
        <v>10</v>
      </c>
      <c r="AB186" s="3">
        <v>2000.7500000006301</v>
      </c>
      <c r="AC186" s="23">
        <f t="shared" si="302"/>
        <v>0.59684114215655826</v>
      </c>
      <c r="AD186" s="23">
        <f t="shared" si="303"/>
        <v>9.5850000000000463E-2</v>
      </c>
      <c r="AE186" s="23">
        <f t="shared" si="304"/>
        <v>4.0756088450805236E-2</v>
      </c>
      <c r="AG186" s="3">
        <v>2000.7500000006301</v>
      </c>
      <c r="AH186" s="3">
        <f t="shared" si="433"/>
        <v>-0.46103028135464569</v>
      </c>
      <c r="AI186" s="3">
        <f t="shared" si="434"/>
        <v>-4.4052846898962821E-2</v>
      </c>
      <c r="AJ186" s="3">
        <f t="shared" si="435"/>
        <v>-0.33489124444459989</v>
      </c>
      <c r="AK186" s="23"/>
      <c r="AL186" s="3">
        <v>2000.7500000006301</v>
      </c>
      <c r="AM186" s="14">
        <f t="shared" si="445"/>
        <v>-0.96082181133842393</v>
      </c>
      <c r="AN186" s="14">
        <f t="shared" si="446"/>
        <v>0.77441334649330551</v>
      </c>
      <c r="AO186" s="14">
        <f t="shared" si="447"/>
        <v>-0.94272967189364587</v>
      </c>
      <c r="AP186" s="23"/>
    </row>
    <row r="187" spans="1:42" x14ac:dyDescent="0.3">
      <c r="A187">
        <v>5</v>
      </c>
      <c r="B187" s="31">
        <v>2007</v>
      </c>
      <c r="C187" s="24">
        <v>0.64887807974856759</v>
      </c>
      <c r="D187">
        <v>4.7900000000000303E-2</v>
      </c>
      <c r="E187">
        <f t="shared" si="298"/>
        <v>3.1081260019956584E-2</v>
      </c>
      <c r="G187">
        <v>2000</v>
      </c>
      <c r="H187">
        <v>9</v>
      </c>
      <c r="I187" s="3">
        <v>2000.6666666673</v>
      </c>
      <c r="J187" s="23">
        <f t="shared" si="299"/>
        <v>0.73826719143532293</v>
      </c>
      <c r="K187" s="23">
        <f t="shared" si="331"/>
        <v>4.7900000000000303E-2</v>
      </c>
      <c r="L187" s="23">
        <f t="shared" si="300"/>
        <v>3.5362998469752195E-2</v>
      </c>
      <c r="N187">
        <v>6</v>
      </c>
      <c r="O187">
        <v>2000</v>
      </c>
      <c r="P187" s="23">
        <v>0.58618074099799422</v>
      </c>
      <c r="Q187" s="23">
        <v>9.5900000000000304E-2</v>
      </c>
      <c r="R187" s="23">
        <f t="shared" si="301"/>
        <v>5.6214733061707822E-2</v>
      </c>
      <c r="T187">
        <v>2000</v>
      </c>
      <c r="U187">
        <v>9</v>
      </c>
      <c r="V187" s="3">
        <v>2000.6666666673</v>
      </c>
      <c r="W187" s="23">
        <f t="shared" si="407"/>
        <v>0.53705195507045633</v>
      </c>
      <c r="X187" s="23">
        <f t="shared" si="448"/>
        <v>9.5900000000000304E-2</v>
      </c>
      <c r="Y187" s="23">
        <f t="shared" si="408"/>
        <v>5.1503282491256928E-2</v>
      </c>
      <c r="Z187" s="23"/>
      <c r="AA187">
        <v>9</v>
      </c>
      <c r="AB187" s="3">
        <v>2000.6666666673</v>
      </c>
      <c r="AC187" s="23">
        <f t="shared" si="302"/>
        <v>0.63765957325288958</v>
      </c>
      <c r="AD187" s="23">
        <f t="shared" si="303"/>
        <v>7.1900000000000297E-2</v>
      </c>
      <c r="AE187" s="23">
        <f t="shared" si="304"/>
        <v>4.3433140480504562E-2</v>
      </c>
      <c r="AG187" s="3">
        <v>2000.6666666673</v>
      </c>
      <c r="AH187" s="3">
        <f t="shared" si="433"/>
        <v>-0.19488084183378196</v>
      </c>
      <c r="AI187" s="3">
        <f t="shared" si="434"/>
        <v>-0.61478205611361436</v>
      </c>
      <c r="AJ187" s="3">
        <f t="shared" si="435"/>
        <v>-0.11853761609607587</v>
      </c>
      <c r="AK187" s="23"/>
      <c r="AL187" s="3">
        <v>2000.6666666673</v>
      </c>
      <c r="AM187" s="14">
        <f t="shared" si="445"/>
        <v>-0.7173979941057097</v>
      </c>
      <c r="AN187" s="14">
        <f t="shared" si="446"/>
        <v>-0.51613739712758211</v>
      </c>
      <c r="AO187" s="14">
        <f t="shared" si="447"/>
        <v>-0.75032235585408524</v>
      </c>
      <c r="AP187" s="23"/>
    </row>
    <row r="188" spans="1:42" x14ac:dyDescent="0.3">
      <c r="A188">
        <v>5</v>
      </c>
      <c r="B188" s="31">
        <v>2007</v>
      </c>
      <c r="C188" s="24">
        <v>0.59488107230736453</v>
      </c>
      <c r="D188">
        <v>4.7900000000000303E-2</v>
      </c>
      <c r="E188">
        <f t="shared" si="298"/>
        <v>2.849480336352294E-2</v>
      </c>
      <c r="G188">
        <v>2000</v>
      </c>
      <c r="H188">
        <v>8</v>
      </c>
      <c r="I188" s="3">
        <v>2000.5833333339699</v>
      </c>
      <c r="J188" s="23">
        <f t="shared" si="299"/>
        <v>0.77414237762455684</v>
      </c>
      <c r="K188" s="23">
        <f t="shared" si="331"/>
        <v>4.7900000000000303E-2</v>
      </c>
      <c r="L188" s="23">
        <f t="shared" si="300"/>
        <v>3.7081419888216505E-2</v>
      </c>
      <c r="N188">
        <v>5</v>
      </c>
      <c r="O188">
        <v>2000</v>
      </c>
      <c r="P188" s="23">
        <v>0.56245817387531194</v>
      </c>
      <c r="Q188" s="23">
        <v>9.5900000000000304E-2</v>
      </c>
      <c r="R188" s="23">
        <f t="shared" si="301"/>
        <v>5.3939738874642588E-2</v>
      </c>
      <c r="T188">
        <v>2000</v>
      </c>
      <c r="U188">
        <v>8</v>
      </c>
      <c r="V188" s="3">
        <v>2000.5833333339699</v>
      </c>
      <c r="W188" s="23">
        <f t="shared" si="407"/>
        <v>0.56755907475676193</v>
      </c>
      <c r="X188" s="23">
        <f t="shared" si="448"/>
        <v>9.5900000000000304E-2</v>
      </c>
      <c r="Y188" s="23">
        <f t="shared" si="408"/>
        <v>5.4428915269173643E-2</v>
      </c>
      <c r="Z188" s="23"/>
      <c r="AA188">
        <v>8</v>
      </c>
      <c r="AB188" s="3">
        <v>2000.5833333339699</v>
      </c>
      <c r="AC188" s="23">
        <f t="shared" si="302"/>
        <v>0.67085072619065933</v>
      </c>
      <c r="AD188" s="23">
        <f t="shared" si="303"/>
        <v>7.1900000000000297E-2</v>
      </c>
      <c r="AE188" s="23">
        <f t="shared" si="304"/>
        <v>4.5755167578695077E-2</v>
      </c>
      <c r="AG188" s="3">
        <v>2000.5833333339699</v>
      </c>
      <c r="AH188" s="3">
        <f t="shared" si="433"/>
        <v>2.1536264707891453E-2</v>
      </c>
      <c r="AI188" s="3">
        <f t="shared" si="434"/>
        <v>-0.61478205611361436</v>
      </c>
      <c r="AJ188" s="3">
        <f t="shared" si="435"/>
        <v>6.9123655423378838E-2</v>
      </c>
      <c r="AK188" s="23"/>
      <c r="AL188" s="3">
        <v>2000.5833333339699</v>
      </c>
      <c r="AM188" s="14">
        <f t="shared" si="445"/>
        <v>-0.51946003006688846</v>
      </c>
      <c r="AN188" s="14">
        <f t="shared" si="446"/>
        <v>-0.51613739712758211</v>
      </c>
      <c r="AO188" s="14">
        <f t="shared" si="447"/>
        <v>-0.58343168776940624</v>
      </c>
      <c r="AP188" s="23"/>
    </row>
    <row r="189" spans="1:42" x14ac:dyDescent="0.3">
      <c r="A189">
        <v>4</v>
      </c>
      <c r="B189" s="31">
        <v>2007</v>
      </c>
      <c r="C189" s="24">
        <v>0.53907275347907901</v>
      </c>
      <c r="D189">
        <v>4.7900000000000303E-2</v>
      </c>
      <c r="E189">
        <f t="shared" si="298"/>
        <v>2.5821584891648049E-2</v>
      </c>
      <c r="G189">
        <v>2000</v>
      </c>
      <c r="H189">
        <v>7</v>
      </c>
      <c r="I189" s="3">
        <v>2000.5000000006401</v>
      </c>
      <c r="J189" s="23">
        <f t="shared" si="299"/>
        <v>0.80136309014794138</v>
      </c>
      <c r="K189" s="23">
        <f t="shared" si="331"/>
        <v>4.7900000000000303E-2</v>
      </c>
      <c r="L189" s="23">
        <f t="shared" si="300"/>
        <v>3.8385292018086638E-2</v>
      </c>
      <c r="N189">
        <v>4</v>
      </c>
      <c r="O189">
        <v>2000</v>
      </c>
      <c r="P189" s="23">
        <v>0.52946484698283125</v>
      </c>
      <c r="Q189" s="23">
        <v>9.5900000000000304E-2</v>
      </c>
      <c r="R189" s="23">
        <f t="shared" si="301"/>
        <v>5.0775678825653675E-2</v>
      </c>
      <c r="T189">
        <v>2000</v>
      </c>
      <c r="U189">
        <v>7</v>
      </c>
      <c r="V189" s="3">
        <v>2000.5000000006401</v>
      </c>
      <c r="W189" s="23"/>
      <c r="X189" s="23"/>
      <c r="Y189" s="23"/>
      <c r="Z189" s="23"/>
      <c r="AA189">
        <v>7</v>
      </c>
      <c r="AB189" s="3">
        <v>2000.5000000006401</v>
      </c>
      <c r="AC189" s="23">
        <f t="shared" si="302"/>
        <v>0.80136309014794138</v>
      </c>
      <c r="AD189" s="23">
        <f t="shared" si="303"/>
        <v>4.7900000000000303E-2</v>
      </c>
      <c r="AE189" s="23">
        <f t="shared" si="304"/>
        <v>3.8385292018086638E-2</v>
      </c>
      <c r="AG189" s="3">
        <v>2000.5000000006401</v>
      </c>
      <c r="AH189" s="3">
        <f t="shared" si="433"/>
        <v>0.87251930312495551</v>
      </c>
      <c r="AI189" s="3">
        <f t="shared" si="434"/>
        <v>-1.186702766808877</v>
      </c>
      <c r="AJ189" s="3">
        <f t="shared" si="435"/>
        <v>-0.52649394943648464</v>
      </c>
      <c r="AK189" s="23"/>
      <c r="AL189" s="3">
        <v>2000.5000000006401</v>
      </c>
      <c r="AM189" s="14">
        <f t="shared" si="445"/>
        <v>0.2588603751336514</v>
      </c>
      <c r="AN189" s="14">
        <f t="shared" si="446"/>
        <v>-1.8093824011735564</v>
      </c>
      <c r="AO189" s="14">
        <f t="shared" si="447"/>
        <v>-1.1131255302613234</v>
      </c>
      <c r="AP189" s="23"/>
    </row>
    <row r="190" spans="1:42" x14ac:dyDescent="0.3">
      <c r="A190">
        <v>4</v>
      </c>
      <c r="B190" s="31">
        <v>2007</v>
      </c>
      <c r="C190" s="24">
        <v>0.48871156741314353</v>
      </c>
      <c r="D190">
        <v>4.7900000000000303E-2</v>
      </c>
      <c r="E190">
        <f t="shared" si="298"/>
        <v>2.3409284079089723E-2</v>
      </c>
      <c r="G190">
        <v>2000</v>
      </c>
      <c r="H190">
        <v>6</v>
      </c>
      <c r="I190" s="3">
        <v>2000.41666666731</v>
      </c>
      <c r="J190" s="23">
        <f t="shared" si="299"/>
        <v>0.74507560732641365</v>
      </c>
      <c r="K190" s="23">
        <f t="shared" si="331"/>
        <v>0.14370000000000091</v>
      </c>
      <c r="L190" s="23">
        <f t="shared" si="300"/>
        <v>3.5689121590935437E-2</v>
      </c>
      <c r="N190">
        <v>3</v>
      </c>
      <c r="O190">
        <v>2000</v>
      </c>
      <c r="P190" s="23">
        <v>0.50060733956461423</v>
      </c>
      <c r="Q190" s="23">
        <v>9.5900000000000304E-2</v>
      </c>
      <c r="R190" s="23">
        <f t="shared" si="301"/>
        <v>4.8008243864246659E-2</v>
      </c>
      <c r="T190">
        <v>2000</v>
      </c>
      <c r="U190">
        <v>6</v>
      </c>
      <c r="V190" s="3">
        <v>2000.41666666731</v>
      </c>
      <c r="W190" s="23">
        <f t="shared" si="407"/>
        <v>0.58649842761521576</v>
      </c>
      <c r="X190" s="23">
        <f t="shared" si="448"/>
        <v>0.19180000000000061</v>
      </c>
      <c r="Y190" s="23">
        <f t="shared" si="408"/>
        <v>5.6245199208299373E-2</v>
      </c>
      <c r="Z190" s="23"/>
      <c r="AA190">
        <v>6</v>
      </c>
      <c r="AB190" s="3">
        <v>2000.41666666731</v>
      </c>
      <c r="AC190" s="23">
        <f t="shared" si="302"/>
        <v>0.6657870174708147</v>
      </c>
      <c r="AD190" s="23">
        <f t="shared" si="303"/>
        <v>0.16775000000000076</v>
      </c>
      <c r="AE190" s="23">
        <f t="shared" si="304"/>
        <v>4.5967160399617402E-2</v>
      </c>
      <c r="AG190" s="3">
        <v>2000.41666666731</v>
      </c>
      <c r="AH190" s="3">
        <f t="shared" si="433"/>
        <v>-1.1480762196033015E-2</v>
      </c>
      <c r="AI190" s="3">
        <f t="shared" si="434"/>
        <v>1.6693262822256021</v>
      </c>
      <c r="AJ190" s="3">
        <f t="shared" si="435"/>
        <v>8.6256462511754756E-2</v>
      </c>
      <c r="AK190" s="23"/>
      <c r="AL190" s="3">
        <v>2000.41666666731</v>
      </c>
      <c r="AM190" s="14">
        <f t="shared" si="445"/>
        <v>-0.54965784200704282</v>
      </c>
      <c r="AN190" s="14">
        <f t="shared" si="446"/>
        <v>4.6487598377810535</v>
      </c>
      <c r="AO190" s="14">
        <f t="shared" si="447"/>
        <v>-0.56819516295001338</v>
      </c>
      <c r="AP190" s="23"/>
    </row>
    <row r="191" spans="1:42" x14ac:dyDescent="0.3">
      <c r="A191">
        <v>4</v>
      </c>
      <c r="B191" s="31">
        <v>2007</v>
      </c>
      <c r="C191" s="24">
        <v>0.44955017592159618</v>
      </c>
      <c r="D191">
        <v>4.7900000000000303E-2</v>
      </c>
      <c r="E191">
        <f t="shared" si="298"/>
        <v>2.1533453426644592E-2</v>
      </c>
      <c r="G191">
        <v>2000</v>
      </c>
      <c r="H191">
        <v>5</v>
      </c>
      <c r="I191" s="3">
        <v>2000.3333333339799</v>
      </c>
      <c r="J191" s="23">
        <f t="shared" si="299"/>
        <v>0.65753699373782704</v>
      </c>
      <c r="K191" s="23">
        <f t="shared" si="331"/>
        <v>0.14370000000000091</v>
      </c>
      <c r="L191" s="23">
        <f t="shared" si="300"/>
        <v>3.1496022000042111E-2</v>
      </c>
      <c r="N191">
        <v>2</v>
      </c>
      <c r="O191">
        <v>2000</v>
      </c>
      <c r="P191" s="23">
        <v>0.48052153265577685</v>
      </c>
      <c r="Q191" s="23">
        <v>9.5900000000000304E-2</v>
      </c>
      <c r="R191" s="23">
        <f t="shared" si="301"/>
        <v>4.6082014981689144E-2</v>
      </c>
      <c r="T191">
        <v>2000</v>
      </c>
      <c r="U191">
        <v>5</v>
      </c>
      <c r="V191" s="3">
        <v>2000.3333333339799</v>
      </c>
      <c r="W191" s="23">
        <f t="shared" si="407"/>
        <v>0.56245817387531194</v>
      </c>
      <c r="X191" s="23">
        <f t="shared" si="448"/>
        <v>9.5900000000000304E-2</v>
      </c>
      <c r="Y191" s="23">
        <f t="shared" si="408"/>
        <v>5.3939738874642588E-2</v>
      </c>
      <c r="Z191" s="23"/>
      <c r="AA191">
        <v>5</v>
      </c>
      <c r="AB191" s="3">
        <v>2000.3333333339799</v>
      </c>
      <c r="AC191" s="23">
        <f t="shared" si="302"/>
        <v>0.60999758380656943</v>
      </c>
      <c r="AD191" s="23">
        <f t="shared" si="303"/>
        <v>0.1198000000000006</v>
      </c>
      <c r="AE191" s="23">
        <f t="shared" si="304"/>
        <v>4.271788043734235E-2</v>
      </c>
      <c r="AG191" s="3">
        <v>2000.3333333339799</v>
      </c>
      <c r="AH191" s="3">
        <f t="shared" si="433"/>
        <v>-0.37524600505613465</v>
      </c>
      <c r="AI191" s="3">
        <f t="shared" si="434"/>
        <v>0.52667636231568804</v>
      </c>
      <c r="AJ191" s="3">
        <f t="shared" si="435"/>
        <v>-0.17634340538745816</v>
      </c>
      <c r="AK191" s="23"/>
      <c r="AL191" s="3">
        <v>2000.3333333339799</v>
      </c>
      <c r="AM191" s="14">
        <f t="shared" si="445"/>
        <v>-0.88236237128578965</v>
      </c>
      <c r="AN191" s="14">
        <f t="shared" si="446"/>
        <v>2.0649640901141915</v>
      </c>
      <c r="AO191" s="14">
        <f t="shared" si="447"/>
        <v>-0.80173012217629547</v>
      </c>
      <c r="AP191" s="23"/>
    </row>
    <row r="192" spans="1:42" x14ac:dyDescent="0.3">
      <c r="A192">
        <v>4</v>
      </c>
      <c r="B192" s="31">
        <v>2007</v>
      </c>
      <c r="C192" s="24">
        <v>0.42163925694670001</v>
      </c>
      <c r="D192">
        <v>4.7900000000000303E-2</v>
      </c>
      <c r="E192">
        <f t="shared" si="298"/>
        <v>2.0196520407747057E-2</v>
      </c>
      <c r="G192">
        <v>2000</v>
      </c>
      <c r="H192">
        <v>4</v>
      </c>
      <c r="I192" s="3">
        <v>2000.2500000006501</v>
      </c>
      <c r="J192" s="23">
        <f t="shared" si="299"/>
        <v>0.55524876755457131</v>
      </c>
      <c r="K192" s="23">
        <f t="shared" si="331"/>
        <v>0.14370000000000091</v>
      </c>
      <c r="L192" s="23">
        <f t="shared" si="300"/>
        <v>2.6596415965864133E-2</v>
      </c>
      <c r="N192">
        <v>1</v>
      </c>
      <c r="O192">
        <v>2000</v>
      </c>
      <c r="P192" s="23">
        <v>0.48302675255222483</v>
      </c>
      <c r="Q192" s="23">
        <v>9.5900000000000304E-2</v>
      </c>
      <c r="R192" s="23">
        <f t="shared" si="301"/>
        <v>4.6322265569758506E-2</v>
      </c>
      <c r="T192">
        <v>2000</v>
      </c>
      <c r="U192">
        <v>4</v>
      </c>
      <c r="V192" s="3">
        <v>2000.2500000006501</v>
      </c>
      <c r="W192" s="23">
        <f t="shared" si="407"/>
        <v>0.52946484698283125</v>
      </c>
      <c r="X192" s="23">
        <f t="shared" si="448"/>
        <v>9.5900000000000304E-2</v>
      </c>
      <c r="Y192" s="23">
        <f t="shared" si="408"/>
        <v>5.0775678825653675E-2</v>
      </c>
      <c r="Z192" s="23"/>
      <c r="AA192">
        <v>4</v>
      </c>
      <c r="AB192" s="3">
        <v>2000.2500000006501</v>
      </c>
      <c r="AC192" s="23">
        <f t="shared" si="302"/>
        <v>0.54235680726870128</v>
      </c>
      <c r="AD192" s="23">
        <f t="shared" si="303"/>
        <v>0.1198000000000006</v>
      </c>
      <c r="AE192" s="23">
        <f t="shared" si="304"/>
        <v>3.8686047395758906E-2</v>
      </c>
      <c r="AG192" s="3">
        <v>2000.2500000006501</v>
      </c>
      <c r="AH192" s="3">
        <f t="shared" si="433"/>
        <v>-0.81628585594662206</v>
      </c>
      <c r="AI192" s="3">
        <f t="shared" si="434"/>
        <v>0.52667636231568804</v>
      </c>
      <c r="AJ192" s="3">
        <f t="shared" si="435"/>
        <v>-0.50218754205895066</v>
      </c>
      <c r="AK192" s="23"/>
      <c r="AL192" s="3">
        <v>2000.2500000006501</v>
      </c>
      <c r="AM192" s="14">
        <f t="shared" si="445"/>
        <v>-1.2857432848386567</v>
      </c>
      <c r="AN192" s="14">
        <f t="shared" si="446"/>
        <v>2.0649640901141915</v>
      </c>
      <c r="AO192" s="14">
        <f t="shared" si="447"/>
        <v>-1.0915093889385548</v>
      </c>
      <c r="AP192" s="23"/>
    </row>
    <row r="193" spans="1:42" x14ac:dyDescent="0.3">
      <c r="A193">
        <v>3</v>
      </c>
      <c r="B193" s="31">
        <v>2007</v>
      </c>
      <c r="C193" s="24">
        <v>0.40282644317656818</v>
      </c>
      <c r="D193">
        <v>4.7900000000000303E-2</v>
      </c>
      <c r="E193">
        <f t="shared" si="298"/>
        <v>1.9295386628157739E-2</v>
      </c>
      <c r="G193">
        <v>2000</v>
      </c>
      <c r="H193">
        <v>3</v>
      </c>
      <c r="I193" s="3">
        <v>2000.16666666732</v>
      </c>
      <c r="J193" s="23">
        <f t="shared" si="299"/>
        <v>0.50380417385300091</v>
      </c>
      <c r="K193" s="23">
        <f t="shared" si="331"/>
        <v>9.5800000000000607E-2</v>
      </c>
      <c r="L193" s="23">
        <f t="shared" si="300"/>
        <v>2.4132219927558898E-2</v>
      </c>
      <c r="N193">
        <v>11</v>
      </c>
      <c r="O193">
        <v>1999</v>
      </c>
      <c r="P193" s="23">
        <v>0.50936017218925056</v>
      </c>
      <c r="Q193" s="23">
        <v>9.5900000000000304E-2</v>
      </c>
      <c r="R193" s="23">
        <f t="shared" si="301"/>
        <v>4.8847640512949285E-2</v>
      </c>
      <c r="T193">
        <v>2000</v>
      </c>
      <c r="U193">
        <v>3</v>
      </c>
      <c r="V193" s="3">
        <v>2000.16666666732</v>
      </c>
      <c r="W193" s="23">
        <f t="shared" si="407"/>
        <v>0.50060733956461423</v>
      </c>
      <c r="X193" s="23">
        <f t="shared" si="448"/>
        <v>9.5900000000000304E-2</v>
      </c>
      <c r="Y193" s="23">
        <f t="shared" si="408"/>
        <v>4.8008243864246659E-2</v>
      </c>
      <c r="Z193" s="23"/>
      <c r="AA193">
        <v>3</v>
      </c>
      <c r="AB193" s="3">
        <v>2000.16666666732</v>
      </c>
      <c r="AC193" s="23">
        <f t="shared" si="302"/>
        <v>0.50220575670880763</v>
      </c>
      <c r="AD193" s="23">
        <f t="shared" si="303"/>
        <v>9.5850000000000463E-2</v>
      </c>
      <c r="AE193" s="23">
        <f t="shared" si="304"/>
        <v>3.6070231895902777E-2</v>
      </c>
      <c r="AG193" s="3">
        <v>2000.16666666732</v>
      </c>
      <c r="AH193" s="3">
        <f t="shared" si="433"/>
        <v>-1.0780837574257411</v>
      </c>
      <c r="AI193" s="3">
        <f t="shared" si="434"/>
        <v>-4.4052846898962821E-2</v>
      </c>
      <c r="AJ193" s="3">
        <f t="shared" si="435"/>
        <v>-0.71359216483266097</v>
      </c>
      <c r="AK193" s="23"/>
      <c r="AL193" s="3">
        <v>2000.16666666732</v>
      </c>
      <c r="AM193" s="14">
        <f t="shared" si="445"/>
        <v>-1.5251871275019644</v>
      </c>
      <c r="AN193" s="14">
        <f t="shared" si="446"/>
        <v>0.77441334649330551</v>
      </c>
      <c r="AO193" s="14">
        <f t="shared" si="447"/>
        <v>-1.2795154620362554</v>
      </c>
      <c r="AP193" s="23"/>
    </row>
    <row r="194" spans="1:42" x14ac:dyDescent="0.3">
      <c r="A194">
        <v>3</v>
      </c>
      <c r="B194" s="31">
        <v>2007</v>
      </c>
      <c r="C194" s="24">
        <v>0.3898605614407461</v>
      </c>
      <c r="D194">
        <v>4.7900000000000303E-2</v>
      </c>
      <c r="E194">
        <f t="shared" si="298"/>
        <v>1.8674320893011857E-2</v>
      </c>
      <c r="G194">
        <v>2000</v>
      </c>
      <c r="H194">
        <v>2</v>
      </c>
      <c r="I194" s="3">
        <v>2000.0833333339899</v>
      </c>
      <c r="J194" s="23">
        <f t="shared" si="299"/>
        <v>0.50180057068778949</v>
      </c>
      <c r="K194" s="23">
        <f t="shared" si="331"/>
        <v>9.5800000000000607E-2</v>
      </c>
      <c r="L194" s="23">
        <f t="shared" si="300"/>
        <v>2.4036247335945268E-2</v>
      </c>
      <c r="N194">
        <v>10</v>
      </c>
      <c r="O194">
        <v>1999</v>
      </c>
      <c r="P194" s="23">
        <v>0.55901580162753273</v>
      </c>
      <c r="Q194" s="23">
        <v>9.5900000000000304E-2</v>
      </c>
      <c r="R194" s="23">
        <f t="shared" si="301"/>
        <v>5.3609615376080562E-2</v>
      </c>
      <c r="T194">
        <v>2000</v>
      </c>
      <c r="U194">
        <v>2</v>
      </c>
      <c r="V194" s="3">
        <v>2000.0833333339899</v>
      </c>
      <c r="W194" s="23">
        <f t="shared" si="407"/>
        <v>0.48052153265577685</v>
      </c>
      <c r="X194" s="23">
        <f t="shared" si="448"/>
        <v>9.5900000000000304E-2</v>
      </c>
      <c r="Y194" s="23">
        <f t="shared" si="408"/>
        <v>4.6082014981689144E-2</v>
      </c>
      <c r="Z194" s="23"/>
      <c r="AA194">
        <v>2</v>
      </c>
      <c r="AB194" s="3">
        <v>2000.0833333339899</v>
      </c>
      <c r="AC194" s="23">
        <f t="shared" si="302"/>
        <v>0.49116105167178314</v>
      </c>
      <c r="AD194" s="23">
        <f t="shared" si="303"/>
        <v>9.5850000000000463E-2</v>
      </c>
      <c r="AE194" s="23">
        <f t="shared" si="304"/>
        <v>3.5059131158817203E-2</v>
      </c>
      <c r="AG194" s="3">
        <v>2000.0833333339899</v>
      </c>
      <c r="AH194" s="3">
        <f t="shared" si="433"/>
        <v>-1.1500988245492183</v>
      </c>
      <c r="AI194" s="3">
        <f t="shared" si="434"/>
        <v>-4.4052846898962821E-2</v>
      </c>
      <c r="AJ194" s="3">
        <f t="shared" si="435"/>
        <v>-0.79530716725601713</v>
      </c>
      <c r="AK194" s="23"/>
      <c r="AL194" s="3">
        <v>2000.0833333339899</v>
      </c>
      <c r="AM194" s="14">
        <f t="shared" si="445"/>
        <v>-1.5910530657095583</v>
      </c>
      <c r="AN194" s="14">
        <f t="shared" si="446"/>
        <v>0.77441334649330551</v>
      </c>
      <c r="AO194" s="14">
        <f t="shared" si="447"/>
        <v>-1.3521861374321711</v>
      </c>
      <c r="AP194" s="23"/>
    </row>
    <row r="195" spans="1:42" x14ac:dyDescent="0.3">
      <c r="A195">
        <v>3</v>
      </c>
      <c r="B195" s="31">
        <v>2007</v>
      </c>
      <c r="C195" s="24">
        <v>0.38093995861030006</v>
      </c>
      <c r="D195">
        <v>4.7900000000000303E-2</v>
      </c>
      <c r="E195">
        <f t="shared" si="298"/>
        <v>1.8247024017433489E-2</v>
      </c>
      <c r="G195">
        <v>2000</v>
      </c>
      <c r="H195">
        <v>1</v>
      </c>
      <c r="I195" s="3">
        <v>2000.0000000006601</v>
      </c>
      <c r="J195" s="23">
        <f t="shared" si="299"/>
        <v>0.52614870071211084</v>
      </c>
      <c r="K195" s="23">
        <f t="shared" si="331"/>
        <v>4.7900000000000303E-2</v>
      </c>
      <c r="L195" s="23">
        <f t="shared" si="300"/>
        <v>2.520252276411027E-2</v>
      </c>
      <c r="N195">
        <v>8</v>
      </c>
      <c r="O195">
        <v>1999</v>
      </c>
      <c r="P195" s="23">
        <v>0.61997085803116558</v>
      </c>
      <c r="Q195" s="23">
        <v>9.5900000000000304E-2</v>
      </c>
      <c r="R195" s="23">
        <f t="shared" si="301"/>
        <v>5.9455205285188967E-2</v>
      </c>
      <c r="T195">
        <v>2000</v>
      </c>
      <c r="U195">
        <v>1</v>
      </c>
      <c r="V195" s="3">
        <v>2000.0000000006601</v>
      </c>
      <c r="W195" s="23">
        <f t="shared" si="407"/>
        <v>0.48302675255222483</v>
      </c>
      <c r="X195" s="23">
        <f t="shared" si="448"/>
        <v>9.5900000000000304E-2</v>
      </c>
      <c r="Y195" s="23">
        <f t="shared" si="408"/>
        <v>4.6322265569758506E-2</v>
      </c>
      <c r="Z195" s="23"/>
      <c r="AA195">
        <v>1</v>
      </c>
      <c r="AB195" s="3">
        <v>2000.0000000006601</v>
      </c>
      <c r="AC195" s="23">
        <f t="shared" si="302"/>
        <v>0.50458772663216789</v>
      </c>
      <c r="AD195" s="23">
        <f t="shared" si="303"/>
        <v>7.1900000000000297E-2</v>
      </c>
      <c r="AE195" s="23">
        <f t="shared" si="304"/>
        <v>3.5762394166934386E-2</v>
      </c>
      <c r="AG195" s="3">
        <v>2000.0000000006601</v>
      </c>
      <c r="AH195" s="3">
        <f t="shared" si="433"/>
        <v>-1.0625525392228232</v>
      </c>
      <c r="AI195" s="3">
        <f t="shared" si="434"/>
        <v>-0.61478205611361436</v>
      </c>
      <c r="AJ195" s="3">
        <f t="shared" si="435"/>
        <v>-0.73847095271799068</v>
      </c>
      <c r="AK195" s="23"/>
      <c r="AL195" s="3">
        <v>2000.0000000006601</v>
      </c>
      <c r="AM195" s="14">
        <f t="shared" si="445"/>
        <v>-1.510982068764908</v>
      </c>
      <c r="AN195" s="14">
        <f t="shared" si="446"/>
        <v>-0.51613739712758211</v>
      </c>
      <c r="AO195" s="14">
        <f t="shared" si="447"/>
        <v>-1.3016406320177945</v>
      </c>
      <c r="AP195" s="23"/>
    </row>
    <row r="196" spans="1:42" x14ac:dyDescent="0.3">
      <c r="A196">
        <v>2</v>
      </c>
      <c r="B196" s="31">
        <v>2007</v>
      </c>
      <c r="C196" s="24">
        <v>0.37630504602599391</v>
      </c>
      <c r="D196">
        <v>4.7900000000000303E-2</v>
      </c>
      <c r="E196">
        <f t="shared" si="298"/>
        <v>1.8025011704645221E-2</v>
      </c>
      <c r="G196">
        <v>1999</v>
      </c>
      <c r="H196">
        <v>12</v>
      </c>
      <c r="I196" s="3">
        <v>1999.91666666732</v>
      </c>
      <c r="J196" s="23">
        <f t="shared" si="299"/>
        <v>0.57968893895182294</v>
      </c>
      <c r="K196" s="23">
        <f t="shared" si="331"/>
        <v>9.5800000000000607E-2</v>
      </c>
      <c r="L196" s="23">
        <f t="shared" si="300"/>
        <v>2.7767100175792495E-2</v>
      </c>
      <c r="N196">
        <v>6</v>
      </c>
      <c r="O196">
        <v>1999</v>
      </c>
      <c r="P196" s="23">
        <v>0.64649244173531906</v>
      </c>
      <c r="Q196" s="23">
        <v>9.5900000000000304E-2</v>
      </c>
      <c r="R196" s="23">
        <f t="shared" si="301"/>
        <v>6.1998625162417297E-2</v>
      </c>
      <c r="T196">
        <v>1999</v>
      </c>
      <c r="U196">
        <v>12</v>
      </c>
      <c r="V196" s="3">
        <v>1999.91666666732</v>
      </c>
      <c r="W196" s="23"/>
      <c r="X196" s="23"/>
      <c r="Y196" s="23"/>
      <c r="Z196" s="23"/>
      <c r="AA196">
        <v>12</v>
      </c>
      <c r="AB196" s="3">
        <v>1999.91666666732</v>
      </c>
      <c r="AC196" s="23">
        <f t="shared" si="302"/>
        <v>0.57968893895182294</v>
      </c>
      <c r="AD196" s="23">
        <f t="shared" si="303"/>
        <v>9.5800000000000607E-2</v>
      </c>
      <c r="AE196" s="23">
        <f t="shared" si="304"/>
        <v>2.7767100175792495E-2</v>
      </c>
      <c r="AG196" s="3">
        <v>1999.91666666732</v>
      </c>
      <c r="AH196" s="3">
        <f t="shared" si="433"/>
        <v>-0.57286822188486286</v>
      </c>
      <c r="AI196" s="3">
        <f t="shared" si="434"/>
        <v>-4.5244348379574514E-2</v>
      </c>
      <c r="AJ196" s="3">
        <f t="shared" si="435"/>
        <v>-1.3846335395882148</v>
      </c>
      <c r="AK196" s="23"/>
      <c r="AL196" s="3">
        <v>1999.91666666732</v>
      </c>
      <c r="AM196" s="14">
        <f t="shared" ref="AM196" si="449">STANDARDIZE(AC196,AR$4,AS$4)</f>
        <v>-0.2087892843669211</v>
      </c>
      <c r="AN196" s="14">
        <f t="shared" ref="AN196" si="450">STANDARDIZE(AD196,AT$4,AU$4)</f>
        <v>0.88459457538944342</v>
      </c>
      <c r="AO196" s="14">
        <f t="shared" ref="AO196" si="451">STANDARDIZE(AE196,AV$4,AW$4)</f>
        <v>-1.2810227207039109</v>
      </c>
      <c r="AP196" s="23"/>
    </row>
    <row r="197" spans="1:42" x14ac:dyDescent="0.3">
      <c r="A197">
        <v>2</v>
      </c>
      <c r="B197" s="31">
        <v>2007</v>
      </c>
      <c r="C197" s="24">
        <v>0.37713482157403516</v>
      </c>
      <c r="D197">
        <v>4.7900000000000303E-2</v>
      </c>
      <c r="E197">
        <f t="shared" ref="E197:E260" si="452">C197*D197</f>
        <v>1.8064757953396397E-2</v>
      </c>
      <c r="G197">
        <v>1999</v>
      </c>
      <c r="H197">
        <v>11</v>
      </c>
      <c r="I197" s="3">
        <v>1999.8333333339899</v>
      </c>
      <c r="J197" s="23">
        <f t="shared" ref="J197:J260" si="453">AVERAGEIFS(C$4:C$1369,B$4:B$1369,G197,A$4:A$1369,H197)</f>
        <v>0.64684271999972465</v>
      </c>
      <c r="K197" s="23">
        <f t="shared" si="331"/>
        <v>4.7900000000000303E-2</v>
      </c>
      <c r="L197" s="23">
        <f t="shared" ref="L197:L260" si="454">AVERAGEIFS(E$4:E$1369,B$4:B$1369,G197,A$4:A$1369,H197)</f>
        <v>3.0983766287987005E-2</v>
      </c>
      <c r="N197">
        <v>6</v>
      </c>
      <c r="O197">
        <v>1999</v>
      </c>
      <c r="P197" s="23">
        <v>0.61720106154576682</v>
      </c>
      <c r="Q197" s="23">
        <v>9.5900000000000304E-2</v>
      </c>
      <c r="R197" s="23">
        <f t="shared" ref="R197:R260" si="455">P197*Q197</f>
        <v>5.9189581802239224E-2</v>
      </c>
      <c r="T197">
        <v>1999</v>
      </c>
      <c r="U197">
        <v>11</v>
      </c>
      <c r="V197" s="3">
        <v>1999.8333333339899</v>
      </c>
      <c r="W197" s="23">
        <f t="shared" si="407"/>
        <v>0.50936017218925056</v>
      </c>
      <c r="X197" s="23">
        <f t="shared" si="448"/>
        <v>9.5900000000000304E-2</v>
      </c>
      <c r="Y197" s="23">
        <f t="shared" si="408"/>
        <v>4.8847640512949285E-2</v>
      </c>
      <c r="Z197" s="23"/>
      <c r="AA197">
        <v>11</v>
      </c>
      <c r="AB197" s="3">
        <v>1999.8333333339899</v>
      </c>
      <c r="AC197" s="23">
        <f t="shared" ref="AC197:AC260" si="456">AVERAGE(W197,J197)</f>
        <v>0.57810144609448755</v>
      </c>
      <c r="AD197" s="23">
        <f t="shared" ref="AD197:AD260" si="457">AVERAGE(X197,K197)</f>
        <v>7.1900000000000297E-2</v>
      </c>
      <c r="AE197" s="23">
        <f t="shared" ref="AE197:AE260" si="458">AVERAGE(Y197,L197)</f>
        <v>3.9915703400468142E-2</v>
      </c>
      <c r="AG197" s="3">
        <v>1999.8333333339899</v>
      </c>
      <c r="AH197" s="3">
        <f t="shared" si="433"/>
        <v>-0.58321919135809086</v>
      </c>
      <c r="AI197" s="3">
        <f t="shared" si="434"/>
        <v>-0.61478205611361436</v>
      </c>
      <c r="AJ197" s="3">
        <f t="shared" si="435"/>
        <v>-0.4028093696185468</v>
      </c>
      <c r="AK197" s="23"/>
      <c r="AL197" s="3">
        <v>1999.8333333339899</v>
      </c>
      <c r="AM197" s="14">
        <f t="shared" ref="AM197" si="459">STANDARDIZE(AC197,AR$5,AS$5)</f>
        <v>-0.30852637822482459</v>
      </c>
      <c r="AN197" s="14">
        <f t="shared" ref="AN197" si="460">STANDARDIZE(AD197,AT$5,AU$5)</f>
        <v>-4.0971152421897278E-2</v>
      </c>
      <c r="AO197" s="14">
        <f t="shared" ref="AO197" si="461">STANDARDIZE(AE197,AV$5,AW$5)</f>
        <v>-6.7894932556216064E-2</v>
      </c>
      <c r="AP197" s="23"/>
    </row>
    <row r="198" spans="1:42" x14ac:dyDescent="0.3">
      <c r="A198">
        <v>1</v>
      </c>
      <c r="B198" s="31">
        <v>2007</v>
      </c>
      <c r="C198" s="24">
        <v>0.38511711150459776</v>
      </c>
      <c r="D198">
        <v>4.7900000000000303E-2</v>
      </c>
      <c r="E198">
        <f t="shared" si="452"/>
        <v>1.8447109641070349E-2</v>
      </c>
      <c r="G198">
        <v>1999</v>
      </c>
      <c r="H198">
        <v>10</v>
      </c>
      <c r="I198" s="3">
        <v>1999.7500000006601</v>
      </c>
      <c r="J198" s="23">
        <f t="shared" si="453"/>
        <v>0.69453475705125522</v>
      </c>
      <c r="K198" s="23">
        <f t="shared" si="331"/>
        <v>4.7900000000000303E-2</v>
      </c>
      <c r="L198" s="23">
        <f t="shared" si="454"/>
        <v>3.3268214862755337E-2</v>
      </c>
      <c r="N198">
        <v>5</v>
      </c>
      <c r="O198">
        <v>1999</v>
      </c>
      <c r="P198" s="23">
        <v>0.53588960217149451</v>
      </c>
      <c r="Q198" s="23">
        <v>9.5900000000000304E-2</v>
      </c>
      <c r="R198" s="23">
        <f t="shared" si="455"/>
        <v>5.1391812848246489E-2</v>
      </c>
      <c r="T198">
        <v>1999</v>
      </c>
      <c r="U198">
        <v>10</v>
      </c>
      <c r="V198" s="3">
        <v>1999.7500000006601</v>
      </c>
      <c r="W198" s="23">
        <f t="shared" si="407"/>
        <v>0.55901580162753273</v>
      </c>
      <c r="X198" s="23">
        <f t="shared" si="448"/>
        <v>9.5900000000000304E-2</v>
      </c>
      <c r="Y198" s="23">
        <f t="shared" si="408"/>
        <v>5.3609615376080562E-2</v>
      </c>
      <c r="Z198" s="23"/>
      <c r="AA198">
        <v>10</v>
      </c>
      <c r="AB198" s="3">
        <v>1999.7500000006601</v>
      </c>
      <c r="AC198" s="23">
        <f t="shared" si="456"/>
        <v>0.62677527933939392</v>
      </c>
      <c r="AD198" s="23">
        <f t="shared" si="457"/>
        <v>7.1900000000000297E-2</v>
      </c>
      <c r="AE198" s="23">
        <f t="shared" si="458"/>
        <v>4.3438915119417949E-2</v>
      </c>
      <c r="AG198" s="3">
        <v>1999.7500000006601</v>
      </c>
      <c r="AH198" s="3">
        <f t="shared" si="433"/>
        <v>-0.26584997628730045</v>
      </c>
      <c r="AI198" s="3">
        <f t="shared" si="434"/>
        <v>-0.61478205611361436</v>
      </c>
      <c r="AJ198" s="3">
        <f t="shared" si="435"/>
        <v>-0.11807092211050761</v>
      </c>
      <c r="AK198" s="23"/>
      <c r="AL198" s="3">
        <v>1999.7500000006601</v>
      </c>
      <c r="AM198" s="14">
        <f t="shared" ref="AM198" si="462">STANDARDIZE(AC198,AR$6,AS$6)</f>
        <v>-0.31511606619169225</v>
      </c>
      <c r="AN198" s="14">
        <f t="shared" ref="AN198" si="463">STANDARDIZE(AD198,AT$6,AU$6)</f>
        <v>-0.59144451954684485</v>
      </c>
      <c r="AO198" s="14">
        <f t="shared" ref="AO198" si="464">STANDARDIZE(AE198,AV$6,AW$6)</f>
        <v>-0.32798589171172421</v>
      </c>
      <c r="AP198" s="23"/>
    </row>
    <row r="199" spans="1:42" x14ac:dyDescent="0.3">
      <c r="A199">
        <v>12</v>
      </c>
      <c r="B199" s="31">
        <v>2006</v>
      </c>
      <c r="C199" s="24">
        <v>0.4011715496451253</v>
      </c>
      <c r="D199">
        <v>4.7900000000000303E-2</v>
      </c>
      <c r="E199">
        <f t="shared" si="452"/>
        <v>1.9216117228001622E-2</v>
      </c>
      <c r="G199">
        <v>1999</v>
      </c>
      <c r="H199">
        <v>9</v>
      </c>
      <c r="I199" s="3">
        <v>1999.66666666733</v>
      </c>
      <c r="J199" s="23">
        <f t="shared" si="453"/>
        <v>0.77050789090635885</v>
      </c>
      <c r="K199" s="23">
        <f t="shared" si="331"/>
        <v>9.5800000000000607E-2</v>
      </c>
      <c r="L199" s="23">
        <f t="shared" si="454"/>
        <v>3.6907327974414816E-2</v>
      </c>
      <c r="N199">
        <v>4</v>
      </c>
      <c r="O199">
        <v>1999</v>
      </c>
      <c r="P199" s="23">
        <v>0.44678275678547602</v>
      </c>
      <c r="Q199" s="23">
        <v>9.5900000000000304E-2</v>
      </c>
      <c r="R199" s="23">
        <f t="shared" si="455"/>
        <v>4.2846466375727289E-2</v>
      </c>
      <c r="T199">
        <v>1999</v>
      </c>
      <c r="U199">
        <v>9</v>
      </c>
      <c r="V199" s="3">
        <v>1999.66666666733</v>
      </c>
      <c r="W199" s="23"/>
      <c r="X199" s="23"/>
      <c r="Y199" s="23"/>
      <c r="Z199" s="23"/>
      <c r="AA199">
        <v>9</v>
      </c>
      <c r="AB199" s="3">
        <v>1999.66666666733</v>
      </c>
      <c r="AC199" s="23">
        <f t="shared" si="456"/>
        <v>0.77050789090635885</v>
      </c>
      <c r="AD199" s="23">
        <f t="shared" si="457"/>
        <v>9.5800000000000607E-2</v>
      </c>
      <c r="AE199" s="23">
        <f t="shared" si="458"/>
        <v>3.6907327974414816E-2</v>
      </c>
      <c r="AG199" s="3">
        <v>1999.66666666733</v>
      </c>
      <c r="AH199" s="3">
        <f t="shared" si="433"/>
        <v>0.67133337402662085</v>
      </c>
      <c r="AI199" s="3">
        <f t="shared" si="434"/>
        <v>-4.5244348379574514E-2</v>
      </c>
      <c r="AJ199" s="3">
        <f t="shared" si="435"/>
        <v>-0.64593984733820353</v>
      </c>
      <c r="AK199" s="23"/>
      <c r="AL199" s="3">
        <v>1999.66666666733</v>
      </c>
      <c r="AM199" s="14">
        <f t="shared" ref="AM199" si="465">STANDARDIZE(AC199,AR$7,AS$7)</f>
        <v>0.32725707655265523</v>
      </c>
      <c r="AN199" s="14">
        <f t="shared" ref="AN199" si="466">STANDARDIZE(AD199,AT$7,AU$7)</f>
        <v>1.0262385864010182</v>
      </c>
      <c r="AO199" s="14">
        <f t="shared" ref="AO199" si="467">STANDARDIZE(AE199,AV$7,AW$7)</f>
        <v>-0.57239587306441542</v>
      </c>
      <c r="AP199" s="23"/>
    </row>
    <row r="200" spans="1:42" x14ac:dyDescent="0.3">
      <c r="A200">
        <v>11</v>
      </c>
      <c r="B200" s="31">
        <v>2006</v>
      </c>
      <c r="C200" s="24">
        <v>0.42501769658975219</v>
      </c>
      <c r="D200">
        <v>4.7900000000000303E-2</v>
      </c>
      <c r="E200">
        <f t="shared" si="452"/>
        <v>2.0358347666649259E-2</v>
      </c>
      <c r="G200">
        <v>1999</v>
      </c>
      <c r="H200">
        <v>8</v>
      </c>
      <c r="I200" s="3">
        <v>1999.5833333339999</v>
      </c>
      <c r="J200" s="23">
        <f t="shared" si="453"/>
        <v>0.84743500023513629</v>
      </c>
      <c r="K200" s="23">
        <f t="shared" si="331"/>
        <v>4.7900000000000303E-2</v>
      </c>
      <c r="L200" s="23">
        <f t="shared" si="454"/>
        <v>4.0592136511263283E-2</v>
      </c>
      <c r="N200">
        <v>4</v>
      </c>
      <c r="O200">
        <v>1999</v>
      </c>
      <c r="P200" s="23">
        <v>0.38321650132877089</v>
      </c>
      <c r="Q200" s="23">
        <v>9.5900000000000304E-2</v>
      </c>
      <c r="R200" s="23">
        <f t="shared" si="455"/>
        <v>3.6750462477429247E-2</v>
      </c>
      <c r="T200">
        <v>1999</v>
      </c>
      <c r="U200">
        <v>8</v>
      </c>
      <c r="V200" s="3">
        <v>1999.5833333339999</v>
      </c>
      <c r="W200" s="23">
        <f t="shared" si="407"/>
        <v>0.61997085803116558</v>
      </c>
      <c r="X200" s="23">
        <f t="shared" si="448"/>
        <v>9.5900000000000304E-2</v>
      </c>
      <c r="Y200" s="23">
        <f t="shared" si="408"/>
        <v>5.9455205285188967E-2</v>
      </c>
      <c r="Z200" s="23"/>
      <c r="AA200">
        <v>8</v>
      </c>
      <c r="AB200" s="3">
        <v>1999.5833333339999</v>
      </c>
      <c r="AC200" s="23">
        <f t="shared" si="456"/>
        <v>0.73370292913315094</v>
      </c>
      <c r="AD200" s="23">
        <f t="shared" si="457"/>
        <v>7.1900000000000297E-2</v>
      </c>
      <c r="AE200" s="23">
        <f t="shared" si="458"/>
        <v>5.0023670898226125E-2</v>
      </c>
      <c r="AG200" s="3">
        <v>1999.5833333339999</v>
      </c>
      <c r="AH200" s="3">
        <f t="shared" si="433"/>
        <v>0.43135305914365829</v>
      </c>
      <c r="AI200" s="3">
        <f t="shared" si="434"/>
        <v>-0.61478205611361436</v>
      </c>
      <c r="AJ200" s="3">
        <f t="shared" si="435"/>
        <v>0.41409497856272975</v>
      </c>
      <c r="AK200" s="23"/>
      <c r="AL200" s="3">
        <v>1999.5833333339999</v>
      </c>
      <c r="AM200" s="14">
        <f t="shared" ref="AM200" si="468">STANDARDIZE(AC200,AR$8,AS$8)</f>
        <v>-0.14463613922112661</v>
      </c>
      <c r="AN200" s="14">
        <f t="shared" ref="AN200" si="469">STANDARDIZE(AD200,AT$8,AU$8)</f>
        <v>-0.51613739712758211</v>
      </c>
      <c r="AO200" s="14">
        <f t="shared" ref="AO200" si="470">STANDARDIZE(AE200,AV$8,AW$8)</f>
        <v>-0.27664225741635939</v>
      </c>
      <c r="AP200" s="23"/>
    </row>
    <row r="201" spans="1:42" x14ac:dyDescent="0.3">
      <c r="A201">
        <v>10</v>
      </c>
      <c r="B201" s="31">
        <v>2006</v>
      </c>
      <c r="C201" s="24">
        <v>0.45671709014091094</v>
      </c>
      <c r="D201">
        <v>4.7900000000000303E-2</v>
      </c>
      <c r="E201">
        <f t="shared" si="452"/>
        <v>2.1876748617749773E-2</v>
      </c>
      <c r="G201">
        <v>1999</v>
      </c>
      <c r="H201">
        <v>7</v>
      </c>
      <c r="I201" s="3">
        <v>1999.5000000006701</v>
      </c>
      <c r="J201" s="23">
        <f t="shared" si="453"/>
        <v>0.88781333014390862</v>
      </c>
      <c r="K201" s="23">
        <f t="shared" si="331"/>
        <v>4.7900000000000303E-2</v>
      </c>
      <c r="L201" s="23">
        <f t="shared" si="454"/>
        <v>4.2526258513893495E-2</v>
      </c>
      <c r="N201">
        <v>3</v>
      </c>
      <c r="O201">
        <v>1999</v>
      </c>
      <c r="P201" s="23">
        <v>0.34769191076497008</v>
      </c>
      <c r="Q201" s="23">
        <v>9.5900000000000304E-2</v>
      </c>
      <c r="R201" s="23">
        <f t="shared" si="455"/>
        <v>3.3343654242360736E-2</v>
      </c>
      <c r="T201">
        <v>1999</v>
      </c>
      <c r="U201">
        <v>7</v>
      </c>
      <c r="V201" s="3">
        <v>1999.5000000006701</v>
      </c>
      <c r="W201" s="23"/>
      <c r="X201" s="23"/>
      <c r="Y201" s="23"/>
      <c r="Z201" s="23"/>
      <c r="AA201">
        <v>7</v>
      </c>
      <c r="AB201" s="3">
        <v>1999.5000000006701</v>
      </c>
      <c r="AC201" s="23">
        <f t="shared" si="456"/>
        <v>0.88781333014390862</v>
      </c>
      <c r="AD201" s="23">
        <f t="shared" si="457"/>
        <v>4.7900000000000303E-2</v>
      </c>
      <c r="AE201" s="23">
        <f t="shared" si="458"/>
        <v>4.2526258513893495E-2</v>
      </c>
      <c r="AG201" s="3">
        <v>1999.5000000006701</v>
      </c>
      <c r="AH201" s="3">
        <f t="shared" si="433"/>
        <v>1.4362029701201531</v>
      </c>
      <c r="AI201" s="3">
        <f t="shared" si="434"/>
        <v>-1.186702766808877</v>
      </c>
      <c r="AJ201" s="3">
        <f t="shared" si="435"/>
        <v>-0.19182988004291687</v>
      </c>
      <c r="AK201" s="23"/>
      <c r="AL201" s="3">
        <v>1999.5000000006701</v>
      </c>
      <c r="AM201" s="14">
        <f t="shared" ref="AM201" si="471">STANDARDIZE(AC201,AR$9,AS$9)</f>
        <v>0.25881502176657395</v>
      </c>
      <c r="AN201" s="14">
        <f t="shared" ref="AN201" si="472">STANDARDIZE(AD201,AT$9,AU$9)</f>
        <v>-0.38248368897839508</v>
      </c>
      <c r="AO201" s="14">
        <f t="shared" ref="AO201" si="473">STANDARDIZE(AE201,AV$9,AW$9)</f>
        <v>-1.2879125754095092E-2</v>
      </c>
      <c r="AP201" s="23"/>
    </row>
    <row r="202" spans="1:42" x14ac:dyDescent="0.3">
      <c r="A202">
        <v>9</v>
      </c>
      <c r="B202" s="31">
        <v>2006</v>
      </c>
      <c r="C202" s="24">
        <v>0.49637739136222836</v>
      </c>
      <c r="D202">
        <v>4.7900000000000303E-2</v>
      </c>
      <c r="E202">
        <f t="shared" si="452"/>
        <v>2.3776477046250889E-2</v>
      </c>
      <c r="G202">
        <v>1999</v>
      </c>
      <c r="H202">
        <v>6</v>
      </c>
      <c r="I202" s="3">
        <v>1999.41666666734</v>
      </c>
      <c r="J202" s="23">
        <f t="shared" si="453"/>
        <v>0.84423176122182775</v>
      </c>
      <c r="K202" s="23">
        <f t="shared" si="331"/>
        <v>0.23950000000000152</v>
      </c>
      <c r="L202" s="23">
        <f t="shared" si="454"/>
        <v>4.0438701362525808E-2</v>
      </c>
      <c r="N202">
        <v>2</v>
      </c>
      <c r="O202">
        <v>1999</v>
      </c>
      <c r="P202" s="23">
        <v>0.34509019135805497</v>
      </c>
      <c r="Q202" s="23">
        <v>9.5900000000000304E-2</v>
      </c>
      <c r="R202" s="23">
        <f t="shared" si="455"/>
        <v>3.3094149351237577E-2</v>
      </c>
      <c r="T202">
        <v>1999</v>
      </c>
      <c r="U202">
        <v>6</v>
      </c>
      <c r="V202" s="3">
        <v>1999.41666666734</v>
      </c>
      <c r="W202" s="23">
        <f t="shared" si="407"/>
        <v>0.63184675164054294</v>
      </c>
      <c r="X202" s="23">
        <f t="shared" si="448"/>
        <v>0.19180000000000061</v>
      </c>
      <c r="Y202" s="23">
        <f t="shared" si="408"/>
        <v>6.0594103482328257E-2</v>
      </c>
      <c r="Z202" s="23"/>
      <c r="AA202">
        <v>6</v>
      </c>
      <c r="AB202" s="3">
        <v>1999.41666666734</v>
      </c>
      <c r="AC202" s="23">
        <f t="shared" si="456"/>
        <v>0.73803925643118529</v>
      </c>
      <c r="AD202" s="23">
        <f t="shared" si="457"/>
        <v>0.21565000000000106</v>
      </c>
      <c r="AE202" s="23">
        <f t="shared" si="458"/>
        <v>5.0516402422427033E-2</v>
      </c>
      <c r="AG202" s="3">
        <v>1999.41666666734</v>
      </c>
      <c r="AH202" s="3">
        <f t="shared" si="433"/>
        <v>0.45962732272883056</v>
      </c>
      <c r="AI202" s="3">
        <f t="shared" si="434"/>
        <v>2.8107847006549047</v>
      </c>
      <c r="AJ202" s="3">
        <f t="shared" si="435"/>
        <v>0.45391648814860741</v>
      </c>
      <c r="AK202" s="23"/>
      <c r="AL202" s="3">
        <v>1999.41666666734</v>
      </c>
      <c r="AM202" s="14">
        <f t="shared" ref="AM202" si="474">STANDARDIZE(AC202,AR$10,AS$10)</f>
        <v>-0.26569427855010508</v>
      </c>
      <c r="AN202" s="14">
        <f t="shared" ref="AN202" si="475">STANDARDIZE(AD202,AT$10,AU$10)</f>
        <v>1.3372441762267826</v>
      </c>
      <c r="AO202" s="14">
        <f t="shared" ref="AO202" si="476">STANDARDIZE(AE202,AV$10,AW$10)</f>
        <v>-0.46798526104770022</v>
      </c>
      <c r="AP202" s="23"/>
    </row>
    <row r="203" spans="1:42" x14ac:dyDescent="0.3">
      <c r="A203">
        <v>8</v>
      </c>
      <c r="B203" s="31">
        <v>2006</v>
      </c>
      <c r="C203" s="24">
        <v>0.53948170535845696</v>
      </c>
      <c r="D203">
        <v>4.7900000000000303E-2</v>
      </c>
      <c r="E203">
        <f t="shared" si="452"/>
        <v>2.5841173686670254E-2</v>
      </c>
      <c r="G203">
        <v>1999</v>
      </c>
      <c r="H203">
        <v>5</v>
      </c>
      <c r="I203" s="3">
        <v>1999.3333333340099</v>
      </c>
      <c r="J203" s="23">
        <f t="shared" si="453"/>
        <v>0.68867524058455909</v>
      </c>
      <c r="K203" s="23">
        <f t="shared" si="331"/>
        <v>0.19160000000000121</v>
      </c>
      <c r="L203" s="23">
        <f t="shared" si="454"/>
        <v>3.2987544024000587E-2</v>
      </c>
      <c r="N203">
        <v>2</v>
      </c>
      <c r="O203">
        <v>1999</v>
      </c>
      <c r="P203" s="23">
        <v>0.36540480984606005</v>
      </c>
      <c r="Q203" s="23">
        <v>9.5900000000000304E-2</v>
      </c>
      <c r="R203" s="23">
        <f t="shared" si="455"/>
        <v>3.5042321264237272E-2</v>
      </c>
      <c r="T203">
        <v>1999</v>
      </c>
      <c r="U203">
        <v>5</v>
      </c>
      <c r="V203" s="3">
        <v>1999.3333333340099</v>
      </c>
      <c r="W203" s="23">
        <f t="shared" si="407"/>
        <v>0.53588960217149451</v>
      </c>
      <c r="X203" s="23">
        <f t="shared" si="448"/>
        <v>9.5900000000000304E-2</v>
      </c>
      <c r="Y203" s="23">
        <f t="shared" si="408"/>
        <v>5.1391812848246489E-2</v>
      </c>
      <c r="Z203" s="23"/>
      <c r="AA203">
        <v>5</v>
      </c>
      <c r="AB203" s="3">
        <v>1999.3333333340099</v>
      </c>
      <c r="AC203" s="23">
        <f t="shared" si="456"/>
        <v>0.6122824213780268</v>
      </c>
      <c r="AD203" s="23">
        <f t="shared" si="457"/>
        <v>0.14375000000000077</v>
      </c>
      <c r="AE203" s="23">
        <f t="shared" si="458"/>
        <v>4.2189678436123534E-2</v>
      </c>
      <c r="AG203" s="3">
        <v>1999.3333333340099</v>
      </c>
      <c r="AH203" s="3">
        <f t="shared" si="433"/>
        <v>-0.36034812136225974</v>
      </c>
      <c r="AI203" s="3">
        <f t="shared" si="434"/>
        <v>1.0974055715303397</v>
      </c>
      <c r="AJ203" s="3">
        <f t="shared" si="435"/>
        <v>-0.21903156318074446</v>
      </c>
      <c r="AK203" s="23"/>
      <c r="AL203" s="3">
        <v>1999.3333333340099</v>
      </c>
      <c r="AM203" s="14">
        <f t="shared" ref="AM203" si="477">STANDARDIZE(AC203,AR$11,AS$11)</f>
        <v>-0.67815878051686562</v>
      </c>
      <c r="AN203" s="14">
        <f t="shared" ref="AN203" si="478">STANDARDIZE(AD203,AT$11,AU$11)</f>
        <v>0.38022549126865662</v>
      </c>
      <c r="AO203" s="14">
        <f t="shared" ref="AO203" si="479">STANDARDIZE(AE203,AV$11,AW$11)</f>
        <v>-0.66851277336837223</v>
      </c>
      <c r="AP203" s="23"/>
    </row>
    <row r="204" spans="1:42" x14ac:dyDescent="0.3">
      <c r="A204">
        <v>7</v>
      </c>
      <c r="B204" s="31">
        <v>2006</v>
      </c>
      <c r="C204" s="24">
        <v>0.57293360673308891</v>
      </c>
      <c r="D204">
        <v>4.7900000000000303E-2</v>
      </c>
      <c r="E204">
        <f t="shared" si="452"/>
        <v>2.7443519762515134E-2</v>
      </c>
      <c r="G204">
        <v>1999</v>
      </c>
      <c r="H204">
        <v>4</v>
      </c>
      <c r="I204" s="3">
        <v>1999.2500000006801</v>
      </c>
      <c r="J204" s="23">
        <f t="shared" si="453"/>
        <v>0.64664590567270075</v>
      </c>
      <c r="K204" s="23">
        <f t="shared" si="331"/>
        <v>0.19160000000000121</v>
      </c>
      <c r="L204" s="23">
        <f t="shared" si="454"/>
        <v>3.0974338881722564E-2</v>
      </c>
      <c r="N204">
        <v>1</v>
      </c>
      <c r="O204">
        <v>1999</v>
      </c>
      <c r="P204" s="23">
        <v>0.40311736201281273</v>
      </c>
      <c r="Q204" s="23">
        <v>9.5900000000000304E-2</v>
      </c>
      <c r="R204" s="23">
        <f t="shared" si="455"/>
        <v>3.8658955017028866E-2</v>
      </c>
      <c r="T204">
        <v>1999</v>
      </c>
      <c r="U204">
        <v>4</v>
      </c>
      <c r="V204" s="3">
        <v>1999.2500000006801</v>
      </c>
      <c r="W204" s="23">
        <f t="shared" si="407"/>
        <v>0.41499962905712345</v>
      </c>
      <c r="X204" s="23">
        <f t="shared" si="448"/>
        <v>0.19180000000000061</v>
      </c>
      <c r="Y204" s="23">
        <f t="shared" si="408"/>
        <v>3.9798464426578264E-2</v>
      </c>
      <c r="Z204" s="23"/>
      <c r="AA204">
        <v>4</v>
      </c>
      <c r="AB204" s="3">
        <v>1999.2500000006801</v>
      </c>
      <c r="AC204" s="23">
        <f t="shared" si="456"/>
        <v>0.53082276736491207</v>
      </c>
      <c r="AD204" s="23">
        <f t="shared" si="457"/>
        <v>0.19170000000000093</v>
      </c>
      <c r="AE204" s="23">
        <f t="shared" si="458"/>
        <v>3.5386401654150412E-2</v>
      </c>
      <c r="AG204" s="3">
        <v>1999.2500000006801</v>
      </c>
      <c r="AH204" s="3">
        <f t="shared" si="433"/>
        <v>-0.89149154546859588</v>
      </c>
      <c r="AI204" s="3">
        <f t="shared" si="434"/>
        <v>2.2400554914402537</v>
      </c>
      <c r="AJ204" s="3">
        <f t="shared" si="435"/>
        <v>-0.76885786469064599</v>
      </c>
      <c r="AK204" s="23"/>
      <c r="AL204" s="3">
        <v>1999.2500000006801</v>
      </c>
      <c r="AM204" s="14">
        <f t="shared" ref="AM204" si="480">STANDARDIZE(AC204,AR$12,AS$12)</f>
        <v>-0.71320947541265589</v>
      </c>
      <c r="AN204" s="14">
        <f t="shared" ref="AN204" si="481">STANDARDIZE(AD204,AT$12,AU$12)</f>
        <v>1.1204684408565393</v>
      </c>
      <c r="AO204" s="14">
        <f t="shared" ref="AO204" si="482">STANDARDIZE(AE204,AV$12,AW$12)</f>
        <v>-0.9077026341826856</v>
      </c>
      <c r="AP204" s="23"/>
    </row>
    <row r="205" spans="1:42" x14ac:dyDescent="0.3">
      <c r="A205">
        <v>6</v>
      </c>
      <c r="B205" s="31">
        <v>2006</v>
      </c>
      <c r="C205" s="24">
        <v>0.57999037413991139</v>
      </c>
      <c r="D205">
        <v>4.7900000000000303E-2</v>
      </c>
      <c r="E205">
        <f t="shared" si="452"/>
        <v>2.7781538921301932E-2</v>
      </c>
      <c r="G205">
        <v>1999</v>
      </c>
      <c r="H205">
        <v>3</v>
      </c>
      <c r="I205" s="3">
        <v>1999.16666666735</v>
      </c>
      <c r="J205" s="23">
        <f t="shared" si="453"/>
        <v>0.59692404469662186</v>
      </c>
      <c r="K205" s="23">
        <f t="shared" si="331"/>
        <v>0.19160000000000121</v>
      </c>
      <c r="L205" s="23">
        <f t="shared" si="454"/>
        <v>2.8592661740968368E-2</v>
      </c>
      <c r="N205">
        <v>12</v>
      </c>
      <c r="O205">
        <v>1998</v>
      </c>
      <c r="P205" s="23">
        <v>0.44901458645840686</v>
      </c>
      <c r="Q205" s="23">
        <v>9.5900000000000304E-2</v>
      </c>
      <c r="R205" s="23">
        <f t="shared" si="455"/>
        <v>4.3060498841361351E-2</v>
      </c>
      <c r="T205">
        <v>1999</v>
      </c>
      <c r="U205">
        <v>3</v>
      </c>
      <c r="V205" s="3">
        <v>1999.16666666735</v>
      </c>
      <c r="W205" s="23">
        <f t="shared" si="407"/>
        <v>0.34769191076497008</v>
      </c>
      <c r="X205" s="23">
        <f t="shared" si="448"/>
        <v>9.5900000000000304E-2</v>
      </c>
      <c r="Y205" s="23">
        <f t="shared" si="408"/>
        <v>3.3343654242360736E-2</v>
      </c>
      <c r="Z205" s="23"/>
      <c r="AA205">
        <v>3</v>
      </c>
      <c r="AB205" s="3">
        <v>1999.16666666735</v>
      </c>
      <c r="AC205" s="23">
        <f t="shared" si="456"/>
        <v>0.47230797773079597</v>
      </c>
      <c r="AD205" s="23">
        <f t="shared" si="457"/>
        <v>0.14375000000000077</v>
      </c>
      <c r="AE205" s="23">
        <f t="shared" si="458"/>
        <v>3.0968157991664552E-2</v>
      </c>
      <c r="AG205" s="3">
        <v>1999.16666666735</v>
      </c>
      <c r="AH205" s="3">
        <f t="shared" si="433"/>
        <v>-1.2730269951787387</v>
      </c>
      <c r="AI205" s="3">
        <f t="shared" si="434"/>
        <v>1.0974055715303397</v>
      </c>
      <c r="AJ205" s="3">
        <f t="shared" si="435"/>
        <v>-1.1259308825856511</v>
      </c>
      <c r="AK205" s="23"/>
      <c r="AL205" s="3">
        <v>1999.16666666735</v>
      </c>
      <c r="AM205" s="14">
        <f t="shared" ref="AM205" si="483">STANDARDIZE(AC205,AR$13,AS$13)</f>
        <v>-0.7659107934723125</v>
      </c>
      <c r="AN205" s="14">
        <f t="shared" ref="AN205" si="484">STANDARDIZE(AD205,AT$13,AU$13)</f>
        <v>0.96568337279325867</v>
      </c>
      <c r="AO205" s="14">
        <f t="shared" ref="AO205" si="485">STANDARDIZE(AE205,AV$13,AW$13)</f>
        <v>-0.79153768231081911</v>
      </c>
      <c r="AP205" s="23"/>
    </row>
    <row r="206" spans="1:42" x14ac:dyDescent="0.3">
      <c r="A206">
        <v>6</v>
      </c>
      <c r="B206" s="31">
        <v>2006</v>
      </c>
      <c r="C206" s="24">
        <v>0.55355206185955741</v>
      </c>
      <c r="D206">
        <v>4.7900000000000303E-2</v>
      </c>
      <c r="E206">
        <f t="shared" si="452"/>
        <v>2.6515143763072967E-2</v>
      </c>
      <c r="G206">
        <v>1999</v>
      </c>
      <c r="H206">
        <v>2</v>
      </c>
      <c r="I206" s="3">
        <v>1999.0833333340199</v>
      </c>
      <c r="J206" s="23">
        <f t="shared" si="453"/>
        <v>0.57973884820434929</v>
      </c>
      <c r="K206" s="23">
        <f t="shared" ref="K206:K269" si="486">SUMIFS(D$4:D$1369,B$4:B$1369,G206,A$4:A$1369,H206)</f>
        <v>4.7900000000000303E-2</v>
      </c>
      <c r="L206" s="23">
        <f t="shared" si="454"/>
        <v>2.7769490828988507E-2</v>
      </c>
      <c r="N206">
        <v>11</v>
      </c>
      <c r="O206">
        <v>1998</v>
      </c>
      <c r="P206" s="23">
        <v>0.49367797908199229</v>
      </c>
      <c r="Q206" s="23">
        <v>9.5900000000000304E-2</v>
      </c>
      <c r="R206" s="23">
        <f t="shared" si="455"/>
        <v>4.7343718193963213E-2</v>
      </c>
      <c r="T206">
        <v>1999</v>
      </c>
      <c r="U206">
        <v>2</v>
      </c>
      <c r="V206" s="3">
        <v>1999.0833333340199</v>
      </c>
      <c r="W206" s="23">
        <f t="shared" si="407"/>
        <v>0.35524750060205751</v>
      </c>
      <c r="X206" s="23">
        <f t="shared" si="448"/>
        <v>0.19180000000000061</v>
      </c>
      <c r="Y206" s="23">
        <f t="shared" si="408"/>
        <v>3.4068235307737421E-2</v>
      </c>
      <c r="Z206" s="23"/>
      <c r="AA206">
        <v>2</v>
      </c>
      <c r="AB206" s="3">
        <v>1999.0833333340199</v>
      </c>
      <c r="AC206" s="23">
        <f t="shared" si="456"/>
        <v>0.46749317440320337</v>
      </c>
      <c r="AD206" s="23">
        <f t="shared" si="457"/>
        <v>0.11985000000000046</v>
      </c>
      <c r="AE206" s="23">
        <f t="shared" si="458"/>
        <v>3.0918863068362966E-2</v>
      </c>
      <c r="AG206" s="3">
        <v>1999.0833333340199</v>
      </c>
      <c r="AH206" s="3">
        <f t="shared" ref="AH206:AH237" si="487">STANDARDIZE(AC206,AC$797,AC$798)</f>
        <v>-1.3044210780139591</v>
      </c>
      <c r="AI206" s="3">
        <f t="shared" ref="AI206:AI237" si="488">STANDARDIZE(AD206,AD$797,AD$798)</f>
        <v>0.52786786379629969</v>
      </c>
      <c r="AJ206" s="3">
        <f t="shared" ref="AJ206:AJ237" si="489">STANDARDIZE(AE206,AE$797,AE$798)</f>
        <v>-1.129914793020391</v>
      </c>
      <c r="AK206" s="23"/>
      <c r="AL206" s="3">
        <v>1999.0833333340199</v>
      </c>
      <c r="AM206" s="14">
        <f t="shared" ref="AM206" si="490">STANDARDIZE(AC206,AR$14,AS$14)</f>
        <v>-0.69054668880341974</v>
      </c>
      <c r="AN206" s="14">
        <f t="shared" ref="AN206" si="491">STANDARDIZE(AD206,AT$14,AU$14)</f>
        <v>0.93034272396242035</v>
      </c>
      <c r="AO206" s="14">
        <f t="shared" ref="AO206" si="492">STANDARDIZE(AE206,AV$14,AW$14)</f>
        <v>-0.92057850252030449</v>
      </c>
      <c r="AP206" s="23"/>
    </row>
    <row r="207" spans="1:42" x14ac:dyDescent="0.3">
      <c r="A207">
        <v>5</v>
      </c>
      <c r="B207" s="31">
        <v>2006</v>
      </c>
      <c r="C207" s="24">
        <v>0.50480092338028637</v>
      </c>
      <c r="D207">
        <v>4.7900000000000303E-2</v>
      </c>
      <c r="E207">
        <f t="shared" si="452"/>
        <v>2.4179964229915869E-2</v>
      </c>
      <c r="G207">
        <v>1999</v>
      </c>
      <c r="H207">
        <v>1</v>
      </c>
      <c r="I207" s="3">
        <v>1999.0000000006901</v>
      </c>
      <c r="J207" s="23">
        <f t="shared" si="453"/>
        <v>0.58976892467606545</v>
      </c>
      <c r="K207" s="23">
        <f t="shared" si="486"/>
        <v>4.7900000000000303E-2</v>
      </c>
      <c r="L207" s="23">
        <f t="shared" si="454"/>
        <v>2.8249931491983713E-2</v>
      </c>
      <c r="N207">
        <v>10</v>
      </c>
      <c r="O207">
        <v>1998</v>
      </c>
      <c r="P207" s="23">
        <v>0.53550263316945368</v>
      </c>
      <c r="Q207" s="23">
        <v>9.5900000000000304E-2</v>
      </c>
      <c r="R207" s="23">
        <f t="shared" si="455"/>
        <v>5.1354702520950771E-2</v>
      </c>
      <c r="T207">
        <v>1999</v>
      </c>
      <c r="U207">
        <v>1</v>
      </c>
      <c r="V207" s="3">
        <v>1999.0000000006901</v>
      </c>
      <c r="W207" s="23">
        <f t="shared" si="407"/>
        <v>0.40311736201281273</v>
      </c>
      <c r="X207" s="23">
        <f t="shared" si="448"/>
        <v>9.5900000000000304E-2</v>
      </c>
      <c r="Y207" s="23">
        <f t="shared" si="408"/>
        <v>3.8658955017028866E-2</v>
      </c>
      <c r="Z207" s="23"/>
      <c r="AA207">
        <v>1</v>
      </c>
      <c r="AB207" s="3">
        <v>1999.0000000006901</v>
      </c>
      <c r="AC207" s="23">
        <f t="shared" si="456"/>
        <v>0.49644314334443906</v>
      </c>
      <c r="AD207" s="23">
        <f t="shared" si="457"/>
        <v>7.1900000000000297E-2</v>
      </c>
      <c r="AE207" s="23">
        <f t="shared" si="458"/>
        <v>3.3454443254506291E-2</v>
      </c>
      <c r="AG207" s="3">
        <v>1999.0000000006901</v>
      </c>
      <c r="AH207" s="3">
        <f t="shared" si="487"/>
        <v>-1.115657869803617</v>
      </c>
      <c r="AI207" s="3">
        <f t="shared" si="488"/>
        <v>-0.61478205611361436</v>
      </c>
      <c r="AJ207" s="3">
        <f t="shared" si="489"/>
        <v>-0.92499461696301766</v>
      </c>
      <c r="AK207" s="23"/>
      <c r="AL207" s="3">
        <v>1999.0000000006901</v>
      </c>
      <c r="AM207" s="14">
        <f t="shared" ref="AM207" si="493">STANDARDIZE(AC207,AR$15,AS$15)</f>
        <v>-0.46554027978226492</v>
      </c>
      <c r="AN207" s="14">
        <f t="shared" ref="AN207" si="494">STANDARDIZE(AD207,AT$15,AU$15)</f>
        <v>-9.3919208556921333E-2</v>
      </c>
      <c r="AO207" s="14">
        <f t="shared" ref="AO207" si="495">STANDARDIZE(AE207,AV$15,AW$15)</f>
        <v>-0.27871581391608841</v>
      </c>
      <c r="AP207" s="23"/>
    </row>
    <row r="208" spans="1:42" x14ac:dyDescent="0.3">
      <c r="A208">
        <v>5</v>
      </c>
      <c r="B208" s="31">
        <v>2006</v>
      </c>
      <c r="C208" s="24">
        <v>0.45060647926638592</v>
      </c>
      <c r="D208">
        <v>4.7900000000000303E-2</v>
      </c>
      <c r="E208">
        <f t="shared" si="452"/>
        <v>2.1584050356860021E-2</v>
      </c>
      <c r="G208">
        <v>1998</v>
      </c>
      <c r="H208">
        <v>12</v>
      </c>
      <c r="I208" s="3">
        <v>1998.91666666736</v>
      </c>
      <c r="J208" s="23">
        <f t="shared" si="453"/>
        <v>0.61280381285297092</v>
      </c>
      <c r="K208" s="23">
        <f t="shared" si="486"/>
        <v>4.7900000000000303E-2</v>
      </c>
      <c r="L208" s="23">
        <f t="shared" si="454"/>
        <v>2.9353302635657493E-2</v>
      </c>
      <c r="N208">
        <v>9</v>
      </c>
      <c r="O208">
        <v>1998</v>
      </c>
      <c r="P208" s="23">
        <v>0.57810846518248427</v>
      </c>
      <c r="Q208" s="23">
        <v>9.5900000000000304E-2</v>
      </c>
      <c r="R208" s="23">
        <f t="shared" si="455"/>
        <v>5.5440601811000419E-2</v>
      </c>
      <c r="T208">
        <v>1998</v>
      </c>
      <c r="U208">
        <v>12</v>
      </c>
      <c r="V208" s="3">
        <v>1998.91666666736</v>
      </c>
      <c r="W208" s="23">
        <f t="shared" si="407"/>
        <v>0.44901458645840686</v>
      </c>
      <c r="X208" s="23">
        <f t="shared" si="448"/>
        <v>9.5900000000000304E-2</v>
      </c>
      <c r="Y208" s="23">
        <f t="shared" si="408"/>
        <v>4.3060498841361351E-2</v>
      </c>
      <c r="Z208" s="23"/>
      <c r="AA208">
        <v>12</v>
      </c>
      <c r="AB208" s="3">
        <v>1998.91666666736</v>
      </c>
      <c r="AC208" s="23">
        <f t="shared" si="456"/>
        <v>0.53090919965568895</v>
      </c>
      <c r="AD208" s="23">
        <f t="shared" si="457"/>
        <v>7.1900000000000297E-2</v>
      </c>
      <c r="AE208" s="23">
        <f t="shared" si="458"/>
        <v>3.620690073850942E-2</v>
      </c>
      <c r="AG208" s="3">
        <v>1998.91666666736</v>
      </c>
      <c r="AH208" s="3">
        <f t="shared" si="487"/>
        <v>-0.89092797883634389</v>
      </c>
      <c r="AI208" s="3">
        <f t="shared" si="488"/>
        <v>-0.61478205611361436</v>
      </c>
      <c r="AJ208" s="3">
        <f t="shared" si="489"/>
        <v>-0.70254688082170302</v>
      </c>
      <c r="AK208" s="23"/>
      <c r="AL208" s="3">
        <v>1998.91666666736</v>
      </c>
      <c r="AM208" s="14">
        <f t="shared" ref="AM208" si="496">STANDARDIZE(AC208,AR$4,AS$4)</f>
        <v>-0.59974088812911208</v>
      </c>
      <c r="AN208" s="14">
        <f t="shared" ref="AN208" si="497">STANDARDIZE(AD208,AT$4,AU$4)</f>
        <v>-0.44318112469553572</v>
      </c>
      <c r="AO208" s="14">
        <f t="shared" ref="AO208" si="498">STANDARDIZE(AE208,AV$4,AW$4)</f>
        <v>-0.47101556492880547</v>
      </c>
      <c r="AP208" s="23"/>
    </row>
    <row r="209" spans="1:42" x14ac:dyDescent="0.3">
      <c r="A209">
        <v>4</v>
      </c>
      <c r="B209" s="31">
        <v>2006</v>
      </c>
      <c r="C209" s="24">
        <v>0.40498503147083204</v>
      </c>
      <c r="D209">
        <v>4.7900000000000303E-2</v>
      </c>
      <c r="E209">
        <f t="shared" si="452"/>
        <v>1.9398783007452979E-2</v>
      </c>
      <c r="G209">
        <v>1998</v>
      </c>
      <c r="H209">
        <v>11</v>
      </c>
      <c r="I209" s="3">
        <v>1998.8333333340299</v>
      </c>
      <c r="J209" s="23">
        <f t="shared" si="453"/>
        <v>0.64625912162652499</v>
      </c>
      <c r="K209" s="23">
        <f t="shared" si="486"/>
        <v>4.7900000000000303E-2</v>
      </c>
      <c r="L209" s="23">
        <f t="shared" si="454"/>
        <v>3.0955811925910744E-2</v>
      </c>
      <c r="N209">
        <v>8</v>
      </c>
      <c r="O209">
        <v>1998</v>
      </c>
      <c r="P209" s="23">
        <v>0.62812854840004206</v>
      </c>
      <c r="Q209" s="23">
        <v>9.5900000000000304E-2</v>
      </c>
      <c r="R209" s="23">
        <f t="shared" si="455"/>
        <v>6.0237527791564223E-2</v>
      </c>
      <c r="T209">
        <v>1998</v>
      </c>
      <c r="U209">
        <v>11</v>
      </c>
      <c r="V209" s="3">
        <v>1998.8333333340299</v>
      </c>
      <c r="W209" s="23">
        <f t="shared" si="407"/>
        <v>0.49367797908199229</v>
      </c>
      <c r="X209" s="23">
        <f t="shared" si="448"/>
        <v>9.5900000000000304E-2</v>
      </c>
      <c r="Y209" s="23">
        <f t="shared" si="408"/>
        <v>4.7343718193963213E-2</v>
      </c>
      <c r="Z209" s="23"/>
      <c r="AA209">
        <v>11</v>
      </c>
      <c r="AB209" s="3">
        <v>1998.8333333340299</v>
      </c>
      <c r="AC209" s="23">
        <f t="shared" si="456"/>
        <v>0.56996855035425864</v>
      </c>
      <c r="AD209" s="23">
        <f t="shared" si="457"/>
        <v>7.1900000000000297E-2</v>
      </c>
      <c r="AE209" s="23">
        <f t="shared" si="458"/>
        <v>3.9149765059936975E-2</v>
      </c>
      <c r="AG209" s="3">
        <v>1998.8333333340299</v>
      </c>
      <c r="AH209" s="3">
        <f t="shared" si="487"/>
        <v>-0.63624831532993531</v>
      </c>
      <c r="AI209" s="3">
        <f t="shared" si="488"/>
        <v>-0.61478205611361436</v>
      </c>
      <c r="AJ209" s="3">
        <f t="shared" si="489"/>
        <v>-0.46471087068267714</v>
      </c>
      <c r="AK209" s="23"/>
      <c r="AL209" s="3">
        <v>1998.8333333340299</v>
      </c>
      <c r="AM209" s="14">
        <f t="shared" ref="AM209" si="499">STANDARDIZE(AC209,AR$5,AS$5)</f>
        <v>-0.34376854857051897</v>
      </c>
      <c r="AN209" s="14">
        <f t="shared" ref="AN209" si="500">STANDARDIZE(AD209,AT$5,AU$5)</f>
        <v>-4.0971152421897278E-2</v>
      </c>
      <c r="AO209" s="14">
        <f t="shared" ref="AO209" si="501">STANDARDIZE(AE209,AV$5,AW$5)</f>
        <v>-0.11056352560241402</v>
      </c>
      <c r="AP209" s="23"/>
    </row>
    <row r="210" spans="1:42" x14ac:dyDescent="0.3">
      <c r="A210">
        <v>4</v>
      </c>
      <c r="B210" s="31">
        <v>2006</v>
      </c>
      <c r="C210" s="24">
        <v>0.37168625842660247</v>
      </c>
      <c r="D210">
        <v>4.7900000000000303E-2</v>
      </c>
      <c r="E210">
        <f t="shared" si="452"/>
        <v>1.7803771778634372E-2</v>
      </c>
      <c r="G210">
        <v>1998</v>
      </c>
      <c r="H210">
        <v>10</v>
      </c>
      <c r="I210" s="3">
        <v>1998.7500000007001</v>
      </c>
      <c r="J210" s="23">
        <f t="shared" si="453"/>
        <v>0.68242716750902266</v>
      </c>
      <c r="K210" s="23">
        <f t="shared" si="486"/>
        <v>4.7900000000000303E-2</v>
      </c>
      <c r="L210" s="23">
        <f t="shared" si="454"/>
        <v>3.268826132368239E-2</v>
      </c>
      <c r="N210">
        <v>7</v>
      </c>
      <c r="O210">
        <v>1998</v>
      </c>
      <c r="P210" s="23">
        <v>0.67463545192472951</v>
      </c>
      <c r="Q210" s="23">
        <v>9.5900000000000304E-2</v>
      </c>
      <c r="R210" s="23">
        <f t="shared" si="455"/>
        <v>6.4697539839581764E-2</v>
      </c>
      <c r="T210">
        <v>1998</v>
      </c>
      <c r="U210">
        <v>10</v>
      </c>
      <c r="V210" s="3">
        <v>1998.7500000007001</v>
      </c>
      <c r="W210" s="23">
        <f t="shared" si="407"/>
        <v>0.53550263316945368</v>
      </c>
      <c r="X210" s="23">
        <f t="shared" si="448"/>
        <v>9.5900000000000304E-2</v>
      </c>
      <c r="Y210" s="23">
        <f t="shared" si="408"/>
        <v>5.1354702520950771E-2</v>
      </c>
      <c r="Z210" s="23"/>
      <c r="AA210">
        <v>10</v>
      </c>
      <c r="AB210" s="3">
        <v>1998.7500000007001</v>
      </c>
      <c r="AC210" s="23">
        <f t="shared" si="456"/>
        <v>0.60896490033923811</v>
      </c>
      <c r="AD210" s="23">
        <f t="shared" si="457"/>
        <v>7.1900000000000297E-2</v>
      </c>
      <c r="AE210" s="23">
        <f t="shared" si="458"/>
        <v>4.2021481922316584E-2</v>
      </c>
      <c r="AG210" s="3">
        <v>1998.7500000007001</v>
      </c>
      <c r="AH210" s="3">
        <f t="shared" si="487"/>
        <v>-0.38197943695566189</v>
      </c>
      <c r="AI210" s="3">
        <f t="shared" si="488"/>
        <v>-0.61478205611361436</v>
      </c>
      <c r="AJ210" s="3">
        <f t="shared" si="489"/>
        <v>-0.23262484625256938</v>
      </c>
      <c r="AK210" s="23"/>
      <c r="AL210" s="3">
        <v>1998.7500000007001</v>
      </c>
      <c r="AM210" s="14">
        <f t="shared" ref="AM210" si="502">STANDARDIZE(AC210,AR$6,AS$6)</f>
        <v>-0.43081466570230126</v>
      </c>
      <c r="AN210" s="14">
        <f t="shared" ref="AN210" si="503">STANDARDIZE(AD210,AT$6,AU$6)</f>
        <v>-0.59144451954684485</v>
      </c>
      <c r="AO210" s="14">
        <f t="shared" ref="AO210" si="504">STANDARDIZE(AE210,AV$6,AW$6)</f>
        <v>-0.435786961865683</v>
      </c>
      <c r="AP210" s="23"/>
    </row>
    <row r="211" spans="1:42" x14ac:dyDescent="0.3">
      <c r="A211">
        <v>3</v>
      </c>
      <c r="B211" s="31">
        <v>2006</v>
      </c>
      <c r="C211" s="24">
        <v>0.3496939839375301</v>
      </c>
      <c r="D211">
        <v>4.7900000000000303E-2</v>
      </c>
      <c r="E211">
        <f t="shared" si="452"/>
        <v>1.6750341830607796E-2</v>
      </c>
      <c r="G211">
        <v>1998</v>
      </c>
      <c r="H211">
        <v>9</v>
      </c>
      <c r="I211" s="3">
        <v>1998.66666666737</v>
      </c>
      <c r="J211" s="23">
        <f t="shared" si="453"/>
        <v>0.71411747081578181</v>
      </c>
      <c r="K211" s="23">
        <f t="shared" si="486"/>
        <v>4.7900000000000303E-2</v>
      </c>
      <c r="L211" s="23">
        <f t="shared" si="454"/>
        <v>3.4206226852076166E-2</v>
      </c>
      <c r="N211">
        <v>6</v>
      </c>
      <c r="O211">
        <v>1998</v>
      </c>
      <c r="P211" s="23">
        <v>0.7028860871064061</v>
      </c>
      <c r="Q211" s="23">
        <v>9.5900000000000304E-2</v>
      </c>
      <c r="R211" s="23">
        <f t="shared" si="455"/>
        <v>6.7406775753504553E-2</v>
      </c>
      <c r="T211">
        <v>1998</v>
      </c>
      <c r="U211">
        <v>9</v>
      </c>
      <c r="V211" s="3">
        <v>1998.66666666737</v>
      </c>
      <c r="W211" s="23">
        <f t="shared" si="407"/>
        <v>0.57810846518248427</v>
      </c>
      <c r="X211" s="23">
        <f t="shared" si="448"/>
        <v>9.5900000000000304E-2</v>
      </c>
      <c r="Y211" s="23">
        <f t="shared" si="408"/>
        <v>5.5440601811000419E-2</v>
      </c>
      <c r="Z211" s="23"/>
      <c r="AA211">
        <v>9</v>
      </c>
      <c r="AB211" s="3">
        <v>1998.66666666737</v>
      </c>
      <c r="AC211" s="23">
        <f t="shared" si="456"/>
        <v>0.64611296799913309</v>
      </c>
      <c r="AD211" s="23">
        <f t="shared" si="457"/>
        <v>7.1900000000000297E-2</v>
      </c>
      <c r="AE211" s="23">
        <f t="shared" si="458"/>
        <v>4.4823414331538289E-2</v>
      </c>
      <c r="AG211" s="3">
        <v>1998.66666666737</v>
      </c>
      <c r="AH211" s="3">
        <f t="shared" si="487"/>
        <v>-0.13976196015869621</v>
      </c>
      <c r="AI211" s="3">
        <f t="shared" si="488"/>
        <v>-0.61478205611361436</v>
      </c>
      <c r="AJ211" s="3">
        <f t="shared" si="489"/>
        <v>-6.1786523059676624E-3</v>
      </c>
      <c r="AK211" s="23"/>
      <c r="AL211" s="3">
        <v>1998.66666666737</v>
      </c>
      <c r="AM211" s="14">
        <f t="shared" ref="AM211" si="505">STANDARDIZE(AC211,AR$6,AS$6)</f>
        <v>-0.18949585925031076</v>
      </c>
      <c r="AN211" s="14">
        <f t="shared" ref="AN211" si="506">STANDARDIZE(AD211,AT$6,AU$6)</f>
        <v>-0.59144451954684485</v>
      </c>
      <c r="AO211" s="14">
        <f t="shared" ref="AO211" si="507">STANDARDIZE(AE211,AV$6,AW$6)</f>
        <v>-0.22268957369186904</v>
      </c>
      <c r="AP211" s="23"/>
    </row>
    <row r="212" spans="1:42" x14ac:dyDescent="0.3">
      <c r="A212">
        <v>3</v>
      </c>
      <c r="B212" s="31">
        <v>2006</v>
      </c>
      <c r="C212" s="24">
        <v>0.33707230888442796</v>
      </c>
      <c r="D212">
        <v>4.7900000000000303E-2</v>
      </c>
      <c r="E212">
        <f t="shared" si="452"/>
        <v>1.6145763595564203E-2</v>
      </c>
      <c r="G212">
        <v>1998</v>
      </c>
      <c r="H212">
        <v>8</v>
      </c>
      <c r="I212" s="3">
        <v>1998.5833333340399</v>
      </c>
      <c r="J212" s="23">
        <f t="shared" si="453"/>
        <v>0.73746783504082625</v>
      </c>
      <c r="K212" s="23">
        <f t="shared" si="486"/>
        <v>4.7900000000000303E-2</v>
      </c>
      <c r="L212" s="23">
        <f t="shared" si="454"/>
        <v>3.5324709298455804E-2</v>
      </c>
      <c r="N212">
        <v>6</v>
      </c>
      <c r="O212">
        <v>1998</v>
      </c>
      <c r="P212" s="23">
        <v>0.69400796710936141</v>
      </c>
      <c r="Q212" s="23">
        <v>9.5900000000000304E-2</v>
      </c>
      <c r="R212" s="23">
        <f t="shared" si="455"/>
        <v>6.6555364045787976E-2</v>
      </c>
      <c r="T212">
        <v>1998</v>
      </c>
      <c r="U212">
        <v>8</v>
      </c>
      <c r="V212" s="3">
        <v>1998.5833333340399</v>
      </c>
      <c r="W212" s="23">
        <f t="shared" si="407"/>
        <v>0.62812854840004206</v>
      </c>
      <c r="X212" s="23">
        <f t="shared" si="448"/>
        <v>9.5900000000000304E-2</v>
      </c>
      <c r="Y212" s="23">
        <f t="shared" si="408"/>
        <v>6.0237527791564223E-2</v>
      </c>
      <c r="Z212" s="23"/>
      <c r="AA212">
        <v>8</v>
      </c>
      <c r="AB212" s="3">
        <v>1998.5833333340399</v>
      </c>
      <c r="AC212" s="23">
        <f t="shared" si="456"/>
        <v>0.68279819172043421</v>
      </c>
      <c r="AD212" s="23">
        <f t="shared" si="457"/>
        <v>7.1900000000000297E-2</v>
      </c>
      <c r="AE212" s="23">
        <f t="shared" si="458"/>
        <v>4.7781118545010014E-2</v>
      </c>
      <c r="AG212" s="3">
        <v>1998.5833333340399</v>
      </c>
      <c r="AH212" s="3">
        <f t="shared" si="487"/>
        <v>9.9437623702804401E-2</v>
      </c>
      <c r="AI212" s="3">
        <f t="shared" si="488"/>
        <v>-0.61478205611361436</v>
      </c>
      <c r="AJ212" s="3">
        <f t="shared" si="489"/>
        <v>0.23285668621832575</v>
      </c>
      <c r="AK212" s="23"/>
      <c r="AL212" s="3">
        <v>1998.5833333340399</v>
      </c>
      <c r="AM212" s="14">
        <f t="shared" ref="AM212:AM228" si="508">STANDARDIZE(AC212,AR$6,AS$6)</f>
        <v>4.8816251191066196E-2</v>
      </c>
      <c r="AN212" s="14">
        <f t="shared" ref="AN212:AN228" si="509">STANDARDIZE(AD212,AT$6,AU$6)</f>
        <v>-0.59144451954684485</v>
      </c>
      <c r="AO212" s="14">
        <f t="shared" ref="AO212:AO228" si="510">STANDARDIZE(AE212,AV$6,AW$6)</f>
        <v>2.2548399589164539E-3</v>
      </c>
      <c r="AP212" s="23"/>
    </row>
    <row r="213" spans="1:42" x14ac:dyDescent="0.3">
      <c r="A213">
        <v>2</v>
      </c>
      <c r="B213" s="31">
        <v>2006</v>
      </c>
      <c r="C213" s="24">
        <v>0.33493677201542271</v>
      </c>
      <c r="D213">
        <v>4.7900000000000303E-2</v>
      </c>
      <c r="E213">
        <f t="shared" si="452"/>
        <v>1.6043471379538848E-2</v>
      </c>
      <c r="G213">
        <v>1998</v>
      </c>
      <c r="H213">
        <v>7</v>
      </c>
      <c r="I213" s="3">
        <v>1998.5000000007101</v>
      </c>
      <c r="J213" s="23">
        <f t="shared" si="453"/>
        <v>0.75098562248903922</v>
      </c>
      <c r="K213" s="23">
        <f t="shared" si="486"/>
        <v>4.7900000000000303E-2</v>
      </c>
      <c r="L213" s="23">
        <f t="shared" si="454"/>
        <v>3.5972211317225208E-2</v>
      </c>
      <c r="N213">
        <v>6</v>
      </c>
      <c r="O213">
        <v>1998</v>
      </c>
      <c r="P213" s="23">
        <v>0.6571310332802387</v>
      </c>
      <c r="Q213" s="23">
        <v>9.5900000000000304E-2</v>
      </c>
      <c r="R213" s="23">
        <f t="shared" si="455"/>
        <v>6.3018866091575088E-2</v>
      </c>
      <c r="T213">
        <v>1998</v>
      </c>
      <c r="U213">
        <v>7</v>
      </c>
      <c r="V213" s="3">
        <v>1998.5000000007101</v>
      </c>
      <c r="W213" s="23">
        <f t="shared" si="407"/>
        <v>0.67463545192472951</v>
      </c>
      <c r="X213" s="23">
        <f t="shared" si="448"/>
        <v>9.5900000000000304E-2</v>
      </c>
      <c r="Y213" s="23">
        <f t="shared" si="408"/>
        <v>6.4697539839581764E-2</v>
      </c>
      <c r="Z213" s="23"/>
      <c r="AA213">
        <v>7</v>
      </c>
      <c r="AB213" s="3">
        <v>1998.5000000007101</v>
      </c>
      <c r="AC213" s="23">
        <f t="shared" si="456"/>
        <v>0.71281053720688436</v>
      </c>
      <c r="AD213" s="23">
        <f t="shared" si="457"/>
        <v>7.1900000000000297E-2</v>
      </c>
      <c r="AE213" s="23">
        <f t="shared" si="458"/>
        <v>5.0334875578403486E-2</v>
      </c>
      <c r="AG213" s="3">
        <v>1998.5000000007101</v>
      </c>
      <c r="AH213" s="3">
        <f t="shared" si="487"/>
        <v>0.29512787233274645</v>
      </c>
      <c r="AI213" s="3">
        <f t="shared" si="488"/>
        <v>-0.61478205611361436</v>
      </c>
      <c r="AJ213" s="3">
        <f t="shared" si="489"/>
        <v>0.43924587625483635</v>
      </c>
      <c r="AK213" s="23"/>
      <c r="AL213" s="3">
        <v>1998.5000000007101</v>
      </c>
      <c r="AM213" s="14">
        <f t="shared" si="508"/>
        <v>0.24378045384955277</v>
      </c>
      <c r="AN213" s="14">
        <f t="shared" si="509"/>
        <v>-0.59144451954684485</v>
      </c>
      <c r="AO213" s="14">
        <f t="shared" si="510"/>
        <v>0.19647756712235251</v>
      </c>
      <c r="AP213" s="23"/>
    </row>
    <row r="214" spans="1:42" x14ac:dyDescent="0.3">
      <c r="A214">
        <v>2</v>
      </c>
      <c r="B214" s="31">
        <v>2006</v>
      </c>
      <c r="C214" s="24">
        <v>0.34565141879280331</v>
      </c>
      <c r="D214">
        <v>4.7900000000000303E-2</v>
      </c>
      <c r="E214">
        <f t="shared" si="452"/>
        <v>1.6556702960175383E-2</v>
      </c>
      <c r="G214">
        <v>1998</v>
      </c>
      <c r="H214">
        <v>6</v>
      </c>
      <c r="I214" s="3">
        <v>1998.41666666738</v>
      </c>
      <c r="J214" s="23">
        <f t="shared" si="453"/>
        <v>0.73125158598224704</v>
      </c>
      <c r="K214" s="23">
        <f t="shared" si="486"/>
        <v>0.19160000000000121</v>
      </c>
      <c r="L214" s="23">
        <f t="shared" si="454"/>
        <v>3.5026950968549853E-2</v>
      </c>
      <c r="N214">
        <v>5</v>
      </c>
      <c r="O214">
        <v>1998</v>
      </c>
      <c r="P214" s="23">
        <v>0.61315762531420315</v>
      </c>
      <c r="Q214" s="23">
        <v>9.5900000000000304E-2</v>
      </c>
      <c r="R214" s="23">
        <f t="shared" si="455"/>
        <v>5.880181626763227E-2</v>
      </c>
      <c r="T214">
        <v>1998</v>
      </c>
      <c r="U214">
        <v>6</v>
      </c>
      <c r="V214" s="3">
        <v>1998.41666666738</v>
      </c>
      <c r="W214" s="23">
        <f t="shared" si="407"/>
        <v>0.6846750291653354</v>
      </c>
      <c r="X214" s="23">
        <f t="shared" si="448"/>
        <v>0.2877000000000009</v>
      </c>
      <c r="Y214" s="23">
        <f t="shared" si="408"/>
        <v>6.5660335296955877E-2</v>
      </c>
      <c r="Z214" s="23"/>
      <c r="AA214">
        <v>6</v>
      </c>
      <c r="AB214" s="3">
        <v>1998.41666666738</v>
      </c>
      <c r="AC214" s="23">
        <f t="shared" si="456"/>
        <v>0.70796330757379122</v>
      </c>
      <c r="AD214" s="23">
        <f t="shared" si="457"/>
        <v>0.23965000000000106</v>
      </c>
      <c r="AE214" s="23">
        <f t="shared" si="458"/>
        <v>5.0343643132752865E-2</v>
      </c>
      <c r="AG214" s="3">
        <v>1998.41666666738</v>
      </c>
      <c r="AH214" s="3">
        <f t="shared" si="487"/>
        <v>0.26352235944490265</v>
      </c>
      <c r="AI214" s="3">
        <f t="shared" si="488"/>
        <v>3.3827054113501669</v>
      </c>
      <c r="AJ214" s="3">
        <f t="shared" si="489"/>
        <v>0.43995445127474136</v>
      </c>
      <c r="AK214" s="23"/>
      <c r="AL214" s="3">
        <v>1998.41666666738</v>
      </c>
      <c r="AM214" s="14">
        <f t="shared" si="508"/>
        <v>0.21229220309136881</v>
      </c>
      <c r="AN214" s="14">
        <f t="shared" si="509"/>
        <v>6.1402498228424083</v>
      </c>
      <c r="AO214" s="14">
        <f t="shared" si="510"/>
        <v>0.19714437226239639</v>
      </c>
      <c r="AP214" s="23"/>
    </row>
    <row r="215" spans="1:42" x14ac:dyDescent="0.3">
      <c r="A215">
        <v>1</v>
      </c>
      <c r="B215" s="31">
        <v>2006</v>
      </c>
      <c r="C215" s="24">
        <v>0.37129717042353927</v>
      </c>
      <c r="D215">
        <v>4.7900000000000303E-2</v>
      </c>
      <c r="E215">
        <f t="shared" si="452"/>
        <v>1.7785134463287642E-2</v>
      </c>
      <c r="G215">
        <v>1998</v>
      </c>
      <c r="H215">
        <v>5</v>
      </c>
      <c r="I215" s="3">
        <v>1998.3333333340499</v>
      </c>
      <c r="J215" s="23">
        <f t="shared" si="453"/>
        <v>0.66353758544656494</v>
      </c>
      <c r="K215" s="23">
        <f t="shared" si="486"/>
        <v>0.19160000000000121</v>
      </c>
      <c r="L215" s="23">
        <f t="shared" si="454"/>
        <v>3.1783450342890665E-2</v>
      </c>
      <c r="N215">
        <v>5</v>
      </c>
      <c r="O215">
        <v>1998</v>
      </c>
      <c r="P215" s="23">
        <v>0.57986447189686885</v>
      </c>
      <c r="Q215" s="23">
        <v>9.5900000000000304E-2</v>
      </c>
      <c r="R215" s="23">
        <f t="shared" si="455"/>
        <v>5.5609002854909897E-2</v>
      </c>
      <c r="T215">
        <v>1998</v>
      </c>
      <c r="U215">
        <v>5</v>
      </c>
      <c r="V215" s="3">
        <v>1998.3333333340499</v>
      </c>
      <c r="W215" s="23">
        <f t="shared" si="407"/>
        <v>0.59651104860553605</v>
      </c>
      <c r="X215" s="23">
        <f t="shared" si="448"/>
        <v>0.19180000000000061</v>
      </c>
      <c r="Y215" s="23">
        <f t="shared" si="408"/>
        <v>5.7205409561271084E-2</v>
      </c>
      <c r="Z215" s="23"/>
      <c r="AA215">
        <v>5</v>
      </c>
      <c r="AB215" s="3">
        <v>1998.3333333340499</v>
      </c>
      <c r="AC215" s="23">
        <f t="shared" si="456"/>
        <v>0.63002431702605044</v>
      </c>
      <c r="AD215" s="23">
        <f t="shared" si="457"/>
        <v>0.19170000000000093</v>
      </c>
      <c r="AE215" s="23">
        <f t="shared" si="458"/>
        <v>4.4494429952080874E-2</v>
      </c>
      <c r="AG215" s="3">
        <v>1998.3333333340499</v>
      </c>
      <c r="AH215" s="3">
        <f t="shared" si="487"/>
        <v>-0.24466519441155812</v>
      </c>
      <c r="AI215" s="3">
        <f t="shared" si="488"/>
        <v>2.2400554914402537</v>
      </c>
      <c r="AJ215" s="3">
        <f t="shared" si="489"/>
        <v>-3.2766467326355402E-2</v>
      </c>
      <c r="AK215" s="23"/>
      <c r="AL215" s="3">
        <v>1998.3333333340499</v>
      </c>
      <c r="AM215" s="14">
        <f t="shared" si="508"/>
        <v>-0.29400988366182806</v>
      </c>
      <c r="AN215" s="14">
        <f t="shared" si="509"/>
        <v>4.2160486680432188</v>
      </c>
      <c r="AO215" s="14">
        <f t="shared" si="510"/>
        <v>-0.24771006018955413</v>
      </c>
      <c r="AP215" s="23"/>
    </row>
    <row r="216" spans="1:42" x14ac:dyDescent="0.3">
      <c r="A216">
        <v>1</v>
      </c>
      <c r="B216" s="31">
        <v>2006</v>
      </c>
      <c r="C216" s="24">
        <v>0.41136712902984918</v>
      </c>
      <c r="D216">
        <v>4.7900000000000303E-2</v>
      </c>
      <c r="E216">
        <f t="shared" si="452"/>
        <v>1.9704485480529901E-2</v>
      </c>
      <c r="G216">
        <v>1998</v>
      </c>
      <c r="H216">
        <v>4</v>
      </c>
      <c r="I216" s="3">
        <v>1998.2500000007201</v>
      </c>
      <c r="J216" s="23">
        <f t="shared" si="453"/>
        <v>0.63187180475094984</v>
      </c>
      <c r="K216" s="23">
        <f t="shared" si="486"/>
        <v>0.19160000000000121</v>
      </c>
      <c r="L216" s="23">
        <f t="shared" si="454"/>
        <v>3.026665944757069E-2</v>
      </c>
      <c r="N216">
        <v>4</v>
      </c>
      <c r="O216">
        <v>1998</v>
      </c>
      <c r="P216" s="23">
        <v>0.57002358685828536</v>
      </c>
      <c r="Q216" s="23">
        <v>9.5900000000000304E-2</v>
      </c>
      <c r="R216" s="23">
        <f t="shared" si="455"/>
        <v>5.4665261979709737E-2</v>
      </c>
      <c r="T216">
        <v>1998</v>
      </c>
      <c r="U216">
        <v>4</v>
      </c>
      <c r="V216" s="3">
        <v>1998.2500000007201</v>
      </c>
      <c r="W216" s="23">
        <f t="shared" si="407"/>
        <v>0.57702019592904141</v>
      </c>
      <c r="X216" s="23">
        <f t="shared" si="448"/>
        <v>0.2877000000000009</v>
      </c>
      <c r="Y216" s="23">
        <f t="shared" si="408"/>
        <v>5.533623678959524E-2</v>
      </c>
      <c r="Z216" s="23"/>
      <c r="AA216">
        <v>4</v>
      </c>
      <c r="AB216" s="3">
        <v>1998.2500000007201</v>
      </c>
      <c r="AC216" s="23">
        <f t="shared" si="456"/>
        <v>0.60444600033999563</v>
      </c>
      <c r="AD216" s="23">
        <f t="shared" si="457"/>
        <v>0.23965000000000106</v>
      </c>
      <c r="AE216" s="23">
        <f t="shared" si="458"/>
        <v>4.2801448118582969E-2</v>
      </c>
      <c r="AG216" s="3">
        <v>1998.2500000007201</v>
      </c>
      <c r="AH216" s="3">
        <f t="shared" si="487"/>
        <v>-0.41144413390128548</v>
      </c>
      <c r="AI216" s="3">
        <f t="shared" si="488"/>
        <v>3.3827054113501669</v>
      </c>
      <c r="AJ216" s="3">
        <f t="shared" si="489"/>
        <v>-0.1695896438436037</v>
      </c>
      <c r="AK216" s="23"/>
      <c r="AL216" s="3">
        <v>1998.2500000007201</v>
      </c>
      <c r="AM216" s="14">
        <f t="shared" si="508"/>
        <v>-0.46017004332993477</v>
      </c>
      <c r="AN216" s="14">
        <f t="shared" si="509"/>
        <v>6.1402498228424083</v>
      </c>
      <c r="AO216" s="14">
        <f t="shared" si="510"/>
        <v>-0.37646762970006559</v>
      </c>
      <c r="AP216" s="23"/>
    </row>
    <row r="217" spans="1:42" x14ac:dyDescent="0.3">
      <c r="A217">
        <v>12</v>
      </c>
      <c r="B217" s="31">
        <v>2005</v>
      </c>
      <c r="C217" s="24">
        <v>0.46362965386753657</v>
      </c>
      <c r="D217">
        <v>4.7900000000000303E-2</v>
      </c>
      <c r="E217">
        <f t="shared" si="452"/>
        <v>2.2207860420255143E-2</v>
      </c>
      <c r="G217">
        <v>1998</v>
      </c>
      <c r="H217">
        <v>3</v>
      </c>
      <c r="I217" s="3">
        <v>1998.16666666739</v>
      </c>
      <c r="J217" s="23">
        <f t="shared" si="453"/>
        <v>0.58842789347663693</v>
      </c>
      <c r="K217" s="23">
        <f t="shared" si="486"/>
        <v>0.19160000000000121</v>
      </c>
      <c r="L217" s="23">
        <f t="shared" si="454"/>
        <v>2.8185696097531091E-2</v>
      </c>
      <c r="N217">
        <v>4</v>
      </c>
      <c r="O217">
        <v>1998</v>
      </c>
      <c r="P217" s="23">
        <v>0.5782334850191797</v>
      </c>
      <c r="Q217" s="23">
        <v>9.5900000000000304E-2</v>
      </c>
      <c r="R217" s="23">
        <f t="shared" si="455"/>
        <v>5.5452591213339508E-2</v>
      </c>
      <c r="T217">
        <v>1998</v>
      </c>
      <c r="U217">
        <v>3</v>
      </c>
      <c r="V217" s="3">
        <v>1998.16666666739</v>
      </c>
      <c r="W217" s="23">
        <f t="shared" si="407"/>
        <v>0.5510142269815318</v>
      </c>
      <c r="X217" s="23">
        <f t="shared" si="448"/>
        <v>0.19180000000000061</v>
      </c>
      <c r="Y217" s="23">
        <f t="shared" si="408"/>
        <v>5.2842264367529063E-2</v>
      </c>
      <c r="Z217" s="23"/>
      <c r="AA217">
        <v>3</v>
      </c>
      <c r="AB217" s="3">
        <v>1998.16666666739</v>
      </c>
      <c r="AC217" s="23">
        <f t="shared" si="456"/>
        <v>0.56972106022908431</v>
      </c>
      <c r="AD217" s="23">
        <f t="shared" si="457"/>
        <v>0.19170000000000093</v>
      </c>
      <c r="AE217" s="23">
        <f t="shared" si="458"/>
        <v>4.0513980232530077E-2</v>
      </c>
      <c r="AG217" s="3">
        <v>1998.16666666739</v>
      </c>
      <c r="AH217" s="3">
        <f t="shared" si="487"/>
        <v>-0.63786203139723463</v>
      </c>
      <c r="AI217" s="3">
        <f t="shared" si="488"/>
        <v>2.2400554914402537</v>
      </c>
      <c r="AJ217" s="3">
        <f t="shared" si="489"/>
        <v>-0.35445791363732021</v>
      </c>
      <c r="AK217" s="23"/>
      <c r="AL217" s="3">
        <v>1998.16666666739</v>
      </c>
      <c r="AM217" s="14">
        <f t="shared" si="508"/>
        <v>-0.68574788975796785</v>
      </c>
      <c r="AN217" s="14">
        <f t="shared" si="509"/>
        <v>4.2160486680432188</v>
      </c>
      <c r="AO217" s="14">
        <f t="shared" si="510"/>
        <v>-0.55043807611234963</v>
      </c>
      <c r="AP217" s="23"/>
    </row>
    <row r="218" spans="1:42" x14ac:dyDescent="0.3">
      <c r="A218">
        <v>11</v>
      </c>
      <c r="B218" s="31">
        <v>2005</v>
      </c>
      <c r="C218" s="24">
        <v>0.5230228258013806</v>
      </c>
      <c r="D218">
        <v>4.7900000000000303E-2</v>
      </c>
      <c r="E218">
        <f t="shared" si="452"/>
        <v>2.5052793355886289E-2</v>
      </c>
      <c r="G218">
        <v>1998</v>
      </c>
      <c r="H218">
        <v>2</v>
      </c>
      <c r="I218" s="3">
        <v>1998.0833333340599</v>
      </c>
      <c r="J218" s="23">
        <f t="shared" si="453"/>
        <v>0.57666008191712248</v>
      </c>
      <c r="K218" s="23">
        <f t="shared" si="486"/>
        <v>9.5800000000000607E-2</v>
      </c>
      <c r="L218" s="23">
        <f t="shared" si="454"/>
        <v>2.7622017923830341E-2</v>
      </c>
      <c r="N218">
        <v>4</v>
      </c>
      <c r="O218">
        <v>1998</v>
      </c>
      <c r="P218" s="23">
        <v>0.58280351590965918</v>
      </c>
      <c r="Q218" s="23">
        <v>9.5900000000000304E-2</v>
      </c>
      <c r="R218" s="23">
        <f t="shared" si="455"/>
        <v>5.589085717573649E-2</v>
      </c>
      <c r="T218">
        <v>1998</v>
      </c>
      <c r="U218">
        <v>2</v>
      </c>
      <c r="V218" s="3">
        <v>1998.0833333340599</v>
      </c>
      <c r="W218" s="23">
        <f t="shared" si="407"/>
        <v>0.51837834622114431</v>
      </c>
      <c r="X218" s="23">
        <f t="shared" si="448"/>
        <v>9.5900000000000304E-2</v>
      </c>
      <c r="Y218" s="23">
        <f t="shared" si="408"/>
        <v>4.97124834026079E-2</v>
      </c>
      <c r="Z218" s="23"/>
      <c r="AA218">
        <v>2</v>
      </c>
      <c r="AB218" s="3">
        <v>1998.0833333340599</v>
      </c>
      <c r="AC218" s="23">
        <f t="shared" si="456"/>
        <v>0.5475192140691334</v>
      </c>
      <c r="AD218" s="23">
        <f t="shared" si="457"/>
        <v>9.5850000000000463E-2</v>
      </c>
      <c r="AE218" s="23">
        <f t="shared" si="458"/>
        <v>3.8667250663219119E-2</v>
      </c>
      <c r="AG218" s="3">
        <v>1998.0833333340599</v>
      </c>
      <c r="AH218" s="3">
        <f t="shared" si="487"/>
        <v>-0.7826252854736625</v>
      </c>
      <c r="AI218" s="3">
        <f t="shared" si="488"/>
        <v>-4.4052846898962821E-2</v>
      </c>
      <c r="AJ218" s="3">
        <f t="shared" si="489"/>
        <v>-0.50370665384346702</v>
      </c>
      <c r="AK218" s="23"/>
      <c r="AL218" s="3">
        <v>1998.0833333340599</v>
      </c>
      <c r="AM218" s="14">
        <f t="shared" si="508"/>
        <v>-0.82997404616002091</v>
      </c>
      <c r="AN218" s="14">
        <f t="shared" si="509"/>
        <v>0.36965282471677957</v>
      </c>
      <c r="AO218" s="14">
        <f t="shared" si="510"/>
        <v>-0.69088873316186405</v>
      </c>
      <c r="AP218" s="23"/>
    </row>
    <row r="219" spans="1:42" x14ac:dyDescent="0.3">
      <c r="A219">
        <v>11</v>
      </c>
      <c r="B219" s="31">
        <v>2005</v>
      </c>
      <c r="C219" s="24">
        <v>0.58282473034373872</v>
      </c>
      <c r="D219">
        <v>4.7900000000000303E-2</v>
      </c>
      <c r="E219">
        <f t="shared" si="452"/>
        <v>2.7917304583465263E-2</v>
      </c>
      <c r="G219">
        <v>1998</v>
      </c>
      <c r="H219">
        <v>1</v>
      </c>
      <c r="I219" s="3">
        <v>1998.0000000007301</v>
      </c>
      <c r="J219" s="23">
        <f t="shared" si="453"/>
        <v>0.5935431971715498</v>
      </c>
      <c r="K219" s="23">
        <f t="shared" si="486"/>
        <v>9.5800000000000607E-2</v>
      </c>
      <c r="L219" s="23">
        <f t="shared" si="454"/>
        <v>2.8430719144517416E-2</v>
      </c>
      <c r="N219">
        <v>3</v>
      </c>
      <c r="O219">
        <v>1998</v>
      </c>
      <c r="P219" s="23">
        <v>0.56563562968578041</v>
      </c>
      <c r="Q219" s="23">
        <v>9.5900000000000304E-2</v>
      </c>
      <c r="R219" s="23">
        <f t="shared" si="455"/>
        <v>5.4244456886866514E-2</v>
      </c>
      <c r="T219">
        <v>1998</v>
      </c>
      <c r="U219">
        <v>1</v>
      </c>
      <c r="V219" s="3">
        <v>1998.0000000007301</v>
      </c>
      <c r="W219" s="23">
        <f t="shared" si="407"/>
        <v>0.52141974697003868</v>
      </c>
      <c r="X219" s="23">
        <f t="shared" si="448"/>
        <v>9.5900000000000304E-2</v>
      </c>
      <c r="Y219" s="23">
        <f t="shared" si="408"/>
        <v>5.0004153734426869E-2</v>
      </c>
      <c r="Z219" s="23"/>
      <c r="AA219">
        <v>1</v>
      </c>
      <c r="AB219" s="3">
        <v>1998.0000000007301</v>
      </c>
      <c r="AC219" s="23">
        <f t="shared" si="456"/>
        <v>0.55748147207079424</v>
      </c>
      <c r="AD219" s="23">
        <f t="shared" si="457"/>
        <v>9.5850000000000463E-2</v>
      </c>
      <c r="AE219" s="23">
        <f t="shared" si="458"/>
        <v>3.9217436439472141E-2</v>
      </c>
      <c r="AG219" s="3">
        <v>1998.0000000007301</v>
      </c>
      <c r="AH219" s="3">
        <f t="shared" si="487"/>
        <v>-0.71766812488983545</v>
      </c>
      <c r="AI219" s="3">
        <f t="shared" si="488"/>
        <v>-4.4052846898962821E-2</v>
      </c>
      <c r="AJ219" s="3">
        <f t="shared" si="489"/>
        <v>-0.45924181429701272</v>
      </c>
      <c r="AK219" s="23"/>
      <c r="AL219" s="3">
        <v>1998.0000000007301</v>
      </c>
      <c r="AM219" s="14">
        <f t="shared" si="508"/>
        <v>-0.76525788830928487</v>
      </c>
      <c r="AN219" s="14">
        <f t="shared" si="509"/>
        <v>0.36965282471677957</v>
      </c>
      <c r="AO219" s="14">
        <f t="shared" si="510"/>
        <v>-0.64904505715310978</v>
      </c>
      <c r="AP219" s="23"/>
    </row>
    <row r="220" spans="1:42" x14ac:dyDescent="0.3">
      <c r="A220">
        <v>10</v>
      </c>
      <c r="B220" s="31">
        <v>2005</v>
      </c>
      <c r="C220" s="24">
        <v>0.63653147937057653</v>
      </c>
      <c r="D220">
        <v>4.7900000000000303E-2</v>
      </c>
      <c r="E220">
        <f t="shared" si="452"/>
        <v>3.0489857861850808E-2</v>
      </c>
      <c r="G220">
        <v>1997</v>
      </c>
      <c r="H220">
        <v>12</v>
      </c>
      <c r="I220" s="3">
        <v>1997.9166666674</v>
      </c>
      <c r="J220" s="23">
        <f t="shared" si="453"/>
        <v>0.64595233678586217</v>
      </c>
      <c r="K220" s="23">
        <f t="shared" si="486"/>
        <v>9.5800000000000607E-2</v>
      </c>
      <c r="L220" s="23">
        <f t="shared" si="454"/>
        <v>3.0941116932042989E-2</v>
      </c>
      <c r="N220">
        <v>3</v>
      </c>
      <c r="O220">
        <v>1998</v>
      </c>
      <c r="P220" s="23">
        <v>0.53639282427728319</v>
      </c>
      <c r="Q220" s="23">
        <v>9.5900000000000304E-2</v>
      </c>
      <c r="R220" s="23">
        <f t="shared" si="455"/>
        <v>5.1440071848191618E-2</v>
      </c>
      <c r="T220">
        <v>1997</v>
      </c>
      <c r="U220">
        <v>12</v>
      </c>
      <c r="V220" s="3">
        <v>1997.9166666674</v>
      </c>
      <c r="W220" s="23">
        <f t="shared" si="407"/>
        <v>0.5351931664021351</v>
      </c>
      <c r="X220" s="23">
        <f t="shared" si="448"/>
        <v>9.5900000000000304E-2</v>
      </c>
      <c r="Y220" s="23">
        <f t="shared" si="408"/>
        <v>5.1325024657964922E-2</v>
      </c>
      <c r="Z220" s="23"/>
      <c r="AA220">
        <v>12</v>
      </c>
      <c r="AB220" s="3">
        <v>1997.9166666674</v>
      </c>
      <c r="AC220" s="23">
        <f t="shared" si="456"/>
        <v>0.59057275159399869</v>
      </c>
      <c r="AD220" s="23">
        <f t="shared" si="457"/>
        <v>9.5850000000000463E-2</v>
      </c>
      <c r="AE220" s="23">
        <f t="shared" si="458"/>
        <v>4.1133070795003959E-2</v>
      </c>
      <c r="AG220" s="3">
        <v>1997.9166666674</v>
      </c>
      <c r="AH220" s="3">
        <f t="shared" si="487"/>
        <v>-0.50190222547679608</v>
      </c>
      <c r="AI220" s="3">
        <f t="shared" si="488"/>
        <v>-4.4052846898962821E-2</v>
      </c>
      <c r="AJ220" s="3">
        <f t="shared" si="489"/>
        <v>-0.30442433641073302</v>
      </c>
      <c r="AK220" s="23"/>
      <c r="AL220" s="3">
        <v>1997.9166666674</v>
      </c>
      <c r="AM220" s="14">
        <f t="shared" si="508"/>
        <v>-0.55029251913800803</v>
      </c>
      <c r="AN220" s="14">
        <f t="shared" si="509"/>
        <v>0.36965282471677957</v>
      </c>
      <c r="AO220" s="14">
        <f t="shared" si="510"/>
        <v>-0.50335393465624401</v>
      </c>
      <c r="AP220" s="23"/>
    </row>
    <row r="221" spans="1:42" x14ac:dyDescent="0.3">
      <c r="A221">
        <v>10</v>
      </c>
      <c r="B221" s="31">
        <v>2005</v>
      </c>
      <c r="C221" s="24">
        <v>0.68267384125862207</v>
      </c>
      <c r="D221">
        <v>4.7900000000000303E-2</v>
      </c>
      <c r="E221">
        <f t="shared" si="452"/>
        <v>3.2700076996288206E-2</v>
      </c>
      <c r="G221">
        <v>1997</v>
      </c>
      <c r="H221">
        <v>11</v>
      </c>
      <c r="I221" s="3">
        <v>1997.8333333340699</v>
      </c>
      <c r="J221" s="23">
        <f t="shared" si="453"/>
        <v>0.70377481534632436</v>
      </c>
      <c r="K221" s="23">
        <f t="shared" si="486"/>
        <v>4.7900000000000303E-2</v>
      </c>
      <c r="L221" s="23">
        <f t="shared" si="454"/>
        <v>3.3710813655089149E-2</v>
      </c>
      <c r="N221">
        <v>2</v>
      </c>
      <c r="O221">
        <v>1998</v>
      </c>
      <c r="P221" s="23">
        <v>0.51837834622114431</v>
      </c>
      <c r="Q221" s="23">
        <v>9.5900000000000304E-2</v>
      </c>
      <c r="R221" s="23">
        <f t="shared" si="455"/>
        <v>4.97124834026079E-2</v>
      </c>
      <c r="T221">
        <v>1997</v>
      </c>
      <c r="U221">
        <v>11</v>
      </c>
      <c r="V221" s="3">
        <v>1997.8333333340699</v>
      </c>
      <c r="W221" s="23">
        <f t="shared" si="407"/>
        <v>0.55595599221501424</v>
      </c>
      <c r="X221" s="23">
        <f t="shared" si="448"/>
        <v>9.5900000000000304E-2</v>
      </c>
      <c r="Y221" s="23">
        <f t="shared" si="408"/>
        <v>5.3316179653420032E-2</v>
      </c>
      <c r="Z221" s="23"/>
      <c r="AA221">
        <v>11</v>
      </c>
      <c r="AB221" s="3">
        <v>1997.8333333340699</v>
      </c>
      <c r="AC221" s="23">
        <f t="shared" si="456"/>
        <v>0.62986540378066924</v>
      </c>
      <c r="AD221" s="23">
        <f t="shared" si="457"/>
        <v>7.1900000000000297E-2</v>
      </c>
      <c r="AE221" s="23">
        <f t="shared" si="458"/>
        <v>4.3513496654254594E-2</v>
      </c>
      <c r="AG221" s="3">
        <v>1997.8333333340699</v>
      </c>
      <c r="AH221" s="3">
        <f t="shared" si="487"/>
        <v>-0.24570136042908172</v>
      </c>
      <c r="AI221" s="3">
        <f t="shared" si="488"/>
        <v>-0.61478205611361436</v>
      </c>
      <c r="AJ221" s="3">
        <f t="shared" si="489"/>
        <v>-0.11204340172961977</v>
      </c>
      <c r="AK221" s="23"/>
      <c r="AL221" s="3">
        <v>1997.8333333340699</v>
      </c>
      <c r="AM221" s="14">
        <f t="shared" si="508"/>
        <v>-0.29504220531731501</v>
      </c>
      <c r="AN221" s="14">
        <f t="shared" si="509"/>
        <v>-0.59144451954684485</v>
      </c>
      <c r="AO221" s="14">
        <f t="shared" si="510"/>
        <v>-0.32231368840397279</v>
      </c>
      <c r="AP221" s="23"/>
    </row>
    <row r="222" spans="1:42" x14ac:dyDescent="0.3">
      <c r="A222">
        <v>9</v>
      </c>
      <c r="B222" s="31">
        <v>2005</v>
      </c>
      <c r="C222" s="24">
        <v>0.72442908361366731</v>
      </c>
      <c r="D222">
        <v>4.7900000000000303E-2</v>
      </c>
      <c r="E222">
        <f t="shared" si="452"/>
        <v>3.4700153105094882E-2</v>
      </c>
      <c r="G222">
        <v>1997</v>
      </c>
      <c r="H222">
        <v>10</v>
      </c>
      <c r="I222" s="3">
        <v>1997.7500000007401</v>
      </c>
      <c r="J222" s="23">
        <f t="shared" si="453"/>
        <v>0.75978599042239936</v>
      </c>
      <c r="K222" s="23">
        <f t="shared" si="486"/>
        <v>9.5800000000000607E-2</v>
      </c>
      <c r="L222" s="23">
        <f t="shared" si="454"/>
        <v>3.6393748941233164E-2</v>
      </c>
      <c r="N222">
        <v>1</v>
      </c>
      <c r="O222">
        <v>1998</v>
      </c>
      <c r="P222" s="23">
        <v>0.52141974697003868</v>
      </c>
      <c r="Q222" s="23">
        <v>9.5900000000000304E-2</v>
      </c>
      <c r="R222" s="23">
        <f t="shared" si="455"/>
        <v>5.0004153734426869E-2</v>
      </c>
      <c r="T222">
        <v>1997</v>
      </c>
      <c r="U222">
        <v>10</v>
      </c>
      <c r="V222" s="3">
        <v>1997.7500000007401</v>
      </c>
      <c r="W222" s="23">
        <f t="shared" si="407"/>
        <v>0.58322466583678956</v>
      </c>
      <c r="X222" s="23">
        <f t="shared" si="448"/>
        <v>9.5900000000000304E-2</v>
      </c>
      <c r="Y222" s="23">
        <f t="shared" si="408"/>
        <v>5.5931245453748293E-2</v>
      </c>
      <c r="Z222" s="23"/>
      <c r="AA222">
        <v>10</v>
      </c>
      <c r="AB222" s="3">
        <v>1997.7500000007401</v>
      </c>
      <c r="AC222" s="23">
        <f t="shared" si="456"/>
        <v>0.6715053281295944</v>
      </c>
      <c r="AD222" s="23">
        <f t="shared" si="457"/>
        <v>9.5850000000000463E-2</v>
      </c>
      <c r="AE222" s="23">
        <f t="shared" si="458"/>
        <v>4.6162497197490729E-2</v>
      </c>
      <c r="AG222" s="3">
        <v>1997.7500000007401</v>
      </c>
      <c r="AH222" s="3">
        <f t="shared" si="487"/>
        <v>2.5804482140003859E-2</v>
      </c>
      <c r="AI222" s="3">
        <f t="shared" si="488"/>
        <v>-4.4052846898962821E-2</v>
      </c>
      <c r="AJ222" s="3">
        <f t="shared" si="489"/>
        <v>0.10204316538529706</v>
      </c>
      <c r="AK222" s="23"/>
      <c r="AL222" s="3">
        <v>1997.7500000007401</v>
      </c>
      <c r="AM222" s="14">
        <f t="shared" si="508"/>
        <v>-2.454369819086907E-2</v>
      </c>
      <c r="AN222" s="14">
        <f t="shared" si="509"/>
        <v>0.36965282471677957</v>
      </c>
      <c r="AO222" s="14">
        <f t="shared" si="510"/>
        <v>-0.12084733783221328</v>
      </c>
      <c r="AP222" s="23"/>
    </row>
    <row r="223" spans="1:42" x14ac:dyDescent="0.3">
      <c r="A223">
        <v>8</v>
      </c>
      <c r="B223" s="31">
        <v>2005</v>
      </c>
      <c r="C223" s="24">
        <v>0.76859935614008168</v>
      </c>
      <c r="D223">
        <v>4.7900000000000303E-2</v>
      </c>
      <c r="E223">
        <f t="shared" si="452"/>
        <v>3.6815909159110143E-2</v>
      </c>
      <c r="G223">
        <v>1997</v>
      </c>
      <c r="H223">
        <v>9</v>
      </c>
      <c r="I223" s="3">
        <v>1997.66666666741</v>
      </c>
      <c r="J223" s="23">
        <f t="shared" si="453"/>
        <v>0.81709888674866726</v>
      </c>
      <c r="K223" s="23">
        <f t="shared" si="486"/>
        <v>9.5800000000000607E-2</v>
      </c>
      <c r="L223" s="23">
        <f t="shared" si="454"/>
        <v>3.9139036675261411E-2</v>
      </c>
      <c r="N223">
        <v>12</v>
      </c>
      <c r="O223">
        <v>1997</v>
      </c>
      <c r="P223" s="23">
        <v>0.5351931664021351</v>
      </c>
      <c r="Q223" s="23">
        <v>9.5900000000000304E-2</v>
      </c>
      <c r="R223" s="23">
        <f t="shared" si="455"/>
        <v>5.1325024657964922E-2</v>
      </c>
      <c r="T223">
        <v>1997</v>
      </c>
      <c r="U223">
        <v>9</v>
      </c>
      <c r="V223" s="3">
        <v>1997.66666666741</v>
      </c>
      <c r="W223" s="23">
        <f t="shared" si="407"/>
        <v>0.61564270675780841</v>
      </c>
      <c r="X223" s="23">
        <f t="shared" si="448"/>
        <v>9.5900000000000304E-2</v>
      </c>
      <c r="Y223" s="23">
        <f t="shared" si="408"/>
        <v>5.9040135578074013E-2</v>
      </c>
      <c r="Z223" s="23"/>
      <c r="AA223">
        <v>9</v>
      </c>
      <c r="AB223" s="3">
        <v>1997.66666666741</v>
      </c>
      <c r="AC223" s="23">
        <f t="shared" si="456"/>
        <v>0.71637079675323778</v>
      </c>
      <c r="AD223" s="23">
        <f t="shared" si="457"/>
        <v>9.5850000000000463E-2</v>
      </c>
      <c r="AE223" s="23">
        <f t="shared" si="458"/>
        <v>4.9089586126667709E-2</v>
      </c>
      <c r="AG223" s="3">
        <v>1997.66666666741</v>
      </c>
      <c r="AH223" s="3">
        <f t="shared" si="487"/>
        <v>0.31834192190203359</v>
      </c>
      <c r="AI223" s="3">
        <f t="shared" si="488"/>
        <v>-4.4052846898962821E-2</v>
      </c>
      <c r="AJ223" s="3">
        <f t="shared" si="489"/>
        <v>0.33860424201008094</v>
      </c>
      <c r="AK223" s="23"/>
      <c r="AL223" s="3">
        <v>1997.66666666741</v>
      </c>
      <c r="AM223" s="14">
        <f t="shared" si="508"/>
        <v>0.26690837512533039</v>
      </c>
      <c r="AN223" s="14">
        <f t="shared" si="509"/>
        <v>0.36965282471677957</v>
      </c>
      <c r="AO223" s="14">
        <f t="shared" si="510"/>
        <v>0.10176866950158286</v>
      </c>
      <c r="AP223" s="23"/>
    </row>
    <row r="224" spans="1:42" x14ac:dyDescent="0.3">
      <c r="A224">
        <v>8</v>
      </c>
      <c r="B224" s="31">
        <v>2005</v>
      </c>
      <c r="C224" s="24">
        <v>0.81387419876912237</v>
      </c>
      <c r="D224">
        <v>4.7900000000000303E-2</v>
      </c>
      <c r="E224">
        <f t="shared" si="452"/>
        <v>3.8984574121041206E-2</v>
      </c>
      <c r="G224">
        <v>1997</v>
      </c>
      <c r="H224">
        <v>8</v>
      </c>
      <c r="I224" s="3">
        <v>1997.58333333408</v>
      </c>
      <c r="J224" s="23">
        <f t="shared" si="453"/>
        <v>0.86297112161347334</v>
      </c>
      <c r="K224" s="23">
        <f t="shared" si="486"/>
        <v>9.5800000000000607E-2</v>
      </c>
      <c r="L224" s="23">
        <f t="shared" si="454"/>
        <v>4.1336316725285635E-2</v>
      </c>
      <c r="N224">
        <v>11</v>
      </c>
      <c r="O224">
        <v>1997</v>
      </c>
      <c r="P224" s="23">
        <v>0.55595599221501424</v>
      </c>
      <c r="Q224" s="23">
        <v>9.5900000000000304E-2</v>
      </c>
      <c r="R224" s="23">
        <f t="shared" si="455"/>
        <v>5.3316179653420032E-2</v>
      </c>
      <c r="T224">
        <v>1997</v>
      </c>
      <c r="U224">
        <v>8</v>
      </c>
      <c r="V224" s="3">
        <v>1997.58333333408</v>
      </c>
      <c r="W224" s="23">
        <f t="shared" si="407"/>
        <v>0.65094297373711196</v>
      </c>
      <c r="X224" s="23">
        <f t="shared" si="448"/>
        <v>9.5900000000000304E-2</v>
      </c>
      <c r="Y224" s="23">
        <f t="shared" si="408"/>
        <v>6.2425431181389233E-2</v>
      </c>
      <c r="Z224" s="23"/>
      <c r="AA224">
        <v>8</v>
      </c>
      <c r="AB224" s="3">
        <v>1997.58333333408</v>
      </c>
      <c r="AC224" s="23">
        <f t="shared" si="456"/>
        <v>0.7569570476752927</v>
      </c>
      <c r="AD224" s="23">
        <f t="shared" si="457"/>
        <v>9.5850000000000463E-2</v>
      </c>
      <c r="AE224" s="23">
        <f t="shared" si="458"/>
        <v>5.1880873953337431E-2</v>
      </c>
      <c r="AG224" s="3">
        <v>1997.58333333408</v>
      </c>
      <c r="AH224" s="3">
        <f t="shared" si="487"/>
        <v>0.58297747121223031</v>
      </c>
      <c r="AI224" s="3">
        <f t="shared" si="488"/>
        <v>-4.4052846898962821E-2</v>
      </c>
      <c r="AJ224" s="3">
        <f t="shared" si="489"/>
        <v>0.5641901635257297</v>
      </c>
      <c r="AK224" s="23"/>
      <c r="AL224" s="3">
        <v>1997.58333333408</v>
      </c>
      <c r="AM224" s="14">
        <f t="shared" si="508"/>
        <v>0.53056207901489039</v>
      </c>
      <c r="AN224" s="14">
        <f t="shared" si="509"/>
        <v>0.36965282471677957</v>
      </c>
      <c r="AO224" s="14">
        <f t="shared" si="510"/>
        <v>0.31405649755447362</v>
      </c>
      <c r="AP224" s="23"/>
    </row>
    <row r="225" spans="1:42" x14ac:dyDescent="0.3">
      <c r="A225">
        <v>7</v>
      </c>
      <c r="B225" s="31">
        <v>2005</v>
      </c>
      <c r="C225" s="24">
        <v>0.85213003670645004</v>
      </c>
      <c r="D225">
        <v>4.7900000000000303E-2</v>
      </c>
      <c r="E225">
        <f t="shared" si="452"/>
        <v>4.0817028758239213E-2</v>
      </c>
      <c r="G225">
        <v>1997</v>
      </c>
      <c r="H225">
        <v>7</v>
      </c>
      <c r="I225" s="3">
        <v>1997.5000000007501</v>
      </c>
      <c r="J225" s="23">
        <f t="shared" si="453"/>
        <v>0.89680326017372347</v>
      </c>
      <c r="K225" s="23">
        <f t="shared" si="486"/>
        <v>4.7900000000000303E-2</v>
      </c>
      <c r="L225" s="23">
        <f t="shared" si="454"/>
        <v>4.2956876162321626E-2</v>
      </c>
      <c r="N225">
        <v>10</v>
      </c>
      <c r="O225">
        <v>1997</v>
      </c>
      <c r="P225" s="23">
        <v>0.58322466583678956</v>
      </c>
      <c r="Q225" s="23">
        <v>9.5900000000000304E-2</v>
      </c>
      <c r="R225" s="23">
        <f t="shared" si="455"/>
        <v>5.5931245453748293E-2</v>
      </c>
      <c r="T225">
        <v>1997</v>
      </c>
      <c r="U225">
        <v>7</v>
      </c>
      <c r="V225" s="3">
        <v>1997.5000000007501</v>
      </c>
      <c r="W225" s="23"/>
      <c r="X225" s="23"/>
      <c r="Y225" s="23"/>
      <c r="Z225" s="23"/>
      <c r="AA225">
        <v>7</v>
      </c>
      <c r="AB225" s="3">
        <v>1997.5000000007501</v>
      </c>
      <c r="AC225" s="23">
        <f t="shared" si="456"/>
        <v>0.89680326017372347</v>
      </c>
      <c r="AD225" s="23">
        <f t="shared" si="457"/>
        <v>4.7900000000000303E-2</v>
      </c>
      <c r="AE225" s="23">
        <f t="shared" si="458"/>
        <v>4.2956876162321626E-2</v>
      </c>
      <c r="AG225" s="3">
        <v>1997.5000000007501</v>
      </c>
      <c r="AH225" s="3">
        <f t="shared" si="487"/>
        <v>1.4948202362546679</v>
      </c>
      <c r="AI225" s="3">
        <f t="shared" si="488"/>
        <v>-1.186702766808877</v>
      </c>
      <c r="AJ225" s="3">
        <f t="shared" si="489"/>
        <v>-0.15702828125635934</v>
      </c>
      <c r="AK225" s="23"/>
      <c r="AL225" s="3">
        <v>1997.5000000007501</v>
      </c>
      <c r="AM225" s="14">
        <f t="shared" si="508"/>
        <v>1.4390217436177559</v>
      </c>
      <c r="AN225" s="14">
        <f t="shared" si="509"/>
        <v>-1.5545483300824114</v>
      </c>
      <c r="AO225" s="14">
        <f t="shared" si="510"/>
        <v>-0.36464674848941803</v>
      </c>
      <c r="AP225" s="23"/>
    </row>
    <row r="226" spans="1:42" x14ac:dyDescent="0.3">
      <c r="A226">
        <v>6</v>
      </c>
      <c r="B226" s="31">
        <v>2005</v>
      </c>
      <c r="C226" s="24">
        <v>0.86774958262711799</v>
      </c>
      <c r="D226">
        <v>4.7900000000000303E-2</v>
      </c>
      <c r="E226">
        <f t="shared" si="452"/>
        <v>4.1565205007839216E-2</v>
      </c>
      <c r="G226">
        <v>1997</v>
      </c>
      <c r="H226">
        <v>6</v>
      </c>
      <c r="I226" s="3">
        <v>1997.41666666742</v>
      </c>
      <c r="J226" s="23">
        <f t="shared" si="453"/>
        <v>0.87976186451099503</v>
      </c>
      <c r="K226" s="23">
        <f t="shared" si="486"/>
        <v>0.19160000000000121</v>
      </c>
      <c r="L226" s="23">
        <f t="shared" si="454"/>
        <v>4.2140593310076933E-2</v>
      </c>
      <c r="N226">
        <v>9</v>
      </c>
      <c r="O226">
        <v>1997</v>
      </c>
      <c r="P226" s="23">
        <v>0.61564270675780841</v>
      </c>
      <c r="Q226" s="23">
        <v>9.5900000000000304E-2</v>
      </c>
      <c r="R226" s="23">
        <f t="shared" si="455"/>
        <v>5.9040135578074013E-2</v>
      </c>
      <c r="T226">
        <v>1997</v>
      </c>
      <c r="U226">
        <v>6</v>
      </c>
      <c r="V226" s="3">
        <v>1997.41666666742</v>
      </c>
      <c r="W226" s="23">
        <f t="shared" si="407"/>
        <v>0.6563683651224288</v>
      </c>
      <c r="X226" s="23">
        <f t="shared" si="448"/>
        <v>0.19180000000000061</v>
      </c>
      <c r="Y226" s="23">
        <f t="shared" si="408"/>
        <v>6.294572621524111E-2</v>
      </c>
      <c r="Z226" s="23"/>
      <c r="AA226">
        <v>6</v>
      </c>
      <c r="AB226" s="3">
        <v>1997.41666666742</v>
      </c>
      <c r="AC226" s="23">
        <f t="shared" si="456"/>
        <v>0.76806511481671191</v>
      </c>
      <c r="AD226" s="23">
        <f t="shared" si="457"/>
        <v>0.19170000000000093</v>
      </c>
      <c r="AE226" s="23">
        <f t="shared" si="458"/>
        <v>5.2543159762659025E-2</v>
      </c>
      <c r="AG226" s="3">
        <v>1997.41666666742</v>
      </c>
      <c r="AH226" s="3">
        <f t="shared" si="487"/>
        <v>0.65540567985336462</v>
      </c>
      <c r="AI226" s="3">
        <f t="shared" si="488"/>
        <v>2.2400554914402537</v>
      </c>
      <c r="AJ226" s="3">
        <f t="shared" si="489"/>
        <v>0.61771468836156529</v>
      </c>
      <c r="AK226" s="23"/>
      <c r="AL226" s="3">
        <v>1997.41666666742</v>
      </c>
      <c r="AM226" s="14">
        <f t="shared" si="508"/>
        <v>0.60272156599272364</v>
      </c>
      <c r="AN226" s="14">
        <f t="shared" si="509"/>
        <v>4.2160486680432188</v>
      </c>
      <c r="AO226" s="14">
        <f t="shared" si="510"/>
        <v>0.36442579830081623</v>
      </c>
      <c r="AP226" s="23"/>
    </row>
    <row r="227" spans="1:42" x14ac:dyDescent="0.3">
      <c r="A227">
        <v>6</v>
      </c>
      <c r="B227" s="31">
        <v>2005</v>
      </c>
      <c r="C227" s="24">
        <v>0.85898910661017103</v>
      </c>
      <c r="D227">
        <v>4.7900000000000303E-2</v>
      </c>
      <c r="E227">
        <f t="shared" si="452"/>
        <v>4.1145578206627453E-2</v>
      </c>
      <c r="G227">
        <v>1997</v>
      </c>
      <c r="H227">
        <v>5</v>
      </c>
      <c r="I227" s="3">
        <v>1997.33333333409</v>
      </c>
      <c r="J227" s="23">
        <f t="shared" si="453"/>
        <v>0.69892358416149192</v>
      </c>
      <c r="K227" s="23">
        <f t="shared" si="486"/>
        <v>0.14370000000000091</v>
      </c>
      <c r="L227" s="23">
        <f t="shared" si="454"/>
        <v>3.3478439681335681E-2</v>
      </c>
      <c r="N227">
        <v>8</v>
      </c>
      <c r="O227">
        <v>1997</v>
      </c>
      <c r="P227" s="23">
        <v>0.65094297373711196</v>
      </c>
      <c r="Q227" s="23">
        <v>9.5900000000000304E-2</v>
      </c>
      <c r="R227" s="23">
        <f t="shared" si="455"/>
        <v>6.2425431181389233E-2</v>
      </c>
      <c r="T227">
        <v>1997</v>
      </c>
      <c r="U227">
        <v>5</v>
      </c>
      <c r="V227" s="3">
        <v>1997.33333333409</v>
      </c>
      <c r="W227" s="23">
        <f t="shared" si="407"/>
        <v>0.59432272134720909</v>
      </c>
      <c r="X227" s="23">
        <f t="shared" si="448"/>
        <v>9.5900000000000304E-2</v>
      </c>
      <c r="Y227" s="23">
        <f t="shared" si="408"/>
        <v>5.6995548977197531E-2</v>
      </c>
      <c r="Z227" s="23"/>
      <c r="AA227">
        <v>5</v>
      </c>
      <c r="AB227" s="3">
        <v>1997.33333333409</v>
      </c>
      <c r="AC227" s="23">
        <f t="shared" si="456"/>
        <v>0.64662315275435045</v>
      </c>
      <c r="AD227" s="23">
        <f t="shared" si="457"/>
        <v>0.1198000000000006</v>
      </c>
      <c r="AE227" s="23">
        <f t="shared" si="458"/>
        <v>4.5236994329266603E-2</v>
      </c>
      <c r="AG227" s="3">
        <v>1997.33333333409</v>
      </c>
      <c r="AH227" s="3">
        <f t="shared" si="487"/>
        <v>-0.13643538970985325</v>
      </c>
      <c r="AI227" s="3">
        <f t="shared" si="488"/>
        <v>0.52667636231568804</v>
      </c>
      <c r="AJ227" s="3">
        <f t="shared" si="489"/>
        <v>2.7245999933960961E-2</v>
      </c>
      <c r="AK227" s="23"/>
      <c r="AL227" s="3">
        <v>1997.33333333409</v>
      </c>
      <c r="AM227" s="14">
        <f t="shared" si="508"/>
        <v>-0.18618163097533721</v>
      </c>
      <c r="AN227" s="14">
        <f t="shared" si="509"/>
        <v>1.3307501689804029</v>
      </c>
      <c r="AO227" s="14">
        <f t="shared" si="510"/>
        <v>-0.19123527557005379</v>
      </c>
      <c r="AP227" s="23"/>
    </row>
    <row r="228" spans="1:42" x14ac:dyDescent="0.3">
      <c r="A228">
        <v>6</v>
      </c>
      <c r="B228" s="31">
        <v>2005</v>
      </c>
      <c r="C228" s="24">
        <v>0.83239174199986832</v>
      </c>
      <c r="D228">
        <v>4.7900000000000303E-2</v>
      </c>
      <c r="E228">
        <f t="shared" si="452"/>
        <v>3.9871564441793947E-2</v>
      </c>
      <c r="G228">
        <v>1997</v>
      </c>
      <c r="H228">
        <v>4</v>
      </c>
      <c r="I228" s="3">
        <v>1997.2500000007601</v>
      </c>
      <c r="J228" s="23">
        <f t="shared" si="453"/>
        <v>0.61095345959675373</v>
      </c>
      <c r="K228" s="23">
        <f t="shared" si="486"/>
        <v>0.14370000000000091</v>
      </c>
      <c r="L228" s="23">
        <f t="shared" si="454"/>
        <v>2.9264670714684683E-2</v>
      </c>
      <c r="N228">
        <v>6</v>
      </c>
      <c r="O228">
        <v>1997</v>
      </c>
      <c r="P228" s="23">
        <v>0.66577739555358584</v>
      </c>
      <c r="Q228" s="23">
        <v>9.5900000000000304E-2</v>
      </c>
      <c r="R228" s="23">
        <f t="shared" si="455"/>
        <v>6.3848052233589081E-2</v>
      </c>
      <c r="T228">
        <v>1997</v>
      </c>
      <c r="U228">
        <v>4</v>
      </c>
      <c r="V228" s="3">
        <v>1997.2500000007601</v>
      </c>
      <c r="W228" s="23">
        <f t="shared" si="407"/>
        <v>0.53138041318718587</v>
      </c>
      <c r="X228" s="23">
        <f t="shared" si="448"/>
        <v>9.5900000000000304E-2</v>
      </c>
      <c r="Y228" s="23">
        <f t="shared" si="408"/>
        <v>5.0959381624651287E-2</v>
      </c>
      <c r="Z228" s="23"/>
      <c r="AA228">
        <v>4</v>
      </c>
      <c r="AB228" s="3">
        <v>1997.2500000007601</v>
      </c>
      <c r="AC228" s="23">
        <f t="shared" si="456"/>
        <v>0.5711669363919698</v>
      </c>
      <c r="AD228" s="23">
        <f t="shared" si="457"/>
        <v>0.1198000000000006</v>
      </c>
      <c r="AE228" s="23">
        <f t="shared" si="458"/>
        <v>4.0112026169667983E-2</v>
      </c>
      <c r="AG228" s="3">
        <v>1997.2500000007601</v>
      </c>
      <c r="AH228" s="3">
        <f t="shared" si="487"/>
        <v>-0.6284344488068998</v>
      </c>
      <c r="AI228" s="3">
        <f t="shared" si="488"/>
        <v>0.52667636231568804</v>
      </c>
      <c r="AJ228" s="3">
        <f t="shared" si="489"/>
        <v>-0.38694298264788107</v>
      </c>
      <c r="AK228" s="23"/>
      <c r="AL228" s="3">
        <v>1997.2500000007601</v>
      </c>
      <c r="AM228" s="14">
        <f t="shared" si="508"/>
        <v>-0.67635528519238497</v>
      </c>
      <c r="AN228" s="14">
        <f t="shared" si="509"/>
        <v>1.3307501689804029</v>
      </c>
      <c r="AO228" s="14">
        <f t="shared" si="510"/>
        <v>-0.58100817861726972</v>
      </c>
      <c r="AP228" s="23"/>
    </row>
    <row r="229" spans="1:42" x14ac:dyDescent="0.3">
      <c r="A229">
        <v>5</v>
      </c>
      <c r="B229" s="31">
        <v>2005</v>
      </c>
      <c r="C229" s="24">
        <v>0.80075562016605895</v>
      </c>
      <c r="D229">
        <v>4.7900000000000303E-2</v>
      </c>
      <c r="E229">
        <f t="shared" si="452"/>
        <v>3.8356194205954465E-2</v>
      </c>
      <c r="G229">
        <v>1997</v>
      </c>
      <c r="H229">
        <v>3</v>
      </c>
      <c r="I229" s="3">
        <v>1997.16666666743</v>
      </c>
      <c r="J229" s="23">
        <f t="shared" si="453"/>
        <v>0.515686845743762</v>
      </c>
      <c r="K229" s="23">
        <f t="shared" si="486"/>
        <v>0.14370000000000091</v>
      </c>
      <c r="L229" s="23">
        <f t="shared" si="454"/>
        <v>2.4701399911126354E-2</v>
      </c>
      <c r="N229">
        <v>6</v>
      </c>
      <c r="O229">
        <v>1997</v>
      </c>
      <c r="P229" s="23">
        <v>0.64695933469127165</v>
      </c>
      <c r="Q229" s="23">
        <v>9.5900000000000304E-2</v>
      </c>
      <c r="R229" s="23">
        <f t="shared" si="455"/>
        <v>6.2043400196893146E-2</v>
      </c>
      <c r="T229">
        <v>1997</v>
      </c>
      <c r="U229">
        <v>3</v>
      </c>
      <c r="V229" s="3">
        <v>1997.16666666743</v>
      </c>
      <c r="W229" s="23">
        <f t="shared" si="407"/>
        <v>0.49278756264366735</v>
      </c>
      <c r="X229" s="23">
        <f t="shared" si="448"/>
        <v>9.5900000000000304E-2</v>
      </c>
      <c r="Y229" s="23">
        <f t="shared" si="408"/>
        <v>4.7258327257527849E-2</v>
      </c>
      <c r="Z229" s="23"/>
      <c r="AA229">
        <v>3</v>
      </c>
      <c r="AB229" s="3">
        <v>1997.16666666743</v>
      </c>
      <c r="AC229" s="23">
        <f t="shared" si="456"/>
        <v>0.50423720419371465</v>
      </c>
      <c r="AD229" s="23">
        <f t="shared" si="457"/>
        <v>0.1198000000000006</v>
      </c>
      <c r="AE229" s="23">
        <f t="shared" si="458"/>
        <v>3.5979863584327101E-2</v>
      </c>
      <c r="AG229" s="3">
        <v>1997.16666666743</v>
      </c>
      <c r="AH229" s="3">
        <f t="shared" si="487"/>
        <v>-1.0648380594652267</v>
      </c>
      <c r="AI229" s="3">
        <f t="shared" si="488"/>
        <v>0.52667636231568804</v>
      </c>
      <c r="AJ229" s="3">
        <f t="shared" si="489"/>
        <v>-0.72089553879783685</v>
      </c>
      <c r="AK229" s="23"/>
      <c r="AL229" s="3">
        <v>1997.16666666743</v>
      </c>
      <c r="AM229" s="14">
        <f t="shared" ref="AM229" si="511">STANDARDIZE(AC229,AR$13,AS$13)</f>
        <v>-0.53668760279443706</v>
      </c>
      <c r="AN229" s="14">
        <f t="shared" ref="AN229" si="512">STANDARDIZE(AD229,AT$13,AU$13)</f>
        <v>0.3086063174042078</v>
      </c>
      <c r="AO229" s="14">
        <f t="shared" ref="AO229" si="513">STANDARDIZE(AE229,AV$13,AW$13)</f>
        <v>-0.32780896160774464</v>
      </c>
      <c r="AP229" s="23"/>
    </row>
    <row r="230" spans="1:42" x14ac:dyDescent="0.3">
      <c r="A230">
        <v>5</v>
      </c>
      <c r="B230" s="31">
        <v>2005</v>
      </c>
      <c r="C230" s="24">
        <v>0.77101750204944497</v>
      </c>
      <c r="D230">
        <v>4.7900000000000303E-2</v>
      </c>
      <c r="E230">
        <f t="shared" si="452"/>
        <v>3.6931738348168645E-2</v>
      </c>
      <c r="G230">
        <v>1997</v>
      </c>
      <c r="H230">
        <v>2</v>
      </c>
      <c r="I230" s="3">
        <v>1997.0833333341</v>
      </c>
      <c r="J230" s="23">
        <f t="shared" si="453"/>
        <v>0.39508846981897316</v>
      </c>
      <c r="K230" s="23">
        <f t="shared" si="486"/>
        <v>9.5800000000000607E-2</v>
      </c>
      <c r="L230" s="23">
        <f t="shared" si="454"/>
        <v>1.8924737704328932E-2</v>
      </c>
      <c r="N230">
        <v>5</v>
      </c>
      <c r="O230">
        <v>1997</v>
      </c>
      <c r="P230" s="23">
        <v>0.59432272134720909</v>
      </c>
      <c r="Q230" s="23">
        <v>9.5900000000000304E-2</v>
      </c>
      <c r="R230" s="23">
        <f t="shared" si="455"/>
        <v>5.6995548977197531E-2</v>
      </c>
      <c r="T230">
        <v>1997</v>
      </c>
      <c r="U230">
        <v>2</v>
      </c>
      <c r="V230" s="3">
        <v>1997.0833333341</v>
      </c>
      <c r="W230" s="23">
        <f t="shared" ref="W230:W293" si="514">AVERAGEIFS(P$4:P$763,O$4:O$763,T230,N$4:N$763,U230)</f>
        <v>0.4891001171624203</v>
      </c>
      <c r="X230" s="23">
        <f t="shared" si="448"/>
        <v>9.5900000000000304E-2</v>
      </c>
      <c r="Y230" s="23">
        <f t="shared" ref="Y230:Y293" si="515">AVERAGEIFS(R$4:R$763,O$4:O$763,T230,N$4:N$763,U230)</f>
        <v>4.6904701235876256E-2</v>
      </c>
      <c r="Z230" s="23"/>
      <c r="AA230">
        <v>2</v>
      </c>
      <c r="AB230" s="3">
        <v>1997.0833333341</v>
      </c>
      <c r="AC230" s="23">
        <f t="shared" si="456"/>
        <v>0.44209429349069673</v>
      </c>
      <c r="AD230" s="23">
        <f t="shared" si="457"/>
        <v>9.5850000000000463E-2</v>
      </c>
      <c r="AE230" s="23">
        <f t="shared" si="458"/>
        <v>3.2914719470102591E-2</v>
      </c>
      <c r="AG230" s="3">
        <v>1997.0833333341</v>
      </c>
      <c r="AH230" s="3">
        <f t="shared" si="487"/>
        <v>-1.4700300379312934</v>
      </c>
      <c r="AI230" s="3">
        <f t="shared" si="488"/>
        <v>-4.4052846898962821E-2</v>
      </c>
      <c r="AJ230" s="3">
        <f t="shared" si="489"/>
        <v>-0.96861394066919615</v>
      </c>
      <c r="AK230" s="23"/>
      <c r="AL230" s="3">
        <v>1997.0833333341</v>
      </c>
      <c r="AM230" s="14">
        <f t="shared" ref="AM230" si="516">STANDARDIZE(AC230,AR$14,AS$14)</f>
        <v>-0.87385352748701195</v>
      </c>
      <c r="AN230" s="14">
        <f t="shared" ref="AN230" si="517">STANDARDIZE(AD230,AT$14,AU$14)</f>
        <v>-1.4615836317459097E-2</v>
      </c>
      <c r="AO230" s="14">
        <f t="shared" ref="AO230" si="518">STANDARDIZE(AE230,AV$14,AW$14)</f>
        <v>-0.72609917583129346</v>
      </c>
      <c r="AP230" s="23"/>
    </row>
    <row r="231" spans="1:42" x14ac:dyDescent="0.3">
      <c r="A231">
        <v>5</v>
      </c>
      <c r="B231" s="31">
        <v>2005</v>
      </c>
      <c r="C231" s="24">
        <v>0.74898139275549402</v>
      </c>
      <c r="D231">
        <v>4.7900000000000303E-2</v>
      </c>
      <c r="E231">
        <f t="shared" si="452"/>
        <v>3.587620871298839E-2</v>
      </c>
      <c r="G231">
        <v>1997</v>
      </c>
      <c r="H231">
        <v>1</v>
      </c>
      <c r="I231" s="3">
        <v>1997.0000000007699</v>
      </c>
      <c r="J231" s="23">
        <f t="shared" si="453"/>
        <v>0.45133931005895178</v>
      </c>
      <c r="K231" s="23">
        <f t="shared" si="486"/>
        <v>4.7900000000000303E-2</v>
      </c>
      <c r="L231" s="23">
        <f t="shared" si="454"/>
        <v>2.1619152951823928E-2</v>
      </c>
      <c r="N231">
        <v>4</v>
      </c>
      <c r="O231">
        <v>1997</v>
      </c>
      <c r="P231" s="23">
        <v>0.53138041318718587</v>
      </c>
      <c r="Q231" s="23">
        <v>9.5900000000000304E-2</v>
      </c>
      <c r="R231" s="23">
        <f t="shared" si="455"/>
        <v>5.0959381624651287E-2</v>
      </c>
      <c r="T231">
        <v>1997</v>
      </c>
      <c r="U231">
        <v>1</v>
      </c>
      <c r="V231" s="3">
        <v>1997.0000000007699</v>
      </c>
      <c r="W231" s="23">
        <f t="shared" si="514"/>
        <v>0.52251335348714012</v>
      </c>
      <c r="X231" s="23">
        <f t="shared" si="448"/>
        <v>9.5900000000000304E-2</v>
      </c>
      <c r="Y231" s="23">
        <f t="shared" si="515"/>
        <v>5.0109030599416897E-2</v>
      </c>
      <c r="Z231" s="23"/>
      <c r="AA231">
        <v>1</v>
      </c>
      <c r="AB231" s="3">
        <v>1997.0000000007699</v>
      </c>
      <c r="AC231" s="23">
        <f t="shared" si="456"/>
        <v>0.48692633177304595</v>
      </c>
      <c r="AD231" s="23">
        <f t="shared" si="457"/>
        <v>7.1900000000000297E-2</v>
      </c>
      <c r="AE231" s="23">
        <f t="shared" si="458"/>
        <v>3.5864091775620416E-2</v>
      </c>
      <c r="AG231" s="3">
        <v>1997.0000000007699</v>
      </c>
      <c r="AH231" s="3">
        <f t="shared" si="487"/>
        <v>-1.1777105748616414</v>
      </c>
      <c r="AI231" s="3">
        <f t="shared" si="488"/>
        <v>-0.61478205611361436</v>
      </c>
      <c r="AJ231" s="3">
        <f t="shared" si="489"/>
        <v>-0.73025196915342316</v>
      </c>
      <c r="AK231" s="23"/>
      <c r="AL231" s="3">
        <v>1997.0000000007699</v>
      </c>
      <c r="AM231" s="14">
        <f t="shared" ref="AM231" si="519">STANDARDIZE(AC231,AR$15,AS$15)</f>
        <v>-0.51767726389826796</v>
      </c>
      <c r="AN231" s="14">
        <f t="shared" ref="AN231" si="520">STANDARDIZE(AD231,AT$15,AU$15)</f>
        <v>-9.3919208556921333E-2</v>
      </c>
      <c r="AO231" s="14">
        <f>STANDARDIZE(AE231,AV$15,AW$15)</f>
        <v>-9.0977565036776786E-2</v>
      </c>
      <c r="AP231" s="23"/>
    </row>
    <row r="232" spans="1:42" x14ac:dyDescent="0.3">
      <c r="A232">
        <v>4</v>
      </c>
      <c r="B232" s="31">
        <v>2005</v>
      </c>
      <c r="C232" s="24">
        <v>0.73773408439769528</v>
      </c>
      <c r="D232">
        <v>4.7900000000000303E-2</v>
      </c>
      <c r="E232">
        <f t="shared" si="452"/>
        <v>3.5337462642649829E-2</v>
      </c>
      <c r="G232">
        <v>1996</v>
      </c>
      <c r="H232">
        <v>12</v>
      </c>
      <c r="I232" s="3">
        <v>1996.91666666744</v>
      </c>
      <c r="J232" s="23">
        <f t="shared" si="453"/>
        <v>0.533682973069183</v>
      </c>
      <c r="K232" s="23">
        <f t="shared" si="486"/>
        <v>9.5800000000000607E-2</v>
      </c>
      <c r="L232" s="23">
        <f t="shared" si="454"/>
        <v>2.5563414410014026E-2</v>
      </c>
      <c r="N232">
        <v>3</v>
      </c>
      <c r="O232">
        <v>1997</v>
      </c>
      <c r="P232" s="23">
        <v>0.49278756264366735</v>
      </c>
      <c r="Q232" s="23">
        <v>9.5900000000000304E-2</v>
      </c>
      <c r="R232" s="23">
        <f t="shared" si="455"/>
        <v>4.7258327257527849E-2</v>
      </c>
      <c r="T232">
        <v>1996</v>
      </c>
      <c r="U232">
        <v>12</v>
      </c>
      <c r="V232" s="3">
        <v>1996.91666666744</v>
      </c>
      <c r="W232" s="23">
        <f t="shared" si="514"/>
        <v>0.57515172396691072</v>
      </c>
      <c r="X232" s="23">
        <f t="shared" si="448"/>
        <v>9.5900000000000304E-2</v>
      </c>
      <c r="Y232" s="23">
        <f t="shared" si="515"/>
        <v>5.5157050328426917E-2</v>
      </c>
      <c r="Z232" s="23"/>
      <c r="AA232">
        <v>12</v>
      </c>
      <c r="AB232" s="3">
        <v>1996.91666666744</v>
      </c>
      <c r="AC232" s="23">
        <f t="shared" si="456"/>
        <v>0.5544173485180468</v>
      </c>
      <c r="AD232" s="23">
        <f t="shared" si="457"/>
        <v>9.5850000000000463E-2</v>
      </c>
      <c r="AE232" s="23">
        <f t="shared" si="458"/>
        <v>4.036023236922047E-2</v>
      </c>
      <c r="AG232" s="3">
        <v>1996.91666666744</v>
      </c>
      <c r="AH232" s="3">
        <f t="shared" si="487"/>
        <v>-0.73764720650279103</v>
      </c>
      <c r="AI232" s="3">
        <f t="shared" si="488"/>
        <v>-4.4052846898962821E-2</v>
      </c>
      <c r="AJ232" s="3">
        <f t="shared" si="489"/>
        <v>-0.36688348763021805</v>
      </c>
      <c r="AK232" s="23"/>
      <c r="AL232" s="3">
        <v>1996.91666666744</v>
      </c>
      <c r="AM232" s="14">
        <f t="shared" ref="AM232" si="521">STANDARDIZE(AC232,AR$4,AS$4)</f>
        <v>-0.41133175286447321</v>
      </c>
      <c r="AN232" s="14">
        <f t="shared" ref="AN232" si="522">STANDARDIZE(AD232,AT$4,AU$4)</f>
        <v>0.88737234882057547</v>
      </c>
      <c r="AO232" s="14">
        <f t="shared" ref="AO232" si="523">STANDARDIZE(AE232,AV$4,AW$4)</f>
        <v>-7.2400891965487116E-2</v>
      </c>
      <c r="AP232" s="23"/>
    </row>
    <row r="233" spans="1:42" x14ac:dyDescent="0.3">
      <c r="A233">
        <v>4</v>
      </c>
      <c r="B233" s="31">
        <v>2005</v>
      </c>
      <c r="C233" s="24">
        <v>0.73465047392553129</v>
      </c>
      <c r="D233">
        <v>4.7900000000000303E-2</v>
      </c>
      <c r="E233">
        <f t="shared" si="452"/>
        <v>3.5189757701033171E-2</v>
      </c>
      <c r="G233">
        <v>1996</v>
      </c>
      <c r="H233">
        <v>11</v>
      </c>
      <c r="I233" s="3">
        <v>1996.83333333411</v>
      </c>
      <c r="J233" s="23">
        <f t="shared" si="453"/>
        <v>0.61624325111469702</v>
      </c>
      <c r="K233" s="23">
        <f t="shared" si="486"/>
        <v>4.7900000000000303E-2</v>
      </c>
      <c r="L233" s="23">
        <f t="shared" si="454"/>
        <v>2.9518051728394175E-2</v>
      </c>
      <c r="N233">
        <v>2</v>
      </c>
      <c r="O233">
        <v>1997</v>
      </c>
      <c r="P233" s="23">
        <v>0.4891001171624203</v>
      </c>
      <c r="Q233" s="23">
        <v>9.5900000000000304E-2</v>
      </c>
      <c r="R233" s="23">
        <f t="shared" si="455"/>
        <v>4.6904701235876256E-2</v>
      </c>
      <c r="T233">
        <v>1996</v>
      </c>
      <c r="U233">
        <v>11</v>
      </c>
      <c r="V233" s="3">
        <v>1996.83333333411</v>
      </c>
      <c r="W233" s="23"/>
      <c r="X233" s="23"/>
      <c r="Y233" s="23"/>
      <c r="Z233" s="23"/>
      <c r="AA233">
        <v>11</v>
      </c>
      <c r="AB233" s="3">
        <v>1996.83333333411</v>
      </c>
      <c r="AC233" s="23">
        <f t="shared" si="456"/>
        <v>0.61624325111469702</v>
      </c>
      <c r="AD233" s="23">
        <f t="shared" si="457"/>
        <v>4.7900000000000303E-2</v>
      </c>
      <c r="AE233" s="23">
        <f t="shared" si="458"/>
        <v>2.9518051728394175E-2</v>
      </c>
      <c r="AG233" s="3">
        <v>1996.83333333411</v>
      </c>
      <c r="AH233" s="3">
        <f t="shared" si="487"/>
        <v>-0.3345222239394875</v>
      </c>
      <c r="AI233" s="3">
        <f t="shared" si="488"/>
        <v>-1.186702766808877</v>
      </c>
      <c r="AJ233" s="3">
        <f t="shared" si="489"/>
        <v>-1.2431253741640249</v>
      </c>
      <c r="AK233" s="23"/>
      <c r="AL233" s="3">
        <v>1996.83333333411</v>
      </c>
      <c r="AM233" s="14">
        <f t="shared" ref="AM233" si="524">STANDARDIZE(AC233,AR$5,AS$5)</f>
        <v>-0.14324699524128581</v>
      </c>
      <c r="AN233" s="14">
        <f t="shared" ref="AN233" si="525">STANDARDIZE(AD233,AT$5,AU$5)</f>
        <v>-0.86039420085980967</v>
      </c>
      <c r="AO233" s="14">
        <f t="shared" ref="AO233" si="526">STANDARDIZE(AE233,AV$5,AW$5)</f>
        <v>-0.64712323900732949</v>
      </c>
      <c r="AP233" s="23"/>
    </row>
    <row r="234" spans="1:42" x14ac:dyDescent="0.3">
      <c r="A234">
        <v>4</v>
      </c>
      <c r="B234" s="31">
        <v>2005</v>
      </c>
      <c r="C234" s="24">
        <v>0.73173796148480585</v>
      </c>
      <c r="D234">
        <v>4.7900000000000303E-2</v>
      </c>
      <c r="E234">
        <f t="shared" si="452"/>
        <v>3.5050248355122424E-2</v>
      </c>
      <c r="G234">
        <v>1996</v>
      </c>
      <c r="H234">
        <v>10</v>
      </c>
      <c r="I234" s="3">
        <v>1996.7500000007799</v>
      </c>
      <c r="J234" s="23">
        <f t="shared" si="453"/>
        <v>0.66472058123287658</v>
      </c>
      <c r="K234" s="23">
        <f t="shared" si="486"/>
        <v>4.7900000000000303E-2</v>
      </c>
      <c r="L234" s="23">
        <f t="shared" si="454"/>
        <v>3.1840115841054992E-2</v>
      </c>
      <c r="N234">
        <v>1</v>
      </c>
      <c r="O234">
        <v>1997</v>
      </c>
      <c r="P234" s="23">
        <v>0.52251335348714012</v>
      </c>
      <c r="Q234" s="23">
        <v>9.5900000000000304E-2</v>
      </c>
      <c r="R234" s="23">
        <f t="shared" si="455"/>
        <v>5.0109030599416897E-2</v>
      </c>
      <c r="T234">
        <v>1996</v>
      </c>
      <c r="U234">
        <v>10</v>
      </c>
      <c r="V234" s="3">
        <v>1996.7500000007799</v>
      </c>
      <c r="W234" s="23">
        <f t="shared" si="514"/>
        <v>0.64476708330576138</v>
      </c>
      <c r="X234" s="23">
        <f t="shared" si="448"/>
        <v>9.5900000000000304E-2</v>
      </c>
      <c r="Y234" s="23">
        <f t="shared" si="515"/>
        <v>6.1833163289022712E-2</v>
      </c>
      <c r="Z234" s="23"/>
      <c r="AA234">
        <v>10</v>
      </c>
      <c r="AB234" s="3">
        <v>1996.7500000007799</v>
      </c>
      <c r="AC234" s="23">
        <f t="shared" si="456"/>
        <v>0.65474383226931898</v>
      </c>
      <c r="AD234" s="23">
        <f t="shared" si="457"/>
        <v>7.1900000000000297E-2</v>
      </c>
      <c r="AE234" s="23">
        <f t="shared" si="458"/>
        <v>4.6836639565038848E-2</v>
      </c>
      <c r="AG234" s="3">
        <v>1996.7500000007799</v>
      </c>
      <c r="AH234" s="3">
        <f t="shared" si="487"/>
        <v>-8.3485919497812477E-2</v>
      </c>
      <c r="AI234" s="3">
        <f t="shared" si="488"/>
        <v>-0.61478205611361436</v>
      </c>
      <c r="AJ234" s="3">
        <f t="shared" si="489"/>
        <v>0.15652591193799723</v>
      </c>
      <c r="AK234" s="23"/>
      <c r="AL234" s="3">
        <v>1996.7500000007799</v>
      </c>
      <c r="AM234" s="14">
        <f t="shared" ref="AM234" si="527">STANDARDIZE(AC234,AR$6,AS$6)</f>
        <v>-0.13342861280833856</v>
      </c>
      <c r="AN234" s="14">
        <f t="shared" ref="AN234" si="528">STANDARDIZE(AD234,AT$6,AU$6)</f>
        <v>-0.59144451954684485</v>
      </c>
      <c r="AO234" s="14">
        <f t="shared" ref="AO234" si="529">STANDARDIZE(AE234,AV$6,AW$6)</f>
        <v>-6.9576301704072155E-2</v>
      </c>
      <c r="AP234" s="23"/>
    </row>
    <row r="235" spans="1:42" x14ac:dyDescent="0.3">
      <c r="A235">
        <v>3</v>
      </c>
      <c r="B235" s="31">
        <v>2005</v>
      </c>
      <c r="C235" s="24">
        <v>0.72241746181543387</v>
      </c>
      <c r="D235">
        <v>4.7900000000000303E-2</v>
      </c>
      <c r="E235">
        <f t="shared" si="452"/>
        <v>3.4603796420959503E-2</v>
      </c>
      <c r="G235">
        <v>1996</v>
      </c>
      <c r="H235">
        <v>9</v>
      </c>
      <c r="I235" s="3">
        <v>1996.66666666745</v>
      </c>
      <c r="J235" s="23">
        <f t="shared" si="453"/>
        <v>0.72363045382573965</v>
      </c>
      <c r="K235" s="23">
        <f t="shared" si="486"/>
        <v>9.5800000000000607E-2</v>
      </c>
      <c r="L235" s="23">
        <f t="shared" si="454"/>
        <v>3.466189873825315E-2</v>
      </c>
      <c r="N235">
        <v>12</v>
      </c>
      <c r="O235">
        <v>1996</v>
      </c>
      <c r="P235" s="23">
        <v>0.57515172396691072</v>
      </c>
      <c r="Q235" s="23">
        <v>9.5900000000000304E-2</v>
      </c>
      <c r="R235" s="23">
        <f t="shared" si="455"/>
        <v>5.5157050328426917E-2</v>
      </c>
      <c r="T235">
        <v>1996</v>
      </c>
      <c r="U235">
        <v>9</v>
      </c>
      <c r="V235" s="3">
        <v>1996.66666666745</v>
      </c>
      <c r="W235" s="23">
        <f t="shared" si="514"/>
        <v>0.74029600064606005</v>
      </c>
      <c r="X235" s="23">
        <f t="shared" si="448"/>
        <v>9.5900000000000304E-2</v>
      </c>
      <c r="Y235" s="23">
        <f t="shared" si="515"/>
        <v>7.0994386461957382E-2</v>
      </c>
      <c r="Z235" s="23"/>
      <c r="AA235">
        <v>9</v>
      </c>
      <c r="AB235" s="3">
        <v>1996.66666666745</v>
      </c>
      <c r="AC235" s="23">
        <f t="shared" si="456"/>
        <v>0.73196322723589979</v>
      </c>
      <c r="AD235" s="23">
        <f t="shared" si="457"/>
        <v>9.5850000000000463E-2</v>
      </c>
      <c r="AE235" s="23">
        <f t="shared" si="458"/>
        <v>5.2828142600105266E-2</v>
      </c>
      <c r="AG235" s="3">
        <v>1996.66666666745</v>
      </c>
      <c r="AH235" s="3">
        <f t="shared" si="487"/>
        <v>0.42000963725186513</v>
      </c>
      <c r="AI235" s="3">
        <f t="shared" si="488"/>
        <v>-4.4052846898962821E-2</v>
      </c>
      <c r="AJ235" s="3">
        <f t="shared" si="489"/>
        <v>0.64074639271939093</v>
      </c>
      <c r="AK235" s="23"/>
      <c r="AL235" s="3">
        <v>1996.66666666745</v>
      </c>
      <c r="AM235" s="14">
        <f t="shared" ref="AM235" si="530">STANDARDIZE(AC235,AR$7,AS$7)</f>
        <v>0.10502006382870441</v>
      </c>
      <c r="AN235" s="14">
        <f t="shared" ref="AN235" si="531">STANDARDIZE(AD235,AT$7,AU$7)</f>
        <v>1.0283839161259722</v>
      </c>
      <c r="AO235" s="14">
        <f t="shared" ref="AO235" si="532">STANDARDIZE(AE235,AV$7,AW$7)</f>
        <v>0.71122027115250508</v>
      </c>
      <c r="AP235" s="23"/>
    </row>
    <row r="236" spans="1:42" x14ac:dyDescent="0.3">
      <c r="A236">
        <v>3</v>
      </c>
      <c r="B236" s="31">
        <v>2005</v>
      </c>
      <c r="C236" s="24">
        <v>0.70905524310253298</v>
      </c>
      <c r="D236">
        <v>4.7900000000000303E-2</v>
      </c>
      <c r="E236">
        <f t="shared" si="452"/>
        <v>3.3963746144611548E-2</v>
      </c>
      <c r="G236">
        <v>1996</v>
      </c>
      <c r="H236">
        <v>8</v>
      </c>
      <c r="I236" s="3">
        <v>1996.58333333412</v>
      </c>
      <c r="J236" s="23">
        <f t="shared" si="453"/>
        <v>0.76535887419887472</v>
      </c>
      <c r="K236" s="23">
        <f t="shared" si="486"/>
        <v>4.7900000000000303E-2</v>
      </c>
      <c r="L236" s="23">
        <f t="shared" si="454"/>
        <v>3.6660690074126333E-2</v>
      </c>
      <c r="N236">
        <v>10</v>
      </c>
      <c r="O236">
        <v>1996</v>
      </c>
      <c r="P236" s="23">
        <v>0.64476708330576138</v>
      </c>
      <c r="Q236" s="23">
        <v>9.5900000000000304E-2</v>
      </c>
      <c r="R236" s="23">
        <f t="shared" si="455"/>
        <v>6.1833163289022712E-2</v>
      </c>
      <c r="T236">
        <v>1996</v>
      </c>
      <c r="U236">
        <v>8</v>
      </c>
      <c r="V236" s="3">
        <v>1996.58333333412</v>
      </c>
      <c r="W236" s="23">
        <f t="shared" si="514"/>
        <v>0.83097970631657825</v>
      </c>
      <c r="X236" s="23">
        <f t="shared" si="448"/>
        <v>9.5900000000000304E-2</v>
      </c>
      <c r="Y236" s="23">
        <f t="shared" si="515"/>
        <v>7.9690953835760109E-2</v>
      </c>
      <c r="Z236" s="23"/>
      <c r="AA236">
        <v>8</v>
      </c>
      <c r="AB236" s="3">
        <v>1996.58333333412</v>
      </c>
      <c r="AC236" s="23">
        <f t="shared" si="456"/>
        <v>0.79816929025772643</v>
      </c>
      <c r="AD236" s="23">
        <f t="shared" si="457"/>
        <v>7.1900000000000297E-2</v>
      </c>
      <c r="AE236" s="23">
        <f t="shared" si="458"/>
        <v>5.8175821954943224E-2</v>
      </c>
      <c r="AG236" s="3">
        <v>1996.58333333412</v>
      </c>
      <c r="AH236" s="3">
        <f t="shared" si="487"/>
        <v>0.85169468963806172</v>
      </c>
      <c r="AI236" s="3">
        <f t="shared" si="488"/>
        <v>-0.61478205611361436</v>
      </c>
      <c r="AJ236" s="3">
        <f t="shared" si="489"/>
        <v>1.0729344185134335</v>
      </c>
      <c r="AK236" s="23"/>
      <c r="AL236" s="3">
        <v>1996.58333333412</v>
      </c>
      <c r="AM236" s="14">
        <f t="shared" ref="AM236" si="533">STANDARDIZE(AC236,AR$8,AS$8)</f>
        <v>0.23981390666653229</v>
      </c>
      <c r="AN236" s="14">
        <f t="shared" ref="AN236" si="534">STANDARDIZE(AD236,AT$8,AU$8)</f>
        <v>-0.51613739712758211</v>
      </c>
      <c r="AO236" s="14">
        <f t="shared" ref="AO236" si="535">STANDARDIZE(AE236,AV$8,AW$8)</f>
        <v>0.30927594192031005</v>
      </c>
      <c r="AP236" s="23"/>
    </row>
    <row r="237" spans="1:42" x14ac:dyDescent="0.3">
      <c r="A237">
        <v>2</v>
      </c>
      <c r="B237" s="31">
        <v>2005</v>
      </c>
      <c r="C237" s="24">
        <v>0.70207423087702192</v>
      </c>
      <c r="D237">
        <v>4.7900000000000303E-2</v>
      </c>
      <c r="E237">
        <f t="shared" si="452"/>
        <v>3.3629355659009562E-2</v>
      </c>
      <c r="G237">
        <v>1996</v>
      </c>
      <c r="H237">
        <v>7</v>
      </c>
      <c r="I237" s="3">
        <v>1996.5000000007899</v>
      </c>
      <c r="J237" s="23">
        <f t="shared" si="453"/>
        <v>0.78093728086608605</v>
      </c>
      <c r="K237" s="23">
        <f t="shared" si="486"/>
        <v>4.7900000000000303E-2</v>
      </c>
      <c r="L237" s="23">
        <f t="shared" si="454"/>
        <v>3.7406895753485755E-2</v>
      </c>
      <c r="N237">
        <v>9</v>
      </c>
      <c r="O237">
        <v>1996</v>
      </c>
      <c r="P237" s="23">
        <v>0.74029600064606005</v>
      </c>
      <c r="Q237" s="23">
        <v>9.5900000000000304E-2</v>
      </c>
      <c r="R237" s="23">
        <f t="shared" si="455"/>
        <v>7.0994386461957382E-2</v>
      </c>
      <c r="T237">
        <v>1996</v>
      </c>
      <c r="U237">
        <v>7</v>
      </c>
      <c r="V237" s="3">
        <v>1996.5000000007899</v>
      </c>
      <c r="W237" s="23"/>
      <c r="X237" s="23"/>
      <c r="Y237" s="23"/>
      <c r="Z237" s="23"/>
      <c r="AA237">
        <v>7</v>
      </c>
      <c r="AB237" s="3">
        <v>1996.5000000007899</v>
      </c>
      <c r="AC237" s="23">
        <f t="shared" si="456"/>
        <v>0.78093728086608605</v>
      </c>
      <c r="AD237" s="23">
        <f t="shared" si="457"/>
        <v>4.7900000000000303E-2</v>
      </c>
      <c r="AE237" s="23">
        <f t="shared" si="458"/>
        <v>3.7406895753485755E-2</v>
      </c>
      <c r="AG237" s="3">
        <v>1996.5000000007899</v>
      </c>
      <c r="AH237" s="3">
        <f t="shared" si="487"/>
        <v>0.73933638682677227</v>
      </c>
      <c r="AI237" s="3">
        <f t="shared" si="488"/>
        <v>-1.186702766808877</v>
      </c>
      <c r="AJ237" s="3">
        <f t="shared" si="489"/>
        <v>-0.60556584623216192</v>
      </c>
      <c r="AK237" s="23"/>
      <c r="AL237" s="3">
        <v>1996.5000000007899</v>
      </c>
      <c r="AM237" s="14">
        <f t="shared" ref="AM237" si="536">STANDARDIZE(AC237,AR$9,AS$9)</f>
        <v>-5.6690286857689814E-2</v>
      </c>
      <c r="AN237" s="14">
        <f t="shared" ref="AN237" si="537">STANDARDIZE(AD237,AT$9,AU$9)</f>
        <v>-0.38248368897839508</v>
      </c>
      <c r="AO237" s="14">
        <f t="shared" ref="AO237" si="538">STANDARDIZE(AE237,AV$9,AW$9)</f>
        <v>-0.27527118676343626</v>
      </c>
      <c r="AP237" s="23"/>
    </row>
    <row r="238" spans="1:42" x14ac:dyDescent="0.3">
      <c r="A238">
        <v>12</v>
      </c>
      <c r="B238" s="31">
        <v>2004</v>
      </c>
      <c r="C238" s="24">
        <v>0.71102965687098252</v>
      </c>
      <c r="D238">
        <v>4.7900000000000303E-2</v>
      </c>
      <c r="E238">
        <f t="shared" si="452"/>
        <v>3.4058320564120281E-2</v>
      </c>
      <c r="G238">
        <v>1996</v>
      </c>
      <c r="H238">
        <v>6</v>
      </c>
      <c r="I238" s="3">
        <v>1996.41666666746</v>
      </c>
      <c r="J238" s="23">
        <f t="shared" si="453"/>
        <v>0.77704116314946736</v>
      </c>
      <c r="K238" s="23">
        <f t="shared" si="486"/>
        <v>0.19160000000000121</v>
      </c>
      <c r="L238" s="23">
        <f t="shared" si="454"/>
        <v>3.7220271714859726E-2</v>
      </c>
      <c r="N238">
        <v>8</v>
      </c>
      <c r="O238">
        <v>1996</v>
      </c>
      <c r="P238" s="23">
        <v>0.83097970631657825</v>
      </c>
      <c r="Q238" s="23">
        <v>9.5900000000000304E-2</v>
      </c>
      <c r="R238" s="23">
        <f t="shared" si="455"/>
        <v>7.9690953835760109E-2</v>
      </c>
      <c r="T238">
        <v>1996</v>
      </c>
      <c r="U238">
        <v>6</v>
      </c>
      <c r="V238" s="3">
        <v>1996.41666666746</v>
      </c>
      <c r="W238" s="23">
        <f t="shared" si="514"/>
        <v>0.86111156180498372</v>
      </c>
      <c r="X238" s="23">
        <f t="shared" si="448"/>
        <v>0.19180000000000061</v>
      </c>
      <c r="Y238" s="23">
        <f t="shared" si="515"/>
        <v>8.2580598777098196E-2</v>
      </c>
      <c r="Z238" s="23"/>
      <c r="AA238">
        <v>6</v>
      </c>
      <c r="AB238" s="3">
        <v>1996.41666666746</v>
      </c>
      <c r="AC238" s="23">
        <f t="shared" si="456"/>
        <v>0.81907636247722548</v>
      </c>
      <c r="AD238" s="23">
        <f t="shared" si="457"/>
        <v>0.19170000000000093</v>
      </c>
      <c r="AE238" s="23">
        <f t="shared" si="458"/>
        <v>5.9900435245978961E-2</v>
      </c>
      <c r="AG238" s="3">
        <v>1996.41666666746</v>
      </c>
      <c r="AH238" s="3">
        <f t="shared" ref="AH238:AH269" si="539">STANDARDIZE(AC238,AC$797,AC$798)</f>
        <v>0.98801559673294548</v>
      </c>
      <c r="AI238" s="3">
        <f t="shared" ref="AI238:AI269" si="540">STANDARDIZE(AD238,AD$797,AD$798)</f>
        <v>2.2400554914402537</v>
      </c>
      <c r="AJ238" s="3">
        <f t="shared" ref="AJ238:AJ269" si="541">STANDARDIZE(AE238,AE$797,AE$798)</f>
        <v>1.2123139818817177</v>
      </c>
      <c r="AK238" s="23"/>
      <c r="AL238" s="3">
        <v>1996.41666666746</v>
      </c>
      <c r="AM238" s="14">
        <f t="shared" ref="AM238" si="542">STANDARDIZE(AC238,AR$10,AS$10)</f>
        <v>0.28643030357186039</v>
      </c>
      <c r="AN238" s="14">
        <f t="shared" ref="AN238" si="543">STANDARDIZE(AD238,AT$10,AU$10)</f>
        <v>0.7751653150294695</v>
      </c>
      <c r="AO238" s="14">
        <f t="shared" ref="AO238" si="544">STANDARDIZE(AE238,AV$10,AW$10)</f>
        <v>0.3537882402567708</v>
      </c>
      <c r="AP238" s="23"/>
    </row>
    <row r="239" spans="1:42" x14ac:dyDescent="0.3">
      <c r="A239">
        <v>10</v>
      </c>
      <c r="B239" s="31">
        <v>2004</v>
      </c>
      <c r="C239" s="24">
        <v>0.73552645424156793</v>
      </c>
      <c r="D239">
        <v>4.7900000000000303E-2</v>
      </c>
      <c r="E239">
        <f t="shared" si="452"/>
        <v>3.5231717158171326E-2</v>
      </c>
      <c r="G239">
        <v>1996</v>
      </c>
      <c r="H239">
        <v>5</v>
      </c>
      <c r="I239" s="3">
        <v>1996.33333333413</v>
      </c>
      <c r="J239" s="23">
        <f t="shared" si="453"/>
        <v>0.7063382945722031</v>
      </c>
      <c r="K239" s="23">
        <f t="shared" si="486"/>
        <v>0.14370000000000091</v>
      </c>
      <c r="L239" s="23">
        <f t="shared" si="454"/>
        <v>3.3833604310008737E-2</v>
      </c>
      <c r="N239">
        <v>6</v>
      </c>
      <c r="O239">
        <v>1996</v>
      </c>
      <c r="P239" s="23">
        <v>0.87451266223974489</v>
      </c>
      <c r="Q239" s="23">
        <v>9.5900000000000304E-2</v>
      </c>
      <c r="R239" s="23">
        <f t="shared" si="455"/>
        <v>8.3865764308791807E-2</v>
      </c>
      <c r="T239">
        <v>1996</v>
      </c>
      <c r="U239">
        <v>5</v>
      </c>
      <c r="V239" s="3">
        <v>1996.33333333413</v>
      </c>
      <c r="W239" s="23">
        <f t="shared" si="514"/>
        <v>0.75244109094786626</v>
      </c>
      <c r="X239" s="23">
        <f t="shared" si="448"/>
        <v>0.19180000000000061</v>
      </c>
      <c r="Y239" s="23">
        <f t="shared" si="515"/>
        <v>7.215910062190059E-2</v>
      </c>
      <c r="Z239" s="23"/>
      <c r="AA239">
        <v>5</v>
      </c>
      <c r="AB239" s="3">
        <v>1996.33333333413</v>
      </c>
      <c r="AC239" s="23">
        <f t="shared" si="456"/>
        <v>0.72938969276003474</v>
      </c>
      <c r="AD239" s="23">
        <f t="shared" si="457"/>
        <v>0.16775000000000076</v>
      </c>
      <c r="AE239" s="23">
        <f t="shared" si="458"/>
        <v>5.299635246595466E-2</v>
      </c>
      <c r="AG239" s="3">
        <v>1996.33333333413</v>
      </c>
      <c r="AH239" s="3">
        <f t="shared" si="539"/>
        <v>0.40322935589507708</v>
      </c>
      <c r="AI239" s="3">
        <f t="shared" si="540"/>
        <v>1.6693262822256021</v>
      </c>
      <c r="AJ239" s="3">
        <f t="shared" si="541"/>
        <v>0.65434075487477361</v>
      </c>
      <c r="AK239" s="23"/>
      <c r="AL239" s="3">
        <v>1996.33333333413</v>
      </c>
      <c r="AM239" s="14">
        <f t="shared" ref="AM239" si="545">STANDARDIZE(AC239,AR$11,AS$11)</f>
        <v>0.1909264076635675</v>
      </c>
      <c r="AN239" s="14">
        <f t="shared" ref="AN239" si="546">STANDARDIZE(AD239,AT$11,AU$11)</f>
        <v>0.93967668087391998</v>
      </c>
      <c r="AO239" s="14">
        <f t="shared" ref="AO239" si="547">STANDARDIZE(AE239,AV$11,AW$11)</f>
        <v>0.30721497289382121</v>
      </c>
      <c r="AP239" s="23"/>
    </row>
    <row r="240" spans="1:42" x14ac:dyDescent="0.3">
      <c r="A240">
        <v>8</v>
      </c>
      <c r="B240" s="31">
        <v>2004</v>
      </c>
      <c r="C240" s="24">
        <v>0.76491657359759646</v>
      </c>
      <c r="D240">
        <v>4.7900000000000303E-2</v>
      </c>
      <c r="E240">
        <f t="shared" si="452"/>
        <v>3.6639503875325101E-2</v>
      </c>
      <c r="G240">
        <v>1996</v>
      </c>
      <c r="H240">
        <v>4</v>
      </c>
      <c r="I240" s="3">
        <v>1996.2500000007999</v>
      </c>
      <c r="J240" s="23">
        <f t="shared" si="453"/>
        <v>0.64053528553419836</v>
      </c>
      <c r="K240" s="23">
        <f t="shared" si="486"/>
        <v>0.19160000000000121</v>
      </c>
      <c r="L240" s="23">
        <f t="shared" si="454"/>
        <v>3.0681640177088298E-2</v>
      </c>
      <c r="N240">
        <v>6</v>
      </c>
      <c r="O240">
        <v>1996</v>
      </c>
      <c r="P240" s="23">
        <v>0.84771046137022255</v>
      </c>
      <c r="Q240" s="23">
        <v>9.5900000000000304E-2</v>
      </c>
      <c r="R240" s="23">
        <f t="shared" si="455"/>
        <v>8.12954332454046E-2</v>
      </c>
      <c r="T240">
        <v>1996</v>
      </c>
      <c r="U240">
        <v>4</v>
      </c>
      <c r="V240" s="3">
        <v>1996.2500000007999</v>
      </c>
      <c r="W240" s="23">
        <f t="shared" si="514"/>
        <v>0.62116403818100885</v>
      </c>
      <c r="X240" s="23">
        <f t="shared" si="448"/>
        <v>0.19180000000000061</v>
      </c>
      <c r="Y240" s="23">
        <f t="shared" si="515"/>
        <v>5.9569631261558939E-2</v>
      </c>
      <c r="Z240" s="23"/>
      <c r="AA240">
        <v>4</v>
      </c>
      <c r="AB240" s="3">
        <v>1996.2500000007999</v>
      </c>
      <c r="AC240" s="23">
        <f t="shared" si="456"/>
        <v>0.63084966185760361</v>
      </c>
      <c r="AD240" s="23">
        <f t="shared" si="457"/>
        <v>0.19170000000000093</v>
      </c>
      <c r="AE240" s="23">
        <f t="shared" si="458"/>
        <v>4.5125635719323619E-2</v>
      </c>
      <c r="AG240" s="3">
        <v>1996.2500000007999</v>
      </c>
      <c r="AH240" s="3">
        <f t="shared" si="539"/>
        <v>-0.23928367781649576</v>
      </c>
      <c r="AI240" s="3">
        <f t="shared" si="540"/>
        <v>2.2400554914402537</v>
      </c>
      <c r="AJ240" s="3">
        <f t="shared" si="541"/>
        <v>1.8246234878323025E-2</v>
      </c>
      <c r="AK240" s="23"/>
      <c r="AL240" s="3">
        <v>1996.2500000007999</v>
      </c>
      <c r="AM240" s="14">
        <f t="shared" ref="AM240" si="548">STANDARDIZE(AC240,AR$12,AS$12)</f>
        <v>2.647829132977075E-2</v>
      </c>
      <c r="AN240" s="14">
        <f t="shared" ref="AN240" si="549">STANDARDIZE(AD240,AT$12,AU$12)</f>
        <v>1.1204684408565393</v>
      </c>
      <c r="AO240" s="14">
        <f t="shared" ref="AO240" si="550">STANDARDIZE(AE240,AV$12,AW$12)</f>
        <v>3.7139499464859151E-2</v>
      </c>
      <c r="AP240" s="23"/>
    </row>
    <row r="241" spans="1:42" x14ac:dyDescent="0.3">
      <c r="A241">
        <v>6</v>
      </c>
      <c r="B241" s="31">
        <v>2004</v>
      </c>
      <c r="C241" s="24">
        <v>0.78161404784675537</v>
      </c>
      <c r="D241">
        <v>4.7900000000000303E-2</v>
      </c>
      <c r="E241">
        <f t="shared" si="452"/>
        <v>3.7439312891859818E-2</v>
      </c>
      <c r="G241">
        <v>1996</v>
      </c>
      <c r="H241">
        <v>3</v>
      </c>
      <c r="I241" s="3">
        <v>1996.1666666674701</v>
      </c>
      <c r="J241" s="23">
        <f t="shared" si="453"/>
        <v>0.61089061252745591</v>
      </c>
      <c r="K241" s="23">
        <f t="shared" si="486"/>
        <v>0.14370000000000091</v>
      </c>
      <c r="L241" s="23">
        <f t="shared" si="454"/>
        <v>2.9261660340065321E-2</v>
      </c>
      <c r="N241">
        <v>5</v>
      </c>
      <c r="O241">
        <v>1996</v>
      </c>
      <c r="P241" s="23">
        <v>0.78722295615274362</v>
      </c>
      <c r="Q241" s="23">
        <v>9.5900000000000304E-2</v>
      </c>
      <c r="R241" s="23">
        <f t="shared" si="455"/>
        <v>7.5494681495048357E-2</v>
      </c>
      <c r="T241">
        <v>1996</v>
      </c>
      <c r="U241">
        <v>3</v>
      </c>
      <c r="V241" s="3">
        <v>1996.1666666674701</v>
      </c>
      <c r="W241" s="23">
        <f t="shared" si="514"/>
        <v>0.56821513572691051</v>
      </c>
      <c r="X241" s="23">
        <f t="shared" si="448"/>
        <v>9.5900000000000304E-2</v>
      </c>
      <c r="Y241" s="23">
        <f t="shared" si="515"/>
        <v>5.4491831516210891E-2</v>
      </c>
      <c r="Z241" s="23"/>
      <c r="AA241">
        <v>3</v>
      </c>
      <c r="AB241" s="3">
        <v>1996.1666666674701</v>
      </c>
      <c r="AC241" s="23">
        <f t="shared" si="456"/>
        <v>0.58955287412718316</v>
      </c>
      <c r="AD241" s="23">
        <f t="shared" si="457"/>
        <v>0.1198000000000006</v>
      </c>
      <c r="AE241" s="23">
        <f t="shared" si="458"/>
        <v>4.1876745928138108E-2</v>
      </c>
      <c r="AG241" s="3">
        <v>1996.1666666674701</v>
      </c>
      <c r="AH241" s="3">
        <f t="shared" si="539"/>
        <v>-0.50855215809013732</v>
      </c>
      <c r="AI241" s="3">
        <f t="shared" si="540"/>
        <v>0.52667636231568804</v>
      </c>
      <c r="AJ241" s="3">
        <f t="shared" si="541"/>
        <v>-0.24432210022662126</v>
      </c>
      <c r="AK241" s="23"/>
      <c r="AL241" s="3">
        <v>1996.1666666674701</v>
      </c>
      <c r="AM241" s="14">
        <f t="shared" ref="AM241" si="551">STANDARDIZE(AC241,AR$13,AS$13)</f>
        <v>7.5802339599941898E-2</v>
      </c>
      <c r="AN241" s="14">
        <f t="shared" ref="AN241" si="552">STANDARDIZE(AD241,AT$13,AU$13)</f>
        <v>0.3086063174042078</v>
      </c>
      <c r="AO241" s="14">
        <f t="shared" ref="AO241" si="553">STANDARDIZE(AE241,AV$13,AW$13)</f>
        <v>0.21782438713396576</v>
      </c>
      <c r="AP241" s="23"/>
    </row>
    <row r="242" spans="1:42" x14ac:dyDescent="0.3">
      <c r="A242">
        <v>6</v>
      </c>
      <c r="B242" s="31">
        <v>2004</v>
      </c>
      <c r="C242" s="24">
        <v>0.77377882253869679</v>
      </c>
      <c r="D242">
        <v>4.7900000000000303E-2</v>
      </c>
      <c r="E242">
        <f t="shared" si="452"/>
        <v>3.7064005599603808E-2</v>
      </c>
      <c r="G242">
        <v>1996</v>
      </c>
      <c r="H242">
        <v>2</v>
      </c>
      <c r="I242" s="3">
        <v>1996.08333333414</v>
      </c>
      <c r="J242" s="23">
        <f t="shared" si="453"/>
        <v>0.60482463415057786</v>
      </c>
      <c r="K242" s="23">
        <f t="shared" si="486"/>
        <v>9.5800000000000607E-2</v>
      </c>
      <c r="L242" s="23">
        <f t="shared" si="454"/>
        <v>2.8971099975812861E-2</v>
      </c>
      <c r="N242">
        <v>5</v>
      </c>
      <c r="O242">
        <v>1996</v>
      </c>
      <c r="P242" s="23">
        <v>0.71765922574298879</v>
      </c>
      <c r="Q242" s="23">
        <v>9.5900000000000304E-2</v>
      </c>
      <c r="R242" s="23">
        <f t="shared" si="455"/>
        <v>6.8823519748752837E-2</v>
      </c>
      <c r="T242">
        <v>1996</v>
      </c>
      <c r="U242">
        <v>2</v>
      </c>
      <c r="V242" s="3">
        <v>1996.08333333414</v>
      </c>
      <c r="W242" s="23">
        <f t="shared" si="514"/>
        <v>0.563718947405488</v>
      </c>
      <c r="X242" s="23">
        <f t="shared" si="448"/>
        <v>9.5900000000000304E-2</v>
      </c>
      <c r="Y242" s="23">
        <f t="shared" si="515"/>
        <v>5.4060647056186469E-2</v>
      </c>
      <c r="Z242" s="23"/>
      <c r="AA242">
        <v>2</v>
      </c>
      <c r="AB242" s="3">
        <v>1996.08333333414</v>
      </c>
      <c r="AC242" s="23">
        <f t="shared" si="456"/>
        <v>0.58427179077803293</v>
      </c>
      <c r="AD242" s="23">
        <f t="shared" si="457"/>
        <v>9.5850000000000463E-2</v>
      </c>
      <c r="AE242" s="23">
        <f t="shared" si="458"/>
        <v>4.1515873515999668E-2</v>
      </c>
      <c r="AG242" s="3">
        <v>1996.08333333414</v>
      </c>
      <c r="AH242" s="3">
        <f t="shared" si="539"/>
        <v>-0.54298653823870768</v>
      </c>
      <c r="AI242" s="3">
        <f t="shared" si="540"/>
        <v>-4.4052846898962821E-2</v>
      </c>
      <c r="AJ242" s="3">
        <f t="shared" si="541"/>
        <v>-0.27348703795321616</v>
      </c>
      <c r="AK242" s="23"/>
      <c r="AL242" s="3">
        <v>1996.08333333414</v>
      </c>
      <c r="AM242" s="14">
        <f t="shared" ref="AM242" si="554">STANDARDIZE(AC242,AR$14,AS$14)</f>
        <v>0.15225890831142505</v>
      </c>
      <c r="AN242" s="14">
        <f t="shared" ref="AN242" si="555">STANDARDIZE(AD242,AT$14,AU$14)</f>
        <v>-1.4615836317459097E-2</v>
      </c>
      <c r="AO242" s="14">
        <f t="shared" ref="AO242" si="556">STANDARDIZE(AE242,AV$14,AW$14)</f>
        <v>0.11201054295234757</v>
      </c>
      <c r="AP242" s="23"/>
    </row>
    <row r="243" spans="1:42" x14ac:dyDescent="0.3">
      <c r="A243">
        <v>6</v>
      </c>
      <c r="B243" s="31">
        <v>2004</v>
      </c>
      <c r="C243" s="24">
        <v>0.74107176818621823</v>
      </c>
      <c r="D243">
        <v>4.7900000000000303E-2</v>
      </c>
      <c r="E243">
        <f t="shared" si="452"/>
        <v>3.5497337696120075E-2</v>
      </c>
      <c r="G243">
        <v>1996</v>
      </c>
      <c r="H243">
        <v>1</v>
      </c>
      <c r="I243" s="3">
        <v>1996.0000000008099</v>
      </c>
      <c r="J243" s="23">
        <f t="shared" si="453"/>
        <v>0.61037435994712663</v>
      </c>
      <c r="K243" s="23">
        <f t="shared" si="486"/>
        <v>4.7900000000000303E-2</v>
      </c>
      <c r="L243" s="23">
        <f t="shared" si="454"/>
        <v>2.9236931841467553E-2</v>
      </c>
      <c r="N243">
        <v>4</v>
      </c>
      <c r="O243">
        <v>1996</v>
      </c>
      <c r="P243" s="23">
        <v>0.64714635453049019</v>
      </c>
      <c r="Q243" s="23">
        <v>9.5900000000000304E-2</v>
      </c>
      <c r="R243" s="23">
        <f t="shared" si="455"/>
        <v>6.2061335399474206E-2</v>
      </c>
      <c r="T243">
        <v>1996</v>
      </c>
      <c r="U243">
        <v>1</v>
      </c>
      <c r="V243" s="3">
        <v>1996.0000000008099</v>
      </c>
      <c r="W243" s="23">
        <f t="shared" si="514"/>
        <v>0.56649440676021368</v>
      </c>
      <c r="X243" s="23">
        <f t="shared" ref="X243:X306" si="557">SUMIFS(Q$4:Q$763,O$4:O$763,T243,N$4:N$763,U243)</f>
        <v>9.5900000000000304E-2</v>
      </c>
      <c r="Y243" s="23">
        <f t="shared" si="515"/>
        <v>5.4326813608304665E-2</v>
      </c>
      <c r="Z243" s="23"/>
      <c r="AA243">
        <v>1</v>
      </c>
      <c r="AB243" s="3">
        <v>1996.0000000008099</v>
      </c>
      <c r="AC243" s="23">
        <f t="shared" si="456"/>
        <v>0.58843438335367015</v>
      </c>
      <c r="AD243" s="23">
        <f t="shared" si="457"/>
        <v>7.1900000000000297E-2</v>
      </c>
      <c r="AE243" s="23">
        <f t="shared" si="458"/>
        <v>4.1781872724886107E-2</v>
      </c>
      <c r="AG243" s="3">
        <v>1996.0000000008099</v>
      </c>
      <c r="AH243" s="3">
        <f t="shared" si="539"/>
        <v>-0.51584508151919328</v>
      </c>
      <c r="AI243" s="3">
        <f t="shared" si="540"/>
        <v>-0.61478205611361436</v>
      </c>
      <c r="AJ243" s="3">
        <f t="shared" si="541"/>
        <v>-0.25198954991713879</v>
      </c>
      <c r="AK243" s="23"/>
      <c r="AL243" s="3">
        <v>1996.0000000008099</v>
      </c>
      <c r="AM243" s="14">
        <f t="shared" ref="AM243" si="558">STANDARDIZE(AC243,AR$15,AS$15)</f>
        <v>3.8425337608920439E-2</v>
      </c>
      <c r="AN243" s="14">
        <f t="shared" ref="AN243" si="559">STANDARDIZE(AD243,AT$15,AU$15)</f>
        <v>-9.3919208556921333E-2</v>
      </c>
      <c r="AO243" s="14">
        <f t="shared" ref="AO243" si="560">STANDARDIZE(AE243,AV$15,AW$15)</f>
        <v>0.37008296845248595</v>
      </c>
      <c r="AP243" s="23"/>
    </row>
    <row r="244" spans="1:42" x14ac:dyDescent="0.3">
      <c r="A244">
        <v>6</v>
      </c>
      <c r="B244" s="31">
        <v>2004</v>
      </c>
      <c r="C244" s="24">
        <v>0.69876107477887495</v>
      </c>
      <c r="D244">
        <v>4.7900000000000303E-2</v>
      </c>
      <c r="E244">
        <f t="shared" si="452"/>
        <v>3.3470655481908321E-2</v>
      </c>
      <c r="G244">
        <v>1995</v>
      </c>
      <c r="H244">
        <v>12</v>
      </c>
      <c r="I244" s="3">
        <v>1995.9166666674801</v>
      </c>
      <c r="J244" s="23">
        <f t="shared" si="453"/>
        <v>0.6215830886442677</v>
      </c>
      <c r="K244" s="23">
        <f t="shared" si="486"/>
        <v>9.5800000000000607E-2</v>
      </c>
      <c r="L244" s="23">
        <f t="shared" si="454"/>
        <v>2.9773829946060613E-2</v>
      </c>
      <c r="N244">
        <v>4</v>
      </c>
      <c r="O244">
        <v>1996</v>
      </c>
      <c r="P244" s="23">
        <v>0.59518172183152762</v>
      </c>
      <c r="Q244" s="23">
        <v>9.5900000000000304E-2</v>
      </c>
      <c r="R244" s="23">
        <f t="shared" si="455"/>
        <v>5.7077927123643679E-2</v>
      </c>
      <c r="T244">
        <v>1995</v>
      </c>
      <c r="U244">
        <v>12</v>
      </c>
      <c r="V244" s="3">
        <v>1995.9166666674801</v>
      </c>
      <c r="W244" s="23">
        <f t="shared" si="514"/>
        <v>0.57390691093274482</v>
      </c>
      <c r="X244" s="23">
        <f t="shared" si="557"/>
        <v>9.5900000000000304E-2</v>
      </c>
      <c r="Y244" s="23">
        <f t="shared" si="515"/>
        <v>5.5037672758450402E-2</v>
      </c>
      <c r="Z244" s="23"/>
      <c r="AA244">
        <v>12</v>
      </c>
      <c r="AB244" s="3">
        <v>1995.9166666674801</v>
      </c>
      <c r="AC244" s="23">
        <f t="shared" si="456"/>
        <v>0.59774499978850626</v>
      </c>
      <c r="AD244" s="23">
        <f t="shared" si="457"/>
        <v>9.5850000000000463E-2</v>
      </c>
      <c r="AE244" s="23">
        <f t="shared" si="458"/>
        <v>4.2405751352255508E-2</v>
      </c>
      <c r="AG244" s="3">
        <v>1995.9166666674801</v>
      </c>
      <c r="AH244" s="3">
        <f t="shared" si="539"/>
        <v>-0.4551368357789965</v>
      </c>
      <c r="AI244" s="3">
        <f t="shared" si="540"/>
        <v>-4.4052846898962821E-2</v>
      </c>
      <c r="AJ244" s="3">
        <f t="shared" si="541"/>
        <v>-0.20156901151033507</v>
      </c>
      <c r="AK244" s="23"/>
      <c r="AL244" s="3">
        <v>1995.9166666674801</v>
      </c>
      <c r="AM244" s="14">
        <f t="shared" ref="AM244" si="561">STANDARDIZE(AC244,AR$4,AS$4)</f>
        <v>-6.4076622028266653E-2</v>
      </c>
      <c r="AN244" s="14">
        <f t="shared" ref="AN244" si="562">STANDARDIZE(AD244,AT$4,AU$4)</f>
        <v>0.88737234882057547</v>
      </c>
      <c r="AO244" s="14">
        <f t="shared" ref="AO244" si="563">STANDARDIZE(AE244,AV$4,AW$4)</f>
        <v>0.1239171372604092</v>
      </c>
      <c r="AP244" s="23"/>
    </row>
    <row r="245" spans="1:42" x14ac:dyDescent="0.3">
      <c r="A245">
        <v>6</v>
      </c>
      <c r="B245" s="31">
        <v>2004</v>
      </c>
      <c r="C245" s="24">
        <v>0.66484099519265216</v>
      </c>
      <c r="D245">
        <v>4.7900000000000303E-2</v>
      </c>
      <c r="E245">
        <f t="shared" si="452"/>
        <v>3.1845883669728244E-2</v>
      </c>
      <c r="G245">
        <v>1995</v>
      </c>
      <c r="H245">
        <v>11</v>
      </c>
      <c r="I245" s="3">
        <v>1995.83333333415</v>
      </c>
      <c r="J245" s="23">
        <f t="shared" si="453"/>
        <v>0.64397603140225013</v>
      </c>
      <c r="K245" s="23">
        <f t="shared" si="486"/>
        <v>4.7900000000000303E-2</v>
      </c>
      <c r="L245" s="23">
        <f t="shared" si="454"/>
        <v>3.0846451904167977E-2</v>
      </c>
      <c r="N245">
        <v>3</v>
      </c>
      <c r="O245">
        <v>1996</v>
      </c>
      <c r="P245" s="23">
        <v>0.56821513572691051</v>
      </c>
      <c r="Q245" s="23">
        <v>9.5900000000000304E-2</v>
      </c>
      <c r="R245" s="23">
        <f t="shared" si="455"/>
        <v>5.4491831516210891E-2</v>
      </c>
      <c r="T245">
        <v>1995</v>
      </c>
      <c r="U245">
        <v>11</v>
      </c>
      <c r="V245" s="3">
        <v>1995.83333333415</v>
      </c>
      <c r="W245" s="23">
        <f t="shared" si="514"/>
        <v>0.5900887250842014</v>
      </c>
      <c r="X245" s="23">
        <f t="shared" si="557"/>
        <v>9.5900000000000304E-2</v>
      </c>
      <c r="Y245" s="23">
        <f t="shared" si="515"/>
        <v>5.6589508735575098E-2</v>
      </c>
      <c r="Z245" s="23"/>
      <c r="AA245">
        <v>11</v>
      </c>
      <c r="AB245" s="3">
        <v>1995.83333333415</v>
      </c>
      <c r="AC245" s="23">
        <f t="shared" si="456"/>
        <v>0.61703237824322577</v>
      </c>
      <c r="AD245" s="23">
        <f t="shared" si="457"/>
        <v>7.1900000000000297E-2</v>
      </c>
      <c r="AE245" s="23">
        <f t="shared" si="458"/>
        <v>4.3717980319871536E-2</v>
      </c>
      <c r="AG245" s="3">
        <v>1995.83333333415</v>
      </c>
      <c r="AH245" s="3">
        <f t="shared" si="539"/>
        <v>-0.32937685854136689</v>
      </c>
      <c r="AI245" s="3">
        <f t="shared" si="540"/>
        <v>-0.61478205611361436</v>
      </c>
      <c r="AJ245" s="3">
        <f t="shared" si="541"/>
        <v>-9.5517468537652403E-2</v>
      </c>
      <c r="AK245" s="23"/>
      <c r="AL245" s="3">
        <v>1995.83333333415</v>
      </c>
      <c r="AM245" s="14">
        <f t="shared" ref="AM245" si="564">STANDARDIZE(AC245,AR$5,AS$5)</f>
        <v>-0.13982748101458112</v>
      </c>
      <c r="AN245" s="14">
        <f t="shared" ref="AN245" si="565">STANDARDIZE(AD245,AT$5,AU$5)</f>
        <v>-4.0971152421897278E-2</v>
      </c>
      <c r="AO245" s="14">
        <f t="shared" ref="AO245" si="566">STANDARDIZE(AE245,AV$5,AW$5)</f>
        <v>0.14392082066807768</v>
      </c>
      <c r="AP245" s="23"/>
    </row>
    <row r="246" spans="1:42" x14ac:dyDescent="0.3">
      <c r="A246">
        <v>5</v>
      </c>
      <c r="B246" s="31">
        <v>2004</v>
      </c>
      <c r="C246" s="24">
        <v>0.64873750472746594</v>
      </c>
      <c r="D246">
        <v>4.7900000000000303E-2</v>
      </c>
      <c r="E246">
        <f t="shared" si="452"/>
        <v>3.1074526476445815E-2</v>
      </c>
      <c r="G246">
        <v>1995</v>
      </c>
      <c r="H246">
        <v>10</v>
      </c>
      <c r="I246" s="3">
        <v>1995.7500000008199</v>
      </c>
      <c r="J246" s="23">
        <f t="shared" si="453"/>
        <v>0.66857249866712254</v>
      </c>
      <c r="K246" s="23">
        <f t="shared" si="486"/>
        <v>4.7900000000000303E-2</v>
      </c>
      <c r="L246" s="23">
        <f t="shared" si="454"/>
        <v>3.2024622686155371E-2</v>
      </c>
      <c r="N246">
        <v>2</v>
      </c>
      <c r="O246">
        <v>1996</v>
      </c>
      <c r="P246" s="23">
        <v>0.563718947405488</v>
      </c>
      <c r="Q246" s="23">
        <v>9.5900000000000304E-2</v>
      </c>
      <c r="R246" s="23">
        <f t="shared" si="455"/>
        <v>5.4060647056186469E-2</v>
      </c>
      <c r="T246">
        <v>1995</v>
      </c>
      <c r="U246">
        <v>10</v>
      </c>
      <c r="V246" s="3">
        <v>1995.7500000008199</v>
      </c>
      <c r="W246" s="23">
        <f t="shared" si="514"/>
        <v>0.62023983905696833</v>
      </c>
      <c r="X246" s="23">
        <f t="shared" si="557"/>
        <v>9.5900000000000304E-2</v>
      </c>
      <c r="Y246" s="23">
        <f t="shared" si="515"/>
        <v>5.9481000565563449E-2</v>
      </c>
      <c r="Z246" s="23"/>
      <c r="AA246">
        <v>10</v>
      </c>
      <c r="AB246" s="3">
        <v>1995.7500000008199</v>
      </c>
      <c r="AC246" s="23">
        <f t="shared" si="456"/>
        <v>0.64440616886204549</v>
      </c>
      <c r="AD246" s="23">
        <f t="shared" si="457"/>
        <v>7.1900000000000297E-2</v>
      </c>
      <c r="AE246" s="23">
        <f t="shared" si="458"/>
        <v>4.575281162585941E-2</v>
      </c>
      <c r="AG246" s="3">
        <v>1995.7500000008199</v>
      </c>
      <c r="AH246" s="3">
        <f t="shared" si="539"/>
        <v>-0.15089084535858296</v>
      </c>
      <c r="AI246" s="3">
        <f t="shared" si="540"/>
        <v>-0.61478205611361436</v>
      </c>
      <c r="AJ246" s="3">
        <f t="shared" si="541"/>
        <v>6.8933252346203011E-2</v>
      </c>
      <c r="AK246" s="23"/>
      <c r="AL246" s="3">
        <v>1995.7500000008199</v>
      </c>
      <c r="AM246" s="14">
        <f t="shared" ref="AM246" si="567">STANDARDIZE(AC246,AR$6,AS$6)</f>
        <v>-0.20058345428718358</v>
      </c>
      <c r="AN246" s="14">
        <f t="shared" ref="AN246" si="568">STANDARDIZE(AD246,AT$6,AU$6)</f>
        <v>-0.59144451954684485</v>
      </c>
      <c r="AO246" s="14">
        <f t="shared" ref="AO246" si="569">STANDARDIZE(AE246,AV$6,AW$6)</f>
        <v>-0.15200545035477059</v>
      </c>
      <c r="AP246" s="23"/>
    </row>
    <row r="247" spans="1:42" x14ac:dyDescent="0.3">
      <c r="A247">
        <v>5</v>
      </c>
      <c r="B247" s="31">
        <v>2004</v>
      </c>
      <c r="C247" s="24">
        <v>0.64572249709204887</v>
      </c>
      <c r="D247">
        <v>4.7900000000000303E-2</v>
      </c>
      <c r="E247">
        <f t="shared" si="452"/>
        <v>3.0930107610709336E-2</v>
      </c>
      <c r="G247">
        <v>1995</v>
      </c>
      <c r="H247">
        <v>9</v>
      </c>
      <c r="I247" s="3">
        <v>1995.6666666674901</v>
      </c>
      <c r="J247" s="23">
        <f t="shared" si="453"/>
        <v>0.71224125647616987</v>
      </c>
      <c r="K247" s="23">
        <f t="shared" si="486"/>
        <v>9.5800000000000607E-2</v>
      </c>
      <c r="L247" s="23">
        <f t="shared" si="454"/>
        <v>3.4116356185208752E-2</v>
      </c>
      <c r="N247">
        <v>1</v>
      </c>
      <c r="O247">
        <v>1996</v>
      </c>
      <c r="P247" s="23">
        <v>0.56649440676021368</v>
      </c>
      <c r="Q247" s="23">
        <v>9.5900000000000304E-2</v>
      </c>
      <c r="R247" s="23">
        <f t="shared" si="455"/>
        <v>5.4326813608304665E-2</v>
      </c>
      <c r="T247">
        <v>1995</v>
      </c>
      <c r="U247">
        <v>9</v>
      </c>
      <c r="V247" s="3">
        <v>1995.6666666674901</v>
      </c>
      <c r="W247" s="23">
        <f t="shared" si="514"/>
        <v>0.66251608739476808</v>
      </c>
      <c r="X247" s="23">
        <f t="shared" si="557"/>
        <v>9.5900000000000304E-2</v>
      </c>
      <c r="Y247" s="23">
        <f t="shared" si="515"/>
        <v>6.3535292781158464E-2</v>
      </c>
      <c r="Z247" s="23"/>
      <c r="AA247">
        <v>9</v>
      </c>
      <c r="AB247" s="3">
        <v>1995.6666666674901</v>
      </c>
      <c r="AC247" s="23">
        <f t="shared" si="456"/>
        <v>0.68737867193546898</v>
      </c>
      <c r="AD247" s="23">
        <f t="shared" si="457"/>
        <v>9.5850000000000463E-2</v>
      </c>
      <c r="AE247" s="23">
        <f t="shared" si="458"/>
        <v>4.8825824483183608E-2</v>
      </c>
      <c r="AG247" s="3">
        <v>1995.6666666674901</v>
      </c>
      <c r="AH247" s="3">
        <f t="shared" si="539"/>
        <v>0.12930384367316181</v>
      </c>
      <c r="AI247" s="3">
        <f t="shared" si="540"/>
        <v>-4.4052846898962821E-2</v>
      </c>
      <c r="AJ247" s="3">
        <f t="shared" si="541"/>
        <v>0.31728758923162736</v>
      </c>
      <c r="AK247" s="23"/>
      <c r="AL247" s="3">
        <v>1995.6666666674901</v>
      </c>
      <c r="AM247" s="14">
        <f t="shared" ref="AM247" si="570">STANDARDIZE(AC247,AR$7,AS$7)</f>
        <v>-0.15204115918015956</v>
      </c>
      <c r="AN247" s="14">
        <f t="shared" ref="AN247" si="571">STANDARDIZE(AD247,AT$7,AU$7)</f>
        <v>1.0283839161259722</v>
      </c>
      <c r="AO247" s="14">
        <f t="shared" ref="AO247" si="572">STANDARDIZE(AE247,AV$7,AW$7)</f>
        <v>0.38853325607461264</v>
      </c>
      <c r="AP247" s="23"/>
    </row>
    <row r="248" spans="1:42" x14ac:dyDescent="0.3">
      <c r="A248">
        <v>5</v>
      </c>
      <c r="B248" s="31">
        <v>2004</v>
      </c>
      <c r="C248" s="24">
        <v>0.64042787463761897</v>
      </c>
      <c r="D248">
        <v>4.7900000000000303E-2</v>
      </c>
      <c r="E248">
        <f t="shared" si="452"/>
        <v>3.0676495195142144E-2</v>
      </c>
      <c r="G248">
        <v>1995</v>
      </c>
      <c r="H248">
        <v>8</v>
      </c>
      <c r="I248" s="3">
        <v>1995.58333333416</v>
      </c>
      <c r="J248" s="23">
        <f t="shared" si="453"/>
        <v>0.7506329423485959</v>
      </c>
      <c r="K248" s="23">
        <f t="shared" si="486"/>
        <v>4.7900000000000303E-2</v>
      </c>
      <c r="L248" s="23">
        <f t="shared" si="454"/>
        <v>3.5955317938497974E-2</v>
      </c>
      <c r="N248">
        <v>12</v>
      </c>
      <c r="O248">
        <v>1995</v>
      </c>
      <c r="P248" s="23">
        <v>0.57390691093274482</v>
      </c>
      <c r="Q248" s="23">
        <v>9.5900000000000304E-2</v>
      </c>
      <c r="R248" s="23">
        <f t="shared" si="455"/>
        <v>5.5037672758450402E-2</v>
      </c>
      <c r="T248">
        <v>1995</v>
      </c>
      <c r="U248">
        <v>8</v>
      </c>
      <c r="V248" s="3">
        <v>1995.58333333416</v>
      </c>
      <c r="W248" s="23">
        <f t="shared" si="514"/>
        <v>0.70075722970822474</v>
      </c>
      <c r="X248" s="23">
        <f t="shared" si="557"/>
        <v>9.5900000000000304E-2</v>
      </c>
      <c r="Y248" s="23">
        <f t="shared" si="515"/>
        <v>6.720261832901897E-2</v>
      </c>
      <c r="Z248" s="23"/>
      <c r="AA248">
        <v>8</v>
      </c>
      <c r="AB248" s="3">
        <v>1995.58333333416</v>
      </c>
      <c r="AC248" s="23">
        <f t="shared" si="456"/>
        <v>0.72569508602841037</v>
      </c>
      <c r="AD248" s="23">
        <f t="shared" si="457"/>
        <v>7.1900000000000297E-2</v>
      </c>
      <c r="AE248" s="23">
        <f t="shared" si="458"/>
        <v>5.1578968133758472E-2</v>
      </c>
      <c r="AG248" s="3">
        <v>1995.58333333416</v>
      </c>
      <c r="AH248" s="3">
        <f t="shared" si="539"/>
        <v>0.37913931900582948</v>
      </c>
      <c r="AI248" s="3">
        <f t="shared" si="540"/>
        <v>-0.61478205611361436</v>
      </c>
      <c r="AJ248" s="3">
        <f t="shared" si="541"/>
        <v>0.53979077989000013</v>
      </c>
      <c r="AK248" s="23"/>
      <c r="AL248" s="3">
        <v>1995.58333333416</v>
      </c>
      <c r="AM248" s="14">
        <f t="shared" ref="AM248" si="573">STANDARDIZE(AC248,AR$8,AS$8)</f>
        <v>-0.19239152040557927</v>
      </c>
      <c r="AN248" s="14">
        <f t="shared" ref="AN248" si="574">STANDARDIZE(AD248,AT$8,AU$8)</f>
        <v>-0.51613739712758211</v>
      </c>
      <c r="AO248" s="14">
        <f t="shared" ref="AO248" si="575">STANDARDIZE(AE248,AV$8,AW$8)</f>
        <v>-0.16485863744460344</v>
      </c>
      <c r="AP248" s="23"/>
    </row>
    <row r="249" spans="1:42" x14ac:dyDescent="0.3">
      <c r="A249">
        <v>5</v>
      </c>
      <c r="B249" s="31">
        <v>2004</v>
      </c>
      <c r="C249" s="24">
        <v>0.6212708927908821</v>
      </c>
      <c r="D249">
        <v>4.7900000000000303E-2</v>
      </c>
      <c r="E249">
        <f t="shared" si="452"/>
        <v>2.9758875764683442E-2</v>
      </c>
      <c r="G249">
        <v>1995</v>
      </c>
      <c r="H249">
        <v>7</v>
      </c>
      <c r="I249" s="3">
        <v>1995.5000000008299</v>
      </c>
      <c r="J249" s="23">
        <f t="shared" si="453"/>
        <v>0.76546932345314356</v>
      </c>
      <c r="K249" s="23">
        <f t="shared" si="486"/>
        <v>4.7900000000000303E-2</v>
      </c>
      <c r="L249" s="23">
        <f t="shared" si="454"/>
        <v>3.6665980593405811E-2</v>
      </c>
      <c r="N249">
        <v>11</v>
      </c>
      <c r="O249">
        <v>1995</v>
      </c>
      <c r="P249" s="23">
        <v>0.5900887250842014</v>
      </c>
      <c r="Q249" s="23">
        <v>9.5900000000000304E-2</v>
      </c>
      <c r="R249" s="23">
        <f t="shared" si="455"/>
        <v>5.6589508735575098E-2</v>
      </c>
      <c r="T249">
        <v>1995</v>
      </c>
      <c r="U249">
        <v>7</v>
      </c>
      <c r="V249" s="3">
        <v>1995.5000000008299</v>
      </c>
      <c r="W249" s="23"/>
      <c r="X249" s="23"/>
      <c r="Y249" s="23"/>
      <c r="Z249" s="23"/>
      <c r="AA249">
        <v>7</v>
      </c>
      <c r="AB249" s="3">
        <v>1995.5000000008299</v>
      </c>
      <c r="AC249" s="23">
        <f t="shared" si="456"/>
        <v>0.76546932345314356</v>
      </c>
      <c r="AD249" s="23">
        <f t="shared" si="457"/>
        <v>4.7900000000000303E-2</v>
      </c>
      <c r="AE249" s="23">
        <f t="shared" si="458"/>
        <v>3.6665980593405811E-2</v>
      </c>
      <c r="AG249" s="3">
        <v>1995.5000000008299</v>
      </c>
      <c r="AH249" s="3">
        <f t="shared" si="539"/>
        <v>0.63848027635374527</v>
      </c>
      <c r="AI249" s="3">
        <f t="shared" si="540"/>
        <v>-1.186702766808877</v>
      </c>
      <c r="AJ249" s="3">
        <f t="shared" si="541"/>
        <v>-0.66544502728779775</v>
      </c>
      <c r="AK249" s="23"/>
      <c r="AL249" s="3">
        <v>1995.5000000008299</v>
      </c>
      <c r="AM249" s="14">
        <f t="shared" ref="AM249" si="576">STANDARDIZE(AC249,AR$9,AS$9)</f>
        <v>-0.10235274079693797</v>
      </c>
      <c r="AN249" s="14">
        <f t="shared" ref="AN249" si="577">STANDARDIZE(AD249,AT$9,AU$9)</f>
        <v>-0.38248368897839508</v>
      </c>
      <c r="AO249" s="14">
        <f t="shared" ref="AO249" si="578">STANDARDIZE(AE249,AV$9,AW$9)</f>
        <v>-0.31324666632702131</v>
      </c>
      <c r="AP249" s="23"/>
    </row>
    <row r="250" spans="1:42" x14ac:dyDescent="0.3">
      <c r="A250">
        <v>4</v>
      </c>
      <c r="B250" s="31">
        <v>2004</v>
      </c>
      <c r="C250" s="24">
        <v>0.59085608323023298</v>
      </c>
      <c r="D250">
        <v>4.7900000000000303E-2</v>
      </c>
      <c r="E250">
        <f t="shared" si="452"/>
        <v>2.8302006386728338E-2</v>
      </c>
      <c r="G250">
        <v>1995</v>
      </c>
      <c r="H250">
        <v>6</v>
      </c>
      <c r="I250" s="3">
        <v>1995.4166666675001</v>
      </c>
      <c r="J250" s="23">
        <f t="shared" si="453"/>
        <v>0.75765213157232936</v>
      </c>
      <c r="K250" s="23">
        <f t="shared" si="486"/>
        <v>9.5800000000000607E-2</v>
      </c>
      <c r="L250" s="23">
        <f t="shared" si="454"/>
        <v>3.6291537102314808E-2</v>
      </c>
      <c r="N250">
        <v>10</v>
      </c>
      <c r="O250">
        <v>1995</v>
      </c>
      <c r="P250" s="23">
        <v>0.62023983905696833</v>
      </c>
      <c r="Q250" s="23">
        <v>9.5900000000000304E-2</v>
      </c>
      <c r="R250" s="23">
        <f t="shared" si="455"/>
        <v>5.9481000565563449E-2</v>
      </c>
      <c r="T250">
        <v>1995</v>
      </c>
      <c r="U250">
        <v>6</v>
      </c>
      <c r="V250" s="3">
        <v>1995.4166666675001</v>
      </c>
      <c r="W250" s="23">
        <f t="shared" si="514"/>
        <v>0.71116560412443952</v>
      </c>
      <c r="X250" s="23">
        <f t="shared" si="557"/>
        <v>0.19180000000000061</v>
      </c>
      <c r="Y250" s="23">
        <f t="shared" si="515"/>
        <v>6.8200781435533958E-2</v>
      </c>
      <c r="Z250" s="23"/>
      <c r="AA250">
        <v>6</v>
      </c>
      <c r="AB250" s="3">
        <v>1995.4166666675001</v>
      </c>
      <c r="AC250" s="23">
        <f t="shared" si="456"/>
        <v>0.73440886784838444</v>
      </c>
      <c r="AD250" s="23">
        <f t="shared" si="457"/>
        <v>0.14380000000000059</v>
      </c>
      <c r="AE250" s="23">
        <f t="shared" si="458"/>
        <v>5.2246159268924383E-2</v>
      </c>
      <c r="AG250" s="3">
        <v>1995.4166666675001</v>
      </c>
      <c r="AH250" s="3">
        <f t="shared" si="539"/>
        <v>0.4359560090451885</v>
      </c>
      <c r="AI250" s="3">
        <f t="shared" si="540"/>
        <v>1.0985970730109507</v>
      </c>
      <c r="AJ250" s="3">
        <f t="shared" si="541"/>
        <v>0.59371174268553006</v>
      </c>
      <c r="AK250" s="23"/>
      <c r="AL250" s="3">
        <v>1995.4166666675001</v>
      </c>
      <c r="AM250" s="14">
        <f t="shared" ref="AM250" si="579">STANDARDIZE(AC250,AR$10,AS$10)</f>
        <v>-0.29042895723027018</v>
      </c>
      <c r="AN250" s="14">
        <f t="shared" ref="AN250" si="580">STANDARDIZE(AD250,AT$10,AU$10)</f>
        <v>-0.3489924073651578</v>
      </c>
      <c r="AO250" s="14">
        <f t="shared" ref="AO250" si="581">STANDARDIZE(AE250,AV$10,AW$10)</f>
        <v>-0.31650792002818412</v>
      </c>
      <c r="AP250" s="23"/>
    </row>
    <row r="251" spans="1:42" x14ac:dyDescent="0.3">
      <c r="A251">
        <v>4</v>
      </c>
      <c r="B251" s="31">
        <v>2004</v>
      </c>
      <c r="C251" s="24">
        <v>0.56176810513481668</v>
      </c>
      <c r="D251">
        <v>4.7900000000000303E-2</v>
      </c>
      <c r="E251">
        <f t="shared" si="452"/>
        <v>2.690869223595789E-2</v>
      </c>
      <c r="G251">
        <v>1995</v>
      </c>
      <c r="H251">
        <v>5</v>
      </c>
      <c r="I251" s="3">
        <v>1995.33333333417</v>
      </c>
      <c r="J251" s="23">
        <f t="shared" si="453"/>
        <v>0.69106362048104164</v>
      </c>
      <c r="K251" s="23">
        <f t="shared" si="486"/>
        <v>9.5800000000000607E-2</v>
      </c>
      <c r="L251" s="23">
        <f t="shared" si="454"/>
        <v>3.3101947421042104E-2</v>
      </c>
      <c r="N251">
        <v>9</v>
      </c>
      <c r="O251">
        <v>1995</v>
      </c>
      <c r="P251" s="23">
        <v>0.66251608739476808</v>
      </c>
      <c r="Q251" s="23">
        <v>9.5900000000000304E-2</v>
      </c>
      <c r="R251" s="23">
        <f t="shared" si="455"/>
        <v>6.3535292781158464E-2</v>
      </c>
      <c r="T251">
        <v>1995</v>
      </c>
      <c r="U251">
        <v>5</v>
      </c>
      <c r="V251" s="3">
        <v>1995.33333333417</v>
      </c>
      <c r="W251" s="23">
        <f t="shared" si="514"/>
        <v>0.65329832227040063</v>
      </c>
      <c r="X251" s="23">
        <f t="shared" si="557"/>
        <v>9.5900000000000304E-2</v>
      </c>
      <c r="Y251" s="23">
        <f t="shared" si="515"/>
        <v>6.265130910573162E-2</v>
      </c>
      <c r="Z251" s="23"/>
      <c r="AA251">
        <v>5</v>
      </c>
      <c r="AB251" s="3">
        <v>1995.33333333417</v>
      </c>
      <c r="AC251" s="23">
        <f t="shared" si="456"/>
        <v>0.67218097137572119</v>
      </c>
      <c r="AD251" s="23">
        <f t="shared" si="457"/>
        <v>9.5850000000000463E-2</v>
      </c>
      <c r="AE251" s="23">
        <f t="shared" si="458"/>
        <v>4.7876628263386858E-2</v>
      </c>
      <c r="AG251" s="3">
        <v>1995.33333333417</v>
      </c>
      <c r="AH251" s="3">
        <f t="shared" si="539"/>
        <v>3.020989573486552E-2</v>
      </c>
      <c r="AI251" s="3">
        <f t="shared" si="540"/>
        <v>-4.4052846898962821E-2</v>
      </c>
      <c r="AJ251" s="3">
        <f t="shared" si="541"/>
        <v>0.24057557770199142</v>
      </c>
      <c r="AK251" s="23"/>
      <c r="AL251" s="3">
        <v>1995.33333333417</v>
      </c>
      <c r="AM251" s="14">
        <f t="shared" ref="AM251" si="582">STANDARDIZE(AC251,AR$11,AS$11)</f>
        <v>-0.23363520839238347</v>
      </c>
      <c r="AN251" s="14">
        <f t="shared" ref="AN251" si="583">STANDARDIZE(AD251,AT$11,AU$11)</f>
        <v>-0.7363458413185221</v>
      </c>
      <c r="AO251" s="14">
        <f t="shared" ref="AO251" si="584">STANDARDIZE(AE251,AV$11,AW$11)</f>
        <v>-0.15504167923298953</v>
      </c>
      <c r="AP251" s="23"/>
    </row>
    <row r="252" spans="1:42" x14ac:dyDescent="0.3">
      <c r="A252">
        <v>4</v>
      </c>
      <c r="B252" s="31">
        <v>2004</v>
      </c>
      <c r="C252" s="24">
        <v>0.54490502155082887</v>
      </c>
      <c r="D252">
        <v>4.7900000000000303E-2</v>
      </c>
      <c r="E252">
        <f t="shared" si="452"/>
        <v>2.6100950532284867E-2</v>
      </c>
      <c r="G252">
        <v>1995</v>
      </c>
      <c r="H252">
        <v>4</v>
      </c>
      <c r="I252" s="3">
        <v>1995.2500000008399</v>
      </c>
      <c r="J252" s="23">
        <f t="shared" si="453"/>
        <v>0.59951329539503695</v>
      </c>
      <c r="K252" s="23">
        <f t="shared" si="486"/>
        <v>9.5800000000000607E-2</v>
      </c>
      <c r="L252" s="23">
        <f t="shared" si="454"/>
        <v>2.8716686849422454E-2</v>
      </c>
      <c r="N252">
        <v>8</v>
      </c>
      <c r="O252">
        <v>1995</v>
      </c>
      <c r="P252" s="23">
        <v>0.70075722970822474</v>
      </c>
      <c r="Q252" s="23">
        <v>9.5900000000000304E-2</v>
      </c>
      <c r="R252" s="23">
        <f t="shared" si="455"/>
        <v>6.720261832901897E-2</v>
      </c>
      <c r="T252">
        <v>1995</v>
      </c>
      <c r="U252">
        <v>4</v>
      </c>
      <c r="V252" s="3">
        <v>1995.2500000008399</v>
      </c>
      <c r="W252" s="23">
        <f t="shared" si="514"/>
        <v>0.57238393258831322</v>
      </c>
      <c r="X252" s="23">
        <f t="shared" si="557"/>
        <v>0.19180000000000061</v>
      </c>
      <c r="Y252" s="23">
        <f t="shared" si="515"/>
        <v>5.4891619135219408E-2</v>
      </c>
      <c r="Z252" s="23"/>
      <c r="AA252">
        <v>4</v>
      </c>
      <c r="AB252" s="3">
        <v>1995.2500000008399</v>
      </c>
      <c r="AC252" s="23">
        <f t="shared" si="456"/>
        <v>0.58594861399167508</v>
      </c>
      <c r="AD252" s="23">
        <f t="shared" si="457"/>
        <v>0.14380000000000059</v>
      </c>
      <c r="AE252" s="23">
        <f t="shared" si="458"/>
        <v>4.1804152992320931E-2</v>
      </c>
      <c r="AG252" s="3">
        <v>1995.2500000008399</v>
      </c>
      <c r="AH252" s="3">
        <f t="shared" si="539"/>
        <v>-0.53205310580390386</v>
      </c>
      <c r="AI252" s="3">
        <f t="shared" si="540"/>
        <v>1.0985970730109507</v>
      </c>
      <c r="AJ252" s="3">
        <f t="shared" si="541"/>
        <v>-0.25018890628129542</v>
      </c>
      <c r="AK252" s="23"/>
      <c r="AL252" s="3">
        <v>1995.2500000008399</v>
      </c>
      <c r="AM252" s="14">
        <f t="shared" ref="AM252" si="585">STANDARDIZE(AC252,AR$12,AS$12)</f>
        <v>-0.30555996686857972</v>
      </c>
      <c r="AN252" s="14">
        <f t="shared" ref="AN252" si="586">STANDARDIZE(AD252,AT$12,AU$12)</f>
        <v>3.3388824798885192E-2</v>
      </c>
      <c r="AO252" s="14">
        <f t="shared" ref="AO252" si="587">STANDARDIZE(AE252,AV$12,AW$12)</f>
        <v>-0.28509085311255089</v>
      </c>
      <c r="AP252" s="23"/>
    </row>
    <row r="253" spans="1:42" x14ac:dyDescent="0.3">
      <c r="A253">
        <v>4</v>
      </c>
      <c r="B253" s="31">
        <v>2004</v>
      </c>
      <c r="C253" s="24">
        <v>0.54164846751218632</v>
      </c>
      <c r="D253">
        <v>4.7900000000000303E-2</v>
      </c>
      <c r="E253">
        <f t="shared" si="452"/>
        <v>2.5944961593833887E-2</v>
      </c>
      <c r="G253">
        <v>1995</v>
      </c>
      <c r="H253">
        <v>3</v>
      </c>
      <c r="I253" s="3">
        <v>1995.1666666675101</v>
      </c>
      <c r="J253" s="23">
        <f t="shared" si="453"/>
        <v>0.5404290008136059</v>
      </c>
      <c r="K253" s="23">
        <f t="shared" si="486"/>
        <v>9.5800000000000607E-2</v>
      </c>
      <c r="L253" s="23">
        <f t="shared" si="454"/>
        <v>2.5886549138971884E-2</v>
      </c>
      <c r="N253">
        <v>6</v>
      </c>
      <c r="O253">
        <v>1995</v>
      </c>
      <c r="P253" s="23">
        <v>0.72030747809516704</v>
      </c>
      <c r="Q253" s="23">
        <v>9.5900000000000304E-2</v>
      </c>
      <c r="R253" s="23">
        <f t="shared" si="455"/>
        <v>6.9077487149326738E-2</v>
      </c>
      <c r="T253">
        <v>1995</v>
      </c>
      <c r="U253">
        <v>3</v>
      </c>
      <c r="V253" s="3">
        <v>1995.1666666675101</v>
      </c>
      <c r="W253" s="23">
        <f t="shared" si="514"/>
        <v>0.52341982868473447</v>
      </c>
      <c r="X253" s="23">
        <f t="shared" si="557"/>
        <v>9.5900000000000304E-2</v>
      </c>
      <c r="Y253" s="23">
        <f t="shared" si="515"/>
        <v>5.0195961570866192E-2</v>
      </c>
      <c r="Z253" s="23"/>
      <c r="AA253">
        <v>3</v>
      </c>
      <c r="AB253" s="3">
        <v>1995.1666666675101</v>
      </c>
      <c r="AC253" s="23">
        <f t="shared" si="456"/>
        <v>0.53192441474917018</v>
      </c>
      <c r="AD253" s="23">
        <f t="shared" si="457"/>
        <v>9.5850000000000463E-2</v>
      </c>
      <c r="AE253" s="23">
        <f t="shared" si="458"/>
        <v>3.8041255354919035E-2</v>
      </c>
      <c r="AG253" s="3">
        <v>1995.1666666675101</v>
      </c>
      <c r="AH253" s="3">
        <f t="shared" si="539"/>
        <v>-0.88430844641273154</v>
      </c>
      <c r="AI253" s="3">
        <f t="shared" si="540"/>
        <v>-4.4052846898962821E-2</v>
      </c>
      <c r="AJ253" s="3">
        <f t="shared" si="541"/>
        <v>-0.55429825788303733</v>
      </c>
      <c r="AK253" s="23"/>
      <c r="AL253" s="3">
        <v>1995.1666666675101</v>
      </c>
      <c r="AM253" s="14">
        <f t="shared" ref="AM253" si="588">STANDARDIZE(AC253,AR$13,AS$13)</f>
        <v>-0.33791827927630236</v>
      </c>
      <c r="AN253" s="14">
        <f t="shared" ref="AN253" si="589">STANDARDIZE(AD253,AT$13,AU$13)</f>
        <v>-0.34847073798484229</v>
      </c>
      <c r="AO253" s="14">
        <f t="shared" ref="AO253" si="590">STANDARDIZE(AE253,AV$13,AW$13)</f>
        <v>-0.13707018995204742</v>
      </c>
      <c r="AP253" s="23"/>
    </row>
    <row r="254" spans="1:42" x14ac:dyDescent="0.3">
      <c r="A254">
        <v>3</v>
      </c>
      <c r="B254" s="31">
        <v>2004</v>
      </c>
      <c r="C254" s="24">
        <v>0.54671840652779935</v>
      </c>
      <c r="D254">
        <v>4.7900000000000303E-2</v>
      </c>
      <c r="E254">
        <f t="shared" si="452"/>
        <v>2.6187811672681756E-2</v>
      </c>
      <c r="G254">
        <v>1995</v>
      </c>
      <c r="H254">
        <v>2</v>
      </c>
      <c r="I254" s="3">
        <v>1995.08333333418</v>
      </c>
      <c r="J254" s="23">
        <f t="shared" si="453"/>
        <v>0.52524424943555015</v>
      </c>
      <c r="K254" s="23">
        <f t="shared" si="486"/>
        <v>0.14370000000000091</v>
      </c>
      <c r="L254" s="23">
        <f t="shared" si="454"/>
        <v>2.5159199547963012E-2</v>
      </c>
      <c r="N254">
        <v>6</v>
      </c>
      <c r="O254">
        <v>1995</v>
      </c>
      <c r="P254" s="23">
        <v>0.702023730153712</v>
      </c>
      <c r="Q254" s="23">
        <v>9.5900000000000304E-2</v>
      </c>
      <c r="R254" s="23">
        <f t="shared" si="455"/>
        <v>6.7324075721741192E-2</v>
      </c>
      <c r="T254">
        <v>1995</v>
      </c>
      <c r="U254">
        <v>2</v>
      </c>
      <c r="V254" s="3">
        <v>1995.08333333418</v>
      </c>
      <c r="W254" s="23">
        <f t="shared" si="514"/>
        <v>0.51383121725254999</v>
      </c>
      <c r="X254" s="23">
        <f t="shared" si="557"/>
        <v>9.5900000000000304E-2</v>
      </c>
      <c r="Y254" s="23">
        <f t="shared" si="515"/>
        <v>4.92764137345197E-2</v>
      </c>
      <c r="Z254" s="23"/>
      <c r="AA254">
        <v>2</v>
      </c>
      <c r="AB254" s="3">
        <v>1995.08333333418</v>
      </c>
      <c r="AC254" s="23">
        <f t="shared" si="456"/>
        <v>0.51953773334405007</v>
      </c>
      <c r="AD254" s="23">
        <f t="shared" si="457"/>
        <v>0.1198000000000006</v>
      </c>
      <c r="AE254" s="23">
        <f t="shared" si="458"/>
        <v>3.7217806641241358E-2</v>
      </c>
      <c r="AG254" s="3">
        <v>1995.08333333418</v>
      </c>
      <c r="AH254" s="3">
        <f t="shared" si="539"/>
        <v>-0.96507363568999716</v>
      </c>
      <c r="AI254" s="3">
        <f t="shared" si="540"/>
        <v>0.52667636231568804</v>
      </c>
      <c r="AJ254" s="3">
        <f t="shared" si="541"/>
        <v>-0.62084762449475006</v>
      </c>
      <c r="AK254" s="23"/>
      <c r="AL254" s="3">
        <v>1995.08333333418</v>
      </c>
      <c r="AM254" s="14">
        <f t="shared" ref="AM254" si="591">STANDARDIZE(AC254,AR$14,AS$14)</f>
        <v>-0.31493472373330306</v>
      </c>
      <c r="AN254" s="14">
        <f t="shared" ref="AN254" si="592">STANDARDIZE(AD254,AT$14,AU$14)</f>
        <v>0.92837406029517622</v>
      </c>
      <c r="AO254" s="14">
        <f t="shared" ref="AO254" si="593">STANDARDIZE(AE254,AV$14,AW$14)</f>
        <v>-0.30679972372754255</v>
      </c>
      <c r="AP254" s="23"/>
    </row>
    <row r="255" spans="1:42" x14ac:dyDescent="0.3">
      <c r="A255">
        <v>3</v>
      </c>
      <c r="B255" s="31">
        <v>2004</v>
      </c>
      <c r="C255" s="24">
        <v>0.55287291985066089</v>
      </c>
      <c r="D255">
        <v>4.7900000000000303E-2</v>
      </c>
      <c r="E255">
        <f t="shared" si="452"/>
        <v>2.6482612860846824E-2</v>
      </c>
      <c r="G255">
        <v>1995</v>
      </c>
      <c r="H255">
        <v>1</v>
      </c>
      <c r="I255" s="3">
        <v>1995.0000000008499</v>
      </c>
      <c r="J255" s="23">
        <f t="shared" si="453"/>
        <v>0.54768683296150478</v>
      </c>
      <c r="K255" s="23">
        <f t="shared" si="486"/>
        <v>9.5800000000000607E-2</v>
      </c>
      <c r="L255" s="23">
        <f t="shared" si="454"/>
        <v>2.6234199298856248E-2</v>
      </c>
      <c r="N255">
        <v>5</v>
      </c>
      <c r="O255">
        <v>1995</v>
      </c>
      <c r="P255" s="23">
        <v>0.65329832227040063</v>
      </c>
      <c r="Q255" s="23">
        <v>9.5900000000000304E-2</v>
      </c>
      <c r="R255" s="23">
        <f t="shared" si="455"/>
        <v>6.265130910573162E-2</v>
      </c>
      <c r="T255">
        <v>1995</v>
      </c>
      <c r="U255">
        <v>1</v>
      </c>
      <c r="V255" s="3">
        <v>1995.0000000008499</v>
      </c>
      <c r="W255" s="23">
        <f t="shared" si="514"/>
        <v>0.51751827598324307</v>
      </c>
      <c r="X255" s="23">
        <f t="shared" si="557"/>
        <v>9.5900000000000304E-2</v>
      </c>
      <c r="Y255" s="23">
        <f t="shared" si="515"/>
        <v>4.9630002666793169E-2</v>
      </c>
      <c r="Z255" s="23"/>
      <c r="AA255">
        <v>1</v>
      </c>
      <c r="AB255" s="3">
        <v>1995.0000000008499</v>
      </c>
      <c r="AC255" s="23">
        <f t="shared" si="456"/>
        <v>0.53260255447237392</v>
      </c>
      <c r="AD255" s="23">
        <f t="shared" si="457"/>
        <v>9.5850000000000463E-2</v>
      </c>
      <c r="AE255" s="23">
        <f t="shared" si="458"/>
        <v>3.7932100982824707E-2</v>
      </c>
      <c r="AG255" s="3">
        <v>1995.0000000008499</v>
      </c>
      <c r="AH255" s="3">
        <f t="shared" si="539"/>
        <v>-0.87988675497580293</v>
      </c>
      <c r="AI255" s="3">
        <f t="shared" si="540"/>
        <v>-4.4052846898962821E-2</v>
      </c>
      <c r="AJ255" s="3">
        <f t="shared" si="541"/>
        <v>-0.5631198811427709</v>
      </c>
      <c r="AK255" s="23"/>
      <c r="AL255" s="3">
        <v>1995.0000000008499</v>
      </c>
      <c r="AM255" s="14">
        <f t="shared" ref="AM255" si="594">STANDARDIZE(AC255,AR$15,AS$15)</f>
        <v>-0.26744424420580409</v>
      </c>
      <c r="AN255" s="14">
        <f t="shared" ref="AN255" si="595">STANDARDIZE(AD255,AT$15,AU$15)</f>
        <v>0.75540652012817533</v>
      </c>
      <c r="AO255" s="14">
        <f t="shared" ref="AO255" si="596">STANDARDIZE(AE255,AV$15,AW$15)</f>
        <v>7.0143205824576255E-2</v>
      </c>
      <c r="AP255" s="23"/>
    </row>
    <row r="256" spans="1:42" x14ac:dyDescent="0.3">
      <c r="A256">
        <v>3</v>
      </c>
      <c r="B256" s="31">
        <v>2004</v>
      </c>
      <c r="C256" s="24">
        <v>0.55451238413898662</v>
      </c>
      <c r="D256">
        <v>4.7900000000000303E-2</v>
      </c>
      <c r="E256">
        <f t="shared" si="452"/>
        <v>2.6561143200257629E-2</v>
      </c>
      <c r="G256">
        <v>1994</v>
      </c>
      <c r="H256">
        <v>12</v>
      </c>
      <c r="I256" s="3">
        <v>1994.9166666675201</v>
      </c>
      <c r="J256" s="23">
        <f t="shared" si="453"/>
        <v>0.56530706604792391</v>
      </c>
      <c r="K256" s="23">
        <f t="shared" si="486"/>
        <v>9.5800000000000607E-2</v>
      </c>
      <c r="L256" s="23">
        <f t="shared" si="454"/>
        <v>2.7078208463695727E-2</v>
      </c>
      <c r="N256">
        <v>4</v>
      </c>
      <c r="O256">
        <v>1995</v>
      </c>
      <c r="P256" s="23">
        <v>0.59591309365948142</v>
      </c>
      <c r="Q256" s="23">
        <v>9.5900000000000304E-2</v>
      </c>
      <c r="R256" s="23">
        <f t="shared" si="455"/>
        <v>5.714806568194445E-2</v>
      </c>
      <c r="T256">
        <v>1994</v>
      </c>
      <c r="U256">
        <v>12</v>
      </c>
      <c r="V256" s="3">
        <v>1994.9166666675201</v>
      </c>
      <c r="W256" s="23">
        <f t="shared" si="514"/>
        <v>0.53038338188454226</v>
      </c>
      <c r="X256" s="23">
        <f t="shared" si="557"/>
        <v>9.5900000000000304E-2</v>
      </c>
      <c r="Y256" s="23">
        <f t="shared" si="515"/>
        <v>5.0863766322727766E-2</v>
      </c>
      <c r="Z256" s="23"/>
      <c r="AA256">
        <v>12</v>
      </c>
      <c r="AB256" s="3">
        <v>1994.9166666675201</v>
      </c>
      <c r="AC256" s="23">
        <f t="shared" si="456"/>
        <v>0.54784522396623303</v>
      </c>
      <c r="AD256" s="23">
        <f t="shared" si="457"/>
        <v>9.5850000000000463E-2</v>
      </c>
      <c r="AE256" s="23">
        <f t="shared" si="458"/>
        <v>3.8970987393211746E-2</v>
      </c>
      <c r="AG256" s="3">
        <v>1994.9166666675201</v>
      </c>
      <c r="AH256" s="3">
        <f t="shared" si="539"/>
        <v>-0.78049959496913157</v>
      </c>
      <c r="AI256" s="3">
        <f t="shared" si="540"/>
        <v>-4.4052846898962821E-2</v>
      </c>
      <c r="AJ256" s="3">
        <f t="shared" si="541"/>
        <v>-0.47915929993790934</v>
      </c>
      <c r="AK256" s="23"/>
      <c r="AL256" s="3">
        <v>1994.9166666675201</v>
      </c>
      <c r="AM256" s="14">
        <f t="shared" ref="AM256" si="597">STANDARDIZE(AC256,AR$4,AS$4)</f>
        <v>-0.4640049050938887</v>
      </c>
      <c r="AN256" s="14">
        <f t="shared" ref="AN256" si="598">STANDARDIZE(AD256,AT$4,AU$4)</f>
        <v>0.88737234882057547</v>
      </c>
      <c r="AO256" s="14">
        <f t="shared" ref="AO256" si="599">STANDARDIZE(AE256,AV$4,AW$4)</f>
        <v>-0.2057332335687615</v>
      </c>
      <c r="AP256" s="23"/>
    </row>
    <row r="257" spans="1:42" x14ac:dyDescent="0.3">
      <c r="A257">
        <v>3</v>
      </c>
      <c r="B257" s="31">
        <v>2004</v>
      </c>
      <c r="C257" s="24">
        <v>0.55125789046403995</v>
      </c>
      <c r="D257">
        <v>4.7900000000000303E-2</v>
      </c>
      <c r="E257">
        <f t="shared" si="452"/>
        <v>2.6405252953227681E-2</v>
      </c>
      <c r="G257">
        <v>1994</v>
      </c>
      <c r="H257">
        <v>11</v>
      </c>
      <c r="I257" s="3">
        <v>1994.83333333419</v>
      </c>
      <c r="J257" s="23">
        <f t="shared" si="453"/>
        <v>0.57470801208213063</v>
      </c>
      <c r="K257" s="23">
        <f t="shared" si="486"/>
        <v>9.5800000000000607E-2</v>
      </c>
      <c r="L257" s="23">
        <f t="shared" si="454"/>
        <v>2.7528513778734234E-2</v>
      </c>
      <c r="N257">
        <v>4</v>
      </c>
      <c r="O257">
        <v>1995</v>
      </c>
      <c r="P257" s="23">
        <v>0.54885477151714501</v>
      </c>
      <c r="Q257" s="23">
        <v>9.5900000000000304E-2</v>
      </c>
      <c r="R257" s="23">
        <f t="shared" si="455"/>
        <v>5.2635172588494372E-2</v>
      </c>
      <c r="T257">
        <v>1994</v>
      </c>
      <c r="U257">
        <v>11</v>
      </c>
      <c r="V257" s="3">
        <v>1994.83333333419</v>
      </c>
      <c r="W257" s="23">
        <f t="shared" si="514"/>
        <v>0.54604741197404183</v>
      </c>
      <c r="X257" s="23">
        <f t="shared" si="557"/>
        <v>9.5900000000000304E-2</v>
      </c>
      <c r="Y257" s="23">
        <f t="shared" si="515"/>
        <v>5.2365946808310776E-2</v>
      </c>
      <c r="Z257" s="23"/>
      <c r="AA257">
        <v>11</v>
      </c>
      <c r="AB257" s="3">
        <v>1994.83333333419</v>
      </c>
      <c r="AC257" s="23">
        <f t="shared" si="456"/>
        <v>0.56037771202808617</v>
      </c>
      <c r="AD257" s="23">
        <f t="shared" si="457"/>
        <v>9.5850000000000463E-2</v>
      </c>
      <c r="AE257" s="23">
        <f t="shared" si="458"/>
        <v>3.9947230293522505E-2</v>
      </c>
      <c r="AG257" s="3">
        <v>1994.83333333419</v>
      </c>
      <c r="AH257" s="3">
        <f t="shared" si="539"/>
        <v>-0.69878369889286318</v>
      </c>
      <c r="AI257" s="3">
        <f t="shared" si="540"/>
        <v>-4.4052846898962821E-2</v>
      </c>
      <c r="AJ257" s="3">
        <f t="shared" si="541"/>
        <v>-0.40026143344577336</v>
      </c>
      <c r="AK257" s="23"/>
      <c r="AL257" s="3">
        <v>1994.83333333419</v>
      </c>
      <c r="AM257" s="14">
        <f t="shared" ref="AM257" si="600">STANDARDIZE(AC257,AR$5,AS$5)</f>
        <v>-0.38532840238458882</v>
      </c>
      <c r="AN257" s="14">
        <f t="shared" ref="AN257" si="601">STANDARDIZE(AD257,AT$5,AU$5)</f>
        <v>0.77674476466510867</v>
      </c>
      <c r="AO257" s="14">
        <f t="shared" ref="AO257" si="602">STANDARDIZE(AE257,AV$5,AW$5)</f>
        <v>-6.6138644747441841E-2</v>
      </c>
      <c r="AP257" s="23"/>
    </row>
    <row r="258" spans="1:42" x14ac:dyDescent="0.3">
      <c r="A258">
        <v>2</v>
      </c>
      <c r="B258" s="31">
        <v>2004</v>
      </c>
      <c r="C258" s="24">
        <v>0.5464614181754095</v>
      </c>
      <c r="D258">
        <v>4.7900000000000303E-2</v>
      </c>
      <c r="E258">
        <f t="shared" si="452"/>
        <v>2.617550193060228E-2</v>
      </c>
      <c r="G258">
        <v>1994</v>
      </c>
      <c r="H258">
        <v>10</v>
      </c>
      <c r="I258" s="3">
        <v>1994.7500000008599</v>
      </c>
      <c r="J258" s="23">
        <f t="shared" si="453"/>
        <v>0.57169700674890034</v>
      </c>
      <c r="K258" s="23">
        <f t="shared" si="486"/>
        <v>0.14370000000000091</v>
      </c>
      <c r="L258" s="23">
        <f t="shared" si="454"/>
        <v>2.7384286623272497E-2</v>
      </c>
      <c r="N258">
        <v>3</v>
      </c>
      <c r="O258">
        <v>1995</v>
      </c>
      <c r="P258" s="23">
        <v>0.52341982868473447</v>
      </c>
      <c r="Q258" s="23">
        <v>9.5900000000000304E-2</v>
      </c>
      <c r="R258" s="23">
        <f t="shared" si="455"/>
        <v>5.0195961570866192E-2</v>
      </c>
      <c r="T258">
        <v>1994</v>
      </c>
      <c r="U258">
        <v>10</v>
      </c>
      <c r="V258" s="3">
        <v>1994.7500000008599</v>
      </c>
      <c r="W258" s="23">
        <f t="shared" si="514"/>
        <v>0.55974299474276024</v>
      </c>
      <c r="X258" s="23">
        <f t="shared" si="557"/>
        <v>9.5900000000000304E-2</v>
      </c>
      <c r="Y258" s="23">
        <f t="shared" si="515"/>
        <v>5.3679353195830878E-2</v>
      </c>
      <c r="Z258" s="23"/>
      <c r="AA258">
        <v>10</v>
      </c>
      <c r="AB258" s="3">
        <v>1994.7500000008599</v>
      </c>
      <c r="AC258" s="23">
        <f t="shared" si="456"/>
        <v>0.56572000074583029</v>
      </c>
      <c r="AD258" s="23">
        <f t="shared" si="457"/>
        <v>0.1198000000000006</v>
      </c>
      <c r="AE258" s="23">
        <f t="shared" si="458"/>
        <v>4.0531819909551688E-2</v>
      </c>
      <c r="AG258" s="3">
        <v>1994.7500000008599</v>
      </c>
      <c r="AH258" s="3">
        <f t="shared" si="539"/>
        <v>-0.66395023984514345</v>
      </c>
      <c r="AI258" s="3">
        <f t="shared" si="540"/>
        <v>0.52667636231568804</v>
      </c>
      <c r="AJ258" s="3">
        <f t="shared" si="541"/>
        <v>-0.35301614903604539</v>
      </c>
      <c r="AK258" s="23"/>
      <c r="AL258" s="3">
        <v>1994.7500000008599</v>
      </c>
      <c r="AM258" s="14">
        <f t="shared" ref="AM258" si="603">STANDARDIZE(AC258,AR$6,AS$6)</f>
        <v>-0.71173930626668336</v>
      </c>
      <c r="AN258" s="14">
        <f t="shared" ref="AN258" si="604">STANDARDIZE(AD258,AT$6,AU$6)</f>
        <v>1.3307501689804029</v>
      </c>
      <c r="AO258" s="14">
        <f t="shared" ref="AO258" si="605">STANDARDIZE(AE258,AV$6,AW$6)</f>
        <v>-0.54908130227774254</v>
      </c>
      <c r="AP258" s="23"/>
    </row>
    <row r="259" spans="1:42" x14ac:dyDescent="0.3">
      <c r="A259">
        <v>2</v>
      </c>
      <c r="B259" s="31">
        <v>2004</v>
      </c>
      <c r="C259" s="24">
        <v>0.546599726844888</v>
      </c>
      <c r="D259">
        <v>4.7900000000000303E-2</v>
      </c>
      <c r="E259">
        <f t="shared" si="452"/>
        <v>2.61821269158703E-2</v>
      </c>
      <c r="G259">
        <v>1994</v>
      </c>
      <c r="H259">
        <v>9</v>
      </c>
      <c r="I259" s="3">
        <v>1994.6666666675301</v>
      </c>
      <c r="J259" s="23">
        <f t="shared" si="453"/>
        <v>0.56300884839528598</v>
      </c>
      <c r="K259" s="23">
        <f t="shared" si="486"/>
        <v>9.5800000000000607E-2</v>
      </c>
      <c r="L259" s="23">
        <f t="shared" si="454"/>
        <v>2.6968123838134371E-2</v>
      </c>
      <c r="N259">
        <v>2</v>
      </c>
      <c r="O259">
        <v>1995</v>
      </c>
      <c r="P259" s="23">
        <v>0.51383121725254999</v>
      </c>
      <c r="Q259" s="23">
        <v>9.5900000000000304E-2</v>
      </c>
      <c r="R259" s="23">
        <f t="shared" si="455"/>
        <v>4.92764137345197E-2</v>
      </c>
      <c r="T259">
        <v>1994</v>
      </c>
      <c r="U259">
        <v>9</v>
      </c>
      <c r="V259" s="3">
        <v>1994.6666666675301</v>
      </c>
      <c r="W259" s="23">
        <f t="shared" si="514"/>
        <v>0.57266454391905319</v>
      </c>
      <c r="X259" s="23">
        <f t="shared" si="557"/>
        <v>9.5900000000000304E-2</v>
      </c>
      <c r="Y259" s="23">
        <f t="shared" si="515"/>
        <v>5.4918529761837379E-2</v>
      </c>
      <c r="Z259" s="23"/>
      <c r="AA259">
        <v>9</v>
      </c>
      <c r="AB259" s="3">
        <v>1994.6666666675301</v>
      </c>
      <c r="AC259" s="23">
        <f t="shared" si="456"/>
        <v>0.56783669615716958</v>
      </c>
      <c r="AD259" s="23">
        <f t="shared" si="457"/>
        <v>9.5850000000000463E-2</v>
      </c>
      <c r="AE259" s="23">
        <f t="shared" si="458"/>
        <v>4.0943326799985871E-2</v>
      </c>
      <c r="AG259" s="3">
        <v>1994.6666666675301</v>
      </c>
      <c r="AH259" s="3">
        <f t="shared" si="539"/>
        <v>-0.65014869769290295</v>
      </c>
      <c r="AI259" s="3">
        <f t="shared" si="540"/>
        <v>-4.4052846898962821E-2</v>
      </c>
      <c r="AJ259" s="3">
        <f t="shared" si="541"/>
        <v>-0.31975904090062612</v>
      </c>
      <c r="AK259" s="23"/>
      <c r="AL259" s="3">
        <v>1994.6666666675301</v>
      </c>
      <c r="AM259" s="14">
        <f t="shared" ref="AM259" si="606">STANDARDIZE(AC259,AR$7,AS$7)</f>
        <v>-0.84128446972560977</v>
      </c>
      <c r="AN259" s="14">
        <f t="shared" ref="AN259" si="607">STANDARDIZE(AD259,AT$7,AU$7)</f>
        <v>1.0283839161259722</v>
      </c>
      <c r="AO259" s="14">
        <f t="shared" ref="AO259" si="608">STANDARDIZE(AE259,AV$7,AW$7)</f>
        <v>-0.24699334986790761</v>
      </c>
      <c r="AP259" s="23"/>
    </row>
    <row r="260" spans="1:42" x14ac:dyDescent="0.3">
      <c r="A260">
        <v>1</v>
      </c>
      <c r="B260" s="31">
        <v>2004</v>
      </c>
      <c r="C260" s="24">
        <v>0.5563777520728449</v>
      </c>
      <c r="D260">
        <v>4.7900000000000303E-2</v>
      </c>
      <c r="E260">
        <f t="shared" si="452"/>
        <v>2.6650494324289439E-2</v>
      </c>
      <c r="G260">
        <v>1994</v>
      </c>
      <c r="H260">
        <v>8</v>
      </c>
      <c r="I260" s="3">
        <v>1994.5833333342</v>
      </c>
      <c r="J260" s="23">
        <f t="shared" si="453"/>
        <v>0.58855309792245492</v>
      </c>
      <c r="K260" s="23">
        <f t="shared" si="486"/>
        <v>9.5800000000000607E-2</v>
      </c>
      <c r="L260" s="23">
        <f t="shared" si="454"/>
        <v>2.8191693390485766E-2</v>
      </c>
      <c r="N260">
        <v>1</v>
      </c>
      <c r="O260">
        <v>1995</v>
      </c>
      <c r="P260" s="23">
        <v>0.51751827598324307</v>
      </c>
      <c r="Q260" s="23">
        <v>9.5900000000000304E-2</v>
      </c>
      <c r="R260" s="23">
        <f t="shared" si="455"/>
        <v>4.9630002666793169E-2</v>
      </c>
      <c r="T260">
        <v>1994</v>
      </c>
      <c r="U260">
        <v>8</v>
      </c>
      <c r="V260" s="3">
        <v>1994.5833333342</v>
      </c>
      <c r="W260" s="23">
        <f t="shared" si="514"/>
        <v>0.5900884693791425</v>
      </c>
      <c r="X260" s="23">
        <f t="shared" si="557"/>
        <v>9.5900000000000304E-2</v>
      </c>
      <c r="Y260" s="23">
        <f t="shared" si="515"/>
        <v>5.6589484213459947E-2</v>
      </c>
      <c r="Z260" s="23"/>
      <c r="AA260">
        <v>8</v>
      </c>
      <c r="AB260" s="3">
        <v>1994.5833333342</v>
      </c>
      <c r="AC260" s="23">
        <f t="shared" si="456"/>
        <v>0.58932078365079876</v>
      </c>
      <c r="AD260" s="23">
        <f t="shared" si="457"/>
        <v>9.5850000000000463E-2</v>
      </c>
      <c r="AE260" s="23">
        <f t="shared" si="458"/>
        <v>4.2390588801972856E-2</v>
      </c>
      <c r="AG260" s="3">
        <v>1994.5833333342</v>
      </c>
      <c r="AH260" s="3">
        <f t="shared" si="539"/>
        <v>-0.51006546344139048</v>
      </c>
      <c r="AI260" s="3">
        <f t="shared" si="540"/>
        <v>-4.4052846898962821E-2</v>
      </c>
      <c r="AJ260" s="3">
        <f t="shared" si="541"/>
        <v>-0.20279441644541851</v>
      </c>
      <c r="AK260" s="23"/>
      <c r="AL260" s="3">
        <v>1994.5833333342</v>
      </c>
      <c r="AM260" s="14">
        <f t="shared" ref="AM260" si="609">STANDARDIZE(AC260,AR$8,AS$8)</f>
        <v>-1.0056700410538237</v>
      </c>
      <c r="AN260" s="14">
        <f t="shared" ref="AN260" si="610">STANDARDIZE(AD260,AT$8,AU$8)</f>
        <v>0.77441334649330551</v>
      </c>
      <c r="AO260" s="14">
        <f t="shared" ref="AO260" si="611">STANDARDIZE(AE260,AV$8,AW$8)</f>
        <v>-0.82525349954252303</v>
      </c>
      <c r="AP260" s="23"/>
    </row>
    <row r="261" spans="1:42" x14ac:dyDescent="0.3">
      <c r="A261">
        <v>12</v>
      </c>
      <c r="B261" s="31">
        <v>2003</v>
      </c>
      <c r="C261" s="24">
        <v>0.57792061045934595</v>
      </c>
      <c r="D261">
        <v>4.7900000000000303E-2</v>
      </c>
      <c r="E261">
        <f t="shared" ref="E261:E324" si="612">C261*D261</f>
        <v>2.7682397241002847E-2</v>
      </c>
      <c r="G261">
        <v>1994</v>
      </c>
      <c r="H261">
        <v>7</v>
      </c>
      <c r="I261" s="3">
        <v>1994.5000000008699</v>
      </c>
      <c r="J261" s="23">
        <f t="shared" ref="J261:J320" si="613">AVERAGEIFS(C$4:C$1369,B$4:B$1369,G261,A$4:A$1369,H261)</f>
        <v>0.63870084167285546</v>
      </c>
      <c r="K261" s="23">
        <f t="shared" si="486"/>
        <v>9.5800000000000607E-2</v>
      </c>
      <c r="L261" s="23">
        <f t="shared" ref="L261:L320" si="614">AVERAGEIFS(E$4:E$1369,B$4:B$1369,G261,A$4:A$1369,H261)</f>
        <v>3.0593770316129969E-2</v>
      </c>
      <c r="N261">
        <v>12</v>
      </c>
      <c r="O261">
        <v>1994</v>
      </c>
      <c r="P261" s="23">
        <v>0.53038338188454226</v>
      </c>
      <c r="Q261" s="23">
        <v>9.5900000000000304E-2</v>
      </c>
      <c r="R261" s="23">
        <f t="shared" ref="R261:R324" si="615">P261*Q261</f>
        <v>5.0863766322727766E-2</v>
      </c>
      <c r="T261">
        <v>1994</v>
      </c>
      <c r="U261">
        <v>7</v>
      </c>
      <c r="V261" s="3">
        <v>1994.5000000008699</v>
      </c>
      <c r="W261" s="23"/>
      <c r="X261" s="23"/>
      <c r="Y261" s="23"/>
      <c r="Z261" s="23"/>
      <c r="AA261">
        <v>7</v>
      </c>
      <c r="AB261" s="3">
        <v>1994.5000000008699</v>
      </c>
      <c r="AC261" s="23">
        <f t="shared" ref="AC261:AC320" si="616">AVERAGE(W261,J261)</f>
        <v>0.63870084167285546</v>
      </c>
      <c r="AD261" s="23">
        <f t="shared" ref="AD261:AD320" si="617">AVERAGE(X261,K261)</f>
        <v>9.5800000000000607E-2</v>
      </c>
      <c r="AE261" s="23">
        <f t="shared" ref="AE261:AE320" si="618">AVERAGE(Y261,L261)</f>
        <v>3.0593770316129969E-2</v>
      </c>
      <c r="AG261" s="3">
        <v>1994.5000000008699</v>
      </c>
      <c r="AH261" s="3">
        <f t="shared" si="539"/>
        <v>-0.18809143325238251</v>
      </c>
      <c r="AI261" s="3">
        <f t="shared" si="540"/>
        <v>-4.5244348379574514E-2</v>
      </c>
      <c r="AJ261" s="3">
        <f t="shared" si="541"/>
        <v>-1.156188095038849</v>
      </c>
      <c r="AK261" s="23"/>
      <c r="AL261" s="3">
        <v>1994.5000000008699</v>
      </c>
      <c r="AM261" s="14">
        <f t="shared" ref="AM261" si="619">STANDARDIZE(AC261,AR$9,AS$9)</f>
        <v>-0.47658185235354</v>
      </c>
      <c r="AN261" s="14">
        <f t="shared" ref="AN261" si="620">STANDARDIZE(AD261,AT$9,AU$9)</f>
        <v>1.2373533970328761</v>
      </c>
      <c r="AO261" s="14">
        <f t="shared" ref="AO261" si="621">STANDARDIZE(AE261,AV$9,AW$9)</f>
        <v>-0.62447676352951198</v>
      </c>
      <c r="AP261" s="23"/>
    </row>
    <row r="262" spans="1:42" x14ac:dyDescent="0.3">
      <c r="A262">
        <v>11</v>
      </c>
      <c r="B262" s="31">
        <v>2003</v>
      </c>
      <c r="C262" s="24">
        <v>0.60898733661551274</v>
      </c>
      <c r="D262">
        <v>4.7900000000000303E-2</v>
      </c>
      <c r="E262">
        <f t="shared" si="612"/>
        <v>2.9170493423883247E-2</v>
      </c>
      <c r="G262">
        <v>1994</v>
      </c>
      <c r="H262">
        <v>6</v>
      </c>
      <c r="I262" s="3">
        <v>1994.4166666675401</v>
      </c>
      <c r="J262" s="23">
        <f t="shared" si="613"/>
        <v>0.66522524254322568</v>
      </c>
      <c r="K262" s="23">
        <f t="shared" si="486"/>
        <v>9.5800000000000607E-2</v>
      </c>
      <c r="L262" s="23">
        <f t="shared" si="614"/>
        <v>3.1864289117820715E-2</v>
      </c>
      <c r="N262">
        <v>11</v>
      </c>
      <c r="O262">
        <v>1994</v>
      </c>
      <c r="P262" s="23">
        <v>0.54604741197404183</v>
      </c>
      <c r="Q262" s="23">
        <v>9.5900000000000304E-2</v>
      </c>
      <c r="R262" s="23">
        <f t="shared" si="615"/>
        <v>5.2365946808310776E-2</v>
      </c>
      <c r="T262">
        <v>1994</v>
      </c>
      <c r="U262">
        <v>6</v>
      </c>
      <c r="V262" s="3">
        <v>1994.4166666675401</v>
      </c>
      <c r="W262" s="23">
        <f t="shared" si="514"/>
        <v>0.59124322246552219</v>
      </c>
      <c r="X262" s="23">
        <f t="shared" si="557"/>
        <v>0.19180000000000061</v>
      </c>
      <c r="Y262" s="23">
        <f t="shared" si="515"/>
        <v>5.6700225034443753E-2</v>
      </c>
      <c r="Z262" s="23"/>
      <c r="AA262">
        <v>6</v>
      </c>
      <c r="AB262" s="3">
        <v>1994.4166666675401</v>
      </c>
      <c r="AC262" s="23">
        <f t="shared" si="616"/>
        <v>0.62823423250437394</v>
      </c>
      <c r="AD262" s="23">
        <f t="shared" si="617"/>
        <v>0.14380000000000059</v>
      </c>
      <c r="AE262" s="23">
        <f t="shared" si="618"/>
        <v>4.4282257076132231E-2</v>
      </c>
      <c r="AG262" s="3">
        <v>1994.4166666675401</v>
      </c>
      <c r="AH262" s="3">
        <f t="shared" si="539"/>
        <v>-0.25633712739239228</v>
      </c>
      <c r="AI262" s="3">
        <f t="shared" si="540"/>
        <v>1.0985970730109507</v>
      </c>
      <c r="AJ262" s="3">
        <f t="shared" si="541"/>
        <v>-4.9913826077461212E-2</v>
      </c>
      <c r="AK262" s="23"/>
      <c r="AL262" s="3">
        <v>1994.4166666675401</v>
      </c>
      <c r="AM262" s="14">
        <f t="shared" ref="AM262" si="622">STANDARDIZE(AC262,AR$10,AS$10)</f>
        <v>-1.0138213515484822</v>
      </c>
      <c r="AN262" s="14">
        <f t="shared" ref="AN262" si="623">STANDARDIZE(AD262,AT$10,AU$10)</f>
        <v>-0.3489924073651578</v>
      </c>
      <c r="AO262" s="14">
        <f t="shared" ref="AO262" si="624">STANDARDIZE(AE262,AV$10,AW$10)</f>
        <v>-1.0139185016058399</v>
      </c>
      <c r="AP262" s="23"/>
    </row>
    <row r="263" spans="1:42" x14ac:dyDescent="0.3">
      <c r="A263">
        <v>10</v>
      </c>
      <c r="B263" s="31">
        <v>2003</v>
      </c>
      <c r="C263" s="24">
        <v>0.6435575829923047</v>
      </c>
      <c r="D263">
        <v>4.7900000000000303E-2</v>
      </c>
      <c r="E263">
        <f t="shared" si="612"/>
        <v>3.082640822533159E-2</v>
      </c>
      <c r="G263">
        <v>1994</v>
      </c>
      <c r="H263">
        <v>5</v>
      </c>
      <c r="I263" s="3">
        <v>1994.33333333421</v>
      </c>
      <c r="J263" s="23">
        <f t="shared" si="613"/>
        <v>0.63226939400776383</v>
      </c>
      <c r="K263" s="23">
        <f t="shared" si="486"/>
        <v>9.5800000000000607E-2</v>
      </c>
      <c r="L263" s="23">
        <f t="shared" si="614"/>
        <v>3.0285703972972079E-2</v>
      </c>
      <c r="N263">
        <v>10</v>
      </c>
      <c r="O263">
        <v>1994</v>
      </c>
      <c r="P263" s="23">
        <v>0.55974299474276024</v>
      </c>
      <c r="Q263" s="23">
        <v>9.5900000000000304E-2</v>
      </c>
      <c r="R263" s="23">
        <f t="shared" si="615"/>
        <v>5.3679353195830878E-2</v>
      </c>
      <c r="T263">
        <v>1994</v>
      </c>
      <c r="U263">
        <v>5</v>
      </c>
      <c r="V263" s="3">
        <v>1994.33333333421</v>
      </c>
      <c r="W263" s="23">
        <f t="shared" si="514"/>
        <v>0.54936597401179288</v>
      </c>
      <c r="X263" s="23">
        <f t="shared" si="557"/>
        <v>0.19180000000000061</v>
      </c>
      <c r="Y263" s="23">
        <f t="shared" si="515"/>
        <v>5.2684196907731101E-2</v>
      </c>
      <c r="Z263" s="23"/>
      <c r="AA263">
        <v>5</v>
      </c>
      <c r="AB263" s="3">
        <v>1994.33333333421</v>
      </c>
      <c r="AC263" s="23">
        <f t="shared" si="616"/>
        <v>0.5908176840097783</v>
      </c>
      <c r="AD263" s="23">
        <f t="shared" si="617"/>
        <v>0.14380000000000059</v>
      </c>
      <c r="AE263" s="23">
        <f t="shared" si="618"/>
        <v>4.1484950440351588E-2</v>
      </c>
      <c r="AG263" s="3">
        <v>1994.33333333421</v>
      </c>
      <c r="AH263" s="3">
        <f t="shared" si="539"/>
        <v>-0.50030518650618039</v>
      </c>
      <c r="AI263" s="3">
        <f t="shared" si="540"/>
        <v>1.0985970730109507</v>
      </c>
      <c r="AJ263" s="3">
        <f t="shared" si="541"/>
        <v>-0.27598617489263139</v>
      </c>
      <c r="AK263" s="23"/>
      <c r="AL263" s="3">
        <v>1994.33333333421</v>
      </c>
      <c r="AM263" s="14">
        <f t="shared" ref="AM263" si="625">STANDARDIZE(AC263,AR$11,AS$11)</f>
        <v>-0.83745448517106769</v>
      </c>
      <c r="AN263" s="14">
        <f t="shared" ref="AN263" si="626">STANDARDIZE(AD263,AT$11,AU$11)</f>
        <v>0.38139101458033026</v>
      </c>
      <c r="AO263" s="14">
        <f t="shared" ref="AO263" si="627">STANDARDIZE(AE263,AV$11,AW$11)</f>
        <v>-0.73214221727907924</v>
      </c>
      <c r="AP263" s="23"/>
    </row>
    <row r="264" spans="1:42" x14ac:dyDescent="0.3">
      <c r="A264">
        <v>10</v>
      </c>
      <c r="B264" s="31">
        <v>2003</v>
      </c>
      <c r="C264" s="24">
        <v>0.6771249411674447</v>
      </c>
      <c r="D264">
        <v>4.7900000000000303E-2</v>
      </c>
      <c r="E264">
        <f t="shared" si="612"/>
        <v>3.2434284681920805E-2</v>
      </c>
      <c r="G264">
        <v>1994</v>
      </c>
      <c r="H264">
        <v>4</v>
      </c>
      <c r="I264" s="3">
        <v>1994.2500000008799</v>
      </c>
      <c r="J264" s="23">
        <f t="shared" si="613"/>
        <v>0.57677379576181509</v>
      </c>
      <c r="K264" s="23">
        <f t="shared" si="486"/>
        <v>9.5800000000000607E-2</v>
      </c>
      <c r="L264" s="23">
        <f t="shared" si="614"/>
        <v>2.7627464816991118E-2</v>
      </c>
      <c r="N264">
        <v>9</v>
      </c>
      <c r="O264">
        <v>1994</v>
      </c>
      <c r="P264" s="23">
        <v>0.57266454391905319</v>
      </c>
      <c r="Q264" s="23">
        <v>9.5900000000000304E-2</v>
      </c>
      <c r="R264" s="23">
        <f t="shared" si="615"/>
        <v>5.4918529761837379E-2</v>
      </c>
      <c r="T264">
        <v>1994</v>
      </c>
      <c r="U264">
        <v>4</v>
      </c>
      <c r="V264" s="3">
        <v>1994.2500000008799</v>
      </c>
      <c r="W264" s="23">
        <f t="shared" si="514"/>
        <v>0.55066883983279613</v>
      </c>
      <c r="X264" s="23">
        <f t="shared" si="557"/>
        <v>0.19180000000000061</v>
      </c>
      <c r="Y264" s="23">
        <f t="shared" si="515"/>
        <v>5.2809141739965315E-2</v>
      </c>
      <c r="Z264" s="23"/>
      <c r="AA264">
        <v>4</v>
      </c>
      <c r="AB264" s="3">
        <v>1994.2500000008799</v>
      </c>
      <c r="AC264" s="23">
        <f t="shared" si="616"/>
        <v>0.56372131779730561</v>
      </c>
      <c r="AD264" s="23">
        <f t="shared" si="617"/>
        <v>0.14380000000000059</v>
      </c>
      <c r="AE264" s="23">
        <f t="shared" si="618"/>
        <v>4.0218303278478217E-2</v>
      </c>
      <c r="AG264" s="3">
        <v>1994.2500000008799</v>
      </c>
      <c r="AH264" s="3">
        <f t="shared" si="539"/>
        <v>-0.67698230237773693</v>
      </c>
      <c r="AI264" s="3">
        <f t="shared" si="540"/>
        <v>1.0985970730109507</v>
      </c>
      <c r="AJ264" s="3">
        <f t="shared" si="541"/>
        <v>-0.37835389366253647</v>
      </c>
      <c r="AK264" s="23"/>
      <c r="AL264" s="3">
        <v>1994.2500000008799</v>
      </c>
      <c r="AM264" s="14">
        <f t="shared" ref="AM264" si="628">STANDARDIZE(AC264,AR$12,AS$12)</f>
        <v>-0.46992835165270269</v>
      </c>
      <c r="AN264" s="14">
        <f t="shared" ref="AN264" si="629">STANDARDIZE(AD264,AT$12,AU$12)</f>
        <v>3.3388824798885192E-2</v>
      </c>
      <c r="AO264" s="14">
        <f t="shared" ref="AO264" si="630">STANDARDIZE(AE264,AV$12,AW$12)</f>
        <v>-0.43894049028572329</v>
      </c>
      <c r="AP264" s="23"/>
    </row>
    <row r="265" spans="1:42" x14ac:dyDescent="0.3">
      <c r="A265">
        <v>9</v>
      </c>
      <c r="B265" s="31">
        <v>2003</v>
      </c>
      <c r="C265" s="24">
        <v>0.70586206314689837</v>
      </c>
      <c r="D265">
        <v>4.7900000000000303E-2</v>
      </c>
      <c r="E265">
        <f t="shared" si="612"/>
        <v>3.3810792824736646E-2</v>
      </c>
      <c r="G265">
        <v>1994</v>
      </c>
      <c r="H265">
        <v>3</v>
      </c>
      <c r="I265" s="3">
        <v>1994.1666666675501</v>
      </c>
      <c r="J265" s="23">
        <f t="shared" ref="J265" si="631">AVERAGEIFS(C$4:C$1369,B$4:B$1369,G265,A$4:A$1369,H265)</f>
        <v>0.55297259339265137</v>
      </c>
      <c r="K265" s="23">
        <f t="shared" si="486"/>
        <v>4.7900000000000303E-2</v>
      </c>
      <c r="L265" s="23">
        <f t="shared" ref="L265" si="632">AVERAGEIFS(E$4:E$1369,B$4:B$1369,G265,A$4:A$1369,H265)</f>
        <v>2.6487387223508168E-2</v>
      </c>
      <c r="N265">
        <v>8</v>
      </c>
      <c r="O265">
        <v>1994</v>
      </c>
      <c r="P265" s="23">
        <v>0.5900884693791425</v>
      </c>
      <c r="Q265" s="23">
        <v>9.5900000000000304E-2</v>
      </c>
      <c r="R265" s="23">
        <f t="shared" si="615"/>
        <v>5.6589484213459947E-2</v>
      </c>
      <c r="T265">
        <v>1994</v>
      </c>
      <c r="U265">
        <v>3</v>
      </c>
      <c r="V265" s="3">
        <v>1994.1666666675501</v>
      </c>
      <c r="W265" s="23">
        <f t="shared" si="514"/>
        <v>0.54948278539206474</v>
      </c>
      <c r="X265" s="23">
        <f t="shared" si="557"/>
        <v>0.19180000000000061</v>
      </c>
      <c r="Y265" s="23">
        <f t="shared" si="515"/>
        <v>5.2695399119099179E-2</v>
      </c>
      <c r="Z265" s="23"/>
      <c r="AA265">
        <v>3</v>
      </c>
      <c r="AB265" s="3">
        <v>1994.1666666675501</v>
      </c>
      <c r="AC265" s="23">
        <f t="shared" si="616"/>
        <v>0.551227689392358</v>
      </c>
      <c r="AD265" s="23">
        <f t="shared" si="617"/>
        <v>0.11985000000000046</v>
      </c>
      <c r="AE265" s="23">
        <f t="shared" si="618"/>
        <v>3.9591393171303675E-2</v>
      </c>
      <c r="AG265" s="3">
        <v>1994.1666666675501</v>
      </c>
      <c r="AH265" s="3">
        <f t="shared" si="539"/>
        <v>-0.7584448208589436</v>
      </c>
      <c r="AI265" s="3">
        <f t="shared" si="540"/>
        <v>0.52786786379629969</v>
      </c>
      <c r="AJ265" s="3">
        <f t="shared" si="541"/>
        <v>-0.42901942979363955</v>
      </c>
      <c r="AK265" s="23"/>
      <c r="AL265" s="3">
        <v>1994.1666666675501</v>
      </c>
      <c r="AM265" s="14">
        <f t="shared" ref="AM265" si="633">STANDARDIZE(AC265,AR$13,AS$13)</f>
        <v>-0.19933809132901284</v>
      </c>
      <c r="AN265" s="14">
        <f t="shared" ref="AN265" si="634">STANDARDIZE(AD265,AT$13,AU$13)</f>
        <v>0.30997808578706199</v>
      </c>
      <c r="AO265" s="14">
        <f t="shared" ref="AO265" si="635">STANDARDIZE(AE265,AV$13,AW$13)</f>
        <v>6.3627019476560145E-3</v>
      </c>
      <c r="AP265" s="23"/>
    </row>
    <row r="266" spans="1:42" x14ac:dyDescent="0.3">
      <c r="A266">
        <v>8</v>
      </c>
      <c r="B266" s="31">
        <v>2003</v>
      </c>
      <c r="C266" s="24">
        <v>0.72981166455222635</v>
      </c>
      <c r="D266">
        <v>4.7900000000000303E-2</v>
      </c>
      <c r="E266">
        <f t="shared" si="612"/>
        <v>3.4957978732051864E-2</v>
      </c>
      <c r="G266">
        <v>1994</v>
      </c>
      <c r="H266">
        <v>2</v>
      </c>
      <c r="I266" s="3">
        <v>1994.08333333422</v>
      </c>
      <c r="J266" s="23">
        <f t="shared" si="613"/>
        <v>0.55342487079042846</v>
      </c>
      <c r="K266" s="23">
        <f t="shared" si="486"/>
        <v>0.14370000000000091</v>
      </c>
      <c r="L266" s="23">
        <f t="shared" si="614"/>
        <v>2.6509051310861689E-2</v>
      </c>
      <c r="N266">
        <v>6</v>
      </c>
      <c r="O266">
        <v>1994</v>
      </c>
      <c r="P266" s="23">
        <v>0.59858735670803687</v>
      </c>
      <c r="Q266" s="23">
        <v>9.5900000000000304E-2</v>
      </c>
      <c r="R266" s="23">
        <f t="shared" si="615"/>
        <v>5.7404527508300919E-2</v>
      </c>
      <c r="T266">
        <v>1994</v>
      </c>
      <c r="U266">
        <v>2</v>
      </c>
      <c r="V266" s="3">
        <v>1994.08333333422</v>
      </c>
      <c r="W266" s="23">
        <f t="shared" si="514"/>
        <v>0.533207838907515</v>
      </c>
      <c r="X266" s="23">
        <f t="shared" si="557"/>
        <v>0.19180000000000061</v>
      </c>
      <c r="Y266" s="23">
        <f t="shared" si="515"/>
        <v>5.1134631751230855E-2</v>
      </c>
      <c r="Z266" s="23"/>
      <c r="AA266">
        <v>2</v>
      </c>
      <c r="AB266" s="3">
        <v>1994.08333333422</v>
      </c>
      <c r="AC266" s="23">
        <f t="shared" si="616"/>
        <v>0.54331635484897167</v>
      </c>
      <c r="AD266" s="23">
        <f t="shared" si="617"/>
        <v>0.16775000000000076</v>
      </c>
      <c r="AE266" s="23">
        <f t="shared" si="618"/>
        <v>3.8821841531046272E-2</v>
      </c>
      <c r="AG266" s="3">
        <v>1994.08333333422</v>
      </c>
      <c r="AH266" s="3">
        <f t="shared" si="539"/>
        <v>-0.8100292938048812</v>
      </c>
      <c r="AI266" s="3">
        <f t="shared" si="540"/>
        <v>1.6693262822256021</v>
      </c>
      <c r="AJ266" s="3">
        <f t="shared" si="541"/>
        <v>-0.49121295002564908</v>
      </c>
      <c r="AK266" s="23"/>
      <c r="AL266" s="3">
        <v>1994.08333333422</v>
      </c>
      <c r="AM266" s="14">
        <f t="shared" ref="AM266" si="636">STANDARDIZE(AC266,AR$14,AS$14)</f>
        <v>-0.14332149591685392</v>
      </c>
      <c r="AN266" s="14">
        <f t="shared" ref="AN266" si="637">STANDARDIZE(AD266,AT$14,AU$14)</f>
        <v>2.8163225171876922</v>
      </c>
      <c r="AO266" s="14">
        <f t="shared" ref="AO266" si="638">STANDARDIZE(AE266,AV$14,AW$14)</f>
        <v>-0.15050008960404596</v>
      </c>
      <c r="AP266" s="23"/>
    </row>
    <row r="267" spans="1:42" x14ac:dyDescent="0.3">
      <c r="A267">
        <v>7</v>
      </c>
      <c r="B267" s="31">
        <v>2003</v>
      </c>
      <c r="C267" s="24">
        <v>0.74612004619668171</v>
      </c>
      <c r="D267">
        <v>4.7900000000000303E-2</v>
      </c>
      <c r="E267">
        <f t="shared" si="612"/>
        <v>3.5739150212821279E-2</v>
      </c>
      <c r="G267">
        <v>1994</v>
      </c>
      <c r="H267">
        <v>1</v>
      </c>
      <c r="I267" s="3">
        <v>1994.0000000008899</v>
      </c>
      <c r="J267" s="23">
        <f t="shared" si="613"/>
        <v>0.56419613091546772</v>
      </c>
      <c r="K267" s="23">
        <f t="shared" si="486"/>
        <v>9.5800000000000607E-2</v>
      </c>
      <c r="L267" s="23">
        <f t="shared" si="614"/>
        <v>2.7024994670851076E-2</v>
      </c>
      <c r="N267">
        <v>6</v>
      </c>
      <c r="O267">
        <v>1994</v>
      </c>
      <c r="P267" s="23">
        <v>0.5838990882230074</v>
      </c>
      <c r="Q267" s="23">
        <v>9.5900000000000304E-2</v>
      </c>
      <c r="R267" s="23">
        <f t="shared" si="615"/>
        <v>5.5995922560586588E-2</v>
      </c>
      <c r="T267">
        <v>1994</v>
      </c>
      <c r="U267">
        <v>1</v>
      </c>
      <c r="V267" s="3">
        <v>1994.0000000008899</v>
      </c>
      <c r="W267" s="23">
        <f t="shared" si="514"/>
        <v>0.5702706506058699</v>
      </c>
      <c r="X267" s="23">
        <f t="shared" si="557"/>
        <v>9.5900000000000304E-2</v>
      </c>
      <c r="Y267" s="23">
        <f t="shared" si="515"/>
        <v>5.4688955393103096E-2</v>
      </c>
      <c r="Z267" s="23"/>
      <c r="AA267">
        <v>1</v>
      </c>
      <c r="AB267" s="3">
        <v>1994.0000000008899</v>
      </c>
      <c r="AC267" s="23">
        <f t="shared" si="616"/>
        <v>0.56723339076066881</v>
      </c>
      <c r="AD267" s="23">
        <f t="shared" si="617"/>
        <v>9.5850000000000463E-2</v>
      </c>
      <c r="AE267" s="23">
        <f t="shared" si="618"/>
        <v>4.0856975031977084E-2</v>
      </c>
      <c r="AG267" s="3">
        <v>1994.0000000008899</v>
      </c>
      <c r="AH267" s="3">
        <f t="shared" si="539"/>
        <v>-0.65408244499347046</v>
      </c>
      <c r="AI267" s="3">
        <f t="shared" si="540"/>
        <v>-4.4052846898962821E-2</v>
      </c>
      <c r="AJ267" s="3">
        <f t="shared" si="541"/>
        <v>-0.32673780639182554</v>
      </c>
      <c r="AK267" s="23"/>
      <c r="AL267" s="3">
        <v>1994.0000000008899</v>
      </c>
      <c r="AM267" s="14">
        <f t="shared" ref="AM267" si="639">STANDARDIZE(AC267,AR$15,AS$15)</f>
        <v>-7.772236645905059E-2</v>
      </c>
      <c r="AN267" s="14">
        <f t="shared" ref="AN267" si="640">STANDARDIZE(AD267,AT$15,AU$15)</f>
        <v>0.75540652012817533</v>
      </c>
      <c r="AO267" s="14">
        <f t="shared" ref="AO267" si="641">STANDARDIZE(AE267,AV$15,AW$15)</f>
        <v>0.29802321710793228</v>
      </c>
      <c r="AP267" s="23"/>
    </row>
    <row r="268" spans="1:42" x14ac:dyDescent="0.3">
      <c r="A268">
        <v>6</v>
      </c>
      <c r="B268" s="31">
        <v>2003</v>
      </c>
      <c r="C268" s="24">
        <v>0.75193516771794855</v>
      </c>
      <c r="D268">
        <v>4.7900000000000303E-2</v>
      </c>
      <c r="E268">
        <f t="shared" si="612"/>
        <v>3.6017694533689963E-2</v>
      </c>
      <c r="G268">
        <v>1993</v>
      </c>
      <c r="H268">
        <v>12</v>
      </c>
      <c r="I268" s="3">
        <v>1993.9166666675601</v>
      </c>
      <c r="J268" s="23">
        <f t="shared" si="613"/>
        <v>0.58456148253001239</v>
      </c>
      <c r="K268" s="23">
        <f t="shared" si="486"/>
        <v>9.5800000000000607E-2</v>
      </c>
      <c r="L268" s="23">
        <f t="shared" si="614"/>
        <v>2.8000495013187771E-2</v>
      </c>
      <c r="N268">
        <v>5</v>
      </c>
      <c r="O268">
        <v>1994</v>
      </c>
      <c r="P268" s="23">
        <v>0.55716186942671597</v>
      </c>
      <c r="Q268" s="23">
        <v>9.5900000000000304E-2</v>
      </c>
      <c r="R268" s="23">
        <f t="shared" si="615"/>
        <v>5.3431823278022234E-2</v>
      </c>
      <c r="T268">
        <v>1993</v>
      </c>
      <c r="U268">
        <v>12</v>
      </c>
      <c r="V268" s="3">
        <v>1993.9166666675601</v>
      </c>
      <c r="W268" s="23">
        <f t="shared" si="514"/>
        <v>0.60401564933381868</v>
      </c>
      <c r="X268" s="23">
        <f t="shared" si="557"/>
        <v>9.5900000000000304E-2</v>
      </c>
      <c r="Y268" s="23">
        <f t="shared" si="515"/>
        <v>5.7925100771113396E-2</v>
      </c>
      <c r="Z268" s="23"/>
      <c r="AA268">
        <v>12</v>
      </c>
      <c r="AB268" s="3">
        <v>1993.9166666675601</v>
      </c>
      <c r="AC268" s="23">
        <f t="shared" si="616"/>
        <v>0.59428856593191548</v>
      </c>
      <c r="AD268" s="23">
        <f t="shared" si="617"/>
        <v>9.5850000000000463E-2</v>
      </c>
      <c r="AE268" s="23">
        <f t="shared" si="618"/>
        <v>4.2962797892150587E-2</v>
      </c>
      <c r="AG268" s="3">
        <v>1993.9166666675601</v>
      </c>
      <c r="AH268" s="3">
        <f t="shared" si="539"/>
        <v>-0.47767390810060406</v>
      </c>
      <c r="AI268" s="3">
        <f t="shared" si="540"/>
        <v>-4.4052846898962821E-2</v>
      </c>
      <c r="AJ268" s="3">
        <f t="shared" si="541"/>
        <v>-0.15654969969709875</v>
      </c>
      <c r="AK268" s="23"/>
      <c r="AL268" s="3">
        <v>1993.9166666675601</v>
      </c>
      <c r="AM268" s="14">
        <f t="shared" ref="AM268" si="642">STANDARDIZE(AC268,AR$4,AS$4)</f>
        <v>-9.1778663470689789E-2</v>
      </c>
      <c r="AN268" s="14">
        <f t="shared" ref="AN268" si="643">STANDARDIZE(AD268,AT$4,AU$4)</f>
        <v>0.88737234882057547</v>
      </c>
      <c r="AO268" s="14">
        <f t="shared" ref="AO268" si="644">STANDARDIZE(AE268,AV$4,AW$4)</f>
        <v>0.17737950050723966</v>
      </c>
      <c r="AP268" s="23"/>
    </row>
    <row r="269" spans="1:42" x14ac:dyDescent="0.3">
      <c r="A269">
        <v>6</v>
      </c>
      <c r="B269" s="31">
        <v>2003</v>
      </c>
      <c r="C269" s="24">
        <v>0.74622739572248564</v>
      </c>
      <c r="D269">
        <v>4.7900000000000303E-2</v>
      </c>
      <c r="E269">
        <f t="shared" si="612"/>
        <v>3.5744292255107286E-2</v>
      </c>
      <c r="G269">
        <v>1993</v>
      </c>
      <c r="H269">
        <v>11</v>
      </c>
      <c r="I269" s="3">
        <v>1993.83333333423</v>
      </c>
      <c r="J269" s="23">
        <f t="shared" si="613"/>
        <v>0.6157614441769762</v>
      </c>
      <c r="K269" s="23">
        <f t="shared" si="486"/>
        <v>9.5800000000000607E-2</v>
      </c>
      <c r="L269" s="23">
        <f t="shared" si="614"/>
        <v>2.9494973176077348E-2</v>
      </c>
      <c r="N269">
        <v>5</v>
      </c>
      <c r="O269">
        <v>1994</v>
      </c>
      <c r="P269" s="23">
        <v>0.54157007859686968</v>
      </c>
      <c r="Q269" s="23">
        <v>9.5900000000000304E-2</v>
      </c>
      <c r="R269" s="23">
        <f t="shared" si="615"/>
        <v>5.1936570537439969E-2</v>
      </c>
      <c r="T269">
        <v>1993</v>
      </c>
      <c r="U269">
        <v>11</v>
      </c>
      <c r="V269" s="3">
        <v>1993.83333333423</v>
      </c>
      <c r="W269" s="23">
        <f t="shared" si="514"/>
        <v>0.62015007617359275</v>
      </c>
      <c r="X269" s="23">
        <f t="shared" si="557"/>
        <v>9.5900000000000304E-2</v>
      </c>
      <c r="Y269" s="23">
        <f t="shared" si="515"/>
        <v>5.9472392305047736E-2</v>
      </c>
      <c r="Z269" s="23"/>
      <c r="AA269">
        <v>11</v>
      </c>
      <c r="AB269" s="3">
        <v>1993.83333333423</v>
      </c>
      <c r="AC269" s="23">
        <f t="shared" si="616"/>
        <v>0.61795576017528453</v>
      </c>
      <c r="AD269" s="23">
        <f t="shared" si="617"/>
        <v>9.5850000000000463E-2</v>
      </c>
      <c r="AE269" s="23">
        <f t="shared" si="618"/>
        <v>4.4483682740562538E-2</v>
      </c>
      <c r="AG269" s="3">
        <v>1993.83333333423</v>
      </c>
      <c r="AH269" s="3">
        <f t="shared" si="539"/>
        <v>-0.32335610818226695</v>
      </c>
      <c r="AI269" s="3">
        <f t="shared" si="540"/>
        <v>-4.4052846898962821E-2</v>
      </c>
      <c r="AJ269" s="3">
        <f t="shared" si="541"/>
        <v>-3.3635034011210686E-2</v>
      </c>
      <c r="AK269" s="23"/>
      <c r="AL269" s="3">
        <v>1993.83333333423</v>
      </c>
      <c r="AM269" s="14">
        <f t="shared" ref="AM269" si="645">STANDARDIZE(AC269,AR$5,AS$5)</f>
        <v>-0.13582620221018377</v>
      </c>
      <c r="AN269" s="14">
        <f t="shared" ref="AN269" si="646">STANDARDIZE(AD269,AT$5,AU$5)</f>
        <v>0.77674476466510867</v>
      </c>
      <c r="AO269" s="14">
        <f t="shared" ref="AO269" si="647">STANDARDIZE(AE269,AV$5,AW$5)</f>
        <v>0.1865762711842327</v>
      </c>
      <c r="AP269" s="23"/>
    </row>
    <row r="270" spans="1:42" x14ac:dyDescent="0.3">
      <c r="A270">
        <v>6</v>
      </c>
      <c r="B270" s="31">
        <v>2003</v>
      </c>
      <c r="C270" s="24">
        <v>0.73081360464223055</v>
      </c>
      <c r="D270">
        <v>4.7900000000000303E-2</v>
      </c>
      <c r="E270">
        <f t="shared" si="612"/>
        <v>3.5005971662363064E-2</v>
      </c>
      <c r="G270">
        <v>1993</v>
      </c>
      <c r="H270">
        <v>10</v>
      </c>
      <c r="I270" s="3">
        <v>1993.7500000008999</v>
      </c>
      <c r="J270" s="23">
        <f t="shared" si="613"/>
        <v>0.67413531171758467</v>
      </c>
      <c r="K270" s="23">
        <f t="shared" ref="K270:K335" si="648">SUMIFS(D$4:D$1369,B$4:B$1369,G270,A$4:A$1369,H270)</f>
        <v>0.14370000000000091</v>
      </c>
      <c r="L270" s="23">
        <f t="shared" si="614"/>
        <v>3.229108143127251E-2</v>
      </c>
      <c r="N270">
        <v>4</v>
      </c>
      <c r="O270">
        <v>1994</v>
      </c>
      <c r="P270" s="23">
        <v>0.54514096200028384</v>
      </c>
      <c r="Q270" s="23">
        <v>9.5900000000000304E-2</v>
      </c>
      <c r="R270" s="23">
        <f t="shared" si="615"/>
        <v>5.2279018255827384E-2</v>
      </c>
      <c r="T270">
        <v>1993</v>
      </c>
      <c r="U270">
        <v>10</v>
      </c>
      <c r="V270" s="3">
        <v>1993.7500000008999</v>
      </c>
      <c r="W270" s="23">
        <f t="shared" si="514"/>
        <v>0.6221688426397296</v>
      </c>
      <c r="X270" s="23">
        <f t="shared" si="557"/>
        <v>9.5900000000000304E-2</v>
      </c>
      <c r="Y270" s="23">
        <f t="shared" si="515"/>
        <v>5.9665992009150258E-2</v>
      </c>
      <c r="Z270" s="23"/>
      <c r="AA270">
        <v>10</v>
      </c>
      <c r="AB270" s="3">
        <v>1993.7500000008999</v>
      </c>
      <c r="AC270" s="23">
        <f t="shared" si="616"/>
        <v>0.64815207717865708</v>
      </c>
      <c r="AD270" s="23">
        <f t="shared" si="617"/>
        <v>0.1198000000000006</v>
      </c>
      <c r="AE270" s="23">
        <f t="shared" si="618"/>
        <v>4.5978536720211384E-2</v>
      </c>
      <c r="AG270" s="3">
        <v>1993.7500000008999</v>
      </c>
      <c r="AH270" s="3">
        <f t="shared" ref="AH270:AH301" si="649">STANDARDIZE(AC270,AC$797,AC$798)</f>
        <v>-0.12646630545870616</v>
      </c>
      <c r="AI270" s="3">
        <f t="shared" ref="AI270:AI301" si="650">STANDARDIZE(AD270,AD$797,AD$798)</f>
        <v>0.52667636231568804</v>
      </c>
      <c r="AJ270" s="3">
        <f t="shared" ref="AJ270:AJ301" si="651">STANDARDIZE(AE270,AE$797,AE$798)</f>
        <v>8.7175872448677263E-2</v>
      </c>
      <c r="AK270" s="23"/>
      <c r="AL270" s="3">
        <v>1993.7500000008999</v>
      </c>
      <c r="AM270" s="14">
        <f t="shared" ref="AM270" si="652">STANDARDIZE(AC270,AR$6,AS$6)</f>
        <v>-0.1762495338173658</v>
      </c>
      <c r="AN270" s="14">
        <f t="shared" ref="AN270" si="653">STANDARDIZE(AD270,AT$6,AU$6)</f>
        <v>1.3307501689804029</v>
      </c>
      <c r="AO270" s="14">
        <f t="shared" ref="AO270" si="654">STANDARDIZE(AE270,AV$6,AW$6)</f>
        <v>-0.13483821680788624</v>
      </c>
      <c r="AP270" s="23"/>
    </row>
    <row r="271" spans="1:42" x14ac:dyDescent="0.3">
      <c r="A271">
        <v>5</v>
      </c>
      <c r="B271" s="31">
        <v>2003</v>
      </c>
      <c r="C271" s="24">
        <v>0.70657602700002364</v>
      </c>
      <c r="D271">
        <v>4.7900000000000303E-2</v>
      </c>
      <c r="E271">
        <f t="shared" si="612"/>
        <v>3.3844991693301345E-2</v>
      </c>
      <c r="G271">
        <v>1993</v>
      </c>
      <c r="H271">
        <v>9</v>
      </c>
      <c r="I271" s="3">
        <v>1993.6666666675701</v>
      </c>
      <c r="J271" s="23">
        <f t="shared" si="613"/>
        <v>0.75180946127015857</v>
      </c>
      <c r="K271" s="23">
        <f t="shared" si="648"/>
        <v>9.5800000000000607E-2</v>
      </c>
      <c r="L271" s="23">
        <f t="shared" si="614"/>
        <v>3.6011673194840818E-2</v>
      </c>
      <c r="N271">
        <v>4</v>
      </c>
      <c r="O271">
        <v>1994</v>
      </c>
      <c r="P271" s="23">
        <v>0.55619671766530843</v>
      </c>
      <c r="Q271" s="23">
        <v>9.5900000000000304E-2</v>
      </c>
      <c r="R271" s="23">
        <f t="shared" si="615"/>
        <v>5.3339265224103247E-2</v>
      </c>
      <c r="T271">
        <v>1993</v>
      </c>
      <c r="U271">
        <v>9</v>
      </c>
      <c r="V271" s="3">
        <v>1993.6666666675701</v>
      </c>
      <c r="W271" s="23">
        <f t="shared" si="514"/>
        <v>0.63122085365271496</v>
      </c>
      <c r="X271" s="23">
        <f t="shared" si="557"/>
        <v>9.5900000000000304E-2</v>
      </c>
      <c r="Y271" s="23">
        <f t="shared" si="515"/>
        <v>6.0534079865295555E-2</v>
      </c>
      <c r="Z271" s="23"/>
      <c r="AA271">
        <v>9</v>
      </c>
      <c r="AB271" s="3">
        <v>1993.6666666675701</v>
      </c>
      <c r="AC271" s="23">
        <f t="shared" si="616"/>
        <v>0.69151515746143677</v>
      </c>
      <c r="AD271" s="23">
        <f t="shared" si="617"/>
        <v>9.5850000000000463E-2</v>
      </c>
      <c r="AE271" s="23">
        <f t="shared" si="618"/>
        <v>4.827287653006819E-2</v>
      </c>
      <c r="AG271" s="3">
        <v>1993.6666666675701</v>
      </c>
      <c r="AH271" s="3">
        <f t="shared" si="649"/>
        <v>0.15627507394226056</v>
      </c>
      <c r="AI271" s="3">
        <f t="shared" si="650"/>
        <v>-4.4052846898962821E-2</v>
      </c>
      <c r="AJ271" s="3">
        <f t="shared" si="651"/>
        <v>0.2725995164496251</v>
      </c>
      <c r="AK271" s="23"/>
      <c r="AL271" s="3">
        <v>1993.6666666675701</v>
      </c>
      <c r="AM271" s="14">
        <f t="shared" ref="AM271" si="655">STANDARDIZE(AC271,AR$7,AS$7)</f>
        <v>-0.12819141971099701</v>
      </c>
      <c r="AN271" s="14">
        <f t="shared" ref="AN271" si="656">STANDARDIZE(AD271,AT$7,AU$7)</f>
        <v>1.0283839161259722</v>
      </c>
      <c r="AO271" s="14">
        <f t="shared" ref="AO271" si="657">STANDARDIZE(AE271,AV$7,AW$7)</f>
        <v>0.3439518112039881</v>
      </c>
      <c r="AP271" s="23"/>
    </row>
    <row r="272" spans="1:42" x14ac:dyDescent="0.3">
      <c r="A272">
        <v>5</v>
      </c>
      <c r="B272" s="31">
        <v>2003</v>
      </c>
      <c r="C272" s="24">
        <v>0.67551304832629777</v>
      </c>
      <c r="D272">
        <v>4.7900000000000303E-2</v>
      </c>
      <c r="E272">
        <f t="shared" si="612"/>
        <v>3.2357075014829866E-2</v>
      </c>
      <c r="G272">
        <v>1993</v>
      </c>
      <c r="H272">
        <v>8</v>
      </c>
      <c r="I272" s="3">
        <v>1993.58333333424</v>
      </c>
      <c r="J272" s="23">
        <f t="shared" si="613"/>
        <v>0.81574607471338445</v>
      </c>
      <c r="K272" s="23">
        <f t="shared" si="648"/>
        <v>9.5800000000000607E-2</v>
      </c>
      <c r="L272" s="23">
        <f t="shared" si="614"/>
        <v>3.9074236978771368E-2</v>
      </c>
      <c r="N272">
        <v>3</v>
      </c>
      <c r="O272">
        <v>1994</v>
      </c>
      <c r="P272" s="23">
        <v>0.55712155093830662</v>
      </c>
      <c r="Q272" s="23">
        <v>9.5900000000000304E-2</v>
      </c>
      <c r="R272" s="23">
        <f t="shared" si="615"/>
        <v>5.3427956734983774E-2</v>
      </c>
      <c r="T272">
        <v>1993</v>
      </c>
      <c r="U272">
        <v>8</v>
      </c>
      <c r="V272" s="3">
        <v>1993.58333333424</v>
      </c>
      <c r="W272" s="23">
        <f t="shared" si="514"/>
        <v>0.66457657404161863</v>
      </c>
      <c r="X272" s="23">
        <f t="shared" si="557"/>
        <v>9.5900000000000304E-2</v>
      </c>
      <c r="Y272" s="23">
        <f t="shared" si="515"/>
        <v>6.3732893450591424E-2</v>
      </c>
      <c r="Z272" s="23"/>
      <c r="AA272">
        <v>8</v>
      </c>
      <c r="AB272" s="3">
        <v>1993.58333333424</v>
      </c>
      <c r="AC272" s="23">
        <f t="shared" si="616"/>
        <v>0.74016132437750159</v>
      </c>
      <c r="AD272" s="23">
        <f t="shared" si="617"/>
        <v>9.5850000000000463E-2</v>
      </c>
      <c r="AE272" s="23">
        <f t="shared" si="618"/>
        <v>5.1403565214681396E-2</v>
      </c>
      <c r="AG272" s="3">
        <v>1993.58333333424</v>
      </c>
      <c r="AH272" s="3">
        <f t="shared" si="649"/>
        <v>0.47346389555556118</v>
      </c>
      <c r="AI272" s="3">
        <f t="shared" si="650"/>
        <v>-4.4052846898962821E-2</v>
      </c>
      <c r="AJ272" s="3">
        <f t="shared" si="651"/>
        <v>0.52561509053311062</v>
      </c>
      <c r="AK272" s="23"/>
      <c r="AL272" s="3">
        <v>1993.58333333424</v>
      </c>
      <c r="AM272" s="14">
        <f t="shared" ref="AM272" si="658">STANDARDIZE(AC272,AR$8,AS$8)</f>
        <v>-0.10612100815527961</v>
      </c>
      <c r="AN272" s="14">
        <f t="shared" ref="AN272" si="659">STANDARDIZE(AD272,AT$8,AU$8)</f>
        <v>0.77441334649330551</v>
      </c>
      <c r="AO272" s="14">
        <f t="shared" ref="AO272" si="660">STANDARDIZE(AE272,AV$8,AW$8)</f>
        <v>-0.17746534232396846</v>
      </c>
      <c r="AP272" s="23"/>
    </row>
    <row r="273" spans="1:42" x14ac:dyDescent="0.3">
      <c r="A273">
        <v>5</v>
      </c>
      <c r="B273" s="31">
        <v>2003</v>
      </c>
      <c r="C273" s="24">
        <v>0.64121456803083532</v>
      </c>
      <c r="D273">
        <v>4.7900000000000303E-2</v>
      </c>
      <c r="E273">
        <f t="shared" si="612"/>
        <v>3.0714177808677207E-2</v>
      </c>
      <c r="G273">
        <v>1993</v>
      </c>
      <c r="H273">
        <v>7</v>
      </c>
      <c r="I273" s="3">
        <v>1993.5000000009099</v>
      </c>
      <c r="J273" s="23">
        <f t="shared" si="613"/>
        <v>0.88505609162796861</v>
      </c>
      <c r="K273" s="23">
        <f t="shared" si="648"/>
        <v>9.5800000000000607E-2</v>
      </c>
      <c r="L273" s="23">
        <f t="shared" si="614"/>
        <v>4.2394186788979965E-2</v>
      </c>
      <c r="N273">
        <v>3</v>
      </c>
      <c r="O273">
        <v>1994</v>
      </c>
      <c r="P273" s="23">
        <v>0.54184401984582298</v>
      </c>
      <c r="Q273" s="23">
        <v>9.5900000000000304E-2</v>
      </c>
      <c r="R273" s="23">
        <f t="shared" si="615"/>
        <v>5.1962841503214591E-2</v>
      </c>
      <c r="T273">
        <v>1993</v>
      </c>
      <c r="U273">
        <v>7</v>
      </c>
      <c r="V273" s="3">
        <v>1993.5000000009099</v>
      </c>
      <c r="W273" s="23">
        <f t="shared" si="514"/>
        <v>0.70741853199172156</v>
      </c>
      <c r="X273" s="23">
        <f t="shared" si="557"/>
        <v>9.5900000000000304E-2</v>
      </c>
      <c r="Y273" s="23">
        <f t="shared" si="515"/>
        <v>6.7841437218006312E-2</v>
      </c>
      <c r="Z273" s="23"/>
      <c r="AA273">
        <v>7</v>
      </c>
      <c r="AB273" s="3">
        <v>1993.5000000009099</v>
      </c>
      <c r="AC273" s="23">
        <f t="shared" si="616"/>
        <v>0.79623731180984514</v>
      </c>
      <c r="AD273" s="23">
        <f t="shared" si="617"/>
        <v>9.5850000000000463E-2</v>
      </c>
      <c r="AE273" s="23">
        <f t="shared" si="618"/>
        <v>5.5117812003493138E-2</v>
      </c>
      <c r="AG273" s="3">
        <v>1993.5000000009099</v>
      </c>
      <c r="AH273" s="3">
        <f t="shared" si="649"/>
        <v>0.83909756213317321</v>
      </c>
      <c r="AI273" s="3">
        <f t="shared" si="650"/>
        <v>-4.4052846898962821E-2</v>
      </c>
      <c r="AJ273" s="3">
        <f t="shared" si="651"/>
        <v>0.82579258444290593</v>
      </c>
      <c r="AK273" s="23"/>
      <c r="AL273" s="3">
        <v>1993.5000000009099</v>
      </c>
      <c r="AM273" s="14">
        <f t="shared" ref="AM273" si="661">STANDARDIZE(AC273,AR$9,AS$9)</f>
        <v>-1.1523563185829876E-2</v>
      </c>
      <c r="AN273" s="14">
        <f t="shared" ref="AN273" si="662">STANDARDIZE(AD273,AT$9,AU$9)</f>
        <v>1.239044249941025</v>
      </c>
      <c r="AO273" s="14">
        <f t="shared" ref="AO273" si="663">STANDARDIZE(AE273,AV$9,AW$9)</f>
        <v>0.63249879061420444</v>
      </c>
      <c r="AP273" s="23"/>
    </row>
    <row r="274" spans="1:42" x14ac:dyDescent="0.3">
      <c r="A274">
        <v>4</v>
      </c>
      <c r="B274" s="31">
        <v>2003</v>
      </c>
      <c r="C274" s="24">
        <v>0.60936138996863343</v>
      </c>
      <c r="D274">
        <v>4.7900000000000303E-2</v>
      </c>
      <c r="E274">
        <f t="shared" si="612"/>
        <v>2.9188410579497726E-2</v>
      </c>
      <c r="G274">
        <v>1993</v>
      </c>
      <c r="H274">
        <v>6</v>
      </c>
      <c r="I274" s="3">
        <v>1993.4166666675801</v>
      </c>
      <c r="J274" s="23">
        <f t="shared" si="613"/>
        <v>0.91399364909576242</v>
      </c>
      <c r="K274" s="23">
        <f t="shared" si="648"/>
        <v>0.14370000000000091</v>
      </c>
      <c r="L274" s="23">
        <f t="shared" si="614"/>
        <v>4.3780295791687296E-2</v>
      </c>
      <c r="N274">
        <v>2</v>
      </c>
      <c r="O274">
        <v>1994</v>
      </c>
      <c r="P274" s="23">
        <v>0.52850988398418697</v>
      </c>
      <c r="Q274" s="23">
        <v>9.5900000000000304E-2</v>
      </c>
      <c r="R274" s="23">
        <f t="shared" si="615"/>
        <v>5.0684097874083692E-2</v>
      </c>
      <c r="T274">
        <v>1993</v>
      </c>
      <c r="U274">
        <v>6</v>
      </c>
      <c r="V274" s="3">
        <v>1993.4166666675801</v>
      </c>
      <c r="W274" s="23">
        <f t="shared" si="514"/>
        <v>0.71589743732655875</v>
      </c>
      <c r="X274" s="23">
        <f t="shared" si="557"/>
        <v>0.19180000000000061</v>
      </c>
      <c r="Y274" s="23">
        <f t="shared" si="515"/>
        <v>6.8654564239617216E-2</v>
      </c>
      <c r="Z274" s="23"/>
      <c r="AA274">
        <v>6</v>
      </c>
      <c r="AB274" s="3">
        <v>1993.4166666675801</v>
      </c>
      <c r="AC274" s="23">
        <f t="shared" si="616"/>
        <v>0.81494554321116053</v>
      </c>
      <c r="AD274" s="23">
        <f t="shared" si="617"/>
        <v>0.16775000000000076</v>
      </c>
      <c r="AE274" s="23">
        <f t="shared" si="618"/>
        <v>5.6217430015652256E-2</v>
      </c>
      <c r="AG274" s="3">
        <v>1993.4166666675801</v>
      </c>
      <c r="AH274" s="3">
        <f t="shared" si="649"/>
        <v>0.96108131232033389</v>
      </c>
      <c r="AI274" s="3">
        <f t="shared" si="650"/>
        <v>1.6693262822256021</v>
      </c>
      <c r="AJ274" s="3">
        <f t="shared" si="651"/>
        <v>0.91466136401411846</v>
      </c>
      <c r="AK274" s="23"/>
      <c r="AL274" s="3">
        <v>1993.4166666675801</v>
      </c>
      <c r="AM274" s="14">
        <f t="shared" ref="AM274" si="664">STANDARDIZE(AC274,AR$10,AS$10)</f>
        <v>0.25828607468242165</v>
      </c>
      <c r="AN274" s="14">
        <f t="shared" ref="AN274" si="665">STANDARDIZE(AD274,AT$10,AU$10)</f>
        <v>0.21308645383215588</v>
      </c>
      <c r="AO274" s="14">
        <f t="shared" ref="AO274" si="666">STANDARDIZE(AE274,AV$10,AW$10)</f>
        <v>3.1262076894240438E-2</v>
      </c>
      <c r="AP274" s="23"/>
    </row>
    <row r="275" spans="1:42" x14ac:dyDescent="0.3">
      <c r="A275">
        <v>4</v>
      </c>
      <c r="B275" s="31">
        <v>2003</v>
      </c>
      <c r="C275" s="24">
        <v>0.58295102271649291</v>
      </c>
      <c r="D275">
        <v>4.7900000000000303E-2</v>
      </c>
      <c r="E275">
        <f t="shared" si="612"/>
        <v>2.7923353988120188E-2</v>
      </c>
      <c r="G275">
        <v>1993</v>
      </c>
      <c r="H275">
        <v>5</v>
      </c>
      <c r="I275" s="3">
        <v>1993.33333333425</v>
      </c>
      <c r="J275" s="23">
        <f t="shared" si="613"/>
        <v>0.84525265214413903</v>
      </c>
      <c r="K275" s="23">
        <f t="shared" si="648"/>
        <v>0.14370000000000091</v>
      </c>
      <c r="L275" s="23">
        <f t="shared" si="614"/>
        <v>4.0487602037704511E-2</v>
      </c>
      <c r="N275">
        <v>2</v>
      </c>
      <c r="O275">
        <v>1994</v>
      </c>
      <c r="P275" s="23">
        <v>0.53790579383084303</v>
      </c>
      <c r="Q275" s="23">
        <v>9.5900000000000304E-2</v>
      </c>
      <c r="R275" s="23">
        <f t="shared" si="615"/>
        <v>5.1585165628378012E-2</v>
      </c>
      <c r="T275">
        <v>1993</v>
      </c>
      <c r="U275">
        <v>5</v>
      </c>
      <c r="V275" s="3">
        <v>1993.33333333425</v>
      </c>
      <c r="W275" s="23">
        <f t="shared" si="514"/>
        <v>0.66833092022195861</v>
      </c>
      <c r="X275" s="23">
        <f t="shared" si="557"/>
        <v>9.5900000000000304E-2</v>
      </c>
      <c r="Y275" s="23">
        <f t="shared" si="515"/>
        <v>6.409293524928604E-2</v>
      </c>
      <c r="Z275" s="23"/>
      <c r="AA275">
        <v>5</v>
      </c>
      <c r="AB275" s="3">
        <v>1993.33333333425</v>
      </c>
      <c r="AC275" s="23">
        <f t="shared" si="616"/>
        <v>0.75679178618304888</v>
      </c>
      <c r="AD275" s="23">
        <f t="shared" si="617"/>
        <v>0.1198000000000006</v>
      </c>
      <c r="AE275" s="23">
        <f t="shared" si="618"/>
        <v>5.2290268643495272E-2</v>
      </c>
      <c r="AG275" s="3">
        <v>1993.33333333425</v>
      </c>
      <c r="AH275" s="3">
        <f t="shared" si="649"/>
        <v>0.58189991256154938</v>
      </c>
      <c r="AI275" s="3">
        <f t="shared" si="650"/>
        <v>0.52667636231568804</v>
      </c>
      <c r="AJ275" s="3">
        <f t="shared" si="651"/>
        <v>0.59727656814529817</v>
      </c>
      <c r="AK275" s="23"/>
      <c r="AL275" s="3">
        <v>1993.33333333425</v>
      </c>
      <c r="AM275" s="14">
        <f t="shared" ref="AM275" si="667">STANDARDIZE(AC275,AR$11,AS$11)</f>
        <v>0.39428486045676348</v>
      </c>
      <c r="AN275" s="14">
        <f t="shared" ref="AN275" si="668">STANDARDIZE(AD275,AT$11,AU$11)</f>
        <v>-0.1780601750249331</v>
      </c>
      <c r="AO275" s="14">
        <f t="shared" ref="AO275" si="669">STANDARDIZE(AE275,AV$11,AW$11)</f>
        <v>0.24346311225115685</v>
      </c>
      <c r="AP275" s="23"/>
    </row>
    <row r="276" spans="1:42" x14ac:dyDescent="0.3">
      <c r="A276">
        <v>4</v>
      </c>
      <c r="B276" s="31">
        <v>2003</v>
      </c>
      <c r="C276" s="24">
        <v>0.563291622584845</v>
      </c>
      <c r="D276">
        <v>4.7900000000000303E-2</v>
      </c>
      <c r="E276">
        <f t="shared" si="612"/>
        <v>2.6981668721814248E-2</v>
      </c>
      <c r="G276">
        <v>1993</v>
      </c>
      <c r="H276">
        <v>4</v>
      </c>
      <c r="I276" s="3">
        <v>1993.25000000092</v>
      </c>
      <c r="J276" s="23">
        <f t="shared" si="613"/>
        <v>0.73969237567852375</v>
      </c>
      <c r="K276" s="23">
        <f t="shared" si="648"/>
        <v>0.14370000000000091</v>
      </c>
      <c r="L276" s="23">
        <f t="shared" si="614"/>
        <v>3.5431264795001513E-2</v>
      </c>
      <c r="N276">
        <v>1</v>
      </c>
      <c r="O276">
        <v>1994</v>
      </c>
      <c r="P276" s="23">
        <v>0.5702706506058699</v>
      </c>
      <c r="Q276" s="23">
        <v>9.5900000000000304E-2</v>
      </c>
      <c r="R276" s="23">
        <f t="shared" si="615"/>
        <v>5.4688955393103096E-2</v>
      </c>
      <c r="T276">
        <v>1993</v>
      </c>
      <c r="U276">
        <v>4</v>
      </c>
      <c r="V276" s="3">
        <v>1993.25000000092</v>
      </c>
      <c r="W276" s="23">
        <f t="shared" si="514"/>
        <v>0.62408278410032936</v>
      </c>
      <c r="X276" s="23">
        <f t="shared" si="557"/>
        <v>0.19180000000000061</v>
      </c>
      <c r="Y276" s="23">
        <f t="shared" si="515"/>
        <v>5.9849538995221774E-2</v>
      </c>
      <c r="Z276" s="23"/>
      <c r="AA276">
        <v>4</v>
      </c>
      <c r="AB276" s="3">
        <v>1993.25000000092</v>
      </c>
      <c r="AC276" s="23">
        <f t="shared" si="616"/>
        <v>0.68188757988942661</v>
      </c>
      <c r="AD276" s="23">
        <f t="shared" si="617"/>
        <v>0.16775000000000076</v>
      </c>
      <c r="AE276" s="23">
        <f t="shared" si="618"/>
        <v>4.7640401895111643E-2</v>
      </c>
      <c r="AG276" s="3">
        <v>1993.25000000092</v>
      </c>
      <c r="AH276" s="3">
        <f t="shared" si="649"/>
        <v>9.3500138553711462E-2</v>
      </c>
      <c r="AI276" s="3">
        <f t="shared" si="650"/>
        <v>1.6693262822256021</v>
      </c>
      <c r="AJ276" s="3">
        <f t="shared" si="651"/>
        <v>0.22148426706591176</v>
      </c>
      <c r="AK276" s="23"/>
      <c r="AL276" s="3">
        <v>1993.25000000092</v>
      </c>
      <c r="AM276" s="14">
        <f t="shared" ref="AM276" si="670">STANDARDIZE(AC276,AR$12,AS$12)</f>
        <v>0.40389802228923327</v>
      </c>
      <c r="AN276" s="14">
        <f t="shared" ref="AN276" si="671">STANDARDIZE(AD276,AT$12,AU$12)</f>
        <v>0.57692863282771223</v>
      </c>
      <c r="AO276" s="14">
        <f t="shared" ref="AO276" si="672">STANDARDIZE(AE276,AV$12,AW$12)</f>
        <v>0.28110704591215535</v>
      </c>
      <c r="AP276" s="23"/>
    </row>
    <row r="277" spans="1:42" x14ac:dyDescent="0.3">
      <c r="A277">
        <v>3</v>
      </c>
      <c r="B277" s="31">
        <v>2003</v>
      </c>
      <c r="C277" s="24">
        <v>0.54976692027752483</v>
      </c>
      <c r="D277">
        <v>4.7900000000000303E-2</v>
      </c>
      <c r="E277">
        <f t="shared" si="612"/>
        <v>2.6333835481293606E-2</v>
      </c>
      <c r="G277">
        <v>1993</v>
      </c>
      <c r="H277">
        <v>3</v>
      </c>
      <c r="I277" s="3">
        <v>1993.1666666675901</v>
      </c>
      <c r="J277" s="23">
        <f t="shared" si="613"/>
        <v>0.6826556601652809</v>
      </c>
      <c r="K277" s="23">
        <f t="shared" si="648"/>
        <v>9.5800000000000607E-2</v>
      </c>
      <c r="L277" s="23">
        <f t="shared" si="614"/>
        <v>3.2699206121917165E-2</v>
      </c>
      <c r="N277">
        <v>12</v>
      </c>
      <c r="O277">
        <v>1993</v>
      </c>
      <c r="P277" s="23">
        <v>0.60401564933381868</v>
      </c>
      <c r="Q277" s="23">
        <v>9.5900000000000304E-2</v>
      </c>
      <c r="R277" s="23">
        <f t="shared" si="615"/>
        <v>5.7925100771113396E-2</v>
      </c>
      <c r="T277">
        <v>1993</v>
      </c>
      <c r="U277">
        <v>3</v>
      </c>
      <c r="V277" s="3">
        <v>1993.1666666675901</v>
      </c>
      <c r="W277" s="23">
        <f t="shared" si="514"/>
        <v>0.59971234010455476</v>
      </c>
      <c r="X277" s="23">
        <f t="shared" si="557"/>
        <v>9.5900000000000304E-2</v>
      </c>
      <c r="Y277" s="23">
        <f t="shared" si="515"/>
        <v>5.7512413416026982E-2</v>
      </c>
      <c r="Z277" s="23"/>
      <c r="AA277">
        <v>3</v>
      </c>
      <c r="AB277" s="3">
        <v>1993.1666666675901</v>
      </c>
      <c r="AC277" s="23">
        <f t="shared" si="616"/>
        <v>0.64118400013491783</v>
      </c>
      <c r="AD277" s="23">
        <f t="shared" si="617"/>
        <v>9.5850000000000463E-2</v>
      </c>
      <c r="AE277" s="23">
        <f t="shared" si="618"/>
        <v>4.5105809768972077E-2</v>
      </c>
      <c r="AG277" s="3">
        <v>1993.1666666675901</v>
      </c>
      <c r="AH277" s="3">
        <f t="shared" si="649"/>
        <v>-0.17190043288395357</v>
      </c>
      <c r="AI277" s="3">
        <f t="shared" si="650"/>
        <v>-4.4052846898962821E-2</v>
      </c>
      <c r="AJ277" s="3">
        <f t="shared" si="651"/>
        <v>1.6643943908096537E-2</v>
      </c>
      <c r="AK277" s="23"/>
      <c r="AL277" s="3">
        <v>1993.1666666675901</v>
      </c>
      <c r="AM277" s="14">
        <f t="shared" ref="AM277" si="673">STANDARDIZE(AC277,AR$13,AS$13)</f>
        <v>0.44646748726736613</v>
      </c>
      <c r="AN277" s="14">
        <f t="shared" ref="AN277" si="674">STANDARDIZE(AD277,AT$13,AU$13)</f>
        <v>-0.34847073798484229</v>
      </c>
      <c r="AO277" s="14">
        <f t="shared" ref="AO277" si="675">STANDARDIZE(AE277,AV$13,AW$13)</f>
        <v>0.51660683081357739</v>
      </c>
      <c r="AP277" s="23"/>
    </row>
    <row r="278" spans="1:42" x14ac:dyDescent="0.3">
      <c r="A278">
        <v>3</v>
      </c>
      <c r="B278" s="31">
        <v>2003</v>
      </c>
      <c r="C278" s="24">
        <v>0.54266620496490803</v>
      </c>
      <c r="D278">
        <v>4.7900000000000303E-2</v>
      </c>
      <c r="E278">
        <f t="shared" si="612"/>
        <v>2.5993711217819258E-2</v>
      </c>
      <c r="G278">
        <v>1993</v>
      </c>
      <c r="H278">
        <v>2</v>
      </c>
      <c r="I278" s="3">
        <v>1993.08333333426</v>
      </c>
      <c r="J278" s="23">
        <f t="shared" si="613"/>
        <v>0.6758304338596447</v>
      </c>
      <c r="K278" s="23">
        <f t="shared" si="648"/>
        <v>4.7900000000000303E-2</v>
      </c>
      <c r="L278" s="23">
        <f t="shared" si="614"/>
        <v>3.2372277781877186E-2</v>
      </c>
      <c r="N278">
        <v>11</v>
      </c>
      <c r="O278">
        <v>1993</v>
      </c>
      <c r="P278" s="23">
        <v>0.62015007617359275</v>
      </c>
      <c r="Q278" s="23">
        <v>9.5900000000000304E-2</v>
      </c>
      <c r="R278" s="23">
        <f t="shared" si="615"/>
        <v>5.9472392305047736E-2</v>
      </c>
      <c r="T278">
        <v>1993</v>
      </c>
      <c r="U278">
        <v>2</v>
      </c>
      <c r="V278" s="3">
        <v>1993.08333333426</v>
      </c>
      <c r="W278" s="23">
        <f t="shared" si="514"/>
        <v>0.59604222215152247</v>
      </c>
      <c r="X278" s="23">
        <f t="shared" si="557"/>
        <v>9.5900000000000304E-2</v>
      </c>
      <c r="Y278" s="23">
        <f t="shared" si="515"/>
        <v>5.7160449104331185E-2</v>
      </c>
      <c r="Z278" s="23"/>
      <c r="AA278">
        <v>2</v>
      </c>
      <c r="AB278" s="3">
        <v>1993.08333333426</v>
      </c>
      <c r="AC278" s="23">
        <f t="shared" si="616"/>
        <v>0.63593632800558364</v>
      </c>
      <c r="AD278" s="23">
        <f t="shared" si="617"/>
        <v>7.1900000000000297E-2</v>
      </c>
      <c r="AE278" s="23">
        <f t="shared" si="618"/>
        <v>4.4766363443104182E-2</v>
      </c>
      <c r="AG278" s="3">
        <v>1993.08333333426</v>
      </c>
      <c r="AH278" s="3">
        <f t="shared" si="649"/>
        <v>-0.20611696101839924</v>
      </c>
      <c r="AI278" s="3">
        <f t="shared" si="650"/>
        <v>-0.61478205611361436</v>
      </c>
      <c r="AJ278" s="3">
        <f t="shared" si="651"/>
        <v>-1.0789383280296995E-2</v>
      </c>
      <c r="AK278" s="23"/>
      <c r="AL278" s="3">
        <v>1993.08333333426</v>
      </c>
      <c r="AM278" s="14">
        <f t="shared" ref="AM278" si="676">STANDARDIZE(AC278,AR$14,AS$14)</f>
        <v>0.52512821006754085</v>
      </c>
      <c r="AN278" s="14">
        <f t="shared" ref="AN278" si="677">STANDARDIZE(AD278,AT$14,AU$14)</f>
        <v>-0.95760573293009554</v>
      </c>
      <c r="AO278" s="14">
        <f t="shared" ref="AO278" si="678">STANDARDIZE(AE278,AV$14,AW$14)</f>
        <v>0.4287432958105703</v>
      </c>
      <c r="AP278" s="23"/>
    </row>
    <row r="279" spans="1:42" x14ac:dyDescent="0.3">
      <c r="A279">
        <v>2</v>
      </c>
      <c r="B279" s="31">
        <v>2003</v>
      </c>
      <c r="C279" s="24">
        <v>0.54239184804205198</v>
      </c>
      <c r="D279">
        <v>4.7900000000000303E-2</v>
      </c>
      <c r="E279">
        <f t="shared" si="612"/>
        <v>2.5980569521214456E-2</v>
      </c>
      <c r="G279">
        <v>1993</v>
      </c>
      <c r="H279">
        <v>1</v>
      </c>
      <c r="I279" s="3">
        <v>1993.00000000093</v>
      </c>
      <c r="J279" s="23">
        <f t="shared" si="613"/>
        <v>0.67923115704161241</v>
      </c>
      <c r="K279" s="23">
        <f t="shared" si="648"/>
        <v>4.7900000000000303E-2</v>
      </c>
      <c r="L279" s="23">
        <f t="shared" si="614"/>
        <v>3.2535172422293437E-2</v>
      </c>
      <c r="N279">
        <v>10</v>
      </c>
      <c r="O279">
        <v>1993</v>
      </c>
      <c r="P279" s="23">
        <v>0.6221688426397296</v>
      </c>
      <c r="Q279" s="23">
        <v>9.5900000000000304E-2</v>
      </c>
      <c r="R279" s="23">
        <f t="shared" si="615"/>
        <v>5.9665992009150258E-2</v>
      </c>
      <c r="T279">
        <v>1993</v>
      </c>
      <c r="U279">
        <v>1</v>
      </c>
      <c r="V279" s="3">
        <v>1993.00000000093</v>
      </c>
      <c r="W279" s="23"/>
      <c r="X279" s="23"/>
      <c r="Y279" s="23"/>
      <c r="Z279" s="23"/>
      <c r="AA279">
        <v>1</v>
      </c>
      <c r="AB279" s="3">
        <v>1993.00000000093</v>
      </c>
      <c r="AC279" s="23">
        <f t="shared" si="616"/>
        <v>0.67923115704161241</v>
      </c>
      <c r="AD279" s="23">
        <f t="shared" si="617"/>
        <v>4.7900000000000303E-2</v>
      </c>
      <c r="AE279" s="23">
        <f t="shared" si="618"/>
        <v>3.2535172422293437E-2</v>
      </c>
      <c r="AG279" s="3">
        <v>1993.00000000093</v>
      </c>
      <c r="AH279" s="3">
        <f t="shared" si="649"/>
        <v>7.6179398067443477E-2</v>
      </c>
      <c r="AI279" s="3">
        <f t="shared" si="650"/>
        <v>-1.186702766808877</v>
      </c>
      <c r="AJ279" s="3">
        <f t="shared" si="651"/>
        <v>-0.99928812257207988</v>
      </c>
      <c r="AK279" s="23"/>
      <c r="AL279" s="3">
        <v>1993.00000000093</v>
      </c>
      <c r="AM279" s="14">
        <f t="shared" ref="AM279" si="679">STANDARDIZE(AC279,AR$15,AS$15)</f>
        <v>0.53584718021240973</v>
      </c>
      <c r="AN279" s="14">
        <f t="shared" ref="AN279" si="680">STANDARDIZE(AD279,AT$15,AU$15)</f>
        <v>-0.94501805984887022</v>
      </c>
      <c r="AO279" s="14">
        <f t="shared" ref="AO279" si="681">STANDARDIZE(AE279,AV$15,AW$15)</f>
        <v>-0.35033717062983583</v>
      </c>
      <c r="AP279" s="23"/>
    </row>
    <row r="280" spans="1:42" x14ac:dyDescent="0.3">
      <c r="A280">
        <v>2</v>
      </c>
      <c r="B280" s="31">
        <v>2003</v>
      </c>
      <c r="C280" s="24">
        <v>0.54899321014689928</v>
      </c>
      <c r="D280">
        <v>4.7900000000000303E-2</v>
      </c>
      <c r="E280">
        <f t="shared" si="612"/>
        <v>2.6296774766036642E-2</v>
      </c>
      <c r="G280">
        <v>1992</v>
      </c>
      <c r="H280">
        <v>12</v>
      </c>
      <c r="I280" s="3">
        <v>1992.9166666676001</v>
      </c>
      <c r="J280" s="23">
        <f t="shared" si="613"/>
        <v>0.68660450370017645</v>
      </c>
      <c r="K280" s="23">
        <f t="shared" si="648"/>
        <v>4.7900000000000303E-2</v>
      </c>
      <c r="L280" s="23">
        <f t="shared" si="614"/>
        <v>3.2888355727238659E-2</v>
      </c>
      <c r="N280">
        <v>9</v>
      </c>
      <c r="O280">
        <v>1993</v>
      </c>
      <c r="P280" s="23">
        <v>0.63122085365271496</v>
      </c>
      <c r="Q280" s="23">
        <v>9.5900000000000304E-2</v>
      </c>
      <c r="R280" s="23">
        <f t="shared" si="615"/>
        <v>6.0534079865295555E-2</v>
      </c>
      <c r="T280">
        <v>1992</v>
      </c>
      <c r="U280">
        <v>12</v>
      </c>
      <c r="V280" s="3">
        <v>1992.9166666676001</v>
      </c>
      <c r="W280" s="23">
        <f t="shared" si="514"/>
        <v>0.614576783347349</v>
      </c>
      <c r="X280" s="23">
        <f t="shared" si="557"/>
        <v>9.5900000000000304E-2</v>
      </c>
      <c r="Y280" s="23">
        <f t="shared" si="515"/>
        <v>5.8937913523010955E-2</v>
      </c>
      <c r="Z280" s="23"/>
      <c r="AA280">
        <v>12</v>
      </c>
      <c r="AB280" s="3">
        <v>1992.9166666676001</v>
      </c>
      <c r="AC280" s="23">
        <f t="shared" si="616"/>
        <v>0.65059064352376272</v>
      </c>
      <c r="AD280" s="23">
        <f t="shared" si="617"/>
        <v>7.1900000000000297E-2</v>
      </c>
      <c r="AE280" s="23">
        <f t="shared" si="618"/>
        <v>4.5913134625124807E-2</v>
      </c>
      <c r="AG280" s="3">
        <v>1992.9166666676001</v>
      </c>
      <c r="AH280" s="3">
        <f t="shared" si="649"/>
        <v>-0.11056606018831308</v>
      </c>
      <c r="AI280" s="3">
        <f t="shared" si="650"/>
        <v>-0.61478205611361436</v>
      </c>
      <c r="AJ280" s="3">
        <f t="shared" si="651"/>
        <v>8.1890214786220369E-2</v>
      </c>
      <c r="AK280" s="23"/>
      <c r="AL280" s="3">
        <v>1992.9166666676001</v>
      </c>
      <c r="AM280" s="14">
        <f t="shared" ref="AM280" si="682">STANDARDIZE(AC280,AR$4,AS$4)</f>
        <v>0.35946170491357698</v>
      </c>
      <c r="AN280" s="14">
        <f t="shared" ref="AN280" si="683">STANDARDIZE(AD280,AT$4,AU$4)</f>
        <v>-0.44318112469553572</v>
      </c>
      <c r="AO280" s="14">
        <f t="shared" ref="AO280" si="684">STANDARDIZE(AE280,AV$4,AW$4)</f>
        <v>0.46053712347433351</v>
      </c>
      <c r="AP280" s="23"/>
    </row>
    <row r="281" spans="1:42" x14ac:dyDescent="0.3">
      <c r="A281">
        <v>1</v>
      </c>
      <c r="B281" s="31">
        <v>2003</v>
      </c>
      <c r="C281" s="24">
        <v>0.56071405727805301</v>
      </c>
      <c r="D281">
        <v>4.7900000000000303E-2</v>
      </c>
      <c r="E281">
        <f t="shared" si="612"/>
        <v>2.6858203343618908E-2</v>
      </c>
      <c r="G281">
        <v>1992</v>
      </c>
      <c r="H281">
        <v>11</v>
      </c>
      <c r="I281" s="3">
        <v>1992.83333333427</v>
      </c>
      <c r="J281" s="23">
        <f t="shared" si="613"/>
        <v>0.69924026301866105</v>
      </c>
      <c r="K281" s="23">
        <f t="shared" si="648"/>
        <v>4.7900000000000303E-2</v>
      </c>
      <c r="L281" s="23">
        <f t="shared" si="614"/>
        <v>3.3493608598594078E-2</v>
      </c>
      <c r="N281">
        <v>8</v>
      </c>
      <c r="O281">
        <v>1993</v>
      </c>
      <c r="P281" s="23">
        <v>0.66457657404161863</v>
      </c>
      <c r="Q281" s="23">
        <v>9.5900000000000304E-2</v>
      </c>
      <c r="R281" s="23">
        <f t="shared" si="615"/>
        <v>6.3732893450591424E-2</v>
      </c>
      <c r="T281">
        <v>1992</v>
      </c>
      <c r="U281">
        <v>11</v>
      </c>
      <c r="V281" s="3">
        <v>1992.83333333427</v>
      </c>
      <c r="W281" s="23"/>
      <c r="X281" s="23"/>
      <c r="Y281" s="23"/>
      <c r="Z281" s="23"/>
      <c r="AA281">
        <v>11</v>
      </c>
      <c r="AB281" s="3">
        <v>1992.83333333427</v>
      </c>
      <c r="AC281" s="23">
        <f t="shared" si="616"/>
        <v>0.69924026301866105</v>
      </c>
      <c r="AD281" s="23">
        <f t="shared" si="617"/>
        <v>4.7900000000000303E-2</v>
      </c>
      <c r="AE281" s="23">
        <f t="shared" si="618"/>
        <v>3.3493608598594078E-2</v>
      </c>
      <c r="AG281" s="3">
        <v>1992.83333333427</v>
      </c>
      <c r="AH281" s="3">
        <f t="shared" si="649"/>
        <v>0.20664527336130545</v>
      </c>
      <c r="AI281" s="3">
        <f t="shared" si="650"/>
        <v>-1.186702766808877</v>
      </c>
      <c r="AJ281" s="3">
        <f t="shared" si="651"/>
        <v>-0.92182935748919903</v>
      </c>
      <c r="AK281" s="23"/>
      <c r="AL281" s="3">
        <v>1992.83333333427</v>
      </c>
      <c r="AM281" s="14">
        <f t="shared" ref="AM281" si="685">STANDARDIZE(AC281,AR$5,AS$5)</f>
        <v>0.21640286689020644</v>
      </c>
      <c r="AN281" s="14">
        <f t="shared" ref="AN281" si="686">STANDARDIZE(AD281,AT$5,AU$5)</f>
        <v>-0.86039420085980967</v>
      </c>
      <c r="AO281" s="14">
        <f t="shared" ref="AO281" si="687">STANDARDIZE(AE281,AV$5,AW$5)</f>
        <v>-0.42565447416009738</v>
      </c>
      <c r="AP281" s="23"/>
    </row>
    <row r="282" spans="1:42" x14ac:dyDescent="0.3">
      <c r="A282">
        <v>1</v>
      </c>
      <c r="B282" s="31">
        <v>2003</v>
      </c>
      <c r="C282" s="24">
        <v>0.57394819545472009</v>
      </c>
      <c r="D282">
        <v>4.7900000000000303E-2</v>
      </c>
      <c r="E282">
        <f t="shared" si="612"/>
        <v>2.7492118562281266E-2</v>
      </c>
      <c r="G282">
        <v>1992</v>
      </c>
      <c r="H282">
        <v>10</v>
      </c>
      <c r="I282" s="3">
        <v>1992.75000000094</v>
      </c>
      <c r="J282" s="23">
        <f t="shared" si="613"/>
        <v>0.72064528544851181</v>
      </c>
      <c r="K282" s="23">
        <f t="shared" si="648"/>
        <v>4.7900000000000303E-2</v>
      </c>
      <c r="L282" s="23">
        <f t="shared" si="614"/>
        <v>3.4518909172983933E-2</v>
      </c>
      <c r="N282">
        <v>7</v>
      </c>
      <c r="O282">
        <v>1993</v>
      </c>
      <c r="P282" s="23">
        <v>0.70741853199172156</v>
      </c>
      <c r="Q282" s="23">
        <v>9.5900000000000304E-2</v>
      </c>
      <c r="R282" s="23">
        <f t="shared" si="615"/>
        <v>6.7841437218006312E-2</v>
      </c>
      <c r="T282">
        <v>1992</v>
      </c>
      <c r="U282">
        <v>10</v>
      </c>
      <c r="V282" s="3">
        <v>1992.75000000094</v>
      </c>
      <c r="W282" s="23">
        <f t="shared" si="514"/>
        <v>0.66755926560677492</v>
      </c>
      <c r="X282" s="23">
        <f t="shared" si="557"/>
        <v>9.5900000000000304E-2</v>
      </c>
      <c r="Y282" s="23">
        <f t="shared" si="515"/>
        <v>6.4018933571689918E-2</v>
      </c>
      <c r="Z282" s="23"/>
      <c r="AA282">
        <v>10</v>
      </c>
      <c r="AB282" s="3">
        <v>1992.75000000094</v>
      </c>
      <c r="AC282" s="23">
        <f t="shared" si="616"/>
        <v>0.69410227552764336</v>
      </c>
      <c r="AD282" s="23">
        <f t="shared" si="617"/>
        <v>7.1900000000000297E-2</v>
      </c>
      <c r="AE282" s="23">
        <f t="shared" si="618"/>
        <v>4.9268921372336925E-2</v>
      </c>
      <c r="AG282" s="3">
        <v>1992.75000000094</v>
      </c>
      <c r="AH282" s="3">
        <f t="shared" si="649"/>
        <v>0.1731439247236683</v>
      </c>
      <c r="AI282" s="3">
        <f t="shared" si="650"/>
        <v>-0.61478205611361436</v>
      </c>
      <c r="AJ282" s="3">
        <f t="shared" si="651"/>
        <v>0.35309773360488822</v>
      </c>
      <c r="AK282" s="23"/>
      <c r="AL282" s="3">
        <v>1992.75000000094</v>
      </c>
      <c r="AM282" s="14">
        <f t="shared" ref="AM282" si="688">STANDARDIZE(AC282,AR$6,AS$6)</f>
        <v>0.12224908859633482</v>
      </c>
      <c r="AN282" s="14">
        <f t="shared" ref="AN282" si="689">STANDARDIZE(AD282,AT$6,AU$6)</f>
        <v>-0.59144451954684485</v>
      </c>
      <c r="AO282" s="14">
        <f t="shared" ref="AO282" si="690">STANDARDIZE(AE282,AV$6,AW$6)</f>
        <v>0.11540778239875465</v>
      </c>
      <c r="AP282" s="23"/>
    </row>
    <row r="283" spans="1:42" x14ac:dyDescent="0.3">
      <c r="A283">
        <v>12</v>
      </c>
      <c r="B283" s="31">
        <v>2002</v>
      </c>
      <c r="C283" s="24">
        <v>0.58569400285112638</v>
      </c>
      <c r="D283">
        <v>4.7900000000000303E-2</v>
      </c>
      <c r="E283">
        <f t="shared" si="612"/>
        <v>2.8054742736569133E-2</v>
      </c>
      <c r="G283">
        <v>1992</v>
      </c>
      <c r="H283">
        <v>9</v>
      </c>
      <c r="I283" s="3">
        <v>1992.6666666676099</v>
      </c>
      <c r="J283" s="23">
        <f t="shared" si="613"/>
        <v>0.75193516771794855</v>
      </c>
      <c r="K283" s="23">
        <f t="shared" si="648"/>
        <v>4.7900000000000303E-2</v>
      </c>
      <c r="L283" s="23">
        <f t="shared" si="614"/>
        <v>3.6017694533689963E-2</v>
      </c>
      <c r="N283">
        <v>6</v>
      </c>
      <c r="O283">
        <v>1993</v>
      </c>
      <c r="P283" s="23">
        <v>0.72631504992483986</v>
      </c>
      <c r="Q283" s="23">
        <v>9.5900000000000304E-2</v>
      </c>
      <c r="R283" s="23">
        <f t="shared" si="615"/>
        <v>6.9653613287792362E-2</v>
      </c>
      <c r="T283">
        <v>1992</v>
      </c>
      <c r="U283">
        <v>9</v>
      </c>
      <c r="V283" s="3">
        <v>1992.6666666676099</v>
      </c>
      <c r="W283" s="23"/>
      <c r="X283" s="23"/>
      <c r="Y283" s="23"/>
      <c r="Z283" s="23"/>
      <c r="AA283">
        <v>9</v>
      </c>
      <c r="AB283" s="3">
        <v>1992.6666666676099</v>
      </c>
      <c r="AC283" s="23">
        <f t="shared" si="616"/>
        <v>0.75193516771794855</v>
      </c>
      <c r="AD283" s="23">
        <f t="shared" si="617"/>
        <v>4.7900000000000303E-2</v>
      </c>
      <c r="AE283" s="23">
        <f t="shared" si="618"/>
        <v>3.6017694533689963E-2</v>
      </c>
      <c r="AG283" s="3">
        <v>1992.6666666676099</v>
      </c>
      <c r="AH283" s="3">
        <f t="shared" si="649"/>
        <v>0.55023318143700839</v>
      </c>
      <c r="AI283" s="3">
        <f t="shared" si="650"/>
        <v>-1.186702766808877</v>
      </c>
      <c r="AJ283" s="3">
        <f t="shared" si="651"/>
        <v>-0.71783812225616295</v>
      </c>
      <c r="AK283" s="23"/>
      <c r="AL283" s="3">
        <v>1992.6666666676099</v>
      </c>
      <c r="AM283" s="14">
        <f t="shared" ref="AM283" si="691">STANDARDIZE(AC283,AR$7,AS$7)</f>
        <v>0.22017230458966774</v>
      </c>
      <c r="AN283" s="14">
        <f t="shared" ref="AN283" si="692">STANDARDIZE(AD283,AT$7,AU$7)</f>
        <v>-1.0289872901111137</v>
      </c>
      <c r="AO283" s="14">
        <f t="shared" ref="AO283" si="693">STANDARDIZE(AE283,AV$7,AW$7)</f>
        <v>-0.64412259520757609</v>
      </c>
      <c r="AP283" s="23"/>
    </row>
    <row r="284" spans="1:42" x14ac:dyDescent="0.3">
      <c r="A284">
        <v>12</v>
      </c>
      <c r="B284" s="31">
        <v>2002</v>
      </c>
      <c r="C284" s="24">
        <v>0.5941512245580054</v>
      </c>
      <c r="D284">
        <v>4.7900000000000303E-2</v>
      </c>
      <c r="E284">
        <f t="shared" si="612"/>
        <v>2.8459843656328639E-2</v>
      </c>
      <c r="G284">
        <v>1992</v>
      </c>
      <c r="H284">
        <v>8</v>
      </c>
      <c r="I284" s="3">
        <v>1992.58333333428</v>
      </c>
      <c r="J284" s="23">
        <f t="shared" si="613"/>
        <v>0.78750716869169002</v>
      </c>
      <c r="K284" s="23">
        <f t="shared" si="648"/>
        <v>4.7900000000000303E-2</v>
      </c>
      <c r="L284" s="23">
        <f t="shared" si="614"/>
        <v>3.7721593380332194E-2</v>
      </c>
      <c r="N284">
        <v>6</v>
      </c>
      <c r="O284">
        <v>1993</v>
      </c>
      <c r="P284" s="23">
        <v>0.70547982472827775</v>
      </c>
      <c r="Q284" s="23">
        <v>9.5900000000000304E-2</v>
      </c>
      <c r="R284" s="23">
        <f t="shared" si="615"/>
        <v>6.7655515191442056E-2</v>
      </c>
      <c r="T284">
        <v>1992</v>
      </c>
      <c r="U284">
        <v>8</v>
      </c>
      <c r="V284" s="3">
        <v>1992.58333333428</v>
      </c>
      <c r="W284" s="23">
        <f t="shared" si="514"/>
        <v>0.72967979949880835</v>
      </c>
      <c r="X284" s="23">
        <f t="shared" si="557"/>
        <v>9.5900000000000304E-2</v>
      </c>
      <c r="Y284" s="23">
        <f t="shared" si="515"/>
        <v>6.9976292771935941E-2</v>
      </c>
      <c r="Z284" s="23"/>
      <c r="AA284">
        <v>8</v>
      </c>
      <c r="AB284" s="3">
        <v>1992.58333333428</v>
      </c>
      <c r="AC284" s="23">
        <f t="shared" si="616"/>
        <v>0.75859348409524918</v>
      </c>
      <c r="AD284" s="23">
        <f t="shared" si="617"/>
        <v>7.1900000000000297E-2</v>
      </c>
      <c r="AE284" s="23">
        <f t="shared" si="618"/>
        <v>5.3848943076134068E-2</v>
      </c>
      <c r="AG284" s="3">
        <v>1992.58333333428</v>
      </c>
      <c r="AH284" s="3">
        <f t="shared" si="649"/>
        <v>0.59364756862374235</v>
      </c>
      <c r="AI284" s="3">
        <f t="shared" si="650"/>
        <v>-0.61478205611361436</v>
      </c>
      <c r="AJ284" s="3">
        <f t="shared" si="651"/>
        <v>0.72324530733089998</v>
      </c>
      <c r="AK284" s="23"/>
      <c r="AL284" s="3">
        <v>1992.58333333428</v>
      </c>
      <c r="AM284" s="14">
        <f t="shared" ref="AM284" si="694">STANDARDIZE(AC284,AR$8,AS$8)</f>
        <v>3.8005777025475829E-3</v>
      </c>
      <c r="AN284" s="14">
        <f t="shared" ref="AN284" si="695">STANDARDIZE(AD284,AT$8,AU$8)</f>
        <v>-0.51613739712758211</v>
      </c>
      <c r="AO284" s="14">
        <f t="shared" ref="AO284" si="696">STANDARDIZE(AE284,AV$8,AW$8)</f>
        <v>-1.7091053122005348E-3</v>
      </c>
      <c r="AP284" s="23"/>
    </row>
    <row r="285" spans="1:42" x14ac:dyDescent="0.3">
      <c r="A285">
        <v>11</v>
      </c>
      <c r="B285" s="31">
        <v>2002</v>
      </c>
      <c r="C285" s="24">
        <v>0.59837132561753426</v>
      </c>
      <c r="D285">
        <v>4.7900000000000303E-2</v>
      </c>
      <c r="E285">
        <f t="shared" si="612"/>
        <v>2.8661986497080072E-2</v>
      </c>
      <c r="G285">
        <v>1992</v>
      </c>
      <c r="H285">
        <v>7</v>
      </c>
      <c r="I285" s="3">
        <v>1992.50000000095</v>
      </c>
      <c r="J285" s="23">
        <f t="shared" si="613"/>
        <v>0.81634669856760456</v>
      </c>
      <c r="K285" s="23">
        <f t="shared" si="648"/>
        <v>4.7900000000000303E-2</v>
      </c>
      <c r="L285" s="23">
        <f t="shared" si="614"/>
        <v>3.9103006861388505E-2</v>
      </c>
      <c r="N285">
        <v>5</v>
      </c>
      <c r="O285">
        <v>1993</v>
      </c>
      <c r="P285" s="23">
        <v>0.66833092022195861</v>
      </c>
      <c r="Q285" s="23">
        <v>9.5900000000000304E-2</v>
      </c>
      <c r="R285" s="23">
        <f t="shared" si="615"/>
        <v>6.409293524928604E-2</v>
      </c>
      <c r="T285">
        <v>1992</v>
      </c>
      <c r="U285">
        <v>7</v>
      </c>
      <c r="V285" s="3">
        <v>1992.50000000095</v>
      </c>
      <c r="W285" s="23"/>
      <c r="X285" s="23"/>
      <c r="Y285" s="23"/>
      <c r="Z285" s="23"/>
      <c r="AA285">
        <v>7</v>
      </c>
      <c r="AB285" s="3">
        <v>1992.50000000095</v>
      </c>
      <c r="AC285" s="23">
        <f t="shared" si="616"/>
        <v>0.81634669856760456</v>
      </c>
      <c r="AD285" s="23">
        <f t="shared" si="617"/>
        <v>4.7900000000000303E-2</v>
      </c>
      <c r="AE285" s="23">
        <f t="shared" si="618"/>
        <v>3.9103006861388505E-2</v>
      </c>
      <c r="AG285" s="3">
        <v>1992.50000000095</v>
      </c>
      <c r="AH285" s="3">
        <f t="shared" si="649"/>
        <v>0.9702173007153595</v>
      </c>
      <c r="AI285" s="3">
        <f t="shared" si="650"/>
        <v>-1.186702766808877</v>
      </c>
      <c r="AJ285" s="3">
        <f t="shared" si="651"/>
        <v>-0.46848976843990098</v>
      </c>
      <c r="AK285" s="23"/>
      <c r="AL285" s="3">
        <v>1992.50000000095</v>
      </c>
      <c r="AM285" s="14">
        <f t="shared" ref="AM285" si="697">STANDARDIZE(AC285,AR$9,AS$9)</f>
        <v>4.7840703346504559E-2</v>
      </c>
      <c r="AN285" s="14">
        <f t="shared" ref="AN285" si="698">STANDARDIZE(AD285,AT$9,AU$9)</f>
        <v>-0.38248368897839508</v>
      </c>
      <c r="AO285" s="14">
        <f t="shared" ref="AO285" si="699">STANDARDIZE(AE285,AV$9,AW$9)</f>
        <v>-0.18833730258055545</v>
      </c>
      <c r="AP285" s="23"/>
    </row>
    <row r="286" spans="1:42" x14ac:dyDescent="0.3">
      <c r="A286">
        <v>11</v>
      </c>
      <c r="B286" s="31">
        <v>2002</v>
      </c>
      <c r="C286" s="24">
        <v>0.59834980458254505</v>
      </c>
      <c r="D286">
        <v>4.7900000000000303E-2</v>
      </c>
      <c r="E286">
        <f t="shared" si="612"/>
        <v>2.866095563950409E-2</v>
      </c>
      <c r="G286">
        <v>1992</v>
      </c>
      <c r="H286">
        <v>6</v>
      </c>
      <c r="I286" s="3">
        <v>1992.4166666676199</v>
      </c>
      <c r="J286" s="23">
        <f t="shared" si="613"/>
        <v>0.82844026304704599</v>
      </c>
      <c r="K286" s="23">
        <f t="shared" si="648"/>
        <v>0.14370000000000091</v>
      </c>
      <c r="L286" s="23">
        <f t="shared" si="614"/>
        <v>3.9682288599953756E-2</v>
      </c>
      <c r="N286">
        <v>4</v>
      </c>
      <c r="O286">
        <v>1993</v>
      </c>
      <c r="P286" s="23">
        <v>0.63602553193882216</v>
      </c>
      <c r="Q286" s="23">
        <v>9.5900000000000304E-2</v>
      </c>
      <c r="R286" s="23">
        <f t="shared" si="615"/>
        <v>6.0994848512933242E-2</v>
      </c>
      <c r="T286">
        <v>1992</v>
      </c>
      <c r="U286">
        <v>6</v>
      </c>
      <c r="V286" s="3">
        <v>1992.4166666676199</v>
      </c>
      <c r="W286" s="23">
        <f t="shared" si="514"/>
        <v>0.75689343728445757</v>
      </c>
      <c r="X286" s="23">
        <f t="shared" si="557"/>
        <v>9.5900000000000304E-2</v>
      </c>
      <c r="Y286" s="23">
        <f t="shared" si="515"/>
        <v>7.2586080635579711E-2</v>
      </c>
      <c r="Z286" s="23"/>
      <c r="AA286">
        <v>6</v>
      </c>
      <c r="AB286" s="3">
        <v>1992.4166666676199</v>
      </c>
      <c r="AC286" s="23">
        <f t="shared" si="616"/>
        <v>0.79266685016575178</v>
      </c>
      <c r="AD286" s="23">
        <f t="shared" si="617"/>
        <v>0.1198000000000006</v>
      </c>
      <c r="AE286" s="23">
        <f t="shared" si="618"/>
        <v>5.613418461776673E-2</v>
      </c>
      <c r="AG286" s="3">
        <v>1992.4166666676199</v>
      </c>
      <c r="AH286" s="3">
        <f t="shared" si="649"/>
        <v>0.81581699157024434</v>
      </c>
      <c r="AI286" s="3">
        <f t="shared" si="650"/>
        <v>0.52667636231568804</v>
      </c>
      <c r="AJ286" s="3">
        <f t="shared" si="651"/>
        <v>0.90793364872280502</v>
      </c>
      <c r="AK286" s="23"/>
      <c r="AL286" s="3">
        <v>1992.4166666676199</v>
      </c>
      <c r="AM286" s="14">
        <f t="shared" ref="AM286" si="700">STANDARDIZE(AC286,AR$10,AS$10)</f>
        <v>0.1064961763495344</v>
      </c>
      <c r="AN286" s="14">
        <f t="shared" ref="AN286" si="701">STANDARDIZE(AD286,AT$10,AU$10)</f>
        <v>-0.9122447108614179</v>
      </c>
      <c r="AO286" s="14">
        <f t="shared" ref="AO286" si="702">STANDARDIZE(AE286,AV$10,AW$10)</f>
        <v>2.3972155452770136E-2</v>
      </c>
      <c r="AP286" s="23"/>
    </row>
    <row r="287" spans="1:42" x14ac:dyDescent="0.3">
      <c r="A287">
        <v>10</v>
      </c>
      <c r="B287" s="31">
        <v>2002</v>
      </c>
      <c r="C287" s="24">
        <v>0.59711946789067571</v>
      </c>
      <c r="D287">
        <v>4.7900000000000303E-2</v>
      </c>
      <c r="E287">
        <f t="shared" si="612"/>
        <v>2.8602022511963549E-2</v>
      </c>
      <c r="G287">
        <v>1992</v>
      </c>
      <c r="H287">
        <v>5</v>
      </c>
      <c r="I287" s="3">
        <v>1992.33333333429</v>
      </c>
      <c r="J287" s="23">
        <f t="shared" si="613"/>
        <v>0.80450420529301114</v>
      </c>
      <c r="K287" s="23">
        <f t="shared" si="648"/>
        <v>9.5800000000000607E-2</v>
      </c>
      <c r="L287" s="23">
        <f t="shared" si="614"/>
        <v>3.8535751433535478E-2</v>
      </c>
      <c r="N287">
        <v>4</v>
      </c>
      <c r="O287">
        <v>1993</v>
      </c>
      <c r="P287" s="23">
        <v>0.61214003626183644</v>
      </c>
      <c r="Q287" s="23">
        <v>9.5900000000000304E-2</v>
      </c>
      <c r="R287" s="23">
        <f t="shared" si="615"/>
        <v>5.8704229477510299E-2</v>
      </c>
      <c r="T287">
        <v>1992</v>
      </c>
      <c r="U287">
        <v>5</v>
      </c>
      <c r="V287" s="3">
        <v>1992.33333333429</v>
      </c>
      <c r="W287" s="23">
        <f t="shared" si="514"/>
        <v>0.71807388938399297</v>
      </c>
      <c r="X287" s="23">
        <f t="shared" si="557"/>
        <v>9.5900000000000304E-2</v>
      </c>
      <c r="Y287" s="23">
        <f t="shared" si="515"/>
        <v>6.8863285991925149E-2</v>
      </c>
      <c r="Z287" s="23"/>
      <c r="AA287">
        <v>5</v>
      </c>
      <c r="AB287" s="3">
        <v>1992.33333333429</v>
      </c>
      <c r="AC287" s="23">
        <f t="shared" si="616"/>
        <v>0.76128904733850211</v>
      </c>
      <c r="AD287" s="23">
        <f t="shared" si="617"/>
        <v>9.5850000000000463E-2</v>
      </c>
      <c r="AE287" s="23">
        <f t="shared" si="618"/>
        <v>5.3699518712730314E-2</v>
      </c>
      <c r="AG287" s="3">
        <v>1992.33333333429</v>
      </c>
      <c r="AH287" s="3">
        <f t="shared" si="649"/>
        <v>0.61122351721156765</v>
      </c>
      <c r="AI287" s="3">
        <f t="shared" si="650"/>
        <v>-4.4052846898962821E-2</v>
      </c>
      <c r="AJ287" s="3">
        <f t="shared" si="651"/>
        <v>0.71116914936780595</v>
      </c>
      <c r="AK287" s="23"/>
      <c r="AL287" s="3">
        <v>1992.33333333429</v>
      </c>
      <c r="AM287" s="14">
        <f t="shared" ref="AM287" si="703">STANDARDIZE(AC287,AR$11,AS$11)</f>
        <v>0.42766026927176315</v>
      </c>
      <c r="AN287" s="14">
        <f t="shared" ref="AN287" si="704">STANDARDIZE(AD287,AT$11,AU$11)</f>
        <v>-0.7363458413185221</v>
      </c>
      <c r="AO287" s="14">
        <f t="shared" ref="AO287" si="705">STANDARDIZE(AE287,AV$11,AW$11)</f>
        <v>0.37070340747786829</v>
      </c>
      <c r="AP287" s="23"/>
    </row>
    <row r="288" spans="1:42" x14ac:dyDescent="0.3">
      <c r="A288">
        <v>10</v>
      </c>
      <c r="B288" s="31">
        <v>2002</v>
      </c>
      <c r="C288" s="24">
        <v>0.59932291345181332</v>
      </c>
      <c r="D288">
        <v>4.7900000000000303E-2</v>
      </c>
      <c r="E288">
        <f t="shared" si="612"/>
        <v>2.8707567554342041E-2</v>
      </c>
      <c r="G288">
        <v>1992</v>
      </c>
      <c r="H288">
        <v>4</v>
      </c>
      <c r="I288" s="3">
        <v>1992.25000000096</v>
      </c>
      <c r="J288" s="23">
        <f t="shared" si="613"/>
        <v>0.76000778800529123</v>
      </c>
      <c r="K288" s="23">
        <f t="shared" si="648"/>
        <v>9.5800000000000607E-2</v>
      </c>
      <c r="L288" s="23">
        <f t="shared" si="614"/>
        <v>3.6404373045453679E-2</v>
      </c>
      <c r="N288">
        <v>3</v>
      </c>
      <c r="O288">
        <v>1993</v>
      </c>
      <c r="P288" s="23">
        <v>0.59971234010455476</v>
      </c>
      <c r="Q288" s="23">
        <v>9.5900000000000304E-2</v>
      </c>
      <c r="R288" s="23">
        <f t="shared" si="615"/>
        <v>5.7512413416026982E-2</v>
      </c>
      <c r="T288">
        <v>1992</v>
      </c>
      <c r="U288">
        <v>4</v>
      </c>
      <c r="V288" s="3">
        <v>1992.25000000096</v>
      </c>
      <c r="W288" s="23">
        <f t="shared" si="514"/>
        <v>0.64188650661718538</v>
      </c>
      <c r="X288" s="23">
        <f t="shared" si="557"/>
        <v>9.5900000000000304E-2</v>
      </c>
      <c r="Y288" s="23">
        <f t="shared" si="515"/>
        <v>6.1556915984588276E-2</v>
      </c>
      <c r="Z288" s="23"/>
      <c r="AA288">
        <v>4</v>
      </c>
      <c r="AB288" s="3">
        <v>1992.25000000096</v>
      </c>
      <c r="AC288" s="23">
        <f t="shared" si="616"/>
        <v>0.70094714731123831</v>
      </c>
      <c r="AD288" s="23">
        <f t="shared" si="617"/>
        <v>9.5850000000000463E-2</v>
      </c>
      <c r="AE288" s="23">
        <f t="shared" si="618"/>
        <v>4.8980644515020974E-2</v>
      </c>
      <c r="AG288" s="3">
        <v>1992.25000000096</v>
      </c>
      <c r="AH288" s="3">
        <f t="shared" si="649"/>
        <v>0.21777471380266611</v>
      </c>
      <c r="AI288" s="3">
        <f t="shared" si="650"/>
        <v>-4.4052846898962821E-2</v>
      </c>
      <c r="AJ288" s="3">
        <f t="shared" si="651"/>
        <v>0.32979981359538402</v>
      </c>
      <c r="AK288" s="23"/>
      <c r="AL288" s="3">
        <v>1992.25000000096</v>
      </c>
      <c r="AM288" s="14">
        <f t="shared" ref="AM288" si="706">STANDARDIZE(AC288,AR$12,AS$12)</f>
        <v>0.54484140489466526</v>
      </c>
      <c r="AN288" s="14">
        <f t="shared" ref="AN288" si="707">STANDARDIZE(AD288,AT$12,AU$12)</f>
        <v>-1.0548255298976554</v>
      </c>
      <c r="AO288" s="14">
        <f t="shared" ref="AO288" si="708">STANDARDIZE(AE288,AV$12,AW$12)</f>
        <v>0.41112935445577764</v>
      </c>
      <c r="AP288" s="23"/>
    </row>
    <row r="289" spans="1:42" x14ac:dyDescent="0.3">
      <c r="A289">
        <v>9</v>
      </c>
      <c r="B289" s="31">
        <v>2002</v>
      </c>
      <c r="C289" s="24">
        <v>0.60922937596950666</v>
      </c>
      <c r="D289">
        <v>4.7900000000000303E-2</v>
      </c>
      <c r="E289">
        <f t="shared" si="612"/>
        <v>2.9182087108939554E-2</v>
      </c>
      <c r="G289">
        <v>1992</v>
      </c>
      <c r="H289">
        <v>3</v>
      </c>
      <c r="I289" s="3">
        <v>1992.1666666676299</v>
      </c>
      <c r="J289" s="23">
        <f t="shared" si="613"/>
        <v>0.71170676392738885</v>
      </c>
      <c r="K289" s="23">
        <f t="shared" si="648"/>
        <v>9.5800000000000607E-2</v>
      </c>
      <c r="L289" s="23">
        <f t="shared" si="614"/>
        <v>3.4090753992122136E-2</v>
      </c>
      <c r="N289">
        <v>2</v>
      </c>
      <c r="O289">
        <v>1993</v>
      </c>
      <c r="P289" s="23">
        <v>0.59604222215152247</v>
      </c>
      <c r="Q289" s="23">
        <v>9.5900000000000304E-2</v>
      </c>
      <c r="R289" s="23">
        <f t="shared" si="615"/>
        <v>5.7160449104331185E-2</v>
      </c>
      <c r="T289">
        <v>1992</v>
      </c>
      <c r="U289">
        <v>3</v>
      </c>
      <c r="V289" s="3">
        <v>1992.1666666676299</v>
      </c>
      <c r="W289" s="23">
        <f t="shared" si="514"/>
        <v>0.57932046644524238</v>
      </c>
      <c r="X289" s="23">
        <f t="shared" si="557"/>
        <v>9.5900000000000304E-2</v>
      </c>
      <c r="Y289" s="23">
        <f t="shared" si="515"/>
        <v>5.5556832732098924E-2</v>
      </c>
      <c r="Z289" s="23"/>
      <c r="AA289">
        <v>3</v>
      </c>
      <c r="AB289" s="3">
        <v>1992.1666666676299</v>
      </c>
      <c r="AC289" s="23">
        <f t="shared" si="616"/>
        <v>0.64551361518631567</v>
      </c>
      <c r="AD289" s="23">
        <f t="shared" si="617"/>
        <v>9.5850000000000463E-2</v>
      </c>
      <c r="AE289" s="23">
        <f t="shared" si="618"/>
        <v>4.482379336211053E-2</v>
      </c>
      <c r="AG289" s="3">
        <v>1992.1666666676299</v>
      </c>
      <c r="AH289" s="3">
        <f t="shared" si="649"/>
        <v>-0.14366993532878911</v>
      </c>
      <c r="AI289" s="3">
        <f t="shared" si="650"/>
        <v>-4.4052846898962821E-2</v>
      </c>
      <c r="AJ289" s="3">
        <f t="shared" si="651"/>
        <v>-6.1480198645172991E-3</v>
      </c>
      <c r="AK289" s="23"/>
      <c r="AL289" s="3">
        <v>1992.1666666676299</v>
      </c>
      <c r="AM289" s="14">
        <f t="shared" ref="AM289" si="709">STANDARDIZE(AC289,AR$13,AS$13)</f>
        <v>0.4775502376634948</v>
      </c>
      <c r="AN289" s="14">
        <f t="shared" ref="AN289" si="710">STANDARDIZE(AD289,AT$13,AU$13)</f>
        <v>-0.34847073798484229</v>
      </c>
      <c r="AO289" s="14">
        <f t="shared" ref="AO289" si="711">STANDARDIZE(AE289,AV$13,AW$13)</f>
        <v>0.49051210015688196</v>
      </c>
      <c r="AP289" s="23"/>
    </row>
    <row r="290" spans="1:42" x14ac:dyDescent="0.3">
      <c r="A290">
        <v>9</v>
      </c>
      <c r="B290" s="31">
        <v>2002</v>
      </c>
      <c r="C290" s="24">
        <v>0.62744844426219815</v>
      </c>
      <c r="D290">
        <v>4.7900000000000303E-2</v>
      </c>
      <c r="E290">
        <f t="shared" si="612"/>
        <v>3.0054780480159481E-2</v>
      </c>
      <c r="G290">
        <v>1992</v>
      </c>
      <c r="H290">
        <v>2</v>
      </c>
      <c r="I290" s="3">
        <v>1992.0833333343001</v>
      </c>
      <c r="J290" s="23">
        <f t="shared" si="613"/>
        <v>0.70083571951848755</v>
      </c>
      <c r="K290" s="23">
        <f t="shared" si="648"/>
        <v>9.5800000000000607E-2</v>
      </c>
      <c r="L290" s="23">
        <f t="shared" si="614"/>
        <v>3.3570030964935771E-2</v>
      </c>
      <c r="N290">
        <v>12</v>
      </c>
      <c r="O290">
        <v>1992</v>
      </c>
      <c r="P290" s="23">
        <v>0.614576783347349</v>
      </c>
      <c r="Q290" s="23">
        <v>9.5900000000000304E-2</v>
      </c>
      <c r="R290" s="23">
        <f t="shared" si="615"/>
        <v>5.8937913523010955E-2</v>
      </c>
      <c r="T290">
        <v>1992</v>
      </c>
      <c r="U290">
        <v>2</v>
      </c>
      <c r="V290" s="3">
        <v>1992.0833333343001</v>
      </c>
      <c r="W290" s="23">
        <f t="shared" si="514"/>
        <v>0.55219461106758005</v>
      </c>
      <c r="X290" s="23">
        <f t="shared" si="557"/>
        <v>9.5900000000000304E-2</v>
      </c>
      <c r="Y290" s="23">
        <f t="shared" si="515"/>
        <v>5.2955463201381094E-2</v>
      </c>
      <c r="Z290" s="23"/>
      <c r="AA290">
        <v>2</v>
      </c>
      <c r="AB290" s="3">
        <v>1992.0833333343001</v>
      </c>
      <c r="AC290" s="23">
        <f t="shared" si="616"/>
        <v>0.62651516529303386</v>
      </c>
      <c r="AD290" s="23">
        <f t="shared" si="617"/>
        <v>9.5850000000000463E-2</v>
      </c>
      <c r="AE290" s="23">
        <f t="shared" si="618"/>
        <v>4.3262747083158429E-2</v>
      </c>
      <c r="AG290" s="3">
        <v>1992.0833333343001</v>
      </c>
      <c r="AH290" s="3">
        <f t="shared" si="649"/>
        <v>-0.2675460044243656</v>
      </c>
      <c r="AI290" s="3">
        <f t="shared" si="650"/>
        <v>-4.4052846898962821E-2</v>
      </c>
      <c r="AJ290" s="3">
        <f t="shared" si="651"/>
        <v>-0.13230844660421814</v>
      </c>
      <c r="AK290" s="23"/>
      <c r="AL290" s="3">
        <v>1992.0833333343001</v>
      </c>
      <c r="AM290" s="14">
        <f t="shared" ref="AM290" si="712">STANDARDIZE(AC290,AR$14,AS$14)</f>
        <v>0.45713452327833803</v>
      </c>
      <c r="AN290" s="14">
        <f t="shared" ref="AN290" si="713">STANDARDIZE(AD290,AT$14,AU$14)</f>
        <v>-1.4615836317459097E-2</v>
      </c>
      <c r="AO290" s="14">
        <f t="shared" ref="AO290" si="714">STANDARDIZE(AE290,AV$14,AW$14)</f>
        <v>0.28222859814697532</v>
      </c>
      <c r="AP290" s="23"/>
    </row>
    <row r="291" spans="1:42" x14ac:dyDescent="0.3">
      <c r="A291">
        <v>8</v>
      </c>
      <c r="B291" s="31">
        <v>2002</v>
      </c>
      <c r="C291" s="24">
        <v>0.65023844912455164</v>
      </c>
      <c r="D291">
        <v>4.7900000000000303E-2</v>
      </c>
      <c r="E291">
        <f t="shared" si="612"/>
        <v>3.1146421713066221E-2</v>
      </c>
      <c r="G291">
        <v>1992</v>
      </c>
      <c r="H291">
        <v>1</v>
      </c>
      <c r="I291" s="3">
        <v>1992.00000000097</v>
      </c>
      <c r="J291" s="23">
        <f t="shared" si="613"/>
        <v>0.70890163110842763</v>
      </c>
      <c r="K291" s="23">
        <f t="shared" si="648"/>
        <v>4.7900000000000303E-2</v>
      </c>
      <c r="L291" s="23">
        <f t="shared" si="614"/>
        <v>3.3956388130093898E-2</v>
      </c>
      <c r="N291">
        <v>10</v>
      </c>
      <c r="O291">
        <v>1992</v>
      </c>
      <c r="P291" s="23">
        <v>0.66755926560677492</v>
      </c>
      <c r="Q291" s="23">
        <v>9.5900000000000304E-2</v>
      </c>
      <c r="R291" s="23">
        <f t="shared" si="615"/>
        <v>6.4018933571689918E-2</v>
      </c>
      <c r="T291">
        <v>1992</v>
      </c>
      <c r="U291">
        <v>1</v>
      </c>
      <c r="V291" s="3">
        <v>1992.00000000097</v>
      </c>
      <c r="W291" s="23">
        <f t="shared" si="514"/>
        <v>0.56079521716573855</v>
      </c>
      <c r="X291" s="23">
        <f t="shared" si="557"/>
        <v>9.5900000000000304E-2</v>
      </c>
      <c r="Y291" s="23">
        <f t="shared" si="515"/>
        <v>5.3780261326194498E-2</v>
      </c>
      <c r="Z291" s="23"/>
      <c r="AA291">
        <v>1</v>
      </c>
      <c r="AB291" s="3">
        <v>1992.00000000097</v>
      </c>
      <c r="AC291" s="23">
        <f t="shared" si="616"/>
        <v>0.63484842413708309</v>
      </c>
      <c r="AD291" s="23">
        <f t="shared" si="617"/>
        <v>7.1900000000000297E-2</v>
      </c>
      <c r="AE291" s="23">
        <f t="shared" si="618"/>
        <v>4.3868324728144198E-2</v>
      </c>
      <c r="AG291" s="3">
        <v>1992.00000000097</v>
      </c>
      <c r="AH291" s="3">
        <f t="shared" si="649"/>
        <v>-0.21321044788394478</v>
      </c>
      <c r="AI291" s="3">
        <f t="shared" si="650"/>
        <v>-0.61478205611361436</v>
      </c>
      <c r="AJ291" s="3">
        <f t="shared" si="651"/>
        <v>-8.3366954512956476E-2</v>
      </c>
      <c r="AK291" s="23"/>
      <c r="AL291" s="3">
        <v>1992.00000000097</v>
      </c>
      <c r="AM291" s="14">
        <f t="shared" ref="AM291" si="715">STANDARDIZE(AC291,AR$15,AS$15)</f>
        <v>0.29270042637481947</v>
      </c>
      <c r="AN291" s="14">
        <f t="shared" ref="AN291" si="716">STANDARDIZE(AD291,AT$15,AU$15)</f>
        <v>-9.3919208556921333E-2</v>
      </c>
      <c r="AO291" s="14">
        <f t="shared" ref="AO291" si="717">STANDARDIZE(AE291,AV$15,AW$15)</f>
        <v>0.53264063693821861</v>
      </c>
      <c r="AP291" s="23"/>
    </row>
    <row r="292" spans="1:42" x14ac:dyDescent="0.3">
      <c r="A292">
        <v>8</v>
      </c>
      <c r="B292" s="31">
        <v>2002</v>
      </c>
      <c r="C292" s="24">
        <v>0.6735158350075211</v>
      </c>
      <c r="D292">
        <v>4.7900000000000303E-2</v>
      </c>
      <c r="E292">
        <f t="shared" si="612"/>
        <v>3.2261408496860468E-2</v>
      </c>
      <c r="G292">
        <v>1991</v>
      </c>
      <c r="H292">
        <v>12</v>
      </c>
      <c r="I292" s="3">
        <v>1991.9166666676399</v>
      </c>
      <c r="J292" s="23">
        <f t="shared" si="613"/>
        <v>0.71938323962300066</v>
      </c>
      <c r="K292" s="23">
        <f t="shared" si="648"/>
        <v>9.5800000000000607E-2</v>
      </c>
      <c r="L292" s="23">
        <f t="shared" si="614"/>
        <v>3.4458457177941951E-2</v>
      </c>
      <c r="N292">
        <v>8</v>
      </c>
      <c r="O292">
        <v>1992</v>
      </c>
      <c r="P292" s="23">
        <v>0.72967979949880835</v>
      </c>
      <c r="Q292" s="23">
        <v>9.5900000000000304E-2</v>
      </c>
      <c r="R292" s="23">
        <f t="shared" si="615"/>
        <v>6.9976292771935941E-2</v>
      </c>
      <c r="T292">
        <v>1991</v>
      </c>
      <c r="U292">
        <v>12</v>
      </c>
      <c r="V292" s="3">
        <v>1991.9166666676399</v>
      </c>
      <c r="W292" s="23">
        <f t="shared" si="514"/>
        <v>0.58259318123138748</v>
      </c>
      <c r="X292" s="23">
        <f t="shared" si="557"/>
        <v>9.5900000000000304E-2</v>
      </c>
      <c r="Y292" s="23">
        <f t="shared" si="515"/>
        <v>5.5870686080090236E-2</v>
      </c>
      <c r="Z292" s="23"/>
      <c r="AA292">
        <v>12</v>
      </c>
      <c r="AB292" s="3">
        <v>1991.9166666676399</v>
      </c>
      <c r="AC292" s="23">
        <f t="shared" si="616"/>
        <v>0.65098821042719401</v>
      </c>
      <c r="AD292" s="23">
        <f t="shared" si="617"/>
        <v>9.5850000000000463E-2</v>
      </c>
      <c r="AE292" s="23">
        <f t="shared" si="618"/>
        <v>4.516457162901609E-2</v>
      </c>
      <c r="AG292" s="3">
        <v>1991.9166666676399</v>
      </c>
      <c r="AH292" s="3">
        <f t="shared" si="649"/>
        <v>-0.10797379474159449</v>
      </c>
      <c r="AI292" s="3">
        <f t="shared" si="650"/>
        <v>-4.4052846898962821E-2</v>
      </c>
      <c r="AJ292" s="3">
        <f t="shared" si="651"/>
        <v>2.1392951954256251E-2</v>
      </c>
      <c r="AK292" s="23"/>
      <c r="AL292" s="3">
        <v>1991.9166666676399</v>
      </c>
      <c r="AM292" s="14">
        <f t="shared" ref="AM292" si="718">STANDARDIZE(AC292,AR$4,AS$4)</f>
        <v>0.36264805688556362</v>
      </c>
      <c r="AN292" s="14">
        <f t="shared" ref="AN292" si="719">STANDARDIZE(AD292,AT$4,AU$4)</f>
        <v>0.88737234882057547</v>
      </c>
      <c r="AO292" s="14">
        <f t="shared" ref="AO292" si="720">STANDARDIZE(AE292,AV$4,AW$4)</f>
        <v>0.3886940296842924</v>
      </c>
      <c r="AP292" s="23"/>
    </row>
    <row r="293" spans="1:42" x14ac:dyDescent="0.3">
      <c r="A293">
        <v>7</v>
      </c>
      <c r="B293" s="31">
        <v>2002</v>
      </c>
      <c r="C293" s="24">
        <v>0.69295618616141341</v>
      </c>
      <c r="D293">
        <v>4.7900000000000303E-2</v>
      </c>
      <c r="E293">
        <f t="shared" si="612"/>
        <v>3.3192601317131913E-2</v>
      </c>
      <c r="G293">
        <v>1991</v>
      </c>
      <c r="H293">
        <v>11</v>
      </c>
      <c r="I293" s="3">
        <v>1991.8333333343101</v>
      </c>
      <c r="J293" s="23">
        <f t="shared" si="613"/>
        <v>0.73904083295517364</v>
      </c>
      <c r="K293" s="23">
        <f t="shared" si="648"/>
        <v>4.7900000000000303E-2</v>
      </c>
      <c r="L293" s="23">
        <f t="shared" si="614"/>
        <v>3.5400055898553044E-2</v>
      </c>
      <c r="N293">
        <v>6</v>
      </c>
      <c r="O293">
        <v>1992</v>
      </c>
      <c r="P293" s="23">
        <v>0.75689343728445757</v>
      </c>
      <c r="Q293" s="23">
        <v>9.5900000000000304E-2</v>
      </c>
      <c r="R293" s="23">
        <f t="shared" si="615"/>
        <v>7.2586080635579711E-2</v>
      </c>
      <c r="T293">
        <v>1991</v>
      </c>
      <c r="U293">
        <v>11</v>
      </c>
      <c r="V293" s="3">
        <v>1991.8333333343101</v>
      </c>
      <c r="W293" s="23">
        <f t="shared" si="514"/>
        <v>0.59355060379460667</v>
      </c>
      <c r="X293" s="23">
        <f t="shared" si="557"/>
        <v>9.5900000000000304E-2</v>
      </c>
      <c r="Y293" s="23">
        <f t="shared" si="515"/>
        <v>5.6921502903902958E-2</v>
      </c>
      <c r="Z293" s="23"/>
      <c r="AA293">
        <v>11</v>
      </c>
      <c r="AB293" s="3">
        <v>1991.8333333343101</v>
      </c>
      <c r="AC293" s="23">
        <f t="shared" si="616"/>
        <v>0.6662957183748901</v>
      </c>
      <c r="AD293" s="23">
        <f t="shared" si="617"/>
        <v>7.1900000000000297E-2</v>
      </c>
      <c r="AE293" s="23">
        <f t="shared" si="618"/>
        <v>4.6160779401228001E-2</v>
      </c>
      <c r="AG293" s="3">
        <v>1991.8333333343101</v>
      </c>
      <c r="AH293" s="3">
        <f t="shared" si="649"/>
        <v>-8.1638669389883945E-3</v>
      </c>
      <c r="AI293" s="3">
        <f t="shared" si="650"/>
        <v>-0.61478205611361436</v>
      </c>
      <c r="AJ293" s="3">
        <f t="shared" si="651"/>
        <v>0.10190433675959926</v>
      </c>
      <c r="AK293" s="23"/>
      <c r="AL293" s="3">
        <v>1991.8333333343101</v>
      </c>
      <c r="AM293" s="14">
        <f t="shared" ref="AM293" si="721">STANDARDIZE(AC293,AR$5,AS$5)</f>
        <v>7.364470406830953E-2</v>
      </c>
      <c r="AN293" s="14">
        <f t="shared" ref="AN293" si="722">STANDARDIZE(AD293,AT$5,AU$5)</f>
        <v>-4.0971152421897278E-2</v>
      </c>
      <c r="AO293" s="14">
        <f t="shared" ref="AO293" si="723">STANDARDIZE(AE293,AV$5,AW$5)</f>
        <v>0.28000331501578557</v>
      </c>
      <c r="AP293" s="23"/>
    </row>
    <row r="294" spans="1:42" x14ac:dyDescent="0.3">
      <c r="A294">
        <v>7</v>
      </c>
      <c r="B294" s="31">
        <v>2002</v>
      </c>
      <c r="C294" s="24">
        <v>0.70507212820683429</v>
      </c>
      <c r="D294">
        <v>4.7900000000000303E-2</v>
      </c>
      <c r="E294">
        <f t="shared" si="612"/>
        <v>3.3772954941107575E-2</v>
      </c>
      <c r="G294">
        <v>1991</v>
      </c>
      <c r="H294">
        <v>10</v>
      </c>
      <c r="I294" s="3">
        <v>1991.75000000098</v>
      </c>
      <c r="J294" s="23">
        <f t="shared" si="613"/>
        <v>0.78858968583833255</v>
      </c>
      <c r="K294" s="23">
        <f t="shared" si="648"/>
        <v>9.5800000000000607E-2</v>
      </c>
      <c r="L294" s="23">
        <f t="shared" si="614"/>
        <v>3.7773445951656374E-2</v>
      </c>
      <c r="N294">
        <v>5</v>
      </c>
      <c r="O294">
        <v>1992</v>
      </c>
      <c r="P294" s="23">
        <v>0.71807388938399297</v>
      </c>
      <c r="Q294" s="23">
        <v>9.5900000000000304E-2</v>
      </c>
      <c r="R294" s="23">
        <f t="shared" si="615"/>
        <v>6.8863285991925149E-2</v>
      </c>
      <c r="T294">
        <v>1991</v>
      </c>
      <c r="U294">
        <v>10</v>
      </c>
      <c r="V294" s="3">
        <v>1991.75000000098</v>
      </c>
      <c r="W294" s="23">
        <f t="shared" ref="W294:W356" si="724">AVERAGEIFS(P$4:P$763,O$4:O$763,T294,N$4:N$763,U294)</f>
        <v>0.5890665352976181</v>
      </c>
      <c r="X294" s="23">
        <f t="shared" si="557"/>
        <v>9.5900000000000304E-2</v>
      </c>
      <c r="Y294" s="23">
        <f t="shared" ref="Y294:Y356" si="725">AVERAGEIFS(R$4:R$763,O$4:O$763,T294,N$4:N$763,U294)</f>
        <v>5.6491480735041753E-2</v>
      </c>
      <c r="Z294" s="23"/>
      <c r="AA294">
        <v>10</v>
      </c>
      <c r="AB294" s="3">
        <v>1991.75000000098</v>
      </c>
      <c r="AC294" s="23">
        <f t="shared" si="616"/>
        <v>0.68882811056797533</v>
      </c>
      <c r="AD294" s="23">
        <f t="shared" si="617"/>
        <v>9.5850000000000463E-2</v>
      </c>
      <c r="AE294" s="23">
        <f t="shared" si="618"/>
        <v>4.7132463343349064E-2</v>
      </c>
      <c r="AG294" s="3">
        <v>1991.75000000098</v>
      </c>
      <c r="AH294" s="3">
        <f t="shared" si="649"/>
        <v>0.13875465472347001</v>
      </c>
      <c r="AI294" s="3">
        <f t="shared" si="650"/>
        <v>-4.4052846898962821E-2</v>
      </c>
      <c r="AJ294" s="3">
        <f t="shared" si="651"/>
        <v>0.18043375798623895</v>
      </c>
      <c r="AK294" s="23"/>
      <c r="AL294" s="3">
        <v>1991.75000000098</v>
      </c>
      <c r="AM294" s="14">
        <f t="shared" ref="AM294" si="726">STANDARDIZE(AC294,AR$6,AS$6)</f>
        <v>8.7987408964689623E-2</v>
      </c>
      <c r="AN294" s="14">
        <f t="shared" ref="AN294" si="727">STANDARDIZE(AD294,AT$6,AU$6)</f>
        <v>0.36965282471677957</v>
      </c>
      <c r="AO294" s="14">
        <f t="shared" ref="AO294" si="728">STANDARDIZE(AE294,AV$6,AW$6)</f>
        <v>-4.7077802343366039E-2</v>
      </c>
      <c r="AP294" s="23"/>
    </row>
    <row r="295" spans="1:42" x14ac:dyDescent="0.3">
      <c r="A295">
        <v>6</v>
      </c>
      <c r="B295" s="31">
        <v>2002</v>
      </c>
      <c r="C295" s="24">
        <v>0.70308896930563813</v>
      </c>
      <c r="D295">
        <v>4.7900000000000303E-2</v>
      </c>
      <c r="E295">
        <f t="shared" si="612"/>
        <v>3.367796162974028E-2</v>
      </c>
      <c r="G295">
        <v>1991</v>
      </c>
      <c r="H295">
        <v>9</v>
      </c>
      <c r="I295" s="3">
        <v>1991.6666666676499</v>
      </c>
      <c r="J295" s="23">
        <f t="shared" si="613"/>
        <v>0.87315591826544425</v>
      </c>
      <c r="K295" s="23">
        <f t="shared" si="648"/>
        <v>4.7900000000000303E-2</v>
      </c>
      <c r="L295" s="23">
        <f t="shared" si="614"/>
        <v>4.1824168484915047E-2</v>
      </c>
      <c r="N295">
        <v>4</v>
      </c>
      <c r="O295">
        <v>1992</v>
      </c>
      <c r="P295" s="23">
        <v>0.64188650661718538</v>
      </c>
      <c r="Q295" s="23">
        <v>9.5900000000000304E-2</v>
      </c>
      <c r="R295" s="23">
        <f t="shared" si="615"/>
        <v>6.1556915984588276E-2</v>
      </c>
      <c r="T295">
        <v>1991</v>
      </c>
      <c r="U295">
        <v>9</v>
      </c>
      <c r="V295" s="3">
        <v>1991.6666666676499</v>
      </c>
      <c r="W295" s="23">
        <f t="shared" si="724"/>
        <v>0.58868376646302234</v>
      </c>
      <c r="X295" s="23">
        <f t="shared" si="557"/>
        <v>9.5900000000000304E-2</v>
      </c>
      <c r="Y295" s="23">
        <f t="shared" si="725"/>
        <v>5.6454773203804022E-2</v>
      </c>
      <c r="Z295" s="23"/>
      <c r="AA295">
        <v>9</v>
      </c>
      <c r="AB295" s="3">
        <v>1991.6666666676499</v>
      </c>
      <c r="AC295" s="23">
        <f t="shared" si="616"/>
        <v>0.73091984236423335</v>
      </c>
      <c r="AD295" s="23">
        <f t="shared" si="617"/>
        <v>7.1900000000000297E-2</v>
      </c>
      <c r="AE295" s="23">
        <f t="shared" si="618"/>
        <v>4.9139470844359531E-2</v>
      </c>
      <c r="AG295" s="3">
        <v>1991.6666666676499</v>
      </c>
      <c r="AH295" s="3">
        <f t="shared" si="649"/>
        <v>0.41320642871738694</v>
      </c>
      <c r="AI295" s="3">
        <f t="shared" si="650"/>
        <v>-0.61478205611361436</v>
      </c>
      <c r="AJ295" s="3">
        <f t="shared" si="651"/>
        <v>0.34263581836796736</v>
      </c>
      <c r="AK295" s="23"/>
      <c r="AL295" s="3">
        <v>1991.6666666676499</v>
      </c>
      <c r="AM295" s="14">
        <f t="shared" ref="AM295" si="729">STANDARDIZE(AC295,AR$7,AS$7)</f>
        <v>9.9004218445203837E-2</v>
      </c>
      <c r="AN295" s="14">
        <f t="shared" ref="AN295" si="730">STANDARDIZE(AD295,AT$7,AU$7)</f>
        <v>7.7097786990586777E-4</v>
      </c>
      <c r="AO295" s="14">
        <f t="shared" ref="AO295" si="731">STANDARDIZE(AE295,AV$7,AW$7)</f>
        <v>0.41382100310551223</v>
      </c>
      <c r="AP295" s="23"/>
    </row>
    <row r="296" spans="1:42" x14ac:dyDescent="0.3">
      <c r="A296">
        <v>6</v>
      </c>
      <c r="B296" s="31">
        <v>2002</v>
      </c>
      <c r="C296" s="24">
        <v>0.68796973038055775</v>
      </c>
      <c r="D296">
        <v>4.7900000000000303E-2</v>
      </c>
      <c r="E296">
        <f t="shared" si="612"/>
        <v>3.2953750085228925E-2</v>
      </c>
      <c r="G296">
        <v>1991</v>
      </c>
      <c r="H296">
        <v>8</v>
      </c>
      <c r="I296" s="3">
        <v>1991.5833333343201</v>
      </c>
      <c r="J296" s="23">
        <f t="shared" si="613"/>
        <v>0.98206209240091924</v>
      </c>
      <c r="K296" s="23">
        <f t="shared" si="648"/>
        <v>9.5800000000000607E-2</v>
      </c>
      <c r="L296" s="23">
        <f t="shared" si="614"/>
        <v>4.7040774226004334E-2</v>
      </c>
      <c r="N296">
        <v>3</v>
      </c>
      <c r="O296">
        <v>1992</v>
      </c>
      <c r="P296" s="23">
        <v>0.57932046644524238</v>
      </c>
      <c r="Q296" s="23">
        <v>9.5900000000000304E-2</v>
      </c>
      <c r="R296" s="23">
        <f t="shared" si="615"/>
        <v>5.5556832732098924E-2</v>
      </c>
      <c r="T296">
        <v>1991</v>
      </c>
      <c r="U296">
        <v>8</v>
      </c>
      <c r="V296" s="3">
        <v>1991.5833333343201</v>
      </c>
      <c r="W296" s="23">
        <f t="shared" si="724"/>
        <v>0.6147096897026757</v>
      </c>
      <c r="X296" s="23">
        <f t="shared" si="557"/>
        <v>9.5900000000000304E-2</v>
      </c>
      <c r="Y296" s="23">
        <f t="shared" si="725"/>
        <v>5.895065924248679E-2</v>
      </c>
      <c r="Z296" s="23"/>
      <c r="AA296">
        <v>8</v>
      </c>
      <c r="AB296" s="3">
        <v>1991.5833333343201</v>
      </c>
      <c r="AC296" s="23">
        <f t="shared" si="616"/>
        <v>0.79838589105179747</v>
      </c>
      <c r="AD296" s="23">
        <f t="shared" si="617"/>
        <v>9.5850000000000463E-2</v>
      </c>
      <c r="AE296" s="23">
        <f t="shared" si="618"/>
        <v>5.2995716734245565E-2</v>
      </c>
      <c r="AG296" s="3">
        <v>1991.5833333343201</v>
      </c>
      <c r="AH296" s="3">
        <f t="shared" si="649"/>
        <v>0.85310699722542915</v>
      </c>
      <c r="AI296" s="3">
        <f t="shared" si="650"/>
        <v>-4.4052846898962821E-2</v>
      </c>
      <c r="AJ296" s="3">
        <f t="shared" si="651"/>
        <v>0.65428937639561335</v>
      </c>
      <c r="AK296" s="23"/>
      <c r="AL296" s="3">
        <v>1991.5833333343201</v>
      </c>
      <c r="AM296" s="14">
        <f t="shared" ref="AM296" si="732">STANDARDIZE(AC296,AR$8,AS$8)</f>
        <v>0.24110562196994456</v>
      </c>
      <c r="AN296" s="14">
        <f t="shared" ref="AN296" si="733">STANDARDIZE(AD296,AT$8,AU$8)</f>
        <v>0.77441334649330551</v>
      </c>
      <c r="AO296" s="14">
        <f t="shared" ref="AO296" si="734">STANDARDIZE(AE296,AV$8,AW$8)</f>
        <v>-6.3032900515186466E-2</v>
      </c>
      <c r="AP296" s="23"/>
    </row>
    <row r="297" spans="1:42" x14ac:dyDescent="0.3">
      <c r="A297">
        <v>6</v>
      </c>
      <c r="B297" s="31">
        <v>2002</v>
      </c>
      <c r="C297" s="24">
        <v>0.66508102394913404</v>
      </c>
      <c r="D297">
        <v>4.7900000000000303E-2</v>
      </c>
      <c r="E297">
        <f t="shared" si="612"/>
        <v>3.1857381047163721E-2</v>
      </c>
      <c r="G297">
        <v>1991</v>
      </c>
      <c r="H297">
        <v>7</v>
      </c>
      <c r="I297" s="3">
        <v>1991.50000000099</v>
      </c>
      <c r="J297" s="23">
        <f t="shared" si="613"/>
        <v>1.0654563035550277</v>
      </c>
      <c r="K297" s="23">
        <f t="shared" si="648"/>
        <v>4.7900000000000303E-2</v>
      </c>
      <c r="L297" s="23">
        <f t="shared" si="614"/>
        <v>5.1035356940286151E-2</v>
      </c>
      <c r="N297">
        <v>2</v>
      </c>
      <c r="O297">
        <v>1992</v>
      </c>
      <c r="P297" s="23">
        <v>0.55219461106758005</v>
      </c>
      <c r="Q297" s="23">
        <v>9.5900000000000304E-2</v>
      </c>
      <c r="R297" s="23">
        <f t="shared" si="615"/>
        <v>5.2955463201381094E-2</v>
      </c>
      <c r="T297">
        <v>1991</v>
      </c>
      <c r="U297">
        <v>7</v>
      </c>
      <c r="V297" s="3">
        <v>1991.50000000099</v>
      </c>
      <c r="W297" s="23">
        <f t="shared" si="724"/>
        <v>0.66074796507451961</v>
      </c>
      <c r="X297" s="23">
        <f t="shared" si="557"/>
        <v>9.5900000000000304E-2</v>
      </c>
      <c r="Y297" s="23">
        <f t="shared" si="725"/>
        <v>6.3365729850646632E-2</v>
      </c>
      <c r="Z297" s="23"/>
      <c r="AA297">
        <v>7</v>
      </c>
      <c r="AB297" s="3">
        <v>1991.50000000099</v>
      </c>
      <c r="AC297" s="23">
        <f t="shared" si="616"/>
        <v>0.86310213431477367</v>
      </c>
      <c r="AD297" s="23">
        <f t="shared" si="617"/>
        <v>7.1900000000000297E-2</v>
      </c>
      <c r="AE297" s="23">
        <f t="shared" si="618"/>
        <v>5.7200543395466388E-2</v>
      </c>
      <c r="AG297" s="3">
        <v>1991.50000000099</v>
      </c>
      <c r="AH297" s="3">
        <f t="shared" si="649"/>
        <v>1.2750779404909351</v>
      </c>
      <c r="AI297" s="3">
        <f t="shared" si="650"/>
        <v>-0.61478205611361436</v>
      </c>
      <c r="AJ297" s="3">
        <f t="shared" si="651"/>
        <v>0.99411448798820046</v>
      </c>
      <c r="AK297" s="23"/>
      <c r="AL297" s="3">
        <v>1991.50000000099</v>
      </c>
      <c r="AM297" s="14">
        <f>STANDARDIZE(AC297,AR$9,AS$9)</f>
        <v>0.18586590436161704</v>
      </c>
      <c r="AN297" s="14">
        <f t="shared" ref="AN297" si="735">STANDARDIZE(AD297,AT$9,AU$9)</f>
        <v>0.42912570693538887</v>
      </c>
      <c r="AO297" s="14">
        <f t="shared" ref="AO297" si="736">STANDARDIZE(AE297,AV$9,AW$9)</f>
        <v>0.73924883120425411</v>
      </c>
      <c r="AP297" s="23"/>
    </row>
    <row r="298" spans="1:42" x14ac:dyDescent="0.3">
      <c r="A298">
        <v>5</v>
      </c>
      <c r="B298" s="31">
        <v>2002</v>
      </c>
      <c r="C298" s="24">
        <v>0.64604912153885918</v>
      </c>
      <c r="D298">
        <v>4.7900000000000303E-2</v>
      </c>
      <c r="E298">
        <f t="shared" si="612"/>
        <v>3.0945752921711551E-2</v>
      </c>
      <c r="G298">
        <v>1991</v>
      </c>
      <c r="H298">
        <v>6</v>
      </c>
      <c r="I298" s="3">
        <v>1991.4166666676599</v>
      </c>
      <c r="J298" s="23">
        <f t="shared" si="613"/>
        <v>1.0750407815164797</v>
      </c>
      <c r="K298" s="23">
        <f t="shared" si="648"/>
        <v>0.14370000000000091</v>
      </c>
      <c r="L298" s="23">
        <f t="shared" si="614"/>
        <v>5.1494453434639709E-2</v>
      </c>
      <c r="N298">
        <v>1</v>
      </c>
      <c r="O298">
        <v>1992</v>
      </c>
      <c r="P298" s="23">
        <v>0.56079521716573855</v>
      </c>
      <c r="Q298" s="23">
        <v>9.5900000000000304E-2</v>
      </c>
      <c r="R298" s="23">
        <f t="shared" si="615"/>
        <v>5.3780261326194498E-2</v>
      </c>
      <c r="T298">
        <v>1991</v>
      </c>
      <c r="U298">
        <v>6</v>
      </c>
      <c r="V298" s="3">
        <v>1991.4166666676599</v>
      </c>
      <c r="W298" s="23">
        <f t="shared" si="724"/>
        <v>0.69069270330256827</v>
      </c>
      <c r="X298" s="23">
        <f t="shared" si="557"/>
        <v>0.19180000000000061</v>
      </c>
      <c r="Y298" s="23">
        <f t="shared" si="725"/>
        <v>6.6237430246716508E-2</v>
      </c>
      <c r="Z298" s="23"/>
      <c r="AA298">
        <v>6</v>
      </c>
      <c r="AB298" s="3">
        <v>1991.4166666676599</v>
      </c>
      <c r="AC298" s="23">
        <f t="shared" si="616"/>
        <v>0.88286674240952401</v>
      </c>
      <c r="AD298" s="23">
        <f t="shared" si="617"/>
        <v>0.16775000000000076</v>
      </c>
      <c r="AE298" s="23">
        <f t="shared" si="618"/>
        <v>5.8865941840678108E-2</v>
      </c>
      <c r="AG298" s="3">
        <v>1991.4166666676599</v>
      </c>
      <c r="AH298" s="3">
        <f t="shared" si="649"/>
        <v>1.4039496101137325</v>
      </c>
      <c r="AI298" s="3">
        <f t="shared" si="650"/>
        <v>1.6693262822256021</v>
      </c>
      <c r="AJ298" s="3">
        <f t="shared" si="651"/>
        <v>1.12870843396691</v>
      </c>
      <c r="AK298" s="23"/>
      <c r="AL298" s="3">
        <v>1991.4166666676599</v>
      </c>
      <c r="AM298" s="14">
        <f t="shared" ref="AM298" si="737">STANDARDIZE(AC298,AR$10,AS$10)</f>
        <v>0.72104894411798015</v>
      </c>
      <c r="AN298" s="14">
        <f t="shared" ref="AN298" si="738">STANDARDIZE(AD298,AT$10,AU$10)</f>
        <v>0.21308645383215588</v>
      </c>
      <c r="AO298" s="14">
        <f t="shared" ref="AO298" si="739">STANDARDIZE(AE298,AV$10,AW$10)</f>
        <v>0.26319613729472141</v>
      </c>
      <c r="AP298" s="23"/>
    </row>
    <row r="299" spans="1:42" x14ac:dyDescent="0.3">
      <c r="A299">
        <v>5</v>
      </c>
      <c r="B299" s="31">
        <v>2002</v>
      </c>
      <c r="C299" s="24">
        <v>0.63614074779790863</v>
      </c>
      <c r="D299">
        <v>4.7900000000000303E-2</v>
      </c>
      <c r="E299">
        <f t="shared" si="612"/>
        <v>3.0471141819520018E-2</v>
      </c>
      <c r="G299">
        <v>1991</v>
      </c>
      <c r="H299">
        <v>5</v>
      </c>
      <c r="I299" s="3">
        <v>1991.3333333343301</v>
      </c>
      <c r="J299" s="23">
        <f t="shared" si="613"/>
        <v>0.96435172945104009</v>
      </c>
      <c r="K299" s="23">
        <f t="shared" si="648"/>
        <v>0.14370000000000091</v>
      </c>
      <c r="L299" s="23">
        <f t="shared" si="614"/>
        <v>4.6192447840705107E-2</v>
      </c>
      <c r="N299">
        <v>12</v>
      </c>
      <c r="O299">
        <v>1991</v>
      </c>
      <c r="P299" s="23">
        <v>0.58259318123138748</v>
      </c>
      <c r="Q299" s="23">
        <v>9.5900000000000304E-2</v>
      </c>
      <c r="R299" s="23">
        <f t="shared" si="615"/>
        <v>5.5870686080090236E-2</v>
      </c>
      <c r="T299">
        <v>1991</v>
      </c>
      <c r="U299">
        <v>5</v>
      </c>
      <c r="V299" s="3">
        <v>1991.3333333343301</v>
      </c>
      <c r="W299" s="23">
        <f t="shared" si="724"/>
        <v>0.59992911531318938</v>
      </c>
      <c r="X299" s="23">
        <f t="shared" si="557"/>
        <v>9.5900000000000304E-2</v>
      </c>
      <c r="Y299" s="23">
        <f t="shared" si="725"/>
        <v>5.7533202158535045E-2</v>
      </c>
      <c r="Z299" s="23"/>
      <c r="AA299">
        <v>5</v>
      </c>
      <c r="AB299" s="3">
        <v>1991.3333333343301</v>
      </c>
      <c r="AC299" s="23">
        <f t="shared" si="616"/>
        <v>0.78214042238211468</v>
      </c>
      <c r="AD299" s="23">
        <f t="shared" si="617"/>
        <v>0.1198000000000006</v>
      </c>
      <c r="AE299" s="23">
        <f t="shared" si="618"/>
        <v>5.1862824999620076E-2</v>
      </c>
      <c r="AG299" s="3">
        <v>1991.3333333343301</v>
      </c>
      <c r="AH299" s="3">
        <f t="shared" si="649"/>
        <v>0.74718126061429235</v>
      </c>
      <c r="AI299" s="3">
        <f t="shared" si="650"/>
        <v>0.52667636231568804</v>
      </c>
      <c r="AJ299" s="3">
        <f t="shared" si="651"/>
        <v>0.56273148562880337</v>
      </c>
      <c r="AK299" s="23"/>
      <c r="AL299" s="3">
        <v>1991.3333333343301</v>
      </c>
      <c r="AM299" s="14">
        <f t="shared" ref="AM299" si="740">STANDARDIZE(AC299,AR$11,AS$11)</f>
        <v>0.58240404384478228</v>
      </c>
      <c r="AN299" s="14">
        <f t="shared" ref="AN299" si="741">STANDARDIZE(AD299,AT$11,AU$11)</f>
        <v>-0.1780601750249331</v>
      </c>
      <c r="AO299" s="14">
        <f t="shared" ref="AO299" si="742">STANDARDIZE(AE299,AV$11,AW$11)</f>
        <v>0.20486949666312734</v>
      </c>
      <c r="AP299" s="23"/>
    </row>
    <row r="300" spans="1:42" x14ac:dyDescent="0.3">
      <c r="A300">
        <v>4</v>
      </c>
      <c r="B300" s="31">
        <v>2002</v>
      </c>
      <c r="C300" s="24">
        <v>0.63474110499793512</v>
      </c>
      <c r="D300">
        <v>4.7900000000000303E-2</v>
      </c>
      <c r="E300">
        <f t="shared" si="612"/>
        <v>3.0404098929401286E-2</v>
      </c>
      <c r="G300">
        <v>1991</v>
      </c>
      <c r="H300">
        <v>4</v>
      </c>
      <c r="I300" s="3">
        <v>1991.250000001</v>
      </c>
      <c r="J300" s="23">
        <f t="shared" si="613"/>
        <v>0.77220935457635964</v>
      </c>
      <c r="K300" s="23">
        <f t="shared" si="648"/>
        <v>0.14370000000000091</v>
      </c>
      <c r="L300" s="23">
        <f t="shared" si="614"/>
        <v>3.6988828084207864E-2</v>
      </c>
      <c r="N300">
        <v>11</v>
      </c>
      <c r="O300">
        <v>1991</v>
      </c>
      <c r="P300" s="23">
        <v>0.59355060379460667</v>
      </c>
      <c r="Q300" s="23">
        <v>9.5900000000000304E-2</v>
      </c>
      <c r="R300" s="23">
        <f t="shared" si="615"/>
        <v>5.6921502903902958E-2</v>
      </c>
      <c r="T300">
        <v>1991</v>
      </c>
      <c r="U300">
        <v>4</v>
      </c>
      <c r="V300" s="3">
        <v>1991.250000001</v>
      </c>
      <c r="W300" s="23">
        <f t="shared" si="724"/>
        <v>0.45627220570874355</v>
      </c>
      <c r="X300" s="23">
        <f t="shared" si="557"/>
        <v>9.5900000000000304E-2</v>
      </c>
      <c r="Y300" s="23">
        <f t="shared" si="725"/>
        <v>4.3756504527468647E-2</v>
      </c>
      <c r="Z300" s="23"/>
      <c r="AA300">
        <v>4</v>
      </c>
      <c r="AB300" s="3">
        <v>1991.250000001</v>
      </c>
      <c r="AC300" s="23">
        <f t="shared" si="616"/>
        <v>0.61424078014255157</v>
      </c>
      <c r="AD300" s="23">
        <f t="shared" si="617"/>
        <v>0.1198000000000006</v>
      </c>
      <c r="AE300" s="23">
        <f t="shared" si="618"/>
        <v>4.0372666305838259E-2</v>
      </c>
      <c r="AG300" s="3">
        <v>1991.250000001</v>
      </c>
      <c r="AH300" s="3">
        <f t="shared" si="649"/>
        <v>-0.34757898561745443</v>
      </c>
      <c r="AI300" s="3">
        <f t="shared" si="650"/>
        <v>0.52667636231568804</v>
      </c>
      <c r="AJ300" s="3">
        <f t="shared" si="651"/>
        <v>-0.36587860342473011</v>
      </c>
      <c r="AK300" s="23"/>
      <c r="AL300" s="3">
        <v>1991.250000001</v>
      </c>
      <c r="AM300" s="14">
        <f t="shared" ref="AM300" si="743">STANDARDIZE(AC300,AR$12,AS$12)</f>
        <v>-9.6342542868911668E-2</v>
      </c>
      <c r="AN300" s="14">
        <f t="shared" ref="AN300" si="744">STANDARDIZE(AD300,AT$12,AU$12)</f>
        <v>-0.51128572186882904</v>
      </c>
      <c r="AO300" s="14">
        <f t="shared" ref="AO300" si="745">STANDARDIZE(AE300,AV$12,AW$12)</f>
        <v>-0.42396511428067363</v>
      </c>
      <c r="AP300" s="23"/>
    </row>
    <row r="301" spans="1:42" x14ac:dyDescent="0.3">
      <c r="A301">
        <v>4</v>
      </c>
      <c r="B301" s="31">
        <v>2002</v>
      </c>
      <c r="C301" s="24">
        <v>0.63761254784678401</v>
      </c>
      <c r="D301">
        <v>4.7900000000000303E-2</v>
      </c>
      <c r="E301">
        <f t="shared" si="612"/>
        <v>3.0541641041861148E-2</v>
      </c>
      <c r="G301">
        <v>1991</v>
      </c>
      <c r="H301">
        <v>3</v>
      </c>
      <c r="I301" s="3">
        <v>1991.1666666676699</v>
      </c>
      <c r="J301" s="23">
        <f t="shared" si="613"/>
        <v>0.67527964696294873</v>
      </c>
      <c r="K301" s="23">
        <f t="shared" si="648"/>
        <v>9.5800000000000607E-2</v>
      </c>
      <c r="L301" s="23">
        <f t="shared" si="614"/>
        <v>3.2345895089525449E-2</v>
      </c>
      <c r="N301">
        <v>10</v>
      </c>
      <c r="O301">
        <v>1991</v>
      </c>
      <c r="P301" s="23">
        <v>0.5890665352976181</v>
      </c>
      <c r="Q301" s="23">
        <v>9.5900000000000304E-2</v>
      </c>
      <c r="R301" s="23">
        <f t="shared" si="615"/>
        <v>5.6491480735041753E-2</v>
      </c>
      <c r="T301">
        <v>1991</v>
      </c>
      <c r="U301">
        <v>3</v>
      </c>
      <c r="V301" s="3">
        <v>1991.1666666676699</v>
      </c>
      <c r="W301" s="23">
        <f t="shared" si="724"/>
        <v>0.35186017753030896</v>
      </c>
      <c r="X301" s="23">
        <f t="shared" si="557"/>
        <v>9.5900000000000304E-2</v>
      </c>
      <c r="Y301" s="23">
        <f t="shared" si="725"/>
        <v>3.3743391025156735E-2</v>
      </c>
      <c r="Z301" s="23"/>
      <c r="AA301">
        <v>3</v>
      </c>
      <c r="AB301" s="3">
        <v>1991.1666666676699</v>
      </c>
      <c r="AC301" s="23">
        <f t="shared" si="616"/>
        <v>0.51356991224662885</v>
      </c>
      <c r="AD301" s="23">
        <f t="shared" si="617"/>
        <v>9.5850000000000463E-2</v>
      </c>
      <c r="AE301" s="23">
        <f t="shared" si="618"/>
        <v>3.3044643057341089E-2</v>
      </c>
      <c r="AG301" s="3">
        <v>1991.1666666676699</v>
      </c>
      <c r="AH301" s="3">
        <f t="shared" si="649"/>
        <v>-1.0039857691938789</v>
      </c>
      <c r="AI301" s="3">
        <f t="shared" si="650"/>
        <v>-4.4052846898962821E-2</v>
      </c>
      <c r="AJ301" s="3">
        <f t="shared" si="651"/>
        <v>-0.95811379379298389</v>
      </c>
      <c r="AK301" s="23"/>
      <c r="AL301" s="3">
        <v>1991.1666666676699</v>
      </c>
      <c r="AM301" s="14">
        <f t="shared" ref="AM301" si="746">STANDARDIZE(AC301,AR$13,AS$13)</f>
        <v>-0.46968713474242957</v>
      </c>
      <c r="AN301" s="14">
        <f t="shared" ref="AN301" si="747">STANDARDIZE(AD301,AT$13,AU$13)</f>
        <v>-0.34847073798484229</v>
      </c>
      <c r="AO301" s="14">
        <f t="shared" ref="AO301" si="748">STANDARDIZE(AE301,AV$13,AW$13)</f>
        <v>-0.59940234130535308</v>
      </c>
      <c r="AP301" s="23"/>
    </row>
    <row r="302" spans="1:42" x14ac:dyDescent="0.3">
      <c r="A302">
        <v>4</v>
      </c>
      <c r="B302" s="31">
        <v>2002</v>
      </c>
      <c r="C302" s="24">
        <v>0.63929549038490407</v>
      </c>
      <c r="D302">
        <v>4.7900000000000303E-2</v>
      </c>
      <c r="E302">
        <f t="shared" si="612"/>
        <v>3.06222539894371E-2</v>
      </c>
      <c r="G302">
        <v>1991</v>
      </c>
      <c r="H302">
        <v>2</v>
      </c>
      <c r="I302" s="3">
        <v>1991.0833333343401</v>
      </c>
      <c r="J302" s="23">
        <f t="shared" si="613"/>
        <v>0.66187578072290543</v>
      </c>
      <c r="K302" s="23">
        <f t="shared" si="648"/>
        <v>9.5800000000000607E-2</v>
      </c>
      <c r="L302" s="23">
        <f t="shared" si="614"/>
        <v>3.1703849896627369E-2</v>
      </c>
      <c r="N302">
        <v>9</v>
      </c>
      <c r="O302">
        <v>1991</v>
      </c>
      <c r="P302" s="23">
        <v>0.58868376646302234</v>
      </c>
      <c r="Q302" s="23">
        <v>9.5900000000000304E-2</v>
      </c>
      <c r="R302" s="23">
        <f t="shared" si="615"/>
        <v>5.6454773203804022E-2</v>
      </c>
      <c r="T302">
        <v>1991</v>
      </c>
      <c r="U302">
        <v>2</v>
      </c>
      <c r="V302" s="3">
        <v>1991.0833333343401</v>
      </c>
      <c r="W302" s="23">
        <f t="shared" si="724"/>
        <v>0.3229526787566252</v>
      </c>
      <c r="X302" s="23">
        <f t="shared" si="557"/>
        <v>9.5900000000000304E-2</v>
      </c>
      <c r="Y302" s="23">
        <f t="shared" si="725"/>
        <v>3.0971161892760456E-2</v>
      </c>
      <c r="Z302" s="23"/>
      <c r="AA302">
        <v>2</v>
      </c>
      <c r="AB302" s="3">
        <v>1991.0833333343401</v>
      </c>
      <c r="AC302" s="23">
        <f t="shared" si="616"/>
        <v>0.49241422973976534</v>
      </c>
      <c r="AD302" s="23">
        <f t="shared" si="617"/>
        <v>9.5850000000000463E-2</v>
      </c>
      <c r="AE302" s="23">
        <f t="shared" si="618"/>
        <v>3.1337505894693911E-2</v>
      </c>
      <c r="AG302" s="3">
        <v>1991.0833333343401</v>
      </c>
      <c r="AH302" s="3">
        <f t="shared" ref="AH302:AH328" si="749">STANDARDIZE(AC302,AC$797,AC$798)</f>
        <v>-1.1419276961776705</v>
      </c>
      <c r="AI302" s="3">
        <f t="shared" ref="AI302:AI328" si="750">STANDARDIZE(AD302,AD$797,AD$798)</f>
        <v>-4.4052846898962821E-2</v>
      </c>
      <c r="AJ302" s="3">
        <f t="shared" ref="AJ302:AJ328" si="751">STANDARDIZE(AE302,AE$797,AE$798)</f>
        <v>-1.0960809737841792</v>
      </c>
      <c r="AK302" s="23"/>
      <c r="AL302" s="3">
        <v>1991.0833333343401</v>
      </c>
      <c r="AM302" s="14">
        <f t="shared" ref="AM302" si="752">STANDARDIZE(AC302,AR$14,AS$14)</f>
        <v>-0.51068837590607397</v>
      </c>
      <c r="AN302" s="14">
        <f t="shared" ref="AN302" si="753">STANDARDIZE(AD302,AT$14,AU$14)</f>
        <v>-1.4615836317459097E-2</v>
      </c>
      <c r="AO302" s="14">
        <f t="shared" ref="AO302" si="754">STANDARDIZE(AE302,AV$14,AW$14)</f>
        <v>-0.87978529970417907</v>
      </c>
      <c r="AP302" s="23"/>
    </row>
    <row r="303" spans="1:42" x14ac:dyDescent="0.3">
      <c r="A303">
        <v>3</v>
      </c>
      <c r="B303" s="31">
        <v>2002</v>
      </c>
      <c r="C303" s="24">
        <v>0.63839578292865262</v>
      </c>
      <c r="D303">
        <v>4.7900000000000303E-2</v>
      </c>
      <c r="E303">
        <f t="shared" si="612"/>
        <v>3.0579158002282655E-2</v>
      </c>
      <c r="G303">
        <v>1991</v>
      </c>
      <c r="H303">
        <v>1</v>
      </c>
      <c r="I303" s="3">
        <v>1991.00000000101</v>
      </c>
      <c r="J303" s="23">
        <f t="shared" si="613"/>
        <v>0.69621677749540734</v>
      </c>
      <c r="K303" s="23">
        <f t="shared" si="648"/>
        <v>4.7900000000000303E-2</v>
      </c>
      <c r="L303" s="23">
        <f t="shared" si="614"/>
        <v>3.3348783642030221E-2</v>
      </c>
      <c r="N303">
        <v>8</v>
      </c>
      <c r="O303">
        <v>1991</v>
      </c>
      <c r="P303" s="23">
        <v>0.6147096897026757</v>
      </c>
      <c r="Q303" s="23">
        <v>9.5900000000000304E-2</v>
      </c>
      <c r="R303" s="23">
        <f t="shared" si="615"/>
        <v>5.895065924248679E-2</v>
      </c>
      <c r="T303">
        <v>1991</v>
      </c>
      <c r="U303">
        <v>1</v>
      </c>
      <c r="V303" s="3">
        <v>1991.00000000101</v>
      </c>
      <c r="W303" s="23">
        <f t="shared" si="724"/>
        <v>0.35902191831456237</v>
      </c>
      <c r="X303" s="23">
        <f t="shared" si="557"/>
        <v>9.5900000000000304E-2</v>
      </c>
      <c r="Y303" s="23">
        <f t="shared" si="725"/>
        <v>3.443020196636664E-2</v>
      </c>
      <c r="Z303" s="23"/>
      <c r="AA303">
        <v>1</v>
      </c>
      <c r="AB303" s="3">
        <v>1991.00000000101</v>
      </c>
      <c r="AC303" s="23">
        <f t="shared" si="616"/>
        <v>0.52761934790498488</v>
      </c>
      <c r="AD303" s="23">
        <f t="shared" si="617"/>
        <v>7.1900000000000297E-2</v>
      </c>
      <c r="AE303" s="23">
        <f t="shared" si="618"/>
        <v>3.388949280419843E-2</v>
      </c>
      <c r="AG303" s="3">
        <v>1991.00000000101</v>
      </c>
      <c r="AH303" s="3">
        <f t="shared" si="749"/>
        <v>-0.91237888167702941</v>
      </c>
      <c r="AI303" s="3">
        <f t="shared" si="750"/>
        <v>-0.61478205611361436</v>
      </c>
      <c r="AJ303" s="3">
        <f t="shared" si="751"/>
        <v>-0.88983484138037516</v>
      </c>
      <c r="AK303" s="23"/>
      <c r="AL303" s="3">
        <v>1991.00000000101</v>
      </c>
      <c r="AM303" s="14">
        <f t="shared" ref="AM303" si="755">STANDARDIZE(AC303,AR$15,AS$15)</f>
        <v>-0.29474428684105952</v>
      </c>
      <c r="AN303" s="14">
        <f t="shared" ref="AN303" si="756">STANDARDIZE(AD303,AT$15,AU$15)</f>
        <v>-9.3919208556921333E-2</v>
      </c>
      <c r="AO303" s="14">
        <f t="shared" ref="AO303" si="757">STANDARDIZE(AE303,AV$15,AW$15)</f>
        <v>-0.24482064625189653</v>
      </c>
      <c r="AP303" s="23"/>
    </row>
    <row r="304" spans="1:42" x14ac:dyDescent="0.3">
      <c r="A304">
        <v>3</v>
      </c>
      <c r="B304" s="31">
        <v>2002</v>
      </c>
      <c r="C304" s="24">
        <v>0.63474082994351599</v>
      </c>
      <c r="D304">
        <v>4.7900000000000303E-2</v>
      </c>
      <c r="E304">
        <f t="shared" si="612"/>
        <v>3.040408575429461E-2</v>
      </c>
      <c r="G304">
        <v>1990</v>
      </c>
      <c r="H304">
        <v>12</v>
      </c>
      <c r="I304" s="3">
        <v>1990.9166666676799</v>
      </c>
      <c r="J304" s="23">
        <f t="shared" si="613"/>
        <v>0.74555412990265735</v>
      </c>
      <c r="K304" s="23">
        <f t="shared" si="648"/>
        <v>4.7900000000000303E-2</v>
      </c>
      <c r="L304" s="23">
        <f t="shared" si="614"/>
        <v>3.571204282233751E-2</v>
      </c>
      <c r="N304">
        <v>7</v>
      </c>
      <c r="O304">
        <v>1991</v>
      </c>
      <c r="P304" s="23">
        <v>0.66074796507451961</v>
      </c>
      <c r="Q304" s="23">
        <v>9.5900000000000304E-2</v>
      </c>
      <c r="R304" s="23">
        <f t="shared" si="615"/>
        <v>6.3365729850646632E-2</v>
      </c>
      <c r="T304">
        <v>1990</v>
      </c>
      <c r="U304">
        <v>12</v>
      </c>
      <c r="V304" s="3">
        <v>1990.9166666676799</v>
      </c>
      <c r="W304" s="23">
        <f t="shared" si="724"/>
        <v>0.41643389787402413</v>
      </c>
      <c r="X304" s="23">
        <f t="shared" si="557"/>
        <v>9.5900000000000304E-2</v>
      </c>
      <c r="Y304" s="23">
        <f t="shared" si="725"/>
        <v>3.9936010806119041E-2</v>
      </c>
      <c r="Z304" s="23"/>
      <c r="AA304">
        <v>12</v>
      </c>
      <c r="AB304" s="3">
        <v>1990.9166666676799</v>
      </c>
      <c r="AC304" s="23">
        <f t="shared" si="616"/>
        <v>0.58099401388834071</v>
      </c>
      <c r="AD304" s="23">
        <f t="shared" si="617"/>
        <v>7.1900000000000297E-2</v>
      </c>
      <c r="AE304" s="23">
        <f t="shared" si="618"/>
        <v>3.7824026814228279E-2</v>
      </c>
      <c r="AG304" s="3">
        <v>1990.9166666676799</v>
      </c>
      <c r="AH304" s="3">
        <f t="shared" si="749"/>
        <v>-0.56435870906044294</v>
      </c>
      <c r="AI304" s="3">
        <f t="shared" si="750"/>
        <v>-0.61478205611361436</v>
      </c>
      <c r="AJ304" s="3">
        <f t="shared" si="751"/>
        <v>-0.57185420466251724</v>
      </c>
      <c r="AK304" s="23"/>
      <c r="AL304" s="3">
        <v>1990.9166666676799</v>
      </c>
      <c r="AM304" s="14">
        <f t="shared" ref="AM304" si="758">STANDARDIZE(AC304,AR$4,AS$4)</f>
        <v>-0.19832959050992874</v>
      </c>
      <c r="AN304" s="14">
        <f t="shared" ref="AN304" si="759">STANDARDIZE(AD304,AT$4,AU$4)</f>
        <v>-0.44318112469553572</v>
      </c>
      <c r="AO304" s="14">
        <f t="shared" ref="AO304" si="760">STANDARDIZE(AE304,AV$4,AW$4)</f>
        <v>-0.31581240777018244</v>
      </c>
      <c r="AP304" s="23"/>
    </row>
    <row r="305" spans="1:42" x14ac:dyDescent="0.3">
      <c r="A305">
        <v>2</v>
      </c>
      <c r="B305" s="31">
        <v>2002</v>
      </c>
      <c r="C305" s="24">
        <v>0.6322474214002971</v>
      </c>
      <c r="D305">
        <v>4.7900000000000303E-2</v>
      </c>
      <c r="E305">
        <f t="shared" si="612"/>
        <v>3.0284651485074424E-2</v>
      </c>
      <c r="G305">
        <v>1990</v>
      </c>
      <c r="H305">
        <v>11</v>
      </c>
      <c r="I305" s="3">
        <v>1990.8333333343501</v>
      </c>
      <c r="J305" s="23">
        <f t="shared" si="613"/>
        <v>0.80900983483042122</v>
      </c>
      <c r="K305" s="23">
        <f t="shared" si="648"/>
        <v>4.7900000000000303E-2</v>
      </c>
      <c r="L305" s="23">
        <f t="shared" si="614"/>
        <v>3.8751571088377422E-2</v>
      </c>
      <c r="N305">
        <v>6</v>
      </c>
      <c r="O305">
        <v>1991</v>
      </c>
      <c r="P305" s="23">
        <v>0.69762620781105589</v>
      </c>
      <c r="Q305" s="23">
        <v>9.5900000000000304E-2</v>
      </c>
      <c r="R305" s="23">
        <f t="shared" si="615"/>
        <v>6.6902353329080469E-2</v>
      </c>
      <c r="T305">
        <v>1990</v>
      </c>
      <c r="U305">
        <v>11</v>
      </c>
      <c r="V305" s="3">
        <v>1990.8333333343501</v>
      </c>
      <c r="W305" s="23">
        <f t="shared" si="724"/>
        <v>0.46582814276671258</v>
      </c>
      <c r="X305" s="23">
        <f t="shared" si="557"/>
        <v>9.5900000000000304E-2</v>
      </c>
      <c r="Y305" s="23">
        <f t="shared" si="725"/>
        <v>4.4672918891327879E-2</v>
      </c>
      <c r="Z305" s="23"/>
      <c r="AA305">
        <v>11</v>
      </c>
      <c r="AB305" s="3">
        <v>1990.8333333343501</v>
      </c>
      <c r="AC305" s="23">
        <f t="shared" si="616"/>
        <v>0.63741898879856684</v>
      </c>
      <c r="AD305" s="23">
        <f t="shared" si="617"/>
        <v>7.1900000000000297E-2</v>
      </c>
      <c r="AE305" s="23">
        <f t="shared" si="618"/>
        <v>4.1712244989852654E-2</v>
      </c>
      <c r="AG305" s="3">
        <v>1990.8333333343501</v>
      </c>
      <c r="AH305" s="3">
        <f t="shared" si="749"/>
        <v>-0.19644953068231497</v>
      </c>
      <c r="AI305" s="3">
        <f t="shared" si="750"/>
        <v>-0.61478205611361436</v>
      </c>
      <c r="AJ305" s="3">
        <f t="shared" si="751"/>
        <v>-0.2576167147764894</v>
      </c>
      <c r="AK305" s="23"/>
      <c r="AL305" s="3">
        <v>1990.8333333343501</v>
      </c>
      <c r="AM305" s="14">
        <f t="shared" ref="AM305" si="761">STANDARDIZE(AC305,AR$5,AS$5)</f>
        <v>-5.1486449122484089E-2</v>
      </c>
      <c r="AN305" s="14">
        <f t="shared" ref="AN305" si="762">STANDARDIZE(AD305,AT$5,AU$5)</f>
        <v>-4.0971152421897278E-2</v>
      </c>
      <c r="AO305" s="14">
        <f t="shared" ref="AO305" si="763">STANDARDIZE(AE305,AV$5,AW$5)</f>
        <v>3.2186102576269561E-2</v>
      </c>
      <c r="AP305" s="23"/>
    </row>
    <row r="306" spans="1:42" x14ac:dyDescent="0.3">
      <c r="A306">
        <v>2</v>
      </c>
      <c r="B306" s="31">
        <v>2002</v>
      </c>
      <c r="C306" s="24">
        <v>0.6371060172063111</v>
      </c>
      <c r="D306">
        <v>4.7900000000000303E-2</v>
      </c>
      <c r="E306">
        <f t="shared" si="612"/>
        <v>3.0517378224182497E-2</v>
      </c>
      <c r="G306">
        <v>1990</v>
      </c>
      <c r="H306">
        <v>10</v>
      </c>
      <c r="I306" s="3">
        <v>1990.75000000102</v>
      </c>
      <c r="J306" s="23">
        <f t="shared" si="613"/>
        <v>0.88040624273892343</v>
      </c>
      <c r="K306" s="23">
        <f t="shared" si="648"/>
        <v>4.7900000000000303E-2</v>
      </c>
      <c r="L306" s="23">
        <f t="shared" si="614"/>
        <v>4.2171459027194699E-2</v>
      </c>
      <c r="N306">
        <v>6</v>
      </c>
      <c r="O306">
        <v>1991</v>
      </c>
      <c r="P306" s="23">
        <v>0.68375919879408076</v>
      </c>
      <c r="Q306" s="23">
        <v>9.5900000000000304E-2</v>
      </c>
      <c r="R306" s="23">
        <f t="shared" si="615"/>
        <v>6.5572507164352548E-2</v>
      </c>
      <c r="T306">
        <v>1990</v>
      </c>
      <c r="U306">
        <v>10</v>
      </c>
      <c r="V306" s="3">
        <v>1990.75000000102</v>
      </c>
      <c r="W306" s="23">
        <f t="shared" si="724"/>
        <v>0.52698520479733679</v>
      </c>
      <c r="X306" s="23">
        <f t="shared" si="557"/>
        <v>9.5900000000000304E-2</v>
      </c>
      <c r="Y306" s="23">
        <f t="shared" si="725"/>
        <v>5.0537881140064758E-2</v>
      </c>
      <c r="Z306" s="23"/>
      <c r="AA306">
        <v>10</v>
      </c>
      <c r="AB306" s="3">
        <v>1990.75000000102</v>
      </c>
      <c r="AC306" s="23">
        <f t="shared" si="616"/>
        <v>0.70369572376813005</v>
      </c>
      <c r="AD306" s="23">
        <f t="shared" si="617"/>
        <v>7.1900000000000297E-2</v>
      </c>
      <c r="AE306" s="23">
        <f t="shared" si="618"/>
        <v>4.6354670083629729E-2</v>
      </c>
      <c r="AG306" s="3">
        <v>1990.75000000102</v>
      </c>
      <c r="AH306" s="3">
        <f t="shared" si="749"/>
        <v>0.23569632577632496</v>
      </c>
      <c r="AI306" s="3">
        <f t="shared" si="750"/>
        <v>-0.61478205611361436</v>
      </c>
      <c r="AJ306" s="3">
        <f t="shared" si="751"/>
        <v>0.11757416766882391</v>
      </c>
      <c r="AK306" s="23"/>
      <c r="AL306" s="3">
        <v>1990.75000000102</v>
      </c>
      <c r="AM306" s="14">
        <f t="shared" ref="AM306" si="764">STANDARDIZE(AC306,AR$6,AS$6)</f>
        <v>0.18456940900569366</v>
      </c>
      <c r="AN306" s="14">
        <f t="shared" ref="AN306" si="765">STANDARDIZE(AD306,AT$6,AU$6)</f>
        <v>-0.59144451954684485</v>
      </c>
      <c r="AO306" s="14">
        <f t="shared" ref="AO306" si="766">STANDARDIZE(AE306,AV$6,AW$6)</f>
        <v>-0.10623187459717411</v>
      </c>
      <c r="AP306" s="23"/>
    </row>
    <row r="307" spans="1:42" x14ac:dyDescent="0.3">
      <c r="A307">
        <v>1</v>
      </c>
      <c r="B307" s="31">
        <v>2002</v>
      </c>
      <c r="C307" s="24">
        <v>0.65480953500200356</v>
      </c>
      <c r="D307">
        <v>4.7900000000000303E-2</v>
      </c>
      <c r="E307">
        <f t="shared" si="612"/>
        <v>3.1365376726596172E-2</v>
      </c>
      <c r="G307">
        <v>1990</v>
      </c>
      <c r="H307">
        <v>9</v>
      </c>
      <c r="I307" s="3">
        <v>1990.6666666676899</v>
      </c>
      <c r="J307" s="23">
        <f t="shared" si="613"/>
        <v>0.95623701607927181</v>
      </c>
      <c r="K307" s="23">
        <f t="shared" si="648"/>
        <v>4.7900000000000303E-2</v>
      </c>
      <c r="L307" s="23">
        <f t="shared" si="614"/>
        <v>4.5803753070197413E-2</v>
      </c>
      <c r="N307">
        <v>5</v>
      </c>
      <c r="O307">
        <v>1991</v>
      </c>
      <c r="P307" s="23">
        <v>0.59992911531318938</v>
      </c>
      <c r="Q307" s="23">
        <v>9.5900000000000304E-2</v>
      </c>
      <c r="R307" s="23">
        <f t="shared" si="615"/>
        <v>5.7533202158535045E-2</v>
      </c>
      <c r="T307">
        <v>1990</v>
      </c>
      <c r="U307">
        <v>9</v>
      </c>
      <c r="V307" s="3">
        <v>1990.6666666676899</v>
      </c>
      <c r="W307" s="23">
        <f t="shared" si="724"/>
        <v>0.60615706789143231</v>
      </c>
      <c r="X307" s="23">
        <f t="shared" ref="X307:X371" si="767">SUMIFS(Q$4:Q$763,O$4:O$763,T307,N$4:N$763,U307)</f>
        <v>9.5900000000000304E-2</v>
      </c>
      <c r="Y307" s="23">
        <f t="shared" si="725"/>
        <v>5.8130462810788541E-2</v>
      </c>
      <c r="Z307" s="23"/>
      <c r="AA307">
        <v>9</v>
      </c>
      <c r="AB307" s="3">
        <v>1990.6666666676899</v>
      </c>
      <c r="AC307" s="23">
        <f t="shared" si="616"/>
        <v>0.781197041985352</v>
      </c>
      <c r="AD307" s="23">
        <f t="shared" si="617"/>
        <v>7.1900000000000297E-2</v>
      </c>
      <c r="AE307" s="23">
        <f t="shared" si="618"/>
        <v>5.1967107940492974E-2</v>
      </c>
      <c r="AG307" s="3">
        <v>1990.6666666676899</v>
      </c>
      <c r="AH307" s="3">
        <f t="shared" si="749"/>
        <v>0.74103011376445849</v>
      </c>
      <c r="AI307" s="3">
        <f t="shared" si="750"/>
        <v>-0.61478205611361436</v>
      </c>
      <c r="AJ307" s="3">
        <f t="shared" si="751"/>
        <v>0.57115941021988426</v>
      </c>
      <c r="AK307" s="23"/>
      <c r="AL307" s="3">
        <v>1990.6666666676899</v>
      </c>
      <c r="AM307" s="14">
        <f t="shared" ref="AM307" si="768">STANDARDIZE(AC307,AR$7,AS$7)</f>
        <v>0.3888875275188432</v>
      </c>
      <c r="AN307" s="14">
        <f t="shared" ref="AN307" si="769">STANDARDIZE(AD307,AT$7,AU$7)</f>
        <v>7.7097786990586777E-4</v>
      </c>
      <c r="AO307" s="14">
        <f t="shared" ref="AO307" si="770">STANDARDIZE(AE307,AV$7,AW$7)</f>
        <v>0.64179932657186756</v>
      </c>
      <c r="AP307" s="23"/>
    </row>
    <row r="308" spans="1:42" x14ac:dyDescent="0.3">
      <c r="A308">
        <v>12</v>
      </c>
      <c r="B308" s="31">
        <v>2001</v>
      </c>
      <c r="C308" s="24">
        <v>0.68628205841554979</v>
      </c>
      <c r="D308">
        <v>4.7900000000000303E-2</v>
      </c>
      <c r="E308">
        <f t="shared" si="612"/>
        <v>3.2872910598105043E-2</v>
      </c>
      <c r="G308">
        <v>1990</v>
      </c>
      <c r="H308">
        <v>8</v>
      </c>
      <c r="I308" s="3">
        <v>1990.5833333343601</v>
      </c>
      <c r="J308" s="23">
        <f t="shared" si="613"/>
        <v>1.0309763110627714</v>
      </c>
      <c r="K308" s="23">
        <f t="shared" si="648"/>
        <v>4.7900000000000303E-2</v>
      </c>
      <c r="L308" s="23">
        <f t="shared" si="614"/>
        <v>4.9383765299907068E-2</v>
      </c>
      <c r="N308">
        <v>4</v>
      </c>
      <c r="O308">
        <v>1991</v>
      </c>
      <c r="P308" s="23">
        <v>0.45627220570874355</v>
      </c>
      <c r="Q308" s="23">
        <v>9.5900000000000304E-2</v>
      </c>
      <c r="R308" s="23">
        <f t="shared" si="615"/>
        <v>4.3756504527468647E-2</v>
      </c>
      <c r="T308">
        <v>1990</v>
      </c>
      <c r="U308">
        <v>8</v>
      </c>
      <c r="V308" s="3">
        <v>1990.5833333343601</v>
      </c>
      <c r="W308" s="23">
        <f t="shared" si="724"/>
        <v>0.68370971921041923</v>
      </c>
      <c r="X308" s="23">
        <f t="shared" si="767"/>
        <v>9.5900000000000304E-2</v>
      </c>
      <c r="Y308" s="23">
        <f t="shared" si="725"/>
        <v>6.5567762072279406E-2</v>
      </c>
      <c r="Z308" s="23"/>
      <c r="AA308">
        <v>8</v>
      </c>
      <c r="AB308" s="3">
        <v>1990.5833333343601</v>
      </c>
      <c r="AC308" s="23">
        <f t="shared" si="616"/>
        <v>0.85734301513659528</v>
      </c>
      <c r="AD308" s="23">
        <f t="shared" si="617"/>
        <v>7.1900000000000297E-2</v>
      </c>
      <c r="AE308" s="23">
        <f t="shared" si="618"/>
        <v>5.7475763686093237E-2</v>
      </c>
      <c r="AG308" s="3">
        <v>1990.5833333343601</v>
      </c>
      <c r="AH308" s="3">
        <f t="shared" si="749"/>
        <v>1.237526611342868</v>
      </c>
      <c r="AI308" s="3">
        <f t="shared" si="750"/>
        <v>-0.61478205611361436</v>
      </c>
      <c r="AJ308" s="3">
        <f t="shared" si="751"/>
        <v>1.0163572041594442</v>
      </c>
      <c r="AK308" s="23"/>
      <c r="AL308" s="3">
        <v>1990.5833333343601</v>
      </c>
      <c r="AM308" s="14">
        <f t="shared" ref="AM308" si="771">STANDARDIZE(AC308,AR$8,AS$8)</f>
        <v>0.59270091390839852</v>
      </c>
      <c r="AN308" s="14">
        <f t="shared" ref="AN308" si="772">STANDARDIZE(AD308,AT$8,AU$8)</f>
        <v>-0.51613739712758211</v>
      </c>
      <c r="AO308" s="14">
        <f t="shared" ref="AO308" si="773">STANDARDIZE(AE308,AV$8,AW$8)</f>
        <v>0.25896077019917779</v>
      </c>
      <c r="AP308" s="23"/>
    </row>
    <row r="309" spans="1:42" x14ac:dyDescent="0.3">
      <c r="A309">
        <v>11</v>
      </c>
      <c r="B309" s="31">
        <v>2001</v>
      </c>
      <c r="C309" s="24">
        <v>0.72765359731614565</v>
      </c>
      <c r="D309">
        <v>4.7900000000000303E-2</v>
      </c>
      <c r="E309">
        <f t="shared" si="612"/>
        <v>3.4854607311443596E-2</v>
      </c>
      <c r="G309">
        <v>1990</v>
      </c>
      <c r="H309">
        <v>7</v>
      </c>
      <c r="I309" s="3">
        <v>1990.50000000103</v>
      </c>
      <c r="J309" s="23">
        <f t="shared" si="613"/>
        <v>1.0948651753026031</v>
      </c>
      <c r="K309" s="23">
        <f t="shared" si="648"/>
        <v>4.7900000000000303E-2</v>
      </c>
      <c r="L309" s="23">
        <f t="shared" si="614"/>
        <v>5.2444041896995017E-2</v>
      </c>
      <c r="N309">
        <v>3</v>
      </c>
      <c r="O309">
        <v>1991</v>
      </c>
      <c r="P309" s="23">
        <v>0.35186017753030896</v>
      </c>
      <c r="Q309" s="23">
        <v>9.5900000000000304E-2</v>
      </c>
      <c r="R309" s="23">
        <f t="shared" si="615"/>
        <v>3.3743391025156735E-2</v>
      </c>
      <c r="T309">
        <v>1990</v>
      </c>
      <c r="U309">
        <v>7</v>
      </c>
      <c r="V309" s="3">
        <v>1990.50000000103</v>
      </c>
      <c r="W309" s="23"/>
      <c r="X309" s="23"/>
      <c r="Y309" s="23"/>
      <c r="Z309" s="23"/>
      <c r="AA309">
        <v>7</v>
      </c>
      <c r="AB309" s="3">
        <v>1990.50000000103</v>
      </c>
      <c r="AC309" s="23">
        <f t="shared" si="616"/>
        <v>1.0948651753026031</v>
      </c>
      <c r="AD309" s="23">
        <f t="shared" si="617"/>
        <v>4.7900000000000303E-2</v>
      </c>
      <c r="AE309" s="23">
        <f t="shared" si="618"/>
        <v>5.2444041896995017E-2</v>
      </c>
      <c r="AG309" s="3">
        <v>1990.50000000103</v>
      </c>
      <c r="AH309" s="3">
        <f t="shared" si="749"/>
        <v>2.7862483065196719</v>
      </c>
      <c r="AI309" s="3">
        <f t="shared" si="750"/>
        <v>-1.186702766808877</v>
      </c>
      <c r="AJ309" s="3">
        <f t="shared" si="751"/>
        <v>0.60970419411914367</v>
      </c>
      <c r="AK309" s="23"/>
      <c r="AL309" s="3">
        <v>1990.50000000103</v>
      </c>
      <c r="AM309" s="14">
        <f>STANDARDIZE(AC309,AR$9,AS$9)</f>
        <v>0.87004603890684451</v>
      </c>
      <c r="AN309" s="14">
        <f t="shared" ref="AN309" si="774">STANDARDIZE(AD309,AT$9,AU$9)</f>
        <v>-0.38248368897839508</v>
      </c>
      <c r="AO309" s="14">
        <f t="shared" ref="AO309" si="775">STANDARDIZE(AE309,AV$9,AW$9)</f>
        <v>0.49545516199404194</v>
      </c>
      <c r="AP309" s="23"/>
    </row>
    <row r="310" spans="1:42" x14ac:dyDescent="0.3">
      <c r="A310">
        <v>10</v>
      </c>
      <c r="B310" s="31">
        <v>2001</v>
      </c>
      <c r="C310" s="24">
        <v>0.77366717431021781</v>
      </c>
      <c r="D310">
        <v>4.7900000000000303E-2</v>
      </c>
      <c r="E310">
        <f t="shared" si="612"/>
        <v>3.7058657649459668E-2</v>
      </c>
      <c r="G310">
        <v>1990</v>
      </c>
      <c r="H310">
        <v>6</v>
      </c>
      <c r="I310" s="3">
        <v>1990.4166666676999</v>
      </c>
      <c r="J310" s="23">
        <f t="shared" si="613"/>
        <v>1.0922307026224904</v>
      </c>
      <c r="K310" s="23">
        <f t="shared" si="648"/>
        <v>0.14370000000000091</v>
      </c>
      <c r="L310" s="23">
        <f t="shared" si="614"/>
        <v>5.2317850655617636E-2</v>
      </c>
      <c r="N310">
        <v>2</v>
      </c>
      <c r="O310">
        <v>1991</v>
      </c>
      <c r="P310" s="23">
        <v>0.3229526787566252</v>
      </c>
      <c r="Q310" s="23">
        <v>9.5900000000000304E-2</v>
      </c>
      <c r="R310" s="23">
        <f t="shared" si="615"/>
        <v>3.0971161892760456E-2</v>
      </c>
      <c r="T310">
        <v>1990</v>
      </c>
      <c r="U310">
        <v>6</v>
      </c>
      <c r="V310" s="3">
        <v>1990.4166666676999</v>
      </c>
      <c r="W310" s="23">
        <f t="shared" si="724"/>
        <v>0.63247596740776069</v>
      </c>
      <c r="X310" s="23">
        <f t="shared" si="767"/>
        <v>0.19180000000000061</v>
      </c>
      <c r="Y310" s="23">
        <f t="shared" si="725"/>
        <v>6.0654445274404438E-2</v>
      </c>
      <c r="Z310" s="23"/>
      <c r="AA310">
        <v>6</v>
      </c>
      <c r="AB310" s="3">
        <v>1990.4166666676999</v>
      </c>
      <c r="AC310" s="23">
        <f t="shared" si="616"/>
        <v>0.86235333501512557</v>
      </c>
      <c r="AD310" s="23">
        <f t="shared" si="617"/>
        <v>0.16775000000000076</v>
      </c>
      <c r="AE310" s="23">
        <f t="shared" si="618"/>
        <v>5.6486147965011037E-2</v>
      </c>
      <c r="AG310" s="3">
        <v>1990.4166666676999</v>
      </c>
      <c r="AH310" s="3">
        <f t="shared" si="749"/>
        <v>1.2701955256464099</v>
      </c>
      <c r="AI310" s="3">
        <f t="shared" si="750"/>
        <v>1.6693262822256021</v>
      </c>
      <c r="AJ310" s="3">
        <f t="shared" si="751"/>
        <v>0.93637857484945552</v>
      </c>
      <c r="AK310" s="23"/>
      <c r="AL310" s="3">
        <v>1990.4166666676999</v>
      </c>
      <c r="AM310" s="14">
        <f t="shared" ref="AM310" si="776">STANDARDIZE(AC310,AR$10,AS$10)</f>
        <v>0.58128634599292894</v>
      </c>
      <c r="AN310" s="14">
        <f t="shared" ref="AN310" si="777">STANDARDIZE(AD310,AT$10,AU$10)</f>
        <v>0.21308645383215588</v>
      </c>
      <c r="AO310" s="14">
        <f t="shared" ref="AO310" si="778">STANDARDIZE(AE310,AV$10,AW$10)</f>
        <v>5.479410137242622E-2</v>
      </c>
      <c r="AP310" s="23"/>
    </row>
    <row r="311" spans="1:42" x14ac:dyDescent="0.3">
      <c r="A311">
        <v>9</v>
      </c>
      <c r="B311" s="31">
        <v>2001</v>
      </c>
      <c r="C311" s="24">
        <v>0.82048435312839874</v>
      </c>
      <c r="D311">
        <v>4.7900000000000303E-2</v>
      </c>
      <c r="E311">
        <f t="shared" si="612"/>
        <v>3.9301200514850546E-2</v>
      </c>
      <c r="G311">
        <v>1990</v>
      </c>
      <c r="H311">
        <v>5</v>
      </c>
      <c r="I311" s="3">
        <v>1990.3333333343701</v>
      </c>
      <c r="J311" s="23">
        <f t="shared" si="613"/>
        <v>0.88078671568567324</v>
      </c>
      <c r="K311" s="23">
        <f t="shared" si="648"/>
        <v>9.5800000000000607E-2</v>
      </c>
      <c r="L311" s="23">
        <f t="shared" si="614"/>
        <v>4.2189683681344015E-2</v>
      </c>
      <c r="N311">
        <v>1</v>
      </c>
      <c r="O311">
        <v>1991</v>
      </c>
      <c r="P311" s="23">
        <v>0.35902191831456237</v>
      </c>
      <c r="Q311" s="23">
        <v>9.5900000000000304E-2</v>
      </c>
      <c r="R311" s="23">
        <f t="shared" si="615"/>
        <v>3.443020196636664E-2</v>
      </c>
      <c r="T311">
        <v>1990</v>
      </c>
      <c r="U311">
        <v>5</v>
      </c>
      <c r="V311" s="3">
        <v>1990.3333333343701</v>
      </c>
      <c r="W311" s="23">
        <f t="shared" si="724"/>
        <v>0.45846967744239475</v>
      </c>
      <c r="X311" s="23">
        <f t="shared" si="767"/>
        <v>0.19180000000000061</v>
      </c>
      <c r="Y311" s="23">
        <f t="shared" si="725"/>
        <v>4.3967242066725795E-2</v>
      </c>
      <c r="Z311" s="23"/>
      <c r="AA311">
        <v>5</v>
      </c>
      <c r="AB311" s="3">
        <v>1990.3333333343701</v>
      </c>
      <c r="AC311" s="23">
        <f t="shared" si="616"/>
        <v>0.66962819656403405</v>
      </c>
      <c r="AD311" s="23">
        <f t="shared" si="617"/>
        <v>0.14380000000000059</v>
      </c>
      <c r="AE311" s="23">
        <f t="shared" si="618"/>
        <v>4.3078462874034905E-2</v>
      </c>
      <c r="AG311" s="3">
        <v>1990.3333333343701</v>
      </c>
      <c r="AH311" s="3">
        <f t="shared" si="749"/>
        <v>1.3564974136823595E-2</v>
      </c>
      <c r="AI311" s="3">
        <f t="shared" si="750"/>
        <v>1.0985970730109507</v>
      </c>
      <c r="AJ311" s="3">
        <f t="shared" si="751"/>
        <v>-0.14720190285717361</v>
      </c>
      <c r="AK311" s="23"/>
      <c r="AL311" s="3">
        <v>1990.3333333343701</v>
      </c>
      <c r="AM311" s="14">
        <f t="shared" ref="AM311" si="779">STANDARDIZE(AC311,AR$11,AS$11)</f>
        <v>-0.25258005059915223</v>
      </c>
      <c r="AN311" s="14">
        <f t="shared" ref="AN311" si="780">STANDARDIZE(AD311,AT$11,AU$11)</f>
        <v>0.38139101458033026</v>
      </c>
      <c r="AO311" s="14">
        <f t="shared" ref="AO311" si="781">STANDARDIZE(AE311,AV$11,AW$11)</f>
        <v>-0.58826498999651422</v>
      </c>
      <c r="AP311" s="23"/>
    </row>
    <row r="312" spans="1:42" x14ac:dyDescent="0.3">
      <c r="A312">
        <v>8</v>
      </c>
      <c r="B312" s="31">
        <v>2001</v>
      </c>
      <c r="C312" s="24">
        <v>0.86231431642639811</v>
      </c>
      <c r="D312">
        <v>4.7900000000000303E-2</v>
      </c>
      <c r="E312">
        <f t="shared" si="612"/>
        <v>4.1304855756824729E-2</v>
      </c>
      <c r="G312">
        <v>1990</v>
      </c>
      <c r="H312">
        <v>4</v>
      </c>
      <c r="I312" s="3">
        <v>1990.25000000104</v>
      </c>
      <c r="J312" s="23">
        <f t="shared" si="613"/>
        <v>0.71860455218577668</v>
      </c>
      <c r="K312" s="23">
        <f t="shared" si="648"/>
        <v>9.5800000000000607E-2</v>
      </c>
      <c r="L312" s="23">
        <f t="shared" si="614"/>
        <v>3.4421158049698919E-2</v>
      </c>
      <c r="N312">
        <v>12</v>
      </c>
      <c r="O312">
        <v>1990</v>
      </c>
      <c r="P312" s="23">
        <v>0.41643389787402413</v>
      </c>
      <c r="Q312" s="23">
        <v>9.5900000000000304E-2</v>
      </c>
      <c r="R312" s="23">
        <f t="shared" si="615"/>
        <v>3.9936010806119041E-2</v>
      </c>
      <c r="T312">
        <v>1990</v>
      </c>
      <c r="U312">
        <v>4</v>
      </c>
      <c r="V312" s="3">
        <v>1990.25000000104</v>
      </c>
      <c r="W312" s="23">
        <f t="shared" si="724"/>
        <v>0.38142679484396569</v>
      </c>
      <c r="X312" s="23">
        <f t="shared" si="767"/>
        <v>0.19180000000000061</v>
      </c>
      <c r="Y312" s="23">
        <f t="shared" si="725"/>
        <v>3.6578829625536428E-2</v>
      </c>
      <c r="Z312" s="23"/>
      <c r="AA312">
        <v>4</v>
      </c>
      <c r="AB312" s="3">
        <v>1990.25000000104</v>
      </c>
      <c r="AC312" s="23">
        <f t="shared" si="616"/>
        <v>0.55001567351487113</v>
      </c>
      <c r="AD312" s="23">
        <f t="shared" si="617"/>
        <v>0.14380000000000059</v>
      </c>
      <c r="AE312" s="23">
        <f t="shared" si="618"/>
        <v>3.5499993837617677E-2</v>
      </c>
      <c r="AG312" s="3">
        <v>1990.25000000104</v>
      </c>
      <c r="AH312" s="3">
        <f t="shared" si="749"/>
        <v>-0.76634755836794377</v>
      </c>
      <c r="AI312" s="3">
        <f t="shared" si="750"/>
        <v>1.0985970730109507</v>
      </c>
      <c r="AJ312" s="3">
        <f t="shared" si="751"/>
        <v>-0.75967758699244436</v>
      </c>
      <c r="AK312" s="23"/>
      <c r="AL312" s="3">
        <v>1990.25000000104</v>
      </c>
      <c r="AM312" s="14">
        <f t="shared" ref="AM312" si="782">STANDARDIZE(AC312,AR$12,AS$12)</f>
        <v>-0.57128006773322937</v>
      </c>
      <c r="AN312" s="14">
        <f t="shared" ref="AN312" si="783">STANDARDIZE(AD312,AT$12,AU$12)</f>
        <v>3.3388824798885192E-2</v>
      </c>
      <c r="AO312" s="14">
        <f t="shared" ref="AO312" si="784">STANDARDIZE(AE312,AV$12,AW$12)</f>
        <v>-0.89668260116215404</v>
      </c>
      <c r="AP312" s="23"/>
    </row>
    <row r="313" spans="1:42" x14ac:dyDescent="0.3">
      <c r="A313">
        <v>7</v>
      </c>
      <c r="B313" s="31">
        <v>2001</v>
      </c>
      <c r="C313" s="24">
        <v>0.89092885318340775</v>
      </c>
      <c r="D313">
        <v>4.7900000000000303E-2</v>
      </c>
      <c r="E313">
        <f t="shared" si="612"/>
        <v>4.2675492067485499E-2</v>
      </c>
      <c r="G313">
        <v>1990</v>
      </c>
      <c r="H313">
        <v>3</v>
      </c>
      <c r="I313" s="3">
        <v>1990.1666666677099</v>
      </c>
      <c r="J313" s="23">
        <f t="shared" si="613"/>
        <v>0.65755573869844941</v>
      </c>
      <c r="K313" s="23">
        <f t="shared" si="648"/>
        <v>9.5800000000000607E-2</v>
      </c>
      <c r="L313" s="23">
        <f t="shared" si="614"/>
        <v>3.1496919883655924E-2</v>
      </c>
      <c r="N313">
        <v>11</v>
      </c>
      <c r="O313">
        <v>1990</v>
      </c>
      <c r="P313" s="23">
        <v>0.46582814276671258</v>
      </c>
      <c r="Q313" s="23">
        <v>9.5900000000000304E-2</v>
      </c>
      <c r="R313" s="23">
        <f t="shared" si="615"/>
        <v>4.4672918891327879E-2</v>
      </c>
      <c r="T313">
        <v>1990</v>
      </c>
      <c r="U313">
        <v>3</v>
      </c>
      <c r="V313" s="3">
        <v>1990.1666666677099</v>
      </c>
      <c r="W313" s="23">
        <f t="shared" si="724"/>
        <v>0.34063305304065122</v>
      </c>
      <c r="X313" s="23">
        <f t="shared" si="767"/>
        <v>9.5900000000000304E-2</v>
      </c>
      <c r="Y313" s="23">
        <f t="shared" si="725"/>
        <v>3.2666709786598559E-2</v>
      </c>
      <c r="Z313" s="23"/>
      <c r="AA313">
        <v>3</v>
      </c>
      <c r="AB313" s="3">
        <v>1990.1666666677099</v>
      </c>
      <c r="AC313" s="23">
        <f t="shared" si="616"/>
        <v>0.49909439586955029</v>
      </c>
      <c r="AD313" s="23">
        <f t="shared" si="617"/>
        <v>9.5850000000000463E-2</v>
      </c>
      <c r="AE313" s="23">
        <f t="shared" si="618"/>
        <v>3.2081814835127245E-2</v>
      </c>
      <c r="AG313" s="3">
        <v>1990.1666666677099</v>
      </c>
      <c r="AH313" s="3">
        <f t="shared" si="749"/>
        <v>-1.0983708415020796</v>
      </c>
      <c r="AI313" s="3">
        <f t="shared" si="750"/>
        <v>-4.4052846898962821E-2</v>
      </c>
      <c r="AJ313" s="3">
        <f t="shared" si="751"/>
        <v>-1.0359275146476064</v>
      </c>
      <c r="AK313" s="23"/>
      <c r="AL313" s="3">
        <v>1990.1666666677099</v>
      </c>
      <c r="AM313" s="14">
        <f t="shared" ref="AM313" si="785">STANDARDIZE(AC313,AR$13,AS$13)</f>
        <v>-0.57360835107747998</v>
      </c>
      <c r="AN313" s="14">
        <f t="shared" ref="AN313" si="786">STANDARDIZE(AD313,AT$13,AU$13)</f>
        <v>-0.34847073798484229</v>
      </c>
      <c r="AO313" s="14">
        <f t="shared" ref="AO313" si="787">STANDARDIZE(AE313,AV$13,AW$13)</f>
        <v>-0.68849199182228138</v>
      </c>
      <c r="AP313" s="23"/>
    </row>
    <row r="314" spans="1:42" x14ac:dyDescent="0.3">
      <c r="A314">
        <v>6</v>
      </c>
      <c r="B314" s="31">
        <v>2001</v>
      </c>
      <c r="C314" s="24">
        <v>0.89900824622376363</v>
      </c>
      <c r="D314">
        <v>4.7900000000000303E-2</v>
      </c>
      <c r="E314">
        <f t="shared" si="612"/>
        <v>4.3062494994118551E-2</v>
      </c>
      <c r="G314">
        <v>1990</v>
      </c>
      <c r="H314">
        <v>2</v>
      </c>
      <c r="I314" s="3">
        <v>1990.0833333343801</v>
      </c>
      <c r="J314" s="23">
        <f t="shared" si="613"/>
        <v>0.65183720190923855</v>
      </c>
      <c r="K314" s="23">
        <f t="shared" si="648"/>
        <v>4.7900000000000303E-2</v>
      </c>
      <c r="L314" s="23">
        <f t="shared" si="614"/>
        <v>3.1223001971452724E-2</v>
      </c>
      <c r="N314">
        <v>10</v>
      </c>
      <c r="O314">
        <v>1990</v>
      </c>
      <c r="P314" s="23">
        <v>0.52698520479733679</v>
      </c>
      <c r="Q314" s="23">
        <v>9.5900000000000304E-2</v>
      </c>
      <c r="R314" s="23">
        <f t="shared" si="615"/>
        <v>5.0537881140064758E-2</v>
      </c>
      <c r="T314">
        <v>1990</v>
      </c>
      <c r="U314">
        <v>2</v>
      </c>
      <c r="V314" s="3">
        <v>1990.0833333343801</v>
      </c>
      <c r="W314" s="23">
        <f t="shared" si="724"/>
        <v>0.31044502857309708</v>
      </c>
      <c r="X314" s="23">
        <f t="shared" si="767"/>
        <v>0.19180000000000061</v>
      </c>
      <c r="Y314" s="23">
        <f t="shared" si="725"/>
        <v>2.9771678240160103E-2</v>
      </c>
      <c r="Z314" s="23"/>
      <c r="AA314">
        <v>2</v>
      </c>
      <c r="AB314" s="3">
        <v>1990.0833333343801</v>
      </c>
      <c r="AC314" s="23">
        <f t="shared" si="616"/>
        <v>0.48114111524116782</v>
      </c>
      <c r="AD314" s="23">
        <f t="shared" si="617"/>
        <v>0.11985000000000046</v>
      </c>
      <c r="AE314" s="23">
        <f t="shared" si="618"/>
        <v>3.0497340105806413E-2</v>
      </c>
      <c r="AG314" s="3">
        <v>1990.0833333343801</v>
      </c>
      <c r="AH314" s="3">
        <f t="shared" si="749"/>
        <v>-1.21543206723925</v>
      </c>
      <c r="AI314" s="3">
        <f t="shared" si="750"/>
        <v>0.52786786379629969</v>
      </c>
      <c r="AJ314" s="3">
        <f t="shared" si="751"/>
        <v>-1.1639813787159898</v>
      </c>
      <c r="AK314" s="23"/>
      <c r="AL314" s="3">
        <v>1990.0833333343801</v>
      </c>
      <c r="AM314" s="14">
        <f t="shared" ref="AM314" si="788">STANDARDIZE(AC314,AR$14,AS$14)</f>
        <v>-0.59204782587453886</v>
      </c>
      <c r="AN314" s="14">
        <f t="shared" ref="AN314" si="789">STANDARDIZE(AD314,AT$14,AU$14)</f>
        <v>0.93034272396242035</v>
      </c>
      <c r="AO314" s="14">
        <f t="shared" ref="AO314" si="790">STANDARDIZE(AE314,AV$14,AW$14)</f>
        <v>-0.96165235025328888</v>
      </c>
      <c r="AP314" s="23"/>
    </row>
    <row r="315" spans="1:42" x14ac:dyDescent="0.3">
      <c r="A315">
        <v>6</v>
      </c>
      <c r="B315" s="31">
        <v>2001</v>
      </c>
      <c r="C315" s="24">
        <v>0.88823007872215043</v>
      </c>
      <c r="D315">
        <v>4.7900000000000303E-2</v>
      </c>
      <c r="E315">
        <f t="shared" si="612"/>
        <v>4.2546220770791274E-2</v>
      </c>
      <c r="G315">
        <v>1990</v>
      </c>
      <c r="H315">
        <v>1</v>
      </c>
      <c r="I315" s="3">
        <v>1990.00000000105</v>
      </c>
      <c r="J315" s="23">
        <f t="shared" si="613"/>
        <v>0.65634870295052361</v>
      </c>
      <c r="K315" s="23">
        <f t="shared" si="648"/>
        <v>4.7900000000000303E-2</v>
      </c>
      <c r="L315" s="23">
        <f t="shared" si="614"/>
        <v>3.1439102871330282E-2</v>
      </c>
      <c r="N315">
        <v>9</v>
      </c>
      <c r="O315">
        <v>1990</v>
      </c>
      <c r="P315" s="23">
        <v>0.60615706789143231</v>
      </c>
      <c r="Q315" s="23">
        <v>9.5900000000000304E-2</v>
      </c>
      <c r="R315" s="23">
        <f t="shared" si="615"/>
        <v>5.8130462810788541E-2</v>
      </c>
      <c r="T315">
        <v>1990</v>
      </c>
      <c r="U315">
        <v>1</v>
      </c>
      <c r="V315" s="3">
        <v>1990.00000000105</v>
      </c>
      <c r="W315" s="23">
        <f t="shared" si="724"/>
        <v>0.35700511417323211</v>
      </c>
      <c r="X315" s="23">
        <f t="shared" si="767"/>
        <v>9.5900000000000304E-2</v>
      </c>
      <c r="Y315" s="23">
        <f t="shared" si="725"/>
        <v>3.4236790449213066E-2</v>
      </c>
      <c r="Z315" s="23"/>
      <c r="AA315">
        <v>1</v>
      </c>
      <c r="AB315" s="3">
        <v>1990.00000000105</v>
      </c>
      <c r="AC315" s="23">
        <f t="shared" si="616"/>
        <v>0.50667690856187786</v>
      </c>
      <c r="AD315" s="23">
        <f t="shared" si="617"/>
        <v>7.1900000000000297E-2</v>
      </c>
      <c r="AE315" s="23">
        <f t="shared" si="618"/>
        <v>3.2837946660271677E-2</v>
      </c>
      <c r="AG315" s="3">
        <v>1990.00000000105</v>
      </c>
      <c r="AH315" s="3">
        <f t="shared" si="749"/>
        <v>-1.0489303939145633</v>
      </c>
      <c r="AI315" s="3">
        <f t="shared" si="750"/>
        <v>-0.61478205611361436</v>
      </c>
      <c r="AJ315" s="3">
        <f t="shared" si="751"/>
        <v>-0.9748185552157782</v>
      </c>
      <c r="AK315" s="23"/>
      <c r="AL315" s="3">
        <v>1990.00000000105</v>
      </c>
      <c r="AM315" s="14">
        <f t="shared" ref="AM315" si="791">STANDARDIZE(AC315,AR$15,AS$15)</f>
        <v>-0.40947553051347102</v>
      </c>
      <c r="AN315" s="14">
        <f t="shared" ref="AN315" si="792">STANDARDIZE(AD315,AT$15,AU$15)</f>
        <v>-9.3919208556921333E-2</v>
      </c>
      <c r="AO315" s="14">
        <f t="shared" ref="AO315" si="793">STANDARDIZE(AE315,AV$15,AW$15)</f>
        <v>-0.32674771152584953</v>
      </c>
      <c r="AP315" s="23"/>
    </row>
    <row r="316" spans="1:42" x14ac:dyDescent="0.3">
      <c r="A316">
        <v>6</v>
      </c>
      <c r="B316" s="31">
        <v>2001</v>
      </c>
      <c r="C316" s="24">
        <v>0.86677847828487997</v>
      </c>
      <c r="D316">
        <v>4.7900000000000303E-2</v>
      </c>
      <c r="E316">
        <f t="shared" si="612"/>
        <v>4.1518689109846012E-2</v>
      </c>
      <c r="G316">
        <v>1989</v>
      </c>
      <c r="H316">
        <v>12</v>
      </c>
      <c r="I316" s="3">
        <v>1989.9166666677199</v>
      </c>
      <c r="J316" s="23">
        <f t="shared" si="613"/>
        <v>0.66808971857295252</v>
      </c>
      <c r="K316" s="23">
        <f t="shared" si="648"/>
        <v>4.7900000000000303E-2</v>
      </c>
      <c r="L316" s="23">
        <f t="shared" si="614"/>
        <v>3.200149751964463E-2</v>
      </c>
      <c r="N316">
        <v>8</v>
      </c>
      <c r="O316">
        <v>1990</v>
      </c>
      <c r="P316" s="23">
        <v>0.68370971921041923</v>
      </c>
      <c r="Q316" s="23">
        <v>9.5900000000000304E-2</v>
      </c>
      <c r="R316" s="23">
        <f t="shared" si="615"/>
        <v>6.5567762072279406E-2</v>
      </c>
      <c r="T316">
        <v>1989</v>
      </c>
      <c r="U316">
        <v>12</v>
      </c>
      <c r="V316" s="3">
        <v>1989.9166666677199</v>
      </c>
      <c r="W316" s="23">
        <f t="shared" si="724"/>
        <v>0.42623184717817336</v>
      </c>
      <c r="X316" s="23">
        <f t="shared" si="767"/>
        <v>9.5900000000000304E-2</v>
      </c>
      <c r="Y316" s="23">
        <f t="shared" si="725"/>
        <v>4.0875634144386955E-2</v>
      </c>
      <c r="Z316" s="23"/>
      <c r="AA316">
        <v>12</v>
      </c>
      <c r="AB316" s="3">
        <v>1989.9166666677199</v>
      </c>
      <c r="AC316" s="23">
        <f t="shared" si="616"/>
        <v>0.54716078287556291</v>
      </c>
      <c r="AD316" s="23">
        <f t="shared" si="617"/>
        <v>7.1900000000000297E-2</v>
      </c>
      <c r="AE316" s="23">
        <f t="shared" si="618"/>
        <v>3.6438565832015796E-2</v>
      </c>
      <c r="AG316" s="3">
        <v>1989.9166666677199</v>
      </c>
      <c r="AH316" s="3">
        <f t="shared" si="749"/>
        <v>-0.78496237337031494</v>
      </c>
      <c r="AI316" s="3">
        <f t="shared" si="750"/>
        <v>-0.61478205611361436</v>
      </c>
      <c r="AJ316" s="3">
        <f t="shared" si="751"/>
        <v>-0.68382420267209909</v>
      </c>
      <c r="AK316" s="23"/>
      <c r="AL316" s="3">
        <v>1989.9166666677199</v>
      </c>
      <c r="AM316" s="14">
        <f t="shared" ref="AM316" si="794">STANDARDIZE(AC316,AR$4,AS$4)</f>
        <v>-0.469490447779014</v>
      </c>
      <c r="AN316" s="14">
        <f t="shared" ref="AN316" si="795">STANDARDIZE(AD316,AT$4,AU$4)</f>
        <v>-0.44318112469553572</v>
      </c>
      <c r="AO316" s="14">
        <f t="shared" ref="AO316" si="796">STANDARDIZE(AE316,AV$4,AW$4)</f>
        <v>-0.44878158178085953</v>
      </c>
      <c r="AP316" s="23"/>
    </row>
    <row r="317" spans="1:42" x14ac:dyDescent="0.3">
      <c r="A317">
        <v>6</v>
      </c>
      <c r="B317" s="31">
        <v>2001</v>
      </c>
      <c r="C317" s="24">
        <v>0.8435572236647273</v>
      </c>
      <c r="D317">
        <v>4.7900000000000303E-2</v>
      </c>
      <c r="E317">
        <f t="shared" si="612"/>
        <v>4.0406391013540696E-2</v>
      </c>
      <c r="G317">
        <v>1989</v>
      </c>
      <c r="H317">
        <v>11</v>
      </c>
      <c r="I317" s="3">
        <v>1989.8333333343901</v>
      </c>
      <c r="J317" s="23">
        <f t="shared" si="613"/>
        <v>0.69556361500515806</v>
      </c>
      <c r="K317" s="23">
        <f t="shared" si="648"/>
        <v>4.7900000000000303E-2</v>
      </c>
      <c r="L317" s="23">
        <f t="shared" si="614"/>
        <v>3.3317497158747281E-2</v>
      </c>
      <c r="N317">
        <v>6</v>
      </c>
      <c r="O317">
        <v>1990</v>
      </c>
      <c r="P317" s="23">
        <v>0.6651527900633305</v>
      </c>
      <c r="Q317" s="23">
        <v>9.5900000000000304E-2</v>
      </c>
      <c r="R317" s="23">
        <f t="shared" si="615"/>
        <v>6.3788152567073597E-2</v>
      </c>
      <c r="T317">
        <v>1989</v>
      </c>
      <c r="U317">
        <v>11</v>
      </c>
      <c r="V317" s="3">
        <v>1989.8333333343901</v>
      </c>
      <c r="W317" s="23">
        <f t="shared" si="724"/>
        <v>0.48438940568073013</v>
      </c>
      <c r="X317" s="23">
        <f t="shared" si="767"/>
        <v>9.5900000000000304E-2</v>
      </c>
      <c r="Y317" s="23">
        <f t="shared" si="725"/>
        <v>4.6452944004782171E-2</v>
      </c>
      <c r="Z317" s="23"/>
      <c r="AA317">
        <v>11</v>
      </c>
      <c r="AB317" s="3">
        <v>1989.8333333343901</v>
      </c>
      <c r="AC317" s="23">
        <f t="shared" si="616"/>
        <v>0.58997651034294407</v>
      </c>
      <c r="AD317" s="23">
        <f t="shared" si="617"/>
        <v>7.1900000000000297E-2</v>
      </c>
      <c r="AE317" s="23">
        <f t="shared" si="618"/>
        <v>3.9885220581764726E-2</v>
      </c>
      <c r="AG317" s="3">
        <v>1989.8333333343901</v>
      </c>
      <c r="AH317" s="3">
        <f t="shared" si="749"/>
        <v>-0.50578991225272585</v>
      </c>
      <c r="AI317" s="3">
        <f t="shared" si="750"/>
        <v>-0.61478205611361436</v>
      </c>
      <c r="AJ317" s="3">
        <f t="shared" si="751"/>
        <v>-0.40527292593183778</v>
      </c>
      <c r="AK317" s="23"/>
      <c r="AL317" s="3">
        <v>1989.8333333343901</v>
      </c>
      <c r="AM317" s="14">
        <f t="shared" ref="AM317" si="797">STANDARDIZE(AC317,AR$5,AS$5)</f>
        <v>-0.25706831820813597</v>
      </c>
      <c r="AN317" s="14">
        <f t="shared" ref="AN317" si="798">STANDARDIZE(AD317,AT$5,AU$5)</f>
        <v>-4.0971152421897278E-2</v>
      </c>
      <c r="AO317" s="14">
        <f t="shared" ref="AO317" si="799">STANDARDIZE(AE317,AV$5,AW$5)</f>
        <v>-6.9593057480025325E-2</v>
      </c>
      <c r="AP317" s="23"/>
    </row>
    <row r="318" spans="1:42" x14ac:dyDescent="0.3">
      <c r="A318">
        <v>6</v>
      </c>
      <c r="B318" s="31">
        <v>2001</v>
      </c>
      <c r="C318" s="24">
        <v>0.82187784237148476</v>
      </c>
      <c r="D318">
        <v>4.7900000000000303E-2</v>
      </c>
      <c r="E318">
        <f t="shared" si="612"/>
        <v>3.9367948649594371E-2</v>
      </c>
      <c r="G318">
        <v>1989</v>
      </c>
      <c r="H318">
        <v>10</v>
      </c>
      <c r="I318" s="3">
        <v>1989.75000000106</v>
      </c>
      <c r="J318" s="23">
        <f t="shared" si="613"/>
        <v>0.74673978203777536</v>
      </c>
      <c r="K318" s="23">
        <f t="shared" si="648"/>
        <v>4.7900000000000303E-2</v>
      </c>
      <c r="L318" s="23">
        <f t="shared" si="614"/>
        <v>3.5768835559609663E-2</v>
      </c>
      <c r="N318">
        <v>6</v>
      </c>
      <c r="O318">
        <v>1990</v>
      </c>
      <c r="P318" s="23">
        <v>0.59979914475219076</v>
      </c>
      <c r="Q318" s="23">
        <v>9.5900000000000304E-2</v>
      </c>
      <c r="R318" s="23">
        <f t="shared" si="615"/>
        <v>5.7520737981735279E-2</v>
      </c>
      <c r="T318">
        <v>1989</v>
      </c>
      <c r="U318">
        <v>10</v>
      </c>
      <c r="V318" s="3">
        <v>1989.75000000106</v>
      </c>
      <c r="W318" s="23">
        <f t="shared" si="724"/>
        <v>0.51920294648689636</v>
      </c>
      <c r="X318" s="23">
        <f t="shared" si="767"/>
        <v>9.5900000000000304E-2</v>
      </c>
      <c r="Y318" s="23">
        <f t="shared" si="725"/>
        <v>4.9791562568093521E-2</v>
      </c>
      <c r="Z318" s="23"/>
      <c r="AA318">
        <v>10</v>
      </c>
      <c r="AB318" s="3">
        <v>1989.75000000106</v>
      </c>
      <c r="AC318" s="23">
        <f t="shared" si="616"/>
        <v>0.6329713642623358</v>
      </c>
      <c r="AD318" s="23">
        <f t="shared" si="617"/>
        <v>7.1900000000000297E-2</v>
      </c>
      <c r="AE318" s="23">
        <f t="shared" si="618"/>
        <v>4.2780199063851596E-2</v>
      </c>
      <c r="AG318" s="3">
        <v>1989.75000000106</v>
      </c>
      <c r="AH318" s="3">
        <f t="shared" si="749"/>
        <v>-0.22544948843971946</v>
      </c>
      <c r="AI318" s="3">
        <f t="shared" si="750"/>
        <v>-0.61478205611361436</v>
      </c>
      <c r="AJ318" s="3">
        <f t="shared" si="751"/>
        <v>-0.17130694707085001</v>
      </c>
      <c r="AK318" s="23"/>
      <c r="AL318" s="3">
        <v>1989.75000000106</v>
      </c>
      <c r="AM318" s="14">
        <f t="shared" ref="AM318" si="800">STANDARDIZE(AC318,AR$6,AS$6)</f>
        <v>-0.27486547141058715</v>
      </c>
      <c r="AN318" s="14">
        <f t="shared" ref="AN318" si="801">STANDARDIZE(AD318,AT$6,AU$6)</f>
        <v>-0.59144451954684485</v>
      </c>
      <c r="AO318" s="14">
        <f t="shared" ref="AO318" si="802">STANDARDIZE(AE318,AV$6,AW$6)</f>
        <v>-0.37808369939879033</v>
      </c>
      <c r="AP318" s="23"/>
    </row>
    <row r="319" spans="1:42" x14ac:dyDescent="0.3">
      <c r="A319">
        <v>5</v>
      </c>
      <c r="B319" s="31">
        <v>2001</v>
      </c>
      <c r="C319" s="24">
        <v>0.80278219690593344</v>
      </c>
      <c r="D319">
        <v>4.7900000000000303E-2</v>
      </c>
      <c r="E319">
        <f t="shared" si="612"/>
        <v>3.8453267231794458E-2</v>
      </c>
      <c r="G319">
        <v>1989</v>
      </c>
      <c r="H319">
        <v>9</v>
      </c>
      <c r="I319" s="3">
        <v>1989.6666666677299</v>
      </c>
      <c r="J319" s="23">
        <f t="shared" si="613"/>
        <v>0.82428535433018046</v>
      </c>
      <c r="K319" s="23">
        <f t="shared" si="648"/>
        <v>4.7900000000000303E-2</v>
      </c>
      <c r="L319" s="23">
        <f t="shared" si="614"/>
        <v>3.9483268472415893E-2</v>
      </c>
      <c r="N319">
        <v>5</v>
      </c>
      <c r="O319">
        <v>1990</v>
      </c>
      <c r="P319" s="23">
        <v>0.49033794665240343</v>
      </c>
      <c r="Q319" s="23">
        <v>9.5900000000000304E-2</v>
      </c>
      <c r="R319" s="23">
        <f t="shared" si="615"/>
        <v>4.7023409083965635E-2</v>
      </c>
      <c r="T319">
        <v>1989</v>
      </c>
      <c r="U319">
        <v>9</v>
      </c>
      <c r="V319" s="3">
        <v>1989.6666666677299</v>
      </c>
      <c r="W319" s="23">
        <f t="shared" si="724"/>
        <v>0.54078845351877514</v>
      </c>
      <c r="X319" s="23">
        <f t="shared" si="767"/>
        <v>9.5900000000000304E-2</v>
      </c>
      <c r="Y319" s="23">
        <f t="shared" si="725"/>
        <v>5.1861612692450702E-2</v>
      </c>
      <c r="Z319" s="23"/>
      <c r="AA319">
        <v>9</v>
      </c>
      <c r="AB319" s="3">
        <v>1989.6666666677299</v>
      </c>
      <c r="AC319" s="23">
        <f t="shared" si="616"/>
        <v>0.68253690392447774</v>
      </c>
      <c r="AD319" s="23">
        <f t="shared" si="617"/>
        <v>7.1900000000000297E-2</v>
      </c>
      <c r="AE319" s="23">
        <f t="shared" si="618"/>
        <v>4.5672440582433298E-2</v>
      </c>
      <c r="AG319" s="3">
        <v>1989.6666666677299</v>
      </c>
      <c r="AH319" s="3">
        <f t="shared" si="749"/>
        <v>9.7733942336822019E-2</v>
      </c>
      <c r="AI319" s="3">
        <f t="shared" si="750"/>
        <v>-0.61478205611361436</v>
      </c>
      <c r="AJ319" s="3">
        <f t="shared" si="751"/>
        <v>6.2437836244279406E-2</v>
      </c>
      <c r="AK319" s="23"/>
      <c r="AL319" s="3">
        <v>1989.6666666677299</v>
      </c>
      <c r="AM319" s="14">
        <f t="shared" ref="AM319" si="803">STANDARDIZE(AC319,AR$7,AS$7)</f>
        <v>-0.17995734670392688</v>
      </c>
      <c r="AN319" s="14">
        <f t="shared" ref="AN319" si="804">STANDARDIZE(AD319,AT$7,AU$7)</f>
        <v>7.7097786990586777E-4</v>
      </c>
      <c r="AO319" s="14">
        <f t="shared" ref="AO319" si="805">STANDARDIZE(AE319,AV$7,AW$7)</f>
        <v>0.13429158697149762</v>
      </c>
      <c r="AP319" s="23"/>
    </row>
    <row r="320" spans="1:42" x14ac:dyDescent="0.3">
      <c r="A320">
        <v>5</v>
      </c>
      <c r="B320" s="31">
        <v>2001</v>
      </c>
      <c r="C320" s="24">
        <v>0.78713767828512848</v>
      </c>
      <c r="D320">
        <v>4.7900000000000303E-2</v>
      </c>
      <c r="E320">
        <f t="shared" si="612"/>
        <v>3.7703894789857896E-2</v>
      </c>
      <c r="G320">
        <v>1989</v>
      </c>
      <c r="H320">
        <v>8</v>
      </c>
      <c r="I320" s="3">
        <v>1989.5833333344001</v>
      </c>
      <c r="J320" s="23">
        <f t="shared" si="613"/>
        <v>0.91522210521462366</v>
      </c>
      <c r="K320" s="23">
        <f t="shared" si="648"/>
        <v>4.7900000000000303E-2</v>
      </c>
      <c r="L320" s="23">
        <f t="shared" si="614"/>
        <v>4.3839138839780752E-2</v>
      </c>
      <c r="N320">
        <v>5</v>
      </c>
      <c r="O320">
        <v>1990</v>
      </c>
      <c r="P320" s="23">
        <v>0.42660140823238613</v>
      </c>
      <c r="Q320" s="23">
        <v>9.5900000000000304E-2</v>
      </c>
      <c r="R320" s="23">
        <f t="shared" si="615"/>
        <v>4.0911075049485962E-2</v>
      </c>
      <c r="T320">
        <v>1989</v>
      </c>
      <c r="U320">
        <v>8</v>
      </c>
      <c r="V320" s="3">
        <v>1989.5833333344001</v>
      </c>
      <c r="W320" s="23">
        <f t="shared" si="724"/>
        <v>0.57076534673152002</v>
      </c>
      <c r="X320" s="23">
        <f t="shared" si="767"/>
        <v>9.5900000000000304E-2</v>
      </c>
      <c r="Y320" s="23">
        <f t="shared" si="725"/>
        <v>5.4736396751552945E-2</v>
      </c>
      <c r="Z320" s="23"/>
      <c r="AA320">
        <v>8</v>
      </c>
      <c r="AB320" s="3">
        <v>1989.5833333344001</v>
      </c>
      <c r="AC320" s="23">
        <f t="shared" si="616"/>
        <v>0.74299372597307189</v>
      </c>
      <c r="AD320" s="23">
        <f t="shared" si="617"/>
        <v>7.1900000000000297E-2</v>
      </c>
      <c r="AE320" s="23">
        <f t="shared" si="618"/>
        <v>4.9287767795666848E-2</v>
      </c>
      <c r="AG320" s="3">
        <v>1989.5833333344001</v>
      </c>
      <c r="AH320" s="3">
        <f t="shared" si="749"/>
        <v>0.49193207468228883</v>
      </c>
      <c r="AI320" s="3">
        <f t="shared" si="750"/>
        <v>-0.61478205611361436</v>
      </c>
      <c r="AJ320" s="3">
        <f t="shared" si="751"/>
        <v>0.35462086129295151</v>
      </c>
      <c r="AK320" s="23"/>
      <c r="AL320" s="3">
        <v>1989.5833333344001</v>
      </c>
      <c r="AM320" s="14">
        <f t="shared" ref="AM320" si="806">STANDARDIZE(AC320,AR$8,AS$8)</f>
        <v>-8.9229765895071297E-2</v>
      </c>
      <c r="AN320" s="14">
        <f t="shared" ref="AN320" si="807">STANDARDIZE(AD320,AT$8,AU$8)</f>
        <v>-0.51613739712758211</v>
      </c>
      <c r="AO320" s="14">
        <f t="shared" ref="AO320" si="808">STANDARDIZE(AE320,AV$8,AW$8)</f>
        <v>-0.32953369891909295</v>
      </c>
      <c r="AP320" s="23"/>
    </row>
    <row r="321" spans="1:42" x14ac:dyDescent="0.3">
      <c r="A321">
        <v>5</v>
      </c>
      <c r="B321" s="31">
        <v>2001</v>
      </c>
      <c r="C321" s="24">
        <v>0.77534560645194106</v>
      </c>
      <c r="D321">
        <v>4.7900000000000303E-2</v>
      </c>
      <c r="E321">
        <f t="shared" si="612"/>
        <v>3.7139054549048214E-2</v>
      </c>
      <c r="G321">
        <v>1989</v>
      </c>
      <c r="H321">
        <v>7</v>
      </c>
      <c r="I321" s="3">
        <v>1989.50000000107</v>
      </c>
      <c r="J321" s="23">
        <f t="shared" ref="J321:J326" si="809">AVERAGEIFS(C$4:C$1369,B$4:B$1369,G321,A$4:A$1369,H321)</f>
        <v>0.99595566189652907</v>
      </c>
      <c r="K321" s="23">
        <f t="shared" si="648"/>
        <v>4.7900000000000303E-2</v>
      </c>
      <c r="L321" s="23">
        <f t="shared" ref="L321:L326" si="810">AVERAGEIFS(E$4:E$1369,B$4:B$1369,G321,A$4:A$1369,H321)</f>
        <v>4.7706276204844043E-2</v>
      </c>
      <c r="N321">
        <v>4</v>
      </c>
      <c r="O321">
        <v>1990</v>
      </c>
      <c r="P321" s="23">
        <v>0.39022665634517645</v>
      </c>
      <c r="Q321" s="23">
        <v>9.5900000000000304E-2</v>
      </c>
      <c r="R321" s="23">
        <f t="shared" si="615"/>
        <v>3.7422736343502537E-2</v>
      </c>
      <c r="T321">
        <v>1989</v>
      </c>
      <c r="U321">
        <v>7</v>
      </c>
      <c r="V321" s="3">
        <v>1989.50000000107</v>
      </c>
      <c r="W321" s="23">
        <f t="shared" si="724"/>
        <v>0.60558839578707668</v>
      </c>
      <c r="X321" s="23">
        <f t="shared" si="767"/>
        <v>9.5900000000000304E-2</v>
      </c>
      <c r="Y321" s="23">
        <f t="shared" si="725"/>
        <v>5.8075927155980839E-2</v>
      </c>
      <c r="Z321" s="23"/>
      <c r="AA321">
        <v>7</v>
      </c>
      <c r="AB321" s="3">
        <v>1989.50000000107</v>
      </c>
      <c r="AC321" s="23">
        <f t="shared" ref="AC321:AC325" si="811">AVERAGE(W321,J321)</f>
        <v>0.80077202884180287</v>
      </c>
      <c r="AD321" s="23">
        <f t="shared" ref="AD321:AD325" si="812">AVERAGE(X321,K321)</f>
        <v>7.1900000000000297E-2</v>
      </c>
      <c r="AE321" s="23">
        <f t="shared" ref="AE321:AE325" si="813">AVERAGE(Y321,L321)</f>
        <v>5.2891101680412445E-2</v>
      </c>
      <c r="AG321" s="3">
        <v>1989.50000000107</v>
      </c>
      <c r="AH321" s="3">
        <f t="shared" si="749"/>
        <v>0.86866539127371412</v>
      </c>
      <c r="AI321" s="3">
        <f t="shared" si="750"/>
        <v>-0.61478205611361436</v>
      </c>
      <c r="AJ321" s="3">
        <f t="shared" si="751"/>
        <v>0.64583461114429552</v>
      </c>
      <c r="AK321" s="23"/>
      <c r="AL321" s="3">
        <v>1989.50000000107</v>
      </c>
      <c r="AM321" s="14">
        <f>STANDARDIZE(AC321,AR$9,AS$9)</f>
        <v>1.8632274595875846E-3</v>
      </c>
      <c r="AN321" s="14">
        <f t="shared" ref="AN321" si="814">STANDARDIZE(AD321,AT$9,AU$9)</f>
        <v>0.42912570693538887</v>
      </c>
      <c r="AO321" s="14">
        <f t="shared" ref="AO321" si="815">STANDARDIZE(AE321,AV$9,AW$9)</f>
        <v>0.51836913458307288</v>
      </c>
      <c r="AP321" s="23"/>
    </row>
    <row r="322" spans="1:42" x14ac:dyDescent="0.3">
      <c r="A322">
        <v>5</v>
      </c>
      <c r="B322" s="31">
        <v>2001</v>
      </c>
      <c r="C322" s="24">
        <v>0.76544179256824341</v>
      </c>
      <c r="D322">
        <v>4.7900000000000303E-2</v>
      </c>
      <c r="E322">
        <f t="shared" si="612"/>
        <v>3.6664661864019094E-2</v>
      </c>
      <c r="G322">
        <v>1989</v>
      </c>
      <c r="H322">
        <v>6</v>
      </c>
      <c r="I322" s="3">
        <v>1989.4166666677399</v>
      </c>
      <c r="J322" s="23">
        <f t="shared" si="809"/>
        <v>0.77546296254859026</v>
      </c>
      <c r="K322" s="23">
        <f t="shared" si="648"/>
        <v>9.5800000000000607E-2</v>
      </c>
      <c r="L322" s="23">
        <f t="shared" si="810"/>
        <v>3.7144675906077708E-2</v>
      </c>
      <c r="N322">
        <v>4</v>
      </c>
      <c r="O322">
        <v>1990</v>
      </c>
      <c r="P322" s="23">
        <v>0.37262693334275498</v>
      </c>
      <c r="Q322" s="23">
        <v>9.5900000000000304E-2</v>
      </c>
      <c r="R322" s="23">
        <f t="shared" si="615"/>
        <v>3.573492290757032E-2</v>
      </c>
      <c r="T322">
        <v>1989</v>
      </c>
      <c r="U322">
        <v>6</v>
      </c>
      <c r="V322" s="3">
        <v>1989.4166666677399</v>
      </c>
      <c r="W322" s="23">
        <f t="shared" si="724"/>
        <v>0.61755794804823516</v>
      </c>
      <c r="X322" s="23">
        <f t="shared" si="767"/>
        <v>9.5900000000000304E-2</v>
      </c>
      <c r="Y322" s="23">
        <f t="shared" si="725"/>
        <v>5.9223807217825941E-2</v>
      </c>
      <c r="Z322" s="23"/>
      <c r="AA322">
        <v>6</v>
      </c>
      <c r="AB322" s="3">
        <v>1989.4166666677399</v>
      </c>
      <c r="AC322" s="23">
        <f t="shared" si="811"/>
        <v>0.69651045529841271</v>
      </c>
      <c r="AD322" s="23">
        <f t="shared" si="812"/>
        <v>9.5850000000000463E-2</v>
      </c>
      <c r="AE322" s="23">
        <f t="shared" si="813"/>
        <v>4.8184241561951821E-2</v>
      </c>
      <c r="AG322" s="3">
        <v>1989.4166666677399</v>
      </c>
      <c r="AH322" s="3">
        <f t="shared" si="749"/>
        <v>0.18884603965168056</v>
      </c>
      <c r="AI322" s="3">
        <f t="shared" si="750"/>
        <v>-4.4052846898962821E-2</v>
      </c>
      <c r="AJ322" s="3">
        <f t="shared" si="751"/>
        <v>0.26543622760137442</v>
      </c>
      <c r="AK322" s="23"/>
      <c r="AL322" s="3">
        <v>1989.4166666677399</v>
      </c>
      <c r="AM322" s="14">
        <f t="shared" ref="AM322" si="816">STANDARDIZE(AC322,AR$10,AS$10)</f>
        <v>-0.54863962408640055</v>
      </c>
      <c r="AN322" s="14">
        <f t="shared" ref="AN322" si="817">STANDARDIZE(AD322,AT$10,AU$10)</f>
        <v>-1.4743235720587309</v>
      </c>
      <c r="AO322" s="14">
        <f t="shared" ref="AO322" si="818">STANDARDIZE(AE322,AV$10,AW$10)</f>
        <v>-0.67221600405063753</v>
      </c>
      <c r="AP322" s="23"/>
    </row>
    <row r="323" spans="1:42" x14ac:dyDescent="0.3">
      <c r="A323">
        <v>4</v>
      </c>
      <c r="B323" s="31">
        <v>2001</v>
      </c>
      <c r="C323" s="24">
        <v>0.75264159153078558</v>
      </c>
      <c r="D323">
        <v>4.7900000000000303E-2</v>
      </c>
      <c r="E323">
        <f t="shared" si="612"/>
        <v>3.6051532234324855E-2</v>
      </c>
      <c r="G323">
        <v>1989</v>
      </c>
      <c r="H323">
        <v>5</v>
      </c>
      <c r="I323" s="3">
        <v>1989.3333333344101</v>
      </c>
      <c r="J323" s="23">
        <f t="shared" si="809"/>
        <v>0.56794878103756996</v>
      </c>
      <c r="K323" s="23">
        <f t="shared" si="648"/>
        <v>4.7900000000000303E-2</v>
      </c>
      <c r="L323" s="23">
        <f t="shared" si="810"/>
        <v>2.7204746611699773E-2</v>
      </c>
      <c r="N323">
        <v>3</v>
      </c>
      <c r="O323">
        <v>1990</v>
      </c>
      <c r="P323" s="23">
        <v>0.34063305304065122</v>
      </c>
      <c r="Q323" s="23">
        <v>9.5900000000000304E-2</v>
      </c>
      <c r="R323" s="23">
        <f t="shared" si="615"/>
        <v>3.2666709786598559E-2</v>
      </c>
      <c r="T323">
        <v>1989</v>
      </c>
      <c r="U323">
        <v>5</v>
      </c>
      <c r="V323" s="3">
        <v>1989.3333333344101</v>
      </c>
      <c r="W323" s="23">
        <f t="shared" si="724"/>
        <v>0.59595621946410915</v>
      </c>
      <c r="X323" s="23">
        <f t="shared" si="767"/>
        <v>9.5900000000000304E-2</v>
      </c>
      <c r="Y323" s="23">
        <f t="shared" si="725"/>
        <v>5.715220144660825E-2</v>
      </c>
      <c r="Z323" s="23"/>
      <c r="AA323">
        <v>5</v>
      </c>
      <c r="AB323" s="3">
        <v>1989.3333333344101</v>
      </c>
      <c r="AC323" s="23">
        <f t="shared" si="811"/>
        <v>0.58195250025083956</v>
      </c>
      <c r="AD323" s="23">
        <f t="shared" si="812"/>
        <v>7.1900000000000297E-2</v>
      </c>
      <c r="AE323" s="23">
        <f t="shared" si="813"/>
        <v>4.2178474029154013E-2</v>
      </c>
      <c r="AG323" s="3">
        <v>1989.3333333344101</v>
      </c>
      <c r="AH323" s="3">
        <f t="shared" si="749"/>
        <v>-0.55810906640354063</v>
      </c>
      <c r="AI323" s="3">
        <f t="shared" si="750"/>
        <v>-0.61478205611361436</v>
      </c>
      <c r="AJ323" s="3">
        <f t="shared" si="751"/>
        <v>-0.21993707942564975</v>
      </c>
      <c r="AK323" s="23"/>
      <c r="AL323" s="3">
        <v>1989.3333333344101</v>
      </c>
      <c r="AM323" s="14">
        <f t="shared" ref="AM323" si="819">STANDARDIZE(AC323,AR$11,AS$11)</f>
        <v>-0.9032454459241257</v>
      </c>
      <c r="AN323" s="14">
        <f t="shared" ref="AN323" si="820">STANDARDIZE(AD323,AT$11,AU$11)</f>
        <v>-1.2946315076121118</v>
      </c>
      <c r="AO323" s="14">
        <f t="shared" ref="AO323" si="821">STANDARDIZE(AE323,AV$11,AW$11)</f>
        <v>-0.66952441216957936</v>
      </c>
      <c r="AP323" s="23"/>
    </row>
    <row r="324" spans="1:42" x14ac:dyDescent="0.3">
      <c r="A324">
        <v>4</v>
      </c>
      <c r="B324" s="31">
        <v>2001</v>
      </c>
      <c r="C324" s="24">
        <v>0.73409325705979145</v>
      </c>
      <c r="D324">
        <v>4.7900000000000303E-2</v>
      </c>
      <c r="E324">
        <f t="shared" si="612"/>
        <v>3.5163067013164233E-2</v>
      </c>
      <c r="G324">
        <v>1989</v>
      </c>
      <c r="H324">
        <v>4</v>
      </c>
      <c r="I324" s="3">
        <v>1989.25000000108</v>
      </c>
      <c r="J324" s="23">
        <f t="shared" si="809"/>
        <v>0.54986401573346977</v>
      </c>
      <c r="K324" s="23">
        <f t="shared" si="648"/>
        <v>9.5800000000000607E-2</v>
      </c>
      <c r="L324" s="23">
        <f t="shared" si="810"/>
        <v>2.6338486353633367E-2</v>
      </c>
      <c r="N324">
        <v>2</v>
      </c>
      <c r="O324">
        <v>1990</v>
      </c>
      <c r="P324" s="23">
        <v>0.30932395953314795</v>
      </c>
      <c r="Q324" s="23">
        <v>9.5900000000000304E-2</v>
      </c>
      <c r="R324" s="23">
        <f t="shared" si="615"/>
        <v>2.9664167719228984E-2</v>
      </c>
      <c r="T324">
        <v>1989</v>
      </c>
      <c r="U324">
        <v>4</v>
      </c>
      <c r="V324" s="3">
        <v>1989.25000000108</v>
      </c>
      <c r="W324" s="23">
        <f t="shared" si="724"/>
        <v>0.56111948790363042</v>
      </c>
      <c r="X324" s="23">
        <f t="shared" si="767"/>
        <v>9.5900000000000304E-2</v>
      </c>
      <c r="Y324" s="23">
        <f t="shared" si="725"/>
        <v>5.3811358889958326E-2</v>
      </c>
      <c r="Z324" s="23"/>
      <c r="AA324">
        <v>4</v>
      </c>
      <c r="AB324" s="3">
        <v>1989.25000000108</v>
      </c>
      <c r="AC324" s="23">
        <f t="shared" si="811"/>
        <v>0.55549175181855004</v>
      </c>
      <c r="AD324" s="23">
        <f t="shared" si="812"/>
        <v>9.5850000000000463E-2</v>
      </c>
      <c r="AE324" s="23">
        <f t="shared" si="813"/>
        <v>4.007492262179585E-2</v>
      </c>
      <c r="AG324" s="3">
        <v>1989.25000000108</v>
      </c>
      <c r="AH324" s="3">
        <f t="shared" si="749"/>
        <v>-0.73064174772919299</v>
      </c>
      <c r="AI324" s="3">
        <f t="shared" si="750"/>
        <v>-4.4052846898962821E-2</v>
      </c>
      <c r="AJ324" s="3">
        <f t="shared" si="751"/>
        <v>-0.38994161215439865</v>
      </c>
      <c r="AK324" s="23"/>
      <c r="AL324" s="3">
        <v>1989.25000000108</v>
      </c>
      <c r="AM324" s="14">
        <f t="shared" ref="AM324" si="822">STANDARDIZE(AC324,AR$12,AS$12)</f>
        <v>-0.53078507734591041</v>
      </c>
      <c r="AN324" s="14">
        <f t="shared" ref="AN324" si="823">STANDARDIZE(AD324,AT$12,AU$12)</f>
        <v>-1.0548255298976554</v>
      </c>
      <c r="AO324" s="14">
        <f t="shared" ref="AO324" si="824">STANDARDIZE(AE324,AV$12,AW$12)</f>
        <v>-0.45285042249158242</v>
      </c>
      <c r="AP324" s="23"/>
    </row>
    <row r="325" spans="1:42" x14ac:dyDescent="0.3">
      <c r="A325">
        <v>4</v>
      </c>
      <c r="B325" s="31">
        <v>2001</v>
      </c>
      <c r="C325" s="24">
        <v>0.71079860977968534</v>
      </c>
      <c r="D325">
        <v>4.7900000000000303E-2</v>
      </c>
      <c r="E325">
        <f t="shared" ref="E325:E388" si="825">C325*D325</f>
        <v>3.4047253408447144E-2</v>
      </c>
      <c r="G325">
        <v>1989</v>
      </c>
      <c r="H325">
        <v>3</v>
      </c>
      <c r="I325" s="3">
        <v>1989.16666666775</v>
      </c>
      <c r="J325" s="23">
        <f t="shared" si="809"/>
        <v>0.52664277571572649</v>
      </c>
      <c r="K325" s="23">
        <f t="shared" si="648"/>
        <v>4.7900000000000303E-2</v>
      </c>
      <c r="L325" s="23">
        <f t="shared" si="810"/>
        <v>2.5226188956783458E-2</v>
      </c>
      <c r="N325">
        <v>2</v>
      </c>
      <c r="O325">
        <v>1990</v>
      </c>
      <c r="P325" s="23">
        <v>0.31156609761304616</v>
      </c>
      <c r="Q325" s="23">
        <v>9.5900000000000304E-2</v>
      </c>
      <c r="R325" s="23">
        <f t="shared" ref="R325:R388" si="826">P325*Q325</f>
        <v>2.9879188761091222E-2</v>
      </c>
      <c r="T325">
        <v>1989</v>
      </c>
      <c r="U325">
        <v>3</v>
      </c>
      <c r="V325" s="3">
        <v>1989.16666666775</v>
      </c>
      <c r="W325" s="23"/>
      <c r="X325" s="23"/>
      <c r="Y325" s="23"/>
      <c r="Z325" s="23"/>
      <c r="AA325">
        <v>3</v>
      </c>
      <c r="AB325" s="3">
        <v>1989.16666666775</v>
      </c>
      <c r="AC325" s="23">
        <f t="shared" si="811"/>
        <v>0.52664277571572649</v>
      </c>
      <c r="AD325" s="23">
        <f t="shared" si="812"/>
        <v>4.7900000000000303E-2</v>
      </c>
      <c r="AE325" s="23">
        <f t="shared" si="813"/>
        <v>2.5226188956783458E-2</v>
      </c>
      <c r="AG325" s="3">
        <v>1989.16666666775</v>
      </c>
      <c r="AH325" s="3">
        <f t="shared" si="749"/>
        <v>-0.9187464498035306</v>
      </c>
      <c r="AI325" s="3">
        <f t="shared" si="750"/>
        <v>-1.186702766808877</v>
      </c>
      <c r="AJ325" s="3">
        <f t="shared" si="751"/>
        <v>-1.5899845583376784</v>
      </c>
      <c r="AK325" s="23"/>
      <c r="AL325" s="3">
        <v>1989.16666666775</v>
      </c>
      <c r="AM325" s="14">
        <f t="shared" ref="AM325" si="827">STANDARDIZE(AC325,AR$13,AS$13)</f>
        <v>-0.37583570745643075</v>
      </c>
      <c r="AN325" s="14">
        <f t="shared" ref="AN325" si="828">STANDARDIZE(AD325,AT$13,AU$13)</f>
        <v>-1.6639966171457974</v>
      </c>
      <c r="AO325" s="14">
        <f t="shared" ref="AO325" si="829">STANDARDIZE(AE325,AV$13,AW$13)</f>
        <v>-1.3228370385141164</v>
      </c>
      <c r="AP325" s="23"/>
    </row>
    <row r="326" spans="1:42" x14ac:dyDescent="0.3">
      <c r="A326">
        <v>4</v>
      </c>
      <c r="B326" s="31">
        <v>2001</v>
      </c>
      <c r="C326" s="24">
        <v>0.68633202156803907</v>
      </c>
      <c r="D326">
        <v>4.7900000000000303E-2</v>
      </c>
      <c r="E326">
        <f t="shared" si="825"/>
        <v>3.2875303833109278E-2</v>
      </c>
      <c r="G326">
        <v>1989</v>
      </c>
      <c r="H326">
        <v>2</v>
      </c>
      <c r="I326" s="3">
        <v>1989.0833333344201</v>
      </c>
      <c r="J326" s="23">
        <f t="shared" si="809"/>
        <v>0.51792950404746152</v>
      </c>
      <c r="K326" s="23">
        <f t="shared" si="648"/>
        <v>4.7900000000000303E-2</v>
      </c>
      <c r="L326" s="23">
        <f t="shared" si="810"/>
        <v>2.4808823243873564E-2</v>
      </c>
      <c r="N326">
        <v>1</v>
      </c>
      <c r="O326">
        <v>1990</v>
      </c>
      <c r="P326" s="23">
        <v>0.35700511417323211</v>
      </c>
      <c r="Q326" s="23">
        <v>9.5900000000000304E-2</v>
      </c>
      <c r="R326" s="23">
        <f t="shared" si="826"/>
        <v>3.4236790449213066E-2</v>
      </c>
      <c r="T326">
        <v>1989</v>
      </c>
      <c r="U326">
        <v>2</v>
      </c>
      <c r="V326" s="3">
        <v>1989.0833333344201</v>
      </c>
      <c r="W326" s="23">
        <f t="shared" si="724"/>
        <v>0.54141380402369221</v>
      </c>
      <c r="X326" s="23">
        <f t="shared" si="767"/>
        <v>9.5900000000000304E-2</v>
      </c>
      <c r="Y326" s="23">
        <f t="shared" si="725"/>
        <v>5.1921583805872251E-2</v>
      </c>
      <c r="Z326" s="23"/>
      <c r="AA326">
        <v>2</v>
      </c>
      <c r="AB326" s="3">
        <v>1989.0833333344201</v>
      </c>
      <c r="AC326" s="23">
        <f t="shared" ref="AC326:AC384" si="830">AVERAGE(W326,J326)</f>
        <v>0.52967165403557681</v>
      </c>
      <c r="AD326" s="23">
        <f t="shared" ref="AD326:AD384" si="831">AVERAGE(X326,K326)</f>
        <v>7.1900000000000297E-2</v>
      </c>
      <c r="AE326" s="23">
        <f t="shared" ref="AE326:AE384" si="832">AVERAGE(Y326,L326)</f>
        <v>3.836520352487291E-2</v>
      </c>
      <c r="AG326" s="3">
        <v>1989.0833333344201</v>
      </c>
      <c r="AH326" s="3">
        <f t="shared" si="749"/>
        <v>-0.89899717856616757</v>
      </c>
      <c r="AI326" s="3">
        <f t="shared" si="750"/>
        <v>-0.61478205611361436</v>
      </c>
      <c r="AJ326" s="3">
        <f t="shared" si="751"/>
        <v>-0.52811745856018777</v>
      </c>
      <c r="AK326" s="23"/>
      <c r="AL326" s="3">
        <v>1989.0833333344201</v>
      </c>
      <c r="AM326" s="14">
        <f t="shared" ref="AM326" si="833">STANDARDIZE(AC326,AR$14,AS$14)</f>
        <v>-0.24179697519103149</v>
      </c>
      <c r="AN326" s="14">
        <f t="shared" ref="AN326" si="834">STANDARDIZE(AD326,AT$14,AU$14)</f>
        <v>-0.95760573293009554</v>
      </c>
      <c r="AO326" s="14">
        <f t="shared" ref="AO326" si="835">STANDARDIZE(AE326,AV$14,AW$14)</f>
        <v>-0.1949956013571974</v>
      </c>
      <c r="AP326" s="23"/>
    </row>
    <row r="327" spans="1:42" x14ac:dyDescent="0.3">
      <c r="A327">
        <v>3</v>
      </c>
      <c r="B327" s="31">
        <v>2001</v>
      </c>
      <c r="C327" s="24">
        <v>0.66364157503002452</v>
      </c>
      <c r="D327">
        <v>4.7900000000000303E-2</v>
      </c>
      <c r="E327">
        <f t="shared" si="825"/>
        <v>3.1788431443938378E-2</v>
      </c>
      <c r="G327">
        <v>1989</v>
      </c>
      <c r="H327">
        <v>1</v>
      </c>
      <c r="I327" s="3">
        <v>1989.00000000109</v>
      </c>
      <c r="J327" s="23">
        <f t="shared" ref="J327:J384" si="836">AVERAGEIFS(C$4:C$1369,B$4:B$1369,G327,A$4:A$1369,H327)</f>
        <v>0.52034782060967399</v>
      </c>
      <c r="K327" s="23">
        <f t="shared" si="648"/>
        <v>4.7900000000000303E-2</v>
      </c>
      <c r="L327" s="23">
        <f t="shared" ref="L327:L384" si="837">AVERAGEIFS(E$4:E$1369,B$4:B$1369,G327,A$4:A$1369,H327)</f>
        <v>2.4924660607203542E-2</v>
      </c>
      <c r="N327">
        <v>12</v>
      </c>
      <c r="O327">
        <v>1989</v>
      </c>
      <c r="P327" s="23">
        <v>0.42623184717817336</v>
      </c>
      <c r="Q327" s="23">
        <v>9.5900000000000304E-2</v>
      </c>
      <c r="R327" s="23">
        <f t="shared" si="826"/>
        <v>4.0875634144386955E-2</v>
      </c>
      <c r="T327">
        <v>1989</v>
      </c>
      <c r="U327">
        <v>1</v>
      </c>
      <c r="V327" s="3">
        <v>1989.00000000109</v>
      </c>
      <c r="W327" s="23"/>
      <c r="X327" s="23"/>
      <c r="Y327" s="23"/>
      <c r="Z327" s="23"/>
      <c r="AA327">
        <v>1</v>
      </c>
      <c r="AB327" s="3">
        <v>1989.00000000109</v>
      </c>
      <c r="AC327" s="23">
        <f t="shared" si="830"/>
        <v>0.52034782060967399</v>
      </c>
      <c r="AD327" s="23">
        <f t="shared" si="831"/>
        <v>4.7900000000000303E-2</v>
      </c>
      <c r="AE327" s="23">
        <f t="shared" si="832"/>
        <v>2.4924660607203542E-2</v>
      </c>
      <c r="AG327" s="3">
        <v>1989.00000000109</v>
      </c>
      <c r="AH327" s="3">
        <f t="shared" si="749"/>
        <v>-0.9597916033845425</v>
      </c>
      <c r="AI327" s="3">
        <f t="shared" si="750"/>
        <v>-1.186702766808877</v>
      </c>
      <c r="AJ327" s="3">
        <f t="shared" si="751"/>
        <v>-1.6143534356541511</v>
      </c>
      <c r="AK327" s="23"/>
      <c r="AL327" s="3">
        <v>1989.00000000109</v>
      </c>
      <c r="AM327" s="14">
        <f t="shared" ref="AM327" si="838">STANDARDIZE(AC327,AR$15,AS$15)</f>
        <v>-0.33458068585460121</v>
      </c>
      <c r="AN327" s="14">
        <f t="shared" ref="AN327" si="839">STANDARDIZE(AD327,AT$15,AU$15)</f>
        <v>-0.94501805984887022</v>
      </c>
      <c r="AO327" s="14">
        <f t="shared" ref="AO327" si="840">STANDARDIZE(AE327,AV$15,AW$15)</f>
        <v>-0.94328014497684798</v>
      </c>
      <c r="AP327" s="23"/>
    </row>
    <row r="328" spans="1:42" x14ac:dyDescent="0.3">
      <c r="A328">
        <v>3</v>
      </c>
      <c r="B328" s="31">
        <v>2001</v>
      </c>
      <c r="C328" s="24">
        <v>0.6446273989040685</v>
      </c>
      <c r="D328">
        <v>4.7900000000000303E-2</v>
      </c>
      <c r="E328">
        <f t="shared" si="825"/>
        <v>3.0877652407505077E-2</v>
      </c>
      <c r="G328">
        <v>1988</v>
      </c>
      <c r="H328">
        <v>12</v>
      </c>
      <c r="I328" s="3">
        <v>1988.91666666776</v>
      </c>
      <c r="J328" s="23">
        <f t="shared" si="836"/>
        <v>0.53544462352643929</v>
      </c>
      <c r="K328" s="23">
        <f t="shared" si="648"/>
        <v>4.7900000000000303E-2</v>
      </c>
      <c r="L328" s="23">
        <f t="shared" si="837"/>
        <v>2.5647797466916606E-2</v>
      </c>
      <c r="N328">
        <v>11</v>
      </c>
      <c r="O328">
        <v>1989</v>
      </c>
      <c r="P328" s="23">
        <v>0.48438940568073013</v>
      </c>
      <c r="Q328" s="23">
        <v>9.5900000000000304E-2</v>
      </c>
      <c r="R328" s="23">
        <f t="shared" si="826"/>
        <v>4.6452944004782171E-2</v>
      </c>
      <c r="T328">
        <v>1988</v>
      </c>
      <c r="U328">
        <v>12</v>
      </c>
      <c r="V328" s="3">
        <v>1988.91666666776</v>
      </c>
      <c r="W328" s="23">
        <f t="shared" si="724"/>
        <v>0.5458503426297715</v>
      </c>
      <c r="X328" s="23">
        <f t="shared" si="767"/>
        <v>9.5900000000000304E-2</v>
      </c>
      <c r="Y328" s="23">
        <f t="shared" si="725"/>
        <v>5.2347047858195252E-2</v>
      </c>
      <c r="Z328" s="23"/>
      <c r="AA328">
        <v>12</v>
      </c>
      <c r="AB328" s="3">
        <v>1988.91666666776</v>
      </c>
      <c r="AC328" s="23">
        <f t="shared" si="830"/>
        <v>0.5406474830781054</v>
      </c>
      <c r="AD328" s="23">
        <f t="shared" si="831"/>
        <v>7.1900000000000297E-2</v>
      </c>
      <c r="AE328" s="23">
        <f t="shared" si="832"/>
        <v>3.8997422662555931E-2</v>
      </c>
      <c r="AG328" s="3">
        <v>1988.91666666776</v>
      </c>
      <c r="AH328" s="3">
        <f t="shared" si="749"/>
        <v>-0.82743120531619729</v>
      </c>
      <c r="AI328" s="3">
        <f t="shared" si="750"/>
        <v>-0.61478205611361436</v>
      </c>
      <c r="AJ328" s="3">
        <f t="shared" si="751"/>
        <v>-0.47702285792052085</v>
      </c>
      <c r="AK328" s="23"/>
      <c r="AL328" s="3">
        <v>1988.91666666776</v>
      </c>
      <c r="AM328" s="14">
        <f t="shared" ref="AM328" si="841">STANDARDIZE(AC328,AR$4,AS$4)</f>
        <v>-0.5216921413170067</v>
      </c>
      <c r="AN328" s="14">
        <f t="shared" ref="AN328" si="842">STANDARDIZE(AD328,AT$4,AU$4)</f>
        <v>-0.44318112469553572</v>
      </c>
      <c r="AO328" s="14">
        <f t="shared" ref="AO328" si="843">STANDARDIZE(AE328,AV$4,AW$4)</f>
        <v>-0.20319611706055596</v>
      </c>
      <c r="AP328" s="23"/>
    </row>
    <row r="329" spans="1:42" x14ac:dyDescent="0.3">
      <c r="A329">
        <v>3</v>
      </c>
      <c r="B329" s="31">
        <v>2001</v>
      </c>
      <c r="C329" s="24">
        <v>0.63012768519274576</v>
      </c>
      <c r="D329">
        <v>4.7900000000000303E-2</v>
      </c>
      <c r="E329">
        <f t="shared" si="825"/>
        <v>3.0183116120732711E-2</v>
      </c>
      <c r="G329">
        <v>1988</v>
      </c>
      <c r="H329">
        <v>11</v>
      </c>
      <c r="I329" s="3">
        <v>1988.8333333344301</v>
      </c>
      <c r="J329" s="23"/>
      <c r="K329" s="23"/>
      <c r="L329" s="23"/>
      <c r="N329">
        <v>10</v>
      </c>
      <c r="O329">
        <v>1989</v>
      </c>
      <c r="P329" s="23">
        <v>0.51920294648689636</v>
      </c>
      <c r="Q329" s="23">
        <v>9.5900000000000304E-2</v>
      </c>
      <c r="R329" s="23">
        <f t="shared" si="826"/>
        <v>4.9791562568093521E-2</v>
      </c>
      <c r="T329">
        <v>1988</v>
      </c>
      <c r="U329">
        <v>11</v>
      </c>
      <c r="V329" s="3">
        <v>1988.8333333344301</v>
      </c>
      <c r="W329" s="23"/>
      <c r="X329" s="23"/>
      <c r="Y329" s="23"/>
      <c r="Z329" s="23"/>
      <c r="AA329">
        <v>11</v>
      </c>
      <c r="AB329" s="3">
        <v>1988.8333333344301</v>
      </c>
      <c r="AC329" s="23"/>
      <c r="AD329" s="23"/>
      <c r="AE329" s="23"/>
      <c r="AG329" s="3">
        <v>1988.8333333344301</v>
      </c>
      <c r="AH329" s="3"/>
      <c r="AI329" s="3"/>
      <c r="AJ329" s="3"/>
      <c r="AK329" s="23"/>
      <c r="AL329" s="3">
        <v>1988.8333333344301</v>
      </c>
      <c r="AM329" s="14"/>
      <c r="AN329" s="14"/>
      <c r="AO329" s="14"/>
      <c r="AP329" s="23"/>
    </row>
    <row r="330" spans="1:42" x14ac:dyDescent="0.3">
      <c r="A330">
        <v>3</v>
      </c>
      <c r="B330" s="31">
        <v>2001</v>
      </c>
      <c r="C330" s="24">
        <v>0.62241585121205956</v>
      </c>
      <c r="D330">
        <v>4.7900000000000303E-2</v>
      </c>
      <c r="E330">
        <f t="shared" si="825"/>
        <v>2.9813719273057843E-2</v>
      </c>
      <c r="G330">
        <v>1988</v>
      </c>
      <c r="H330">
        <v>10</v>
      </c>
      <c r="I330" s="3">
        <v>1988.7500000011</v>
      </c>
      <c r="J330" s="23">
        <f t="shared" si="836"/>
        <v>0.56321034546799098</v>
      </c>
      <c r="K330" s="23">
        <f t="shared" si="648"/>
        <v>4.7900000000000303E-2</v>
      </c>
      <c r="L330" s="23">
        <f t="shared" si="837"/>
        <v>2.697777554791694E-2</v>
      </c>
      <c r="N330">
        <v>9</v>
      </c>
      <c r="O330">
        <v>1989</v>
      </c>
      <c r="P330" s="23">
        <v>0.54078845351877514</v>
      </c>
      <c r="Q330" s="23">
        <v>9.5900000000000304E-2</v>
      </c>
      <c r="R330" s="23">
        <f t="shared" si="826"/>
        <v>5.1861612692450702E-2</v>
      </c>
      <c r="T330">
        <v>1988</v>
      </c>
      <c r="U330">
        <v>10</v>
      </c>
      <c r="V330" s="3">
        <v>1988.7500000011</v>
      </c>
      <c r="W330" s="23">
        <f t="shared" si="724"/>
        <v>0.57311984041661157</v>
      </c>
      <c r="X330" s="23">
        <f t="shared" si="767"/>
        <v>9.5900000000000304E-2</v>
      </c>
      <c r="Y330" s="23">
        <f t="shared" si="725"/>
        <v>5.4962192695953226E-2</v>
      </c>
      <c r="Z330" s="23"/>
      <c r="AA330">
        <v>10</v>
      </c>
      <c r="AB330" s="3">
        <v>1988.7500000011</v>
      </c>
      <c r="AC330" s="23">
        <f t="shared" si="830"/>
        <v>0.56816509294230122</v>
      </c>
      <c r="AD330" s="23">
        <f t="shared" si="831"/>
        <v>7.1900000000000297E-2</v>
      </c>
      <c r="AE330" s="23">
        <f t="shared" si="832"/>
        <v>4.0969984121935081E-2</v>
      </c>
      <c r="AG330" s="3">
        <v>1988.7500000011</v>
      </c>
      <c r="AH330" s="3">
        <f t="shared" ref="AH330:AJ332" si="844">STANDARDIZE(AC330,AC$797,AC$798)</f>
        <v>-0.64800744390250209</v>
      </c>
      <c r="AI330" s="3">
        <f t="shared" si="844"/>
        <v>-0.61478205611361436</v>
      </c>
      <c r="AJ330" s="3">
        <f t="shared" si="844"/>
        <v>-0.31760465306588015</v>
      </c>
      <c r="AK330" s="23"/>
      <c r="AL330" s="3">
        <v>1988.7500000011</v>
      </c>
      <c r="AM330" s="14">
        <f t="shared" ref="AM330" si="845">STANDARDIZE(AC330,AR$6,AS$6)</f>
        <v>-0.6958556609605655</v>
      </c>
      <c r="AN330" s="14">
        <f t="shared" ref="AN330" si="846">STANDARDIZE(AD330,AT$6,AU$6)</f>
        <v>-0.59144451954684485</v>
      </c>
      <c r="AO330" s="14">
        <f t="shared" ref="AO330" si="847">STANDARDIZE(AE330,AV$6,AW$6)</f>
        <v>-0.51575728313194402</v>
      </c>
      <c r="AP330" s="23"/>
    </row>
    <row r="331" spans="1:42" x14ac:dyDescent="0.3">
      <c r="A331">
        <v>2</v>
      </c>
      <c r="B331" s="31">
        <v>2001</v>
      </c>
      <c r="C331" s="24">
        <v>0.62145021744584472</v>
      </c>
      <c r="D331">
        <v>4.7900000000000303E-2</v>
      </c>
      <c r="E331">
        <f t="shared" si="825"/>
        <v>2.9767465415656152E-2</v>
      </c>
      <c r="G331">
        <v>1988</v>
      </c>
      <c r="H331">
        <v>9</v>
      </c>
      <c r="I331" s="3">
        <v>1988.66666666776</v>
      </c>
      <c r="J331" s="23">
        <f t="shared" si="836"/>
        <v>0.59670974572065083</v>
      </c>
      <c r="K331" s="23">
        <f t="shared" si="648"/>
        <v>4.7900000000000303E-2</v>
      </c>
      <c r="L331" s="23">
        <f t="shared" si="837"/>
        <v>2.8582396820019357E-2</v>
      </c>
      <c r="N331">
        <v>8</v>
      </c>
      <c r="O331">
        <v>1989</v>
      </c>
      <c r="P331" s="23">
        <v>0.57076534673152002</v>
      </c>
      <c r="Q331" s="23">
        <v>9.5900000000000304E-2</v>
      </c>
      <c r="R331" s="23">
        <f t="shared" si="826"/>
        <v>5.4736396751552945E-2</v>
      </c>
      <c r="T331">
        <v>1988</v>
      </c>
      <c r="U331">
        <v>9</v>
      </c>
      <c r="V331" s="3">
        <v>1988.66666666776</v>
      </c>
      <c r="W331" s="23"/>
      <c r="X331" s="23"/>
      <c r="Y331" s="23"/>
      <c r="Z331" s="23"/>
      <c r="AA331">
        <v>9</v>
      </c>
      <c r="AB331" s="3">
        <v>1988.66666666776</v>
      </c>
      <c r="AC331" s="23">
        <f t="shared" si="830"/>
        <v>0.59670974572065083</v>
      </c>
      <c r="AD331" s="23">
        <f t="shared" si="831"/>
        <v>4.7900000000000303E-2</v>
      </c>
      <c r="AE331" s="23">
        <f t="shared" si="832"/>
        <v>2.8582396820019357E-2</v>
      </c>
      <c r="AG331" s="3">
        <v>1988.66666666776</v>
      </c>
      <c r="AH331" s="3">
        <f t="shared" si="844"/>
        <v>-0.46188702882956134</v>
      </c>
      <c r="AI331" s="3">
        <f t="shared" si="844"/>
        <v>-1.186702766808877</v>
      </c>
      <c r="AJ331" s="3">
        <f t="shared" si="844"/>
        <v>-1.3187430058212377</v>
      </c>
      <c r="AK331" s="23"/>
      <c r="AL331" s="3">
        <v>1988.66666666776</v>
      </c>
      <c r="AM331" s="14">
        <f t="shared" ref="AM331" si="848">STANDARDIZE(AC331,AR$7,AS$7)</f>
        <v>-0.6748110938498092</v>
      </c>
      <c r="AN331" s="14">
        <f t="shared" ref="AN331" si="849">STANDARDIZE(AD331,AT$7,AU$7)</f>
        <v>-1.0289872901111137</v>
      </c>
      <c r="AO331" s="14">
        <f t="shared" ref="AO331" si="850">STANDARDIZE(AE331,AV$7,AW$7)</f>
        <v>-1.2435936905450009</v>
      </c>
      <c r="AP331" s="23"/>
    </row>
    <row r="332" spans="1:42" x14ac:dyDescent="0.3">
      <c r="A332">
        <v>2</v>
      </c>
      <c r="B332" s="31">
        <v>2001</v>
      </c>
      <c r="C332" s="24">
        <v>0.62439680627562044</v>
      </c>
      <c r="D332">
        <v>4.7900000000000303E-2</v>
      </c>
      <c r="E332">
        <f t="shared" si="825"/>
        <v>2.9908607020602409E-2</v>
      </c>
      <c r="G332">
        <v>1988</v>
      </c>
      <c r="H332">
        <v>8</v>
      </c>
      <c r="I332" s="3">
        <v>1988.5833333344301</v>
      </c>
      <c r="J332" s="23">
        <f t="shared" ref="J332:J339" si="851">AVERAGEIFS(C$4:C$1369,B$4:B$1369,G332,A$4:A$1369,H332)</f>
        <v>0.6219666706206044</v>
      </c>
      <c r="K332" s="23">
        <f t="shared" si="648"/>
        <v>4.7900000000000303E-2</v>
      </c>
      <c r="L332" s="23">
        <f t="shared" ref="L332:L339" si="852">AVERAGEIFS(E$4:E$1369,B$4:B$1369,G332,A$4:A$1369,H332)</f>
        <v>2.9792203522727139E-2</v>
      </c>
      <c r="N332">
        <v>7</v>
      </c>
      <c r="O332">
        <v>1989</v>
      </c>
      <c r="P332" s="23">
        <v>0.60558839578707668</v>
      </c>
      <c r="Q332" s="23">
        <v>9.5900000000000304E-2</v>
      </c>
      <c r="R332" s="23">
        <f t="shared" si="826"/>
        <v>5.8075927155980839E-2</v>
      </c>
      <c r="T332">
        <v>1988</v>
      </c>
      <c r="U332">
        <v>8</v>
      </c>
      <c r="V332" s="3">
        <v>1988.5833333344301</v>
      </c>
      <c r="W332" s="23">
        <f t="shared" si="724"/>
        <v>0.61112413598807525</v>
      </c>
      <c r="X332" s="23">
        <f t="shared" si="767"/>
        <v>9.5900000000000304E-2</v>
      </c>
      <c r="Y332" s="23">
        <f t="shared" si="725"/>
        <v>5.8606804641256602E-2</v>
      </c>
      <c r="Z332" s="23"/>
      <c r="AA332">
        <v>8</v>
      </c>
      <c r="AB332" s="3">
        <v>1988.5833333344301</v>
      </c>
      <c r="AC332" s="23">
        <f t="shared" si="830"/>
        <v>0.61654540330433982</v>
      </c>
      <c r="AD332" s="23">
        <f t="shared" si="831"/>
        <v>7.1900000000000297E-2</v>
      </c>
      <c r="AE332" s="23">
        <f t="shared" si="832"/>
        <v>4.4199504081991872E-2</v>
      </c>
      <c r="AG332" s="3">
        <v>1988.5833333344301</v>
      </c>
      <c r="AH332" s="3">
        <f t="shared" si="844"/>
        <v>-0.33255209344295644</v>
      </c>
      <c r="AI332" s="3">
        <f t="shared" si="844"/>
        <v>-0.61478205611361436</v>
      </c>
      <c r="AJ332" s="3">
        <f t="shared" si="844"/>
        <v>-5.6601746349590421E-2</v>
      </c>
      <c r="AK332" s="23"/>
      <c r="AL332" s="3">
        <v>1988.5833333344301</v>
      </c>
      <c r="AM332" s="14">
        <f t="shared" ref="AM332" si="853">STANDARDIZE(AC332,AR$8,AS$8)</f>
        <v>-0.84331395188582603</v>
      </c>
      <c r="AN332" s="14">
        <f t="shared" ref="AN332" si="854">STANDARDIZE(AD332,AT$8,AU$8)</f>
        <v>-0.51613739712758211</v>
      </c>
      <c r="AO332" s="14">
        <f t="shared" ref="AO332" si="855">STANDARDIZE(AE332,AV$8,AW$8)</f>
        <v>-0.69524163196948208</v>
      </c>
      <c r="AP332" s="23"/>
    </row>
    <row r="333" spans="1:42" x14ac:dyDescent="0.3">
      <c r="A333">
        <v>1</v>
      </c>
      <c r="B333" s="31">
        <v>2001</v>
      </c>
      <c r="C333" s="24">
        <v>0.62887724191031225</v>
      </c>
      <c r="D333">
        <v>4.7900000000000303E-2</v>
      </c>
      <c r="E333">
        <f t="shared" si="825"/>
        <v>3.0123219887504146E-2</v>
      </c>
      <c r="G333">
        <v>1988</v>
      </c>
      <c r="H333">
        <v>7</v>
      </c>
      <c r="I333" s="3">
        <v>1988.5000000011</v>
      </c>
      <c r="J333" s="23"/>
      <c r="K333" s="23"/>
      <c r="L333" s="23"/>
      <c r="N333">
        <v>6</v>
      </c>
      <c r="O333">
        <v>1989</v>
      </c>
      <c r="P333" s="23">
        <v>0.61755794804823516</v>
      </c>
      <c r="Q333" s="23">
        <v>9.5900000000000304E-2</v>
      </c>
      <c r="R333" s="23">
        <f t="shared" si="826"/>
        <v>5.9223807217825941E-2</v>
      </c>
      <c r="T333">
        <v>1988</v>
      </c>
      <c r="U333">
        <v>7</v>
      </c>
      <c r="V333" s="3">
        <v>1988.5000000011</v>
      </c>
      <c r="W333" s="23"/>
      <c r="X333" s="23"/>
      <c r="Y333" s="23"/>
      <c r="Z333" s="23"/>
      <c r="AA333">
        <v>7</v>
      </c>
      <c r="AB333" s="3">
        <v>1988.5000000011</v>
      </c>
      <c r="AC333" s="23"/>
      <c r="AD333" s="23"/>
      <c r="AE333" s="23"/>
      <c r="AG333" s="3">
        <v>1988.5000000011</v>
      </c>
      <c r="AH333" s="3"/>
      <c r="AI333" s="3"/>
      <c r="AJ333" s="3"/>
      <c r="AK333" s="23"/>
      <c r="AL333" s="3">
        <v>1988.5000000011</v>
      </c>
      <c r="AM333" s="14"/>
      <c r="AN333" s="14"/>
      <c r="AO333" s="14"/>
      <c r="AP333" s="23"/>
    </row>
    <row r="334" spans="1:42" x14ac:dyDescent="0.3">
      <c r="A334">
        <v>12</v>
      </c>
      <c r="B334" s="31">
        <v>2000</v>
      </c>
      <c r="C334" s="24">
        <v>0.6353600040510381</v>
      </c>
      <c r="D334">
        <v>4.7900000000000303E-2</v>
      </c>
      <c r="E334">
        <f t="shared" si="825"/>
        <v>3.0433744194044918E-2</v>
      </c>
      <c r="G334">
        <v>1988</v>
      </c>
      <c r="H334">
        <v>6</v>
      </c>
      <c r="I334" s="3">
        <v>1988.41666666777</v>
      </c>
      <c r="J334" s="23">
        <f t="shared" si="851"/>
        <v>0.60557747430661435</v>
      </c>
      <c r="K334" s="23">
        <f t="shared" si="648"/>
        <v>9.5800000000000607E-2</v>
      </c>
      <c r="L334" s="23">
        <f t="shared" si="852"/>
        <v>2.9007161019287013E-2</v>
      </c>
      <c r="N334">
        <v>5</v>
      </c>
      <c r="O334">
        <v>1989</v>
      </c>
      <c r="P334" s="23">
        <v>0.59595621946410915</v>
      </c>
      <c r="Q334" s="23">
        <v>9.5900000000000304E-2</v>
      </c>
      <c r="R334" s="23">
        <f t="shared" si="826"/>
        <v>5.715220144660825E-2</v>
      </c>
      <c r="T334">
        <v>1988</v>
      </c>
      <c r="U334">
        <v>6</v>
      </c>
      <c r="V334" s="3">
        <v>1988.41666666777</v>
      </c>
      <c r="W334" s="23">
        <f t="shared" si="724"/>
        <v>0.59962463867357307</v>
      </c>
      <c r="X334" s="23">
        <f t="shared" si="767"/>
        <v>0.19180000000000061</v>
      </c>
      <c r="Y334" s="23">
        <f t="shared" si="725"/>
        <v>5.7504002848795845E-2</v>
      </c>
      <c r="Z334" s="23"/>
      <c r="AA334">
        <v>6</v>
      </c>
      <c r="AB334" s="3">
        <v>1988.41666666777</v>
      </c>
      <c r="AC334" s="23">
        <f t="shared" si="830"/>
        <v>0.60260105649009366</v>
      </c>
      <c r="AD334" s="23">
        <f t="shared" si="831"/>
        <v>0.14380000000000059</v>
      </c>
      <c r="AE334" s="23">
        <f t="shared" si="832"/>
        <v>4.3255581934041429E-2</v>
      </c>
      <c r="AG334" s="3">
        <v>1988.41666666777</v>
      </c>
      <c r="AH334" s="3">
        <f t="shared" ref="AH334:AH380" si="856">STANDARDIZE(AC334,AC$797,AC$798)</f>
        <v>-0.42347376753517119</v>
      </c>
      <c r="AI334" s="3">
        <f t="shared" ref="AI334:AI380" si="857">STANDARDIZE(AD334,AD$797,AD$798)</f>
        <v>1.0985970730109507</v>
      </c>
      <c r="AJ334" s="3">
        <f t="shared" ref="AJ334:AJ380" si="858">STANDARDIZE(AE334,AE$797,AE$798)</f>
        <v>-0.13288751865508719</v>
      </c>
      <c r="AK334" s="23"/>
      <c r="AL334" s="3">
        <v>1988.41666666777</v>
      </c>
      <c r="AM334" s="14">
        <f t="shared" ref="AM334" si="859">STANDARDIZE(AC334,AR$10,AS$10)</f>
        <v>-1.1884661196785609</v>
      </c>
      <c r="AN334" s="14">
        <f t="shared" ref="AN334" si="860">STANDARDIZE(AD334,AT$10,AU$10)</f>
        <v>-0.3489924073651578</v>
      </c>
      <c r="AO334" s="14">
        <f t="shared" ref="AO334" si="861">STANDARDIZE(AE334,AV$10,AW$10)</f>
        <v>-1.1038259478053809</v>
      </c>
      <c r="AP334" s="23"/>
    </row>
    <row r="335" spans="1:42" x14ac:dyDescent="0.3">
      <c r="A335">
        <v>11</v>
      </c>
      <c r="B335" s="31">
        <v>2000</v>
      </c>
      <c r="C335" s="24">
        <v>0.64885446101632838</v>
      </c>
      <c r="D335">
        <v>4.7900000000000303E-2</v>
      </c>
      <c r="E335">
        <f t="shared" si="825"/>
        <v>3.1080128682682326E-2</v>
      </c>
      <c r="G335">
        <v>1988</v>
      </c>
      <c r="H335">
        <v>5</v>
      </c>
      <c r="I335" s="3">
        <v>1988.3333333344401</v>
      </c>
      <c r="J335" s="23">
        <f t="shared" si="851"/>
        <v>0.53563816818479493</v>
      </c>
      <c r="K335" s="23">
        <f t="shared" si="648"/>
        <v>4.7900000000000303E-2</v>
      </c>
      <c r="L335" s="23">
        <f t="shared" si="852"/>
        <v>2.5657068256051841E-2</v>
      </c>
      <c r="N335">
        <v>4</v>
      </c>
      <c r="O335">
        <v>1989</v>
      </c>
      <c r="P335" s="23">
        <v>0.56111948790363042</v>
      </c>
      <c r="Q335" s="23">
        <v>9.5900000000000304E-2</v>
      </c>
      <c r="R335" s="23">
        <f t="shared" si="826"/>
        <v>5.3811358889958326E-2</v>
      </c>
      <c r="T335">
        <v>1988</v>
      </c>
      <c r="U335">
        <v>5</v>
      </c>
      <c r="V335" s="3">
        <v>1988.3333333344401</v>
      </c>
      <c r="W335" s="23">
        <f t="shared" si="724"/>
        <v>0.49064553554756662</v>
      </c>
      <c r="X335" s="23">
        <f t="shared" si="767"/>
        <v>0.19180000000000061</v>
      </c>
      <c r="Y335" s="23">
        <f t="shared" si="725"/>
        <v>4.7052906859011784E-2</v>
      </c>
      <c r="Z335" s="23"/>
      <c r="AA335">
        <v>5</v>
      </c>
      <c r="AB335" s="3">
        <v>1988.3333333344401</v>
      </c>
      <c r="AC335" s="23">
        <f t="shared" si="830"/>
        <v>0.51314185186618078</v>
      </c>
      <c r="AD335" s="23">
        <f t="shared" si="831"/>
        <v>0.11985000000000046</v>
      </c>
      <c r="AE335" s="23">
        <f t="shared" si="832"/>
        <v>3.6354987557531811E-2</v>
      </c>
      <c r="AG335" s="3">
        <v>1988.3333333344401</v>
      </c>
      <c r="AH335" s="3">
        <f t="shared" si="856"/>
        <v>-1.0067768620232058</v>
      </c>
      <c r="AI335" s="3">
        <f t="shared" si="857"/>
        <v>0.52786786379629969</v>
      </c>
      <c r="AJ335" s="3">
        <f t="shared" si="858"/>
        <v>-0.6905788203392611</v>
      </c>
      <c r="AK335" s="23"/>
      <c r="AL335" s="3">
        <v>1988.3333333344401</v>
      </c>
      <c r="AM335" s="14">
        <f t="shared" ref="AM335" si="862">STANDARDIZE(AC335,AR$11,AS$11)</f>
        <v>-1.4139081451268216</v>
      </c>
      <c r="AN335" s="14">
        <f t="shared" ref="AN335" si="863">STANDARDIZE(AD335,AT$11,AU$11)</f>
        <v>-0.17689465171325883</v>
      </c>
      <c r="AO335" s="14">
        <f t="shared" ref="AO335" si="864">STANDARDIZE(AE335,AV$11,AW$11)</f>
        <v>-1.1953233133540817</v>
      </c>
      <c r="AP335" s="23"/>
    </row>
    <row r="336" spans="1:42" x14ac:dyDescent="0.3">
      <c r="A336">
        <v>10</v>
      </c>
      <c r="B336" s="31">
        <v>2000</v>
      </c>
      <c r="C336" s="24">
        <v>0.67111231474970368</v>
      </c>
      <c r="D336">
        <v>4.7900000000000303E-2</v>
      </c>
      <c r="E336">
        <f t="shared" si="825"/>
        <v>3.2146279876511009E-2</v>
      </c>
      <c r="G336">
        <v>1988</v>
      </c>
      <c r="H336">
        <v>4</v>
      </c>
      <c r="I336" s="3">
        <v>1988.25000000111</v>
      </c>
      <c r="J336" s="23">
        <f t="shared" si="851"/>
        <v>0.48090377931592065</v>
      </c>
      <c r="K336" s="23">
        <f t="shared" ref="K336:K380" si="865">SUMIFS(D$4:D$1369,B$4:B$1369,G336,A$4:A$1369,H336)</f>
        <v>4.7900000000000303E-2</v>
      </c>
      <c r="L336" s="23">
        <f t="shared" si="852"/>
        <v>2.3035291029232744E-2</v>
      </c>
      <c r="N336">
        <v>2</v>
      </c>
      <c r="O336">
        <v>1989</v>
      </c>
      <c r="P336" s="23">
        <v>0.54141380402369221</v>
      </c>
      <c r="Q336" s="23">
        <v>9.5900000000000304E-2</v>
      </c>
      <c r="R336" s="23">
        <f t="shared" si="826"/>
        <v>5.1921583805872251E-2</v>
      </c>
      <c r="T336">
        <v>1988</v>
      </c>
      <c r="U336">
        <v>4</v>
      </c>
      <c r="V336" s="3">
        <v>1988.25000000111</v>
      </c>
      <c r="W336" s="23">
        <f t="shared" si="724"/>
        <v>0.45796159360776723</v>
      </c>
      <c r="X336" s="23">
        <f t="shared" si="767"/>
        <v>0.19180000000000061</v>
      </c>
      <c r="Y336" s="23">
        <f t="shared" si="725"/>
        <v>4.3918516826985013E-2</v>
      </c>
      <c r="Z336" s="23"/>
      <c r="AA336">
        <v>4</v>
      </c>
      <c r="AB336" s="3">
        <v>1988.25000000111</v>
      </c>
      <c r="AC336" s="23">
        <f t="shared" si="830"/>
        <v>0.46943268646184394</v>
      </c>
      <c r="AD336" s="23">
        <f t="shared" si="831"/>
        <v>0.11985000000000046</v>
      </c>
      <c r="AE336" s="23">
        <f t="shared" si="832"/>
        <v>3.3476903928108877E-2</v>
      </c>
      <c r="AG336" s="3">
        <v>1988.25000000111</v>
      </c>
      <c r="AH336" s="3">
        <f t="shared" si="856"/>
        <v>-1.2917748289179829</v>
      </c>
      <c r="AI336" s="3">
        <f t="shared" si="857"/>
        <v>0.52786786379629969</v>
      </c>
      <c r="AJ336" s="3">
        <f t="shared" si="858"/>
        <v>-0.9231793932859429</v>
      </c>
      <c r="AK336" s="23"/>
      <c r="AL336" s="3">
        <v>1988.25000000111</v>
      </c>
      <c r="AM336" s="14">
        <f t="shared" ref="AM336" si="866">STANDARDIZE(AC336,AR$12,AS$12)</f>
        <v>-1.1671823001577568</v>
      </c>
      <c r="AN336" s="14">
        <f t="shared" ref="AN336" si="867">STANDARDIZE(AD336,AT$12,AU$12)</f>
        <v>-0.51015098322994124</v>
      </c>
      <c r="AO336" s="14">
        <f t="shared" ref="AO336" si="868">STANDARDIZE(AE336,AV$12,AW$12)</f>
        <v>-1.092950662271446</v>
      </c>
      <c r="AP336" s="23"/>
    </row>
    <row r="337" spans="1:42" x14ac:dyDescent="0.3">
      <c r="A337">
        <v>10</v>
      </c>
      <c r="B337" s="31">
        <v>2000</v>
      </c>
      <c r="C337" s="24">
        <v>0.70230244208436932</v>
      </c>
      <c r="D337">
        <v>4.7900000000000303E-2</v>
      </c>
      <c r="E337">
        <f t="shared" si="825"/>
        <v>3.3640286975841503E-2</v>
      </c>
      <c r="G337">
        <v>1988</v>
      </c>
      <c r="H337">
        <v>3</v>
      </c>
      <c r="I337" s="3">
        <v>1988.16666666778</v>
      </c>
      <c r="J337" s="23">
        <f t="shared" si="851"/>
        <v>0.44168154696473305</v>
      </c>
      <c r="K337" s="23">
        <f t="shared" si="865"/>
        <v>4.7900000000000303E-2</v>
      </c>
      <c r="L337" s="23">
        <f t="shared" si="852"/>
        <v>2.1156546099610846E-2</v>
      </c>
      <c r="N337">
        <v>12</v>
      </c>
      <c r="O337">
        <v>1988</v>
      </c>
      <c r="P337" s="23">
        <v>0.5458503426297715</v>
      </c>
      <c r="Q337" s="23">
        <v>9.5900000000000304E-2</v>
      </c>
      <c r="R337" s="23">
        <f t="shared" si="826"/>
        <v>5.2347047858195252E-2</v>
      </c>
      <c r="T337">
        <v>1988</v>
      </c>
      <c r="U337">
        <v>3</v>
      </c>
      <c r="V337" s="3">
        <v>1988.16666666778</v>
      </c>
      <c r="W337" s="23">
        <f t="shared" si="724"/>
        <v>0.45368806353995217</v>
      </c>
      <c r="X337" s="23">
        <f t="shared" si="767"/>
        <v>0.19180000000000061</v>
      </c>
      <c r="Y337" s="23">
        <f t="shared" si="725"/>
        <v>4.350868529348155E-2</v>
      </c>
      <c r="Z337" s="23"/>
      <c r="AA337">
        <v>3</v>
      </c>
      <c r="AB337" s="3">
        <v>1988.16666666778</v>
      </c>
      <c r="AC337" s="23">
        <f t="shared" si="830"/>
        <v>0.44768480525234261</v>
      </c>
      <c r="AD337" s="23">
        <f t="shared" si="831"/>
        <v>0.11985000000000046</v>
      </c>
      <c r="AE337" s="23">
        <f t="shared" si="832"/>
        <v>3.2332615696546198E-2</v>
      </c>
      <c r="AG337" s="3">
        <v>1988.16666666778</v>
      </c>
      <c r="AH337" s="3">
        <f t="shared" si="856"/>
        <v>-1.4335780839479229</v>
      </c>
      <c r="AI337" s="3">
        <f t="shared" si="857"/>
        <v>0.52786786379629969</v>
      </c>
      <c r="AJ337" s="3">
        <f t="shared" si="858"/>
        <v>-1.0156583245986479</v>
      </c>
      <c r="AK337" s="23"/>
      <c r="AL337" s="3">
        <v>1988.16666666778</v>
      </c>
      <c r="AM337" s="14">
        <f t="shared" ref="AM337" si="869">STANDARDIZE(AC337,AR$13,AS$13)</f>
        <v>-0.94268307346092051</v>
      </c>
      <c r="AN337" s="14">
        <f t="shared" ref="AN337" si="870">STANDARDIZE(AD337,AT$13,AU$13)</f>
        <v>0.30997808578706199</v>
      </c>
      <c r="AO337" s="14">
        <f t="shared" ref="AO337" si="871">STANDARDIZE(AE337,AV$13,AW$13)</f>
        <v>-0.6652856081936589</v>
      </c>
      <c r="AP337" s="23"/>
    </row>
    <row r="338" spans="1:42" x14ac:dyDescent="0.3">
      <c r="A338">
        <v>9</v>
      </c>
      <c r="B338" s="31">
        <v>2000</v>
      </c>
      <c r="C338" s="24">
        <v>0.73826719143532293</v>
      </c>
      <c r="D338">
        <v>4.7900000000000303E-2</v>
      </c>
      <c r="E338">
        <f t="shared" si="825"/>
        <v>3.5362998469752195E-2</v>
      </c>
      <c r="G338">
        <v>1988</v>
      </c>
      <c r="H338">
        <v>2</v>
      </c>
      <c r="I338" s="3">
        <v>1988.0833333344499</v>
      </c>
      <c r="J338" s="23">
        <f t="shared" si="851"/>
        <v>0.42447381689548624</v>
      </c>
      <c r="K338" s="23">
        <f t="shared" si="865"/>
        <v>9.5800000000000607E-2</v>
      </c>
      <c r="L338" s="23">
        <f t="shared" si="852"/>
        <v>2.0332295829293918E-2</v>
      </c>
      <c r="N338">
        <v>10</v>
      </c>
      <c r="O338">
        <v>1988</v>
      </c>
      <c r="P338" s="23">
        <v>0.57311984041661157</v>
      </c>
      <c r="Q338" s="23">
        <v>9.5900000000000304E-2</v>
      </c>
      <c r="R338" s="23">
        <f t="shared" si="826"/>
        <v>5.4962192695953226E-2</v>
      </c>
      <c r="T338">
        <v>1988</v>
      </c>
      <c r="U338">
        <v>2</v>
      </c>
      <c r="V338" s="3">
        <v>1988.0833333344499</v>
      </c>
      <c r="W338" s="23">
        <f t="shared" si="724"/>
        <v>0.44456182779170983</v>
      </c>
      <c r="X338" s="23">
        <f t="shared" si="767"/>
        <v>9.5900000000000304E-2</v>
      </c>
      <c r="Y338" s="23">
        <f t="shared" si="725"/>
        <v>4.2633479285225109E-2</v>
      </c>
      <c r="Z338" s="23"/>
      <c r="AA338">
        <v>2</v>
      </c>
      <c r="AB338" s="3">
        <v>1988.0833333344499</v>
      </c>
      <c r="AC338" s="23">
        <f t="shared" si="830"/>
        <v>0.43451782234359804</v>
      </c>
      <c r="AD338" s="23">
        <f t="shared" si="831"/>
        <v>9.5850000000000463E-2</v>
      </c>
      <c r="AE338" s="23">
        <f t="shared" si="832"/>
        <v>3.1482887557259517E-2</v>
      </c>
      <c r="AG338" s="3">
        <v>1988.0833333344499</v>
      </c>
      <c r="AH338" s="3">
        <f t="shared" si="856"/>
        <v>-1.5194310926800034</v>
      </c>
      <c r="AI338" s="3">
        <f t="shared" si="857"/>
        <v>-4.4052846898962821E-2</v>
      </c>
      <c r="AJ338" s="3">
        <f t="shared" si="858"/>
        <v>-1.0843315382698673</v>
      </c>
      <c r="AK338" s="23"/>
      <c r="AL338" s="3">
        <v>1988.0833333344499</v>
      </c>
      <c r="AM338" s="14">
        <f t="shared" ref="AM338" si="872">STANDARDIZE(AC338,AR$14,AS$14)</f>
        <v>-0.9285338489994549</v>
      </c>
      <c r="AN338" s="14">
        <f t="shared" ref="AN338" si="873">STANDARDIZE(AD338,AT$14,AU$14)</f>
        <v>-1.4615836317459097E-2</v>
      </c>
      <c r="AO338" s="14">
        <f t="shared" ref="AO338" si="874">STANDARDIZE(AE338,AV$14,AW$14)</f>
        <v>-0.86561908623108341</v>
      </c>
      <c r="AP338" s="23"/>
    </row>
    <row r="339" spans="1:42" x14ac:dyDescent="0.3">
      <c r="A339">
        <v>8</v>
      </c>
      <c r="B339" s="31">
        <v>2000</v>
      </c>
      <c r="C339" s="24">
        <v>0.77414237762455684</v>
      </c>
      <c r="D339">
        <v>4.7900000000000303E-2</v>
      </c>
      <c r="E339">
        <f t="shared" si="825"/>
        <v>3.7081419888216505E-2</v>
      </c>
      <c r="G339">
        <v>1988</v>
      </c>
      <c r="H339">
        <v>1</v>
      </c>
      <c r="I339" s="3">
        <v>1988.00000000112</v>
      </c>
      <c r="J339" s="23">
        <f t="shared" si="851"/>
        <v>0.44822621005714208</v>
      </c>
      <c r="K339" s="23">
        <f t="shared" si="865"/>
        <v>9.5800000000000607E-2</v>
      </c>
      <c r="L339" s="23">
        <f t="shared" si="852"/>
        <v>2.1470035461737244E-2</v>
      </c>
      <c r="N339">
        <v>8</v>
      </c>
      <c r="O339">
        <v>1988</v>
      </c>
      <c r="P339" s="23">
        <v>0.61112413598807525</v>
      </c>
      <c r="Q339" s="23">
        <v>9.5900000000000304E-2</v>
      </c>
      <c r="R339" s="23">
        <f t="shared" si="826"/>
        <v>5.8606804641256602E-2</v>
      </c>
      <c r="T339">
        <v>1988</v>
      </c>
      <c r="U339">
        <v>1</v>
      </c>
      <c r="V339" s="3">
        <v>1988.00000000112</v>
      </c>
      <c r="W339" s="23">
        <f t="shared" si="724"/>
        <v>0.4813205346773235</v>
      </c>
      <c r="X339" s="23">
        <f t="shared" si="767"/>
        <v>9.5900000000000304E-2</v>
      </c>
      <c r="Y339" s="23">
        <f t="shared" si="725"/>
        <v>4.6158639275555469E-2</v>
      </c>
      <c r="Z339" s="23"/>
      <c r="AA339">
        <v>1</v>
      </c>
      <c r="AB339" s="3">
        <v>1988.00000000112</v>
      </c>
      <c r="AC339" s="23">
        <f t="shared" si="830"/>
        <v>0.46477337236723282</v>
      </c>
      <c r="AD339" s="23">
        <f t="shared" si="831"/>
        <v>9.5850000000000463E-2</v>
      </c>
      <c r="AE339" s="23">
        <f t="shared" si="832"/>
        <v>3.3814337368646356E-2</v>
      </c>
      <c r="AG339" s="3">
        <v>1988.00000000112</v>
      </c>
      <c r="AH339" s="3">
        <f t="shared" si="856"/>
        <v>-1.3221550714095633</v>
      </c>
      <c r="AI339" s="3">
        <f t="shared" si="857"/>
        <v>-4.4052846898962821E-2</v>
      </c>
      <c r="AJ339" s="3">
        <f t="shared" si="858"/>
        <v>-0.89590874319155189</v>
      </c>
      <c r="AK339" s="23"/>
      <c r="AL339" s="3">
        <v>1988.00000000112</v>
      </c>
      <c r="AM339" s="14">
        <f t="shared" ref="AM339" si="875">STANDARDIZE(AC339,AR$15,AS$15)</f>
        <v>-0.63904023131638488</v>
      </c>
      <c r="AN339" s="14">
        <f t="shared" ref="AN339" si="876">STANDARDIZE(AD339,AT$15,AU$15)</f>
        <v>0.75540652012817533</v>
      </c>
      <c r="AO339" s="14">
        <f t="shared" ref="AO339" si="877">STANDARDIZE(AE339,AV$15,AW$15)</f>
        <v>-0.25067608522595264</v>
      </c>
      <c r="AP339" s="23"/>
    </row>
    <row r="340" spans="1:42" x14ac:dyDescent="0.3">
      <c r="A340">
        <v>7</v>
      </c>
      <c r="B340" s="31">
        <v>2000</v>
      </c>
      <c r="C340" s="24">
        <v>0.80136309014794138</v>
      </c>
      <c r="D340">
        <v>4.7900000000000303E-2</v>
      </c>
      <c r="E340">
        <f t="shared" si="825"/>
        <v>3.8385292018086638E-2</v>
      </c>
      <c r="G340">
        <v>1987</v>
      </c>
      <c r="H340">
        <v>12</v>
      </c>
      <c r="I340" s="3">
        <v>1987.91666666779</v>
      </c>
      <c r="J340" s="23">
        <f t="shared" si="836"/>
        <v>0.47121268682658729</v>
      </c>
      <c r="K340" s="23">
        <f t="shared" si="865"/>
        <v>9.5800000000000607E-2</v>
      </c>
      <c r="L340" s="23">
        <f t="shared" si="837"/>
        <v>2.2571087698993672E-2</v>
      </c>
      <c r="N340">
        <v>6</v>
      </c>
      <c r="O340">
        <v>1988</v>
      </c>
      <c r="P340" s="23">
        <v>0.62059794483145636</v>
      </c>
      <c r="Q340" s="23">
        <v>9.5900000000000304E-2</v>
      </c>
      <c r="R340" s="23">
        <f t="shared" si="826"/>
        <v>5.9515342909336855E-2</v>
      </c>
      <c r="T340">
        <v>1987</v>
      </c>
      <c r="U340">
        <v>12</v>
      </c>
      <c r="V340" s="3">
        <v>1987.91666666779</v>
      </c>
      <c r="W340" s="23"/>
      <c r="X340" s="23"/>
      <c r="Y340" s="23"/>
      <c r="Z340" s="23"/>
      <c r="AA340">
        <v>12</v>
      </c>
      <c r="AB340" s="3">
        <v>1987.91666666779</v>
      </c>
      <c r="AC340" s="23">
        <f t="shared" si="830"/>
        <v>0.47121268682658729</v>
      </c>
      <c r="AD340" s="23">
        <f t="shared" si="831"/>
        <v>9.5800000000000607E-2</v>
      </c>
      <c r="AE340" s="23">
        <f t="shared" si="832"/>
        <v>2.2571087698993672E-2</v>
      </c>
      <c r="AG340" s="3">
        <v>1987.91666666779</v>
      </c>
      <c r="AH340" s="3">
        <f t="shared" si="856"/>
        <v>-1.2801686479183914</v>
      </c>
      <c r="AI340" s="3">
        <f t="shared" si="857"/>
        <v>-4.5244348379574514E-2</v>
      </c>
      <c r="AJ340" s="3">
        <f t="shared" si="858"/>
        <v>-1.8045641721750938</v>
      </c>
      <c r="AK340" s="23"/>
      <c r="AL340" s="3">
        <v>1987.91666666779</v>
      </c>
      <c r="AM340" s="14">
        <f t="shared" ref="AM340" si="878">STANDARDIZE(AC340,AR$4,AS$4)</f>
        <v>-1.0781864019081735</v>
      </c>
      <c r="AN340" s="14">
        <f t="shared" ref="AN340" si="879">STANDARDIZE(AD340,AT$4,AU$4)</f>
        <v>0.88459457538944342</v>
      </c>
      <c r="AO340" s="14">
        <f t="shared" ref="AO340" si="880">STANDARDIZE(AE340,AV$4,AW$4)</f>
        <v>-1.7797083539043339</v>
      </c>
      <c r="AP340" s="23"/>
    </row>
    <row r="341" spans="1:42" x14ac:dyDescent="0.3">
      <c r="A341">
        <v>6</v>
      </c>
      <c r="B341" s="31">
        <v>2000</v>
      </c>
      <c r="C341" s="24">
        <v>0.7797818027036777</v>
      </c>
      <c r="D341">
        <v>4.7900000000000303E-2</v>
      </c>
      <c r="E341">
        <f t="shared" si="825"/>
        <v>3.7351548349506401E-2</v>
      </c>
      <c r="G341">
        <v>1987</v>
      </c>
      <c r="H341">
        <v>11</v>
      </c>
      <c r="I341" s="3">
        <v>1987.8333333344599</v>
      </c>
      <c r="J341" s="23">
        <f t="shared" si="836"/>
        <v>0.47472663847538626</v>
      </c>
      <c r="K341" s="23">
        <f t="shared" si="865"/>
        <v>4.7900000000000303E-2</v>
      </c>
      <c r="L341" s="23">
        <f t="shared" si="837"/>
        <v>2.2739405982971146E-2</v>
      </c>
      <c r="N341">
        <v>6</v>
      </c>
      <c r="O341">
        <v>1988</v>
      </c>
      <c r="P341" s="23">
        <v>0.5786513325156899</v>
      </c>
      <c r="Q341" s="23">
        <v>9.5900000000000304E-2</v>
      </c>
      <c r="R341" s="23">
        <f t="shared" si="826"/>
        <v>5.5492662788254835E-2</v>
      </c>
      <c r="T341">
        <v>1987</v>
      </c>
      <c r="U341">
        <v>11</v>
      </c>
      <c r="V341" s="3">
        <v>1987.8333333344599</v>
      </c>
      <c r="W341" s="23">
        <f t="shared" si="724"/>
        <v>0.56018801797275652</v>
      </c>
      <c r="X341" s="23">
        <f t="shared" si="767"/>
        <v>9.5900000000000304E-2</v>
      </c>
      <c r="Y341" s="23">
        <f t="shared" si="725"/>
        <v>5.3722030923587523E-2</v>
      </c>
      <c r="Z341" s="23"/>
      <c r="AA341">
        <v>11</v>
      </c>
      <c r="AB341" s="3">
        <v>1987.8333333344599</v>
      </c>
      <c r="AC341" s="23">
        <f t="shared" si="830"/>
        <v>0.51745732822407142</v>
      </c>
      <c r="AD341" s="23">
        <f t="shared" si="831"/>
        <v>7.1900000000000297E-2</v>
      </c>
      <c r="AE341" s="23">
        <f t="shared" si="832"/>
        <v>3.8230718453279335E-2</v>
      </c>
      <c r="AG341" s="3">
        <v>1987.8333333344599</v>
      </c>
      <c r="AH341" s="3">
        <f t="shared" si="856"/>
        <v>-0.97863855334574745</v>
      </c>
      <c r="AI341" s="3">
        <f t="shared" si="857"/>
        <v>-0.61478205611361436</v>
      </c>
      <c r="AJ341" s="3">
        <f t="shared" si="858"/>
        <v>-0.5389862548611879</v>
      </c>
      <c r="AK341" s="23"/>
      <c r="AL341" s="3">
        <v>1987.8333333344599</v>
      </c>
      <c r="AM341" s="14">
        <f t="shared" ref="AM341" si="881">STANDARDIZE(AC341,AR$5,AS$5)</f>
        <v>-0.57131473808069821</v>
      </c>
      <c r="AN341" s="14">
        <f t="shared" ref="AN341" si="882">STANDARDIZE(AD341,AT$5,AU$5)</f>
        <v>-4.0971152421897278E-2</v>
      </c>
      <c r="AO341" s="14">
        <f t="shared" ref="AO341" si="883">STANDARDIZE(AE341,AV$5,AW$5)</f>
        <v>-0.16176141396346591</v>
      </c>
      <c r="AP341" s="23"/>
    </row>
    <row r="342" spans="1:42" x14ac:dyDescent="0.3">
      <c r="A342">
        <v>6</v>
      </c>
      <c r="B342" s="31">
        <v>2000</v>
      </c>
      <c r="C342" s="24">
        <v>0.7478731966626927</v>
      </c>
      <c r="D342">
        <v>4.7900000000000303E-2</v>
      </c>
      <c r="E342">
        <f t="shared" si="825"/>
        <v>3.5823126120143205E-2</v>
      </c>
      <c r="G342">
        <v>1987</v>
      </c>
      <c r="H342">
        <v>10</v>
      </c>
      <c r="I342" s="3">
        <v>1987.75000000113</v>
      </c>
      <c r="J342" s="23">
        <f t="shared" si="836"/>
        <v>0.49752674749929593</v>
      </c>
      <c r="K342" s="23">
        <f t="shared" si="865"/>
        <v>9.5800000000000607E-2</v>
      </c>
      <c r="L342" s="23">
        <f t="shared" si="837"/>
        <v>2.3831531205216423E-2</v>
      </c>
      <c r="N342">
        <v>5</v>
      </c>
      <c r="O342">
        <v>1988</v>
      </c>
      <c r="P342" s="23">
        <v>0.51360860529448171</v>
      </c>
      <c r="Q342" s="23">
        <v>9.5900000000000304E-2</v>
      </c>
      <c r="R342" s="23">
        <f t="shared" si="826"/>
        <v>4.9255065247740953E-2</v>
      </c>
      <c r="T342">
        <v>1987</v>
      </c>
      <c r="U342">
        <v>10</v>
      </c>
      <c r="V342" s="3">
        <v>1987.75000000113</v>
      </c>
      <c r="W342" s="23">
        <f t="shared" si="724"/>
        <v>0.6484564460425305</v>
      </c>
      <c r="X342" s="23">
        <f t="shared" si="767"/>
        <v>9.5900000000000304E-2</v>
      </c>
      <c r="Y342" s="23">
        <f t="shared" si="725"/>
        <v>6.2186973175478874E-2</v>
      </c>
      <c r="Z342" s="23"/>
      <c r="AA342">
        <v>10</v>
      </c>
      <c r="AB342" s="3">
        <v>1987.75000000113</v>
      </c>
      <c r="AC342" s="23">
        <f t="shared" si="830"/>
        <v>0.57299159677091316</v>
      </c>
      <c r="AD342" s="23">
        <f t="shared" si="831"/>
        <v>9.5850000000000463E-2</v>
      </c>
      <c r="AE342" s="23">
        <f t="shared" si="832"/>
        <v>4.3009252190347652E-2</v>
      </c>
      <c r="AG342" s="3">
        <v>1987.75000000113</v>
      </c>
      <c r="AH342" s="3">
        <f t="shared" si="856"/>
        <v>-0.61653706999717517</v>
      </c>
      <c r="AI342" s="3">
        <f t="shared" si="857"/>
        <v>-4.4052846898962821E-2</v>
      </c>
      <c r="AJ342" s="3">
        <f t="shared" si="858"/>
        <v>-0.15279536251731363</v>
      </c>
      <c r="AK342" s="23"/>
      <c r="AL342" s="3">
        <v>1987.75000000113</v>
      </c>
      <c r="AM342" s="14">
        <f t="shared" ref="AM342" si="884">STANDARDIZE(AC342,AR$6,AS$6)</f>
        <v>-0.66450204779500011</v>
      </c>
      <c r="AN342" s="14">
        <f t="shared" ref="AN342" si="885">STANDARDIZE(AD342,AT$6,AU$6)</f>
        <v>0.36965282471677957</v>
      </c>
      <c r="AO342" s="14">
        <f t="shared" ref="AO342" si="886">STANDARDIZE(AE342,AV$6,AW$6)</f>
        <v>-0.36066335662081661</v>
      </c>
      <c r="AP342" s="23"/>
    </row>
    <row r="343" spans="1:42" x14ac:dyDescent="0.3">
      <c r="A343">
        <v>6</v>
      </c>
      <c r="B343" s="31">
        <v>2000</v>
      </c>
      <c r="C343" s="24">
        <v>0.70757182261287055</v>
      </c>
      <c r="D343">
        <v>4.7900000000000303E-2</v>
      </c>
      <c r="E343">
        <f t="shared" si="825"/>
        <v>3.3892690303156711E-2</v>
      </c>
      <c r="G343">
        <v>1987</v>
      </c>
      <c r="H343">
        <v>9</v>
      </c>
      <c r="I343" s="3">
        <v>1987.6666666678</v>
      </c>
      <c r="J343" s="23">
        <f t="shared" si="836"/>
        <v>0.59038538518052408</v>
      </c>
      <c r="K343" s="23">
        <f t="shared" si="865"/>
        <v>9.5800000000000607E-2</v>
      </c>
      <c r="L343" s="23">
        <f t="shared" si="837"/>
        <v>2.8279459950147287E-2</v>
      </c>
      <c r="N343">
        <v>5</v>
      </c>
      <c r="O343">
        <v>1988</v>
      </c>
      <c r="P343" s="23">
        <v>0.46768246580065148</v>
      </c>
      <c r="Q343" s="23">
        <v>9.5900000000000304E-2</v>
      </c>
      <c r="R343" s="23">
        <f t="shared" si="826"/>
        <v>4.4850748470282621E-2</v>
      </c>
      <c r="T343">
        <v>1987</v>
      </c>
      <c r="U343">
        <v>9</v>
      </c>
      <c r="V343" s="3">
        <v>1987.6666666678</v>
      </c>
      <c r="W343" s="23"/>
      <c r="X343" s="23"/>
      <c r="Y343" s="23"/>
      <c r="Z343" s="23"/>
      <c r="AA343">
        <v>9</v>
      </c>
      <c r="AB343" s="3">
        <v>1987.6666666678</v>
      </c>
      <c r="AC343" s="23">
        <f t="shared" si="830"/>
        <v>0.59038538518052408</v>
      </c>
      <c r="AD343" s="23">
        <f t="shared" si="831"/>
        <v>9.5800000000000607E-2</v>
      </c>
      <c r="AE343" s="23">
        <f t="shared" si="832"/>
        <v>2.8279459950147287E-2</v>
      </c>
      <c r="AG343" s="3">
        <v>1987.6666666678</v>
      </c>
      <c r="AH343" s="3">
        <f t="shared" si="856"/>
        <v>-0.50312391539950807</v>
      </c>
      <c r="AI343" s="3">
        <f t="shared" si="857"/>
        <v>-4.5244348379574514E-2</v>
      </c>
      <c r="AJ343" s="3">
        <f t="shared" si="858"/>
        <v>-1.3432257167399078</v>
      </c>
      <c r="AK343" s="23"/>
      <c r="AL343" s="3">
        <v>1987.6666666678</v>
      </c>
      <c r="AM343" s="14">
        <f t="shared" ref="AM343" si="887">STANDARDIZE(AC343,AR$7,AS$7)</f>
        <v>-0.71127546686505982</v>
      </c>
      <c r="AN343" s="14">
        <f t="shared" ref="AN343" si="888">STANDARDIZE(AD343,AT$7,AU$7)</f>
        <v>1.0262385864010182</v>
      </c>
      <c r="AO343" s="14">
        <f t="shared" ref="AO343" si="889">STANDARDIZE(AE343,AV$7,AW$7)</f>
        <v>-1.268017984526721</v>
      </c>
      <c r="AP343" s="23"/>
    </row>
    <row r="344" spans="1:42" x14ac:dyDescent="0.3">
      <c r="A344">
        <v>5</v>
      </c>
      <c r="B344" s="31">
        <v>2000</v>
      </c>
      <c r="C344" s="24">
        <v>0.68968605899685231</v>
      </c>
      <c r="D344">
        <v>4.7900000000000303E-2</v>
      </c>
      <c r="E344">
        <f t="shared" si="825"/>
        <v>3.3035962225949435E-2</v>
      </c>
      <c r="G344">
        <v>1987</v>
      </c>
      <c r="H344">
        <v>8</v>
      </c>
      <c r="I344" s="3">
        <v>1987.5833333344699</v>
      </c>
      <c r="J344" s="23">
        <f t="shared" si="836"/>
        <v>0.7149155440792816</v>
      </c>
      <c r="K344" s="23">
        <f t="shared" si="865"/>
        <v>9.5800000000000607E-2</v>
      </c>
      <c r="L344" s="23">
        <f t="shared" si="837"/>
        <v>3.4244454561397804E-2</v>
      </c>
      <c r="N344">
        <v>4</v>
      </c>
      <c r="O344">
        <v>1988</v>
      </c>
      <c r="P344" s="23">
        <v>0.45567943722431864</v>
      </c>
      <c r="Q344" s="23">
        <v>9.5900000000000304E-2</v>
      </c>
      <c r="R344" s="23">
        <f t="shared" si="826"/>
        <v>4.3699658029812294E-2</v>
      </c>
      <c r="T344">
        <v>1987</v>
      </c>
      <c r="U344">
        <v>8</v>
      </c>
      <c r="V344" s="3">
        <v>1987.5833333344699</v>
      </c>
      <c r="W344" s="23">
        <f t="shared" si="724"/>
        <v>0.69989748460830747</v>
      </c>
      <c r="X344" s="23">
        <f t="shared" si="767"/>
        <v>9.5900000000000304E-2</v>
      </c>
      <c r="Y344" s="23">
        <f t="shared" si="725"/>
        <v>6.7120168773936895E-2</v>
      </c>
      <c r="Z344" s="23"/>
      <c r="AA344">
        <v>8</v>
      </c>
      <c r="AB344" s="3">
        <v>1987.5833333344699</v>
      </c>
      <c r="AC344" s="23">
        <f t="shared" si="830"/>
        <v>0.70740651434379453</v>
      </c>
      <c r="AD344" s="23">
        <f t="shared" si="831"/>
        <v>9.5850000000000463E-2</v>
      </c>
      <c r="AE344" s="23">
        <f t="shared" si="832"/>
        <v>5.0682311667667346E-2</v>
      </c>
      <c r="AG344" s="3">
        <v>1987.5833333344699</v>
      </c>
      <c r="AH344" s="3">
        <f t="shared" si="856"/>
        <v>0.2598918865895668</v>
      </c>
      <c r="AI344" s="3">
        <f t="shared" si="857"/>
        <v>-4.4052846898962821E-2</v>
      </c>
      <c r="AJ344" s="3">
        <f t="shared" si="858"/>
        <v>0.46732491905920814</v>
      </c>
      <c r="AK344" s="23"/>
      <c r="AL344" s="3">
        <v>1987.5833333344699</v>
      </c>
      <c r="AM344" s="14">
        <f t="shared" ref="AM344" si="890">STANDARDIZE(AC344,AR$8,AS$8)</f>
        <v>-0.30145680811095227</v>
      </c>
      <c r="AN344" s="14">
        <f t="shared" ref="AN344" si="891">STANDARDIZE(AD344,AT$8,AU$8)</f>
        <v>0.77441334649330551</v>
      </c>
      <c r="AO344" s="14">
        <f t="shared" ref="AO344" si="892">STANDARDIZE(AE344,AV$8,AW$8)</f>
        <v>-0.22930387875337546</v>
      </c>
      <c r="AP344" s="23"/>
    </row>
    <row r="345" spans="1:42" x14ac:dyDescent="0.3">
      <c r="A345">
        <v>5</v>
      </c>
      <c r="B345" s="31">
        <v>2000</v>
      </c>
      <c r="C345" s="24">
        <v>0.65969913416416759</v>
      </c>
      <c r="D345">
        <v>4.7900000000000303E-2</v>
      </c>
      <c r="E345">
        <f t="shared" si="825"/>
        <v>3.1599588526463829E-2</v>
      </c>
      <c r="G345">
        <v>1987</v>
      </c>
      <c r="H345">
        <v>7</v>
      </c>
      <c r="I345" s="3">
        <v>1987.5000000011401</v>
      </c>
      <c r="J345" s="23">
        <f t="shared" si="836"/>
        <v>0.76757288600065299</v>
      </c>
      <c r="K345" s="23">
        <f t="shared" si="865"/>
        <v>4.7900000000000303E-2</v>
      </c>
      <c r="L345" s="23">
        <f t="shared" si="837"/>
        <v>3.6766741239431508E-2</v>
      </c>
      <c r="N345">
        <v>4</v>
      </c>
      <c r="O345">
        <v>1988</v>
      </c>
      <c r="P345" s="23">
        <v>0.46024374999121576</v>
      </c>
      <c r="Q345" s="23">
        <v>9.5900000000000304E-2</v>
      </c>
      <c r="R345" s="23">
        <f t="shared" si="826"/>
        <v>4.4137375624157732E-2</v>
      </c>
      <c r="T345">
        <v>1987</v>
      </c>
      <c r="U345">
        <v>7</v>
      </c>
      <c r="V345" s="3">
        <v>1987.5000000011401</v>
      </c>
      <c r="W345" s="23"/>
      <c r="X345" s="23"/>
      <c r="Y345" s="23"/>
      <c r="Z345" s="23"/>
      <c r="AA345">
        <v>7</v>
      </c>
      <c r="AB345" s="3">
        <v>1987.5000000011401</v>
      </c>
      <c r="AC345" s="23">
        <f t="shared" si="830"/>
        <v>0.76757288600065299</v>
      </c>
      <c r="AD345" s="23">
        <f t="shared" si="831"/>
        <v>4.7900000000000303E-2</v>
      </c>
      <c r="AE345" s="23">
        <f t="shared" si="832"/>
        <v>3.6766741239431508E-2</v>
      </c>
      <c r="AG345" s="3">
        <v>1987.5000000011401</v>
      </c>
      <c r="AH345" s="3">
        <f t="shared" si="856"/>
        <v>0.65219618796473888</v>
      </c>
      <c r="AI345" s="3">
        <f t="shared" si="857"/>
        <v>-1.186702766808877</v>
      </c>
      <c r="AJ345" s="3">
        <f t="shared" si="858"/>
        <v>-0.65730176704460808</v>
      </c>
      <c r="AK345" s="23"/>
      <c r="AL345" s="3">
        <v>1987.5000000011401</v>
      </c>
      <c r="AM345" s="14">
        <f t="shared" ref="AM345" si="893">STANDARDIZE(AC345,AR$9,AS$9)</f>
        <v>-9.6142882224816109E-2</v>
      </c>
      <c r="AN345" s="14">
        <f t="shared" ref="AN345" si="894">STANDARDIZE(AD345,AT$9,AU$9)</f>
        <v>-0.38248368897839508</v>
      </c>
      <c r="AO345" s="14">
        <f t="shared" ref="AO345" si="895">STANDARDIZE(AE345,AV$9,AW$9)</f>
        <v>-0.30808219668173886</v>
      </c>
      <c r="AP345" s="23"/>
    </row>
    <row r="346" spans="1:42" x14ac:dyDescent="0.3">
      <c r="A346">
        <v>5</v>
      </c>
      <c r="B346" s="31">
        <v>2000</v>
      </c>
      <c r="C346" s="24">
        <v>0.6232257880524612</v>
      </c>
      <c r="D346">
        <v>4.7900000000000303E-2</v>
      </c>
      <c r="E346">
        <f t="shared" si="825"/>
        <v>2.9852515247713082E-2</v>
      </c>
      <c r="G346">
        <v>1987</v>
      </c>
      <c r="H346">
        <v>6</v>
      </c>
      <c r="I346" s="3">
        <v>1987.41666666781</v>
      </c>
      <c r="J346" s="23">
        <f t="shared" si="836"/>
        <v>0.75923879026149488</v>
      </c>
      <c r="K346" s="23">
        <f t="shared" si="865"/>
        <v>0.14370000000000091</v>
      </c>
      <c r="L346" s="23">
        <f t="shared" si="837"/>
        <v>3.6367538053525841E-2</v>
      </c>
      <c r="N346">
        <v>3</v>
      </c>
      <c r="O346">
        <v>1988</v>
      </c>
      <c r="P346" s="23">
        <v>0.4600443542384195</v>
      </c>
      <c r="Q346" s="23">
        <v>9.5900000000000304E-2</v>
      </c>
      <c r="R346" s="23">
        <f t="shared" si="826"/>
        <v>4.4118253571464566E-2</v>
      </c>
      <c r="T346">
        <v>1987</v>
      </c>
      <c r="U346">
        <v>6</v>
      </c>
      <c r="V346" s="3">
        <v>1987.41666666781</v>
      </c>
      <c r="W346" s="23">
        <f t="shared" si="724"/>
        <v>0.713576137015421</v>
      </c>
      <c r="X346" s="23">
        <f t="shared" si="767"/>
        <v>9.5900000000000304E-2</v>
      </c>
      <c r="Y346" s="23">
        <f t="shared" si="725"/>
        <v>6.8431951539779087E-2</v>
      </c>
      <c r="Z346" s="23"/>
      <c r="AA346">
        <v>6</v>
      </c>
      <c r="AB346" s="3">
        <v>1987.41666666781</v>
      </c>
      <c r="AC346" s="23">
        <f t="shared" si="830"/>
        <v>0.73640746363845788</v>
      </c>
      <c r="AD346" s="23">
        <f t="shared" si="831"/>
        <v>0.1198000000000006</v>
      </c>
      <c r="AE346" s="23">
        <f t="shared" si="832"/>
        <v>5.2399744796652464E-2</v>
      </c>
      <c r="AG346" s="3">
        <v>1987.41666666781</v>
      </c>
      <c r="AH346" s="3">
        <f t="shared" si="856"/>
        <v>0.44898750327634751</v>
      </c>
      <c r="AI346" s="3">
        <f t="shared" si="857"/>
        <v>0.52667636231568804</v>
      </c>
      <c r="AJ346" s="3">
        <f t="shared" si="858"/>
        <v>0.60612419706338738</v>
      </c>
      <c r="AK346" s="23"/>
      <c r="AL346" s="3">
        <v>1987.41666666781</v>
      </c>
      <c r="AM346" s="14">
        <f t="shared" ref="AM346" si="896">STANDARDIZE(AC346,AR$10,AS$10)</f>
        <v>-0.27681206098032152</v>
      </c>
      <c r="AN346" s="14">
        <f t="shared" ref="AN346" si="897">STANDARDIZE(AD346,AT$10,AU$10)</f>
        <v>-0.9122447108614179</v>
      </c>
      <c r="AO346" s="14">
        <f t="shared" ref="AO346" si="898">STANDARDIZE(AE346,AV$10,AW$10)</f>
        <v>-0.30305821037307362</v>
      </c>
      <c r="AP346" s="23"/>
    </row>
    <row r="347" spans="1:42" x14ac:dyDescent="0.3">
      <c r="A347">
        <v>4</v>
      </c>
      <c r="B347" s="31">
        <v>2000</v>
      </c>
      <c r="C347" s="24">
        <v>0.58605374892874906</v>
      </c>
      <c r="D347">
        <v>4.7900000000000303E-2</v>
      </c>
      <c r="E347">
        <f t="shared" si="825"/>
        <v>2.8071974573687257E-2</v>
      </c>
      <c r="G347">
        <v>1987</v>
      </c>
      <c r="H347">
        <v>5</v>
      </c>
      <c r="I347" s="3">
        <v>1987.3333333344799</v>
      </c>
      <c r="J347" s="23">
        <f t="shared" si="836"/>
        <v>0.69558376996616733</v>
      </c>
      <c r="K347" s="23">
        <f t="shared" si="865"/>
        <v>0.14370000000000091</v>
      </c>
      <c r="L347" s="23">
        <f t="shared" si="837"/>
        <v>3.3318462581379625E-2</v>
      </c>
      <c r="N347">
        <v>3</v>
      </c>
      <c r="O347">
        <v>1988</v>
      </c>
      <c r="P347" s="23">
        <v>0.44733177284148484</v>
      </c>
      <c r="Q347" s="23">
        <v>9.5900000000000304E-2</v>
      </c>
      <c r="R347" s="23">
        <f t="shared" si="826"/>
        <v>4.2899117015498534E-2</v>
      </c>
      <c r="T347">
        <v>1987</v>
      </c>
      <c r="U347">
        <v>5</v>
      </c>
      <c r="V347" s="3">
        <v>1987.3333333344799</v>
      </c>
      <c r="W347" s="23"/>
      <c r="X347" s="23"/>
      <c r="Y347" s="23"/>
      <c r="Z347" s="23"/>
      <c r="AA347">
        <v>5</v>
      </c>
      <c r="AB347" s="3">
        <v>1987.3333333344799</v>
      </c>
      <c r="AC347" s="23">
        <f t="shared" si="830"/>
        <v>0.69558376996616733</v>
      </c>
      <c r="AD347" s="23">
        <f t="shared" si="831"/>
        <v>0.14370000000000091</v>
      </c>
      <c r="AE347" s="23">
        <f t="shared" si="832"/>
        <v>3.3318462581379625E-2</v>
      </c>
      <c r="AG347" s="3">
        <v>1987.3333333344799</v>
      </c>
      <c r="AH347" s="3">
        <f t="shared" si="856"/>
        <v>0.18280375004953364</v>
      </c>
      <c r="AI347" s="3">
        <f t="shared" si="857"/>
        <v>1.0962140700497278</v>
      </c>
      <c r="AJ347" s="3">
        <f t="shared" si="858"/>
        <v>-0.93598428458615057</v>
      </c>
      <c r="AK347" s="23"/>
      <c r="AL347" s="3">
        <v>1987.3333333344799</v>
      </c>
      <c r="AM347" s="14">
        <f t="shared" ref="AM347" si="899">STANDARDIZE(AC347,AR$11,AS$11)</f>
        <v>-5.9956619719780384E-2</v>
      </c>
      <c r="AN347" s="14">
        <f t="shared" ref="AN347" si="900">STANDARDIZE(AD347,AT$11,AU$11)</f>
        <v>0.37905996795698232</v>
      </c>
      <c r="AO347" s="14">
        <f t="shared" ref="AO347" si="901">STANDARDIZE(AE347,AV$11,AW$11)</f>
        <v>-1.4694892281647955</v>
      </c>
      <c r="AP347" s="23"/>
    </row>
    <row r="348" spans="1:42" x14ac:dyDescent="0.3">
      <c r="A348">
        <v>4</v>
      </c>
      <c r="B348" s="31">
        <v>2000</v>
      </c>
      <c r="C348" s="24">
        <v>0.55299272196138849</v>
      </c>
      <c r="D348">
        <v>4.7900000000000303E-2</v>
      </c>
      <c r="E348">
        <f t="shared" si="825"/>
        <v>2.6488351381950676E-2</v>
      </c>
      <c r="G348">
        <v>1987</v>
      </c>
      <c r="H348">
        <v>4</v>
      </c>
      <c r="I348" s="3">
        <v>1987.2500000011501</v>
      </c>
      <c r="J348" s="23">
        <f t="shared" si="836"/>
        <v>0.64205324967680999</v>
      </c>
      <c r="K348" s="23">
        <f t="shared" si="865"/>
        <v>0.14370000000000091</v>
      </c>
      <c r="L348" s="23">
        <f t="shared" si="837"/>
        <v>3.0754350659519397E-2</v>
      </c>
      <c r="N348">
        <v>2</v>
      </c>
      <c r="O348">
        <v>1988</v>
      </c>
      <c r="P348" s="23">
        <v>0.44456182779170983</v>
      </c>
      <c r="Q348" s="23">
        <v>9.5900000000000304E-2</v>
      </c>
      <c r="R348" s="23">
        <f t="shared" si="826"/>
        <v>4.2633479285225109E-2</v>
      </c>
      <c r="T348">
        <v>1987</v>
      </c>
      <c r="U348">
        <v>4</v>
      </c>
      <c r="V348" s="3">
        <v>1987.2500000011501</v>
      </c>
      <c r="W348" s="23">
        <f t="shared" si="724"/>
        <v>0.71074717351478223</v>
      </c>
      <c r="X348" s="23">
        <f t="shared" si="767"/>
        <v>9.5900000000000304E-2</v>
      </c>
      <c r="Y348" s="23">
        <f t="shared" si="725"/>
        <v>6.8160653940067831E-2</v>
      </c>
      <c r="Z348" s="23"/>
      <c r="AA348">
        <v>4</v>
      </c>
      <c r="AB348" s="3">
        <v>1987.2500000011501</v>
      </c>
      <c r="AC348" s="23">
        <f t="shared" si="830"/>
        <v>0.67640021159579611</v>
      </c>
      <c r="AD348" s="23">
        <f t="shared" si="831"/>
        <v>0.1198000000000006</v>
      </c>
      <c r="AE348" s="23">
        <f t="shared" si="832"/>
        <v>4.9457502299793614E-2</v>
      </c>
      <c r="AG348" s="3">
        <v>1987.2500000011501</v>
      </c>
      <c r="AH348" s="3">
        <f t="shared" si="856"/>
        <v>5.7720713510459862E-2</v>
      </c>
      <c r="AI348" s="3">
        <f t="shared" si="857"/>
        <v>0.52667636231568804</v>
      </c>
      <c r="AJ348" s="3">
        <f t="shared" si="858"/>
        <v>0.36833844145813338</v>
      </c>
      <c r="AK348" s="23"/>
      <c r="AL348" s="3">
        <v>1987.2500000011501</v>
      </c>
      <c r="AM348" s="14">
        <f t="shared" ref="AM348" si="902">STANDARDIZE(AC348,AR$12,AS$12)</f>
        <v>0.36331954368110941</v>
      </c>
      <c r="AN348" s="14">
        <f t="shared" ref="AN348" si="903">STANDARDIZE(AD348,AT$12,AU$12)</f>
        <v>-0.51128572186882904</v>
      </c>
      <c r="AO348" s="14">
        <f t="shared" ref="AO348" si="904">STANDARDIZE(AE348,AV$12,AW$12)</f>
        <v>0.45739123950710581</v>
      </c>
      <c r="AP348" s="23"/>
    </row>
    <row r="349" spans="1:42" x14ac:dyDescent="0.3">
      <c r="A349">
        <v>4</v>
      </c>
      <c r="B349" s="31">
        <v>2000</v>
      </c>
      <c r="C349" s="24">
        <v>0.52669983177357627</v>
      </c>
      <c r="D349">
        <v>4.7900000000000303E-2</v>
      </c>
      <c r="E349">
        <f t="shared" si="825"/>
        <v>2.5228921941954464E-2</v>
      </c>
      <c r="G349">
        <v>1987</v>
      </c>
      <c r="H349">
        <v>3</v>
      </c>
      <c r="I349" s="3">
        <v>1987.16666666782</v>
      </c>
      <c r="J349" s="23">
        <f t="shared" si="836"/>
        <v>0.63174545451670716</v>
      </c>
      <c r="K349" s="23">
        <f t="shared" si="865"/>
        <v>9.5800000000000607E-2</v>
      </c>
      <c r="L349" s="23">
        <f t="shared" si="837"/>
        <v>3.0260607271350465E-2</v>
      </c>
      <c r="N349">
        <v>1</v>
      </c>
      <c r="O349">
        <v>1988</v>
      </c>
      <c r="P349" s="23">
        <v>0.4813205346773235</v>
      </c>
      <c r="Q349" s="23">
        <v>9.5900000000000304E-2</v>
      </c>
      <c r="R349" s="23">
        <f t="shared" si="826"/>
        <v>4.6158639275555469E-2</v>
      </c>
      <c r="T349">
        <v>1987</v>
      </c>
      <c r="U349">
        <v>3</v>
      </c>
      <c r="V349" s="3">
        <v>1987.16666666782</v>
      </c>
      <c r="W349" s="23"/>
      <c r="X349" s="23"/>
      <c r="Y349" s="23"/>
      <c r="Z349" s="23"/>
      <c r="AA349">
        <v>3</v>
      </c>
      <c r="AB349" s="3">
        <v>1987.16666666782</v>
      </c>
      <c r="AC349" s="23">
        <f t="shared" si="830"/>
        <v>0.63174545451670716</v>
      </c>
      <c r="AD349" s="23">
        <f t="shared" si="831"/>
        <v>9.5800000000000607E-2</v>
      </c>
      <c r="AE349" s="23">
        <f t="shared" si="832"/>
        <v>3.0260607271350465E-2</v>
      </c>
      <c r="AG349" s="3">
        <v>1987.16666666782</v>
      </c>
      <c r="AH349" s="3">
        <f t="shared" si="856"/>
        <v>-0.23344281848545834</v>
      </c>
      <c r="AI349" s="3">
        <f t="shared" si="857"/>
        <v>-4.5244348379574514E-2</v>
      </c>
      <c r="AJ349" s="3">
        <f t="shared" si="858"/>
        <v>-1.1831136208672668</v>
      </c>
      <c r="AK349" s="23"/>
      <c r="AL349" s="3">
        <v>1987.16666666782</v>
      </c>
      <c r="AM349" s="14">
        <f t="shared" ref="AM349" si="905">STANDARDIZE(AC349,AR$13,AS$13)</f>
        <v>0.37870720048191669</v>
      </c>
      <c r="AN349" s="14">
        <f t="shared" ref="AN349" si="906">STANDARDIZE(AD349,AT$13,AU$13)</f>
        <v>-0.34984250636769648</v>
      </c>
      <c r="AO349" s="14">
        <f t="shared" ref="AO349" si="907">STANDARDIZE(AE349,AV$13,AW$13)</f>
        <v>-0.85700672958370083</v>
      </c>
      <c r="AP349" s="23"/>
    </row>
    <row r="350" spans="1:42" x14ac:dyDescent="0.3">
      <c r="A350">
        <v>3</v>
      </c>
      <c r="B350" s="31">
        <v>2000</v>
      </c>
      <c r="C350" s="24">
        <v>0.50860696147838602</v>
      </c>
      <c r="D350">
        <v>4.7900000000000303E-2</v>
      </c>
      <c r="E350">
        <f t="shared" si="825"/>
        <v>2.4362273454814846E-2</v>
      </c>
      <c r="G350">
        <v>1987</v>
      </c>
      <c r="H350">
        <v>2</v>
      </c>
      <c r="I350" s="3">
        <v>1987.0833333344899</v>
      </c>
      <c r="J350" s="23">
        <f t="shared" si="836"/>
        <v>0.63325594259402718</v>
      </c>
      <c r="K350" s="23">
        <f t="shared" si="865"/>
        <v>9.5800000000000607E-2</v>
      </c>
      <c r="L350" s="23">
        <f t="shared" si="837"/>
        <v>3.0332959650254093E-2</v>
      </c>
      <c r="N350">
        <v>11</v>
      </c>
      <c r="O350">
        <v>1987</v>
      </c>
      <c r="P350" s="23">
        <v>0.56018801797275652</v>
      </c>
      <c r="Q350" s="23">
        <v>9.5900000000000304E-2</v>
      </c>
      <c r="R350" s="23">
        <f t="shared" si="826"/>
        <v>5.3722030923587523E-2</v>
      </c>
      <c r="T350">
        <v>1987</v>
      </c>
      <c r="U350">
        <v>2</v>
      </c>
      <c r="V350" s="3">
        <v>1987.0833333344899</v>
      </c>
      <c r="W350" s="23">
        <f t="shared" si="724"/>
        <v>0.7083897291128981</v>
      </c>
      <c r="X350" s="23">
        <f t="shared" si="767"/>
        <v>9.5900000000000304E-2</v>
      </c>
      <c r="Y350" s="23">
        <f t="shared" si="725"/>
        <v>6.7934575021927138E-2</v>
      </c>
      <c r="Z350" s="23"/>
      <c r="AA350">
        <v>2</v>
      </c>
      <c r="AB350" s="3">
        <v>1987.0833333344899</v>
      </c>
      <c r="AC350" s="23">
        <f t="shared" si="830"/>
        <v>0.6708228358534627</v>
      </c>
      <c r="AD350" s="23">
        <f t="shared" si="831"/>
        <v>9.5850000000000463E-2</v>
      </c>
      <c r="AE350" s="23">
        <f t="shared" si="832"/>
        <v>4.9133767336090615E-2</v>
      </c>
      <c r="AG350" s="3">
        <v>1987.0833333344899</v>
      </c>
      <c r="AH350" s="3">
        <f t="shared" si="856"/>
        <v>2.1354410643108467E-2</v>
      </c>
      <c r="AI350" s="3">
        <f t="shared" si="857"/>
        <v>-4.4052846898962821E-2</v>
      </c>
      <c r="AJ350" s="3">
        <f t="shared" si="858"/>
        <v>0.34217487300918986</v>
      </c>
      <c r="AK350" s="23"/>
      <c r="AL350" s="3">
        <v>1987.0833333344899</v>
      </c>
      <c r="AM350" s="14">
        <f t="shared" ref="AM350" si="908">STANDARDIZE(AC350,AR$14,AS$14)</f>
        <v>0.77690841598819294</v>
      </c>
      <c r="AN350" s="14">
        <f t="shared" ref="AN350" si="909">STANDARDIZE(AD350,AT$14,AU$14)</f>
        <v>-1.4615836317459097E-2</v>
      </c>
      <c r="AO350" s="14">
        <f t="shared" ref="AO350" si="910">STANDARDIZE(AE350,AV$14,AW$14)</f>
        <v>0.85430986850920787</v>
      </c>
      <c r="AP350" s="23"/>
    </row>
    <row r="351" spans="1:42" x14ac:dyDescent="0.3">
      <c r="A351">
        <v>3</v>
      </c>
      <c r="B351" s="31">
        <v>2000</v>
      </c>
      <c r="C351" s="24">
        <v>0.49900138622761581</v>
      </c>
      <c r="D351">
        <v>4.7900000000000303E-2</v>
      </c>
      <c r="E351">
        <f t="shared" si="825"/>
        <v>2.390216640030295E-2</v>
      </c>
      <c r="G351">
        <v>1987</v>
      </c>
      <c r="H351">
        <v>1</v>
      </c>
      <c r="I351" s="3">
        <v>1987.0000000011601</v>
      </c>
      <c r="J351" s="23">
        <f t="shared" si="836"/>
        <v>0.64618883399860771</v>
      </c>
      <c r="K351" s="23">
        <f t="shared" si="865"/>
        <v>4.7900000000000303E-2</v>
      </c>
      <c r="L351" s="23">
        <f t="shared" si="837"/>
        <v>3.0952445148533507E-2</v>
      </c>
      <c r="N351">
        <v>10</v>
      </c>
      <c r="O351">
        <v>1987</v>
      </c>
      <c r="P351" s="23">
        <v>0.6484564460425305</v>
      </c>
      <c r="Q351" s="23">
        <v>9.5900000000000304E-2</v>
      </c>
      <c r="R351" s="23">
        <f t="shared" si="826"/>
        <v>6.2186973175478874E-2</v>
      </c>
      <c r="T351">
        <v>1987</v>
      </c>
      <c r="U351">
        <v>1</v>
      </c>
      <c r="V351" s="3">
        <v>1987.0000000011601</v>
      </c>
      <c r="W351" s="23">
        <f t="shared" si="724"/>
        <v>0.71631267872142079</v>
      </c>
      <c r="X351" s="23">
        <f t="shared" si="767"/>
        <v>9.5900000000000304E-2</v>
      </c>
      <c r="Y351" s="23">
        <f t="shared" si="725"/>
        <v>6.8694385889384466E-2</v>
      </c>
      <c r="Z351" s="23"/>
      <c r="AA351">
        <v>1</v>
      </c>
      <c r="AB351" s="3">
        <v>1987.0000000011601</v>
      </c>
      <c r="AC351" s="23">
        <f t="shared" si="830"/>
        <v>0.68125075636001431</v>
      </c>
      <c r="AD351" s="23">
        <f t="shared" si="831"/>
        <v>7.1900000000000297E-2</v>
      </c>
      <c r="AE351" s="23">
        <f t="shared" si="832"/>
        <v>4.9823415518958983E-2</v>
      </c>
      <c r="AG351" s="3">
        <v>1987.0000000011601</v>
      </c>
      <c r="AH351" s="3">
        <f t="shared" si="856"/>
        <v>8.9347842130882621E-2</v>
      </c>
      <c r="AI351" s="3">
        <f t="shared" si="857"/>
        <v>-0.61478205611361436</v>
      </c>
      <c r="AJ351" s="3">
        <f t="shared" si="858"/>
        <v>0.39791076644428908</v>
      </c>
      <c r="AK351" s="23"/>
      <c r="AL351" s="3">
        <v>1987.0000000011601</v>
      </c>
      <c r="AM351" s="14">
        <f t="shared" ref="AM351" si="911">STANDARDIZE(AC351,AR$15,AS$15)</f>
        <v>0.5469113708601181</v>
      </c>
      <c r="AN351" s="14">
        <f t="shared" ref="AN351" si="912">STANDARDIZE(AD351,AT$15,AU$15)</f>
        <v>-9.3919208556921333E-2</v>
      </c>
      <c r="AO351" s="14">
        <f t="shared" ref="AO351" si="913">STANDARDIZE(AE351,AV$15,AW$15)</f>
        <v>0.99660801939612376</v>
      </c>
      <c r="AP351" s="23"/>
    </row>
    <row r="352" spans="1:42" x14ac:dyDescent="0.3">
      <c r="A352">
        <v>2</v>
      </c>
      <c r="B352" s="31">
        <v>2000</v>
      </c>
      <c r="C352" s="24">
        <v>0.49774168639073396</v>
      </c>
      <c r="D352">
        <v>4.7900000000000303E-2</v>
      </c>
      <c r="E352">
        <f t="shared" si="825"/>
        <v>2.3841826778116307E-2</v>
      </c>
      <c r="G352">
        <v>1986</v>
      </c>
      <c r="H352">
        <v>12</v>
      </c>
      <c r="I352" s="3">
        <v>1986.91666666783</v>
      </c>
      <c r="J352" s="23">
        <f t="shared" si="836"/>
        <v>0.66671598152494849</v>
      </c>
      <c r="K352" s="23">
        <f t="shared" si="865"/>
        <v>4.7900000000000303E-2</v>
      </c>
      <c r="L352" s="23">
        <f t="shared" si="837"/>
        <v>3.1935695515045236E-2</v>
      </c>
      <c r="N352">
        <v>8</v>
      </c>
      <c r="O352">
        <v>1987</v>
      </c>
      <c r="P352" s="23">
        <v>0.69989748460830747</v>
      </c>
      <c r="Q352" s="23">
        <v>9.5900000000000304E-2</v>
      </c>
      <c r="R352" s="23">
        <f t="shared" si="826"/>
        <v>6.7120168773936895E-2</v>
      </c>
      <c r="T352">
        <v>1986</v>
      </c>
      <c r="U352">
        <v>12</v>
      </c>
      <c r="V352" s="3">
        <v>1986.91666666783</v>
      </c>
      <c r="W352" s="23">
        <f t="shared" si="724"/>
        <v>0.7287845698735802</v>
      </c>
      <c r="X352" s="23">
        <f t="shared" si="767"/>
        <v>9.5900000000000304E-2</v>
      </c>
      <c r="Y352" s="23">
        <f t="shared" si="725"/>
        <v>6.9890440250876568E-2</v>
      </c>
      <c r="Z352" s="23"/>
      <c r="AA352">
        <v>12</v>
      </c>
      <c r="AB352" s="3">
        <v>1986.91666666783</v>
      </c>
      <c r="AC352" s="23">
        <f t="shared" si="830"/>
        <v>0.6977502756992644</v>
      </c>
      <c r="AD352" s="23">
        <f t="shared" si="831"/>
        <v>7.1900000000000297E-2</v>
      </c>
      <c r="AE352" s="23">
        <f t="shared" si="832"/>
        <v>5.0913067882960905E-2</v>
      </c>
      <c r="AG352" s="3">
        <v>1986.91666666783</v>
      </c>
      <c r="AH352" s="3">
        <f t="shared" si="856"/>
        <v>0.19693007169138496</v>
      </c>
      <c r="AI352" s="3">
        <f t="shared" si="857"/>
        <v>-0.61478205611361436</v>
      </c>
      <c r="AJ352" s="3">
        <f t="shared" si="858"/>
        <v>0.48597414361250979</v>
      </c>
      <c r="AK352" s="23"/>
      <c r="AL352" s="3">
        <v>1986.91666666783</v>
      </c>
      <c r="AM352" s="14">
        <f t="shared" ref="AM352" si="914">STANDARDIZE(AC352,AR$4,AS$4)</f>
        <v>0.73742874815500381</v>
      </c>
      <c r="AN352" s="14">
        <f t="shared" ref="AN352" si="915">STANDARDIZE(AD352,AT$4,AU$4)</f>
        <v>-0.44318112469553572</v>
      </c>
      <c r="AO352" s="14">
        <f t="shared" ref="AO352" si="916">STANDARDIZE(AE352,AV$4,AW$4)</f>
        <v>0.94040411643813548</v>
      </c>
      <c r="AP352" s="23"/>
    </row>
    <row r="353" spans="1:42" x14ac:dyDescent="0.3">
      <c r="A353">
        <v>2</v>
      </c>
      <c r="B353" s="31">
        <v>2000</v>
      </c>
      <c r="C353" s="24">
        <v>0.50585945498484508</v>
      </c>
      <c r="D353">
        <v>4.7900000000000303E-2</v>
      </c>
      <c r="E353">
        <f t="shared" si="825"/>
        <v>2.4230667893774233E-2</v>
      </c>
      <c r="G353">
        <v>1986</v>
      </c>
      <c r="H353">
        <v>11</v>
      </c>
      <c r="I353" s="3">
        <v>1986.8333333344999</v>
      </c>
      <c r="J353" s="23">
        <f t="shared" si="836"/>
        <v>0.69855913872076003</v>
      </c>
      <c r="K353" s="23">
        <f t="shared" si="865"/>
        <v>4.7900000000000303E-2</v>
      </c>
      <c r="L353" s="23">
        <f t="shared" si="837"/>
        <v>3.3460982744724616E-2</v>
      </c>
      <c r="N353">
        <v>6</v>
      </c>
      <c r="O353">
        <v>1987</v>
      </c>
      <c r="P353" s="23">
        <v>0.713576137015421</v>
      </c>
      <c r="Q353" s="23">
        <v>9.5900000000000304E-2</v>
      </c>
      <c r="R353" s="23">
        <f t="shared" si="826"/>
        <v>6.8431951539779087E-2</v>
      </c>
      <c r="T353">
        <v>1986</v>
      </c>
      <c r="U353">
        <v>11</v>
      </c>
      <c r="V353" s="3">
        <v>1986.8333333344999</v>
      </c>
      <c r="W353" s="23">
        <f t="shared" si="724"/>
        <v>0.752315517495599</v>
      </c>
      <c r="X353" s="23">
        <f t="shared" si="767"/>
        <v>9.5900000000000304E-2</v>
      </c>
      <c r="Y353" s="23">
        <f t="shared" si="725"/>
        <v>7.2147058127828179E-2</v>
      </c>
      <c r="Z353" s="23"/>
      <c r="AA353">
        <v>11</v>
      </c>
      <c r="AB353" s="3">
        <v>1986.8333333344999</v>
      </c>
      <c r="AC353" s="23">
        <f t="shared" si="830"/>
        <v>0.72543732810817951</v>
      </c>
      <c r="AD353" s="23">
        <f t="shared" si="831"/>
        <v>7.1900000000000297E-2</v>
      </c>
      <c r="AE353" s="23">
        <f t="shared" si="832"/>
        <v>5.2804020436276397E-2</v>
      </c>
      <c r="AG353" s="3">
        <v>1986.8333333344999</v>
      </c>
      <c r="AH353" s="3">
        <f t="shared" si="856"/>
        <v>0.37745865357702829</v>
      </c>
      <c r="AI353" s="3">
        <f t="shared" si="857"/>
        <v>-0.61478205611361436</v>
      </c>
      <c r="AJ353" s="3">
        <f t="shared" si="858"/>
        <v>0.6387968909502455</v>
      </c>
      <c r="AK353" s="23"/>
      <c r="AL353" s="3">
        <v>1986.8333333344999</v>
      </c>
      <c r="AM353" s="14">
        <f t="shared" ref="AM353" si="917">STANDARDIZE(AC353,AR$5,AS$5)</f>
        <v>0.32992226513790468</v>
      </c>
      <c r="AN353" s="14">
        <f t="shared" ref="AN353" si="918">STANDARDIZE(AD353,AT$5,AU$5)</f>
        <v>-4.0971152421897278E-2</v>
      </c>
      <c r="AO353" s="14">
        <f t="shared" ref="AO353" si="919">STANDARDIZE(AE353,AV$5,AW$5)</f>
        <v>0.65008238435145727</v>
      </c>
      <c r="AP353" s="23"/>
    </row>
    <row r="354" spans="1:42" x14ac:dyDescent="0.3">
      <c r="A354">
        <v>1</v>
      </c>
      <c r="B354" s="31">
        <v>2000</v>
      </c>
      <c r="C354" s="24">
        <v>0.52614870071211084</v>
      </c>
      <c r="D354">
        <v>4.7900000000000303E-2</v>
      </c>
      <c r="E354">
        <f t="shared" si="825"/>
        <v>2.520252276411027E-2</v>
      </c>
      <c r="G354">
        <v>1986</v>
      </c>
      <c r="H354">
        <v>10</v>
      </c>
      <c r="I354" s="3">
        <v>1986.7500000011701</v>
      </c>
      <c r="J354" s="23">
        <f t="shared" si="836"/>
        <v>0.74259903364232804</v>
      </c>
      <c r="K354" s="23">
        <f t="shared" si="865"/>
        <v>4.7900000000000303E-2</v>
      </c>
      <c r="L354" s="23">
        <f t="shared" si="837"/>
        <v>3.5570493711467741E-2</v>
      </c>
      <c r="N354">
        <v>4</v>
      </c>
      <c r="O354">
        <v>1987</v>
      </c>
      <c r="P354" s="23">
        <v>0.71074717351478223</v>
      </c>
      <c r="Q354" s="23">
        <v>9.5900000000000304E-2</v>
      </c>
      <c r="R354" s="23">
        <f t="shared" si="826"/>
        <v>6.8160653940067831E-2</v>
      </c>
      <c r="T354">
        <v>1986</v>
      </c>
      <c r="U354">
        <v>10</v>
      </c>
      <c r="V354" s="3">
        <v>1986.7500000011701</v>
      </c>
      <c r="W354" s="23">
        <f t="shared" si="724"/>
        <v>0.80104471842736369</v>
      </c>
      <c r="X354" s="23">
        <f t="shared" si="767"/>
        <v>9.5900000000000304E-2</v>
      </c>
      <c r="Y354" s="23">
        <f t="shared" si="725"/>
        <v>7.6820188497184416E-2</v>
      </c>
      <c r="Z354" s="23"/>
      <c r="AA354">
        <v>10</v>
      </c>
      <c r="AB354" s="3">
        <v>1986.7500000011701</v>
      </c>
      <c r="AC354" s="23">
        <f t="shared" si="830"/>
        <v>0.77182187603484587</v>
      </c>
      <c r="AD354" s="23">
        <f t="shared" si="831"/>
        <v>7.1900000000000297E-2</v>
      </c>
      <c r="AE354" s="23">
        <f t="shared" si="832"/>
        <v>5.6195341104326078E-2</v>
      </c>
      <c r="AG354" s="3">
        <v>1986.7500000011701</v>
      </c>
      <c r="AH354" s="3">
        <f t="shared" si="856"/>
        <v>0.67990098419910006</v>
      </c>
      <c r="AI354" s="3">
        <f t="shared" si="857"/>
        <v>-0.61478205611361436</v>
      </c>
      <c r="AJ354" s="3">
        <f t="shared" si="858"/>
        <v>0.91287618537034587</v>
      </c>
      <c r="AK354" s="23"/>
      <c r="AL354" s="3">
        <v>1986.7500000011701</v>
      </c>
      <c r="AM354" s="14">
        <f t="shared" ref="AM354" si="920">STANDARDIZE(AC354,AR$6,AS$6)</f>
        <v>0.62712598835959554</v>
      </c>
      <c r="AN354" s="14">
        <f t="shared" ref="AN354" si="921">STANDARDIZE(AD354,AT$6,AU$6)</f>
        <v>-0.59144451954684485</v>
      </c>
      <c r="AO354" s="14">
        <f t="shared" ref="AO354" si="922">STANDARDIZE(AE354,AV$6,AW$6)</f>
        <v>0.64218778231047524</v>
      </c>
      <c r="AP354" s="23"/>
    </row>
    <row r="355" spans="1:42" x14ac:dyDescent="0.3">
      <c r="A355">
        <v>12</v>
      </c>
      <c r="B355" s="31">
        <v>1999</v>
      </c>
      <c r="C355" s="24">
        <v>0.55873342092161682</v>
      </c>
      <c r="D355">
        <v>4.7900000000000303E-2</v>
      </c>
      <c r="E355">
        <f t="shared" si="825"/>
        <v>2.6763330862145614E-2</v>
      </c>
      <c r="G355">
        <v>1986</v>
      </c>
      <c r="H355">
        <v>9</v>
      </c>
      <c r="I355" s="3">
        <v>1986.66666666784</v>
      </c>
      <c r="J355" s="23">
        <f t="shared" si="836"/>
        <v>0.7952232613317225</v>
      </c>
      <c r="K355" s="23">
        <f t="shared" si="865"/>
        <v>4.7900000000000303E-2</v>
      </c>
      <c r="L355" s="23">
        <f t="shared" si="837"/>
        <v>3.8091194217789746E-2</v>
      </c>
      <c r="N355">
        <v>2</v>
      </c>
      <c r="O355">
        <v>1987</v>
      </c>
      <c r="P355" s="23">
        <v>0.7083897291128981</v>
      </c>
      <c r="Q355" s="23">
        <v>9.5900000000000304E-2</v>
      </c>
      <c r="R355" s="23">
        <f t="shared" si="826"/>
        <v>6.7934575021927138E-2</v>
      </c>
      <c r="T355">
        <v>1986</v>
      </c>
      <c r="U355">
        <v>9</v>
      </c>
      <c r="V355" s="3">
        <v>1986.66666666784</v>
      </c>
      <c r="W355" s="23">
        <f t="shared" si="724"/>
        <v>0.86483990345609785</v>
      </c>
      <c r="X355" s="23">
        <f t="shared" si="767"/>
        <v>9.5900000000000304E-2</v>
      </c>
      <c r="Y355" s="23">
        <f t="shared" si="725"/>
        <v>8.2938146741440053E-2</v>
      </c>
      <c r="Z355" s="23"/>
      <c r="AA355">
        <v>9</v>
      </c>
      <c r="AB355" s="3">
        <v>1986.66666666784</v>
      </c>
      <c r="AC355" s="23">
        <f t="shared" si="830"/>
        <v>0.83003158239391017</v>
      </c>
      <c r="AD355" s="23">
        <f t="shared" si="831"/>
        <v>7.1900000000000297E-2</v>
      </c>
      <c r="AE355" s="23">
        <f t="shared" si="832"/>
        <v>6.0514670479614896E-2</v>
      </c>
      <c r="AG355" s="3">
        <v>1986.66666666784</v>
      </c>
      <c r="AH355" s="3">
        <f t="shared" si="856"/>
        <v>1.0594471917830426</v>
      </c>
      <c r="AI355" s="3">
        <f t="shared" si="857"/>
        <v>-0.61478205611361436</v>
      </c>
      <c r="AJ355" s="3">
        <f t="shared" si="858"/>
        <v>1.2619551617998994</v>
      </c>
      <c r="AK355" s="23"/>
      <c r="AL355" s="3">
        <v>1986.66666666784</v>
      </c>
      <c r="AM355" s="14">
        <f t="shared" ref="AM355" si="923">STANDARDIZE(AC355,AR$7,AS$7)</f>
        <v>0.67045289467141067</v>
      </c>
      <c r="AN355" s="14">
        <f t="shared" ref="AN355" si="924">STANDARDIZE(AD355,AT$7,AU$7)</f>
        <v>7.7097786990586777E-4</v>
      </c>
      <c r="AO355" s="14">
        <f t="shared" ref="AO355" si="925">STANDARDIZE(AE355,AV$7,AW$7)</f>
        <v>1.3309468059487184</v>
      </c>
      <c r="AP355" s="23"/>
    </row>
    <row r="356" spans="1:42" x14ac:dyDescent="0.3">
      <c r="A356">
        <v>12</v>
      </c>
      <c r="B356" s="31">
        <v>1999</v>
      </c>
      <c r="C356" s="24">
        <v>0.60064445698202906</v>
      </c>
      <c r="D356">
        <v>4.7900000000000303E-2</v>
      </c>
      <c r="E356">
        <f t="shared" si="825"/>
        <v>2.8770869489439375E-2</v>
      </c>
      <c r="G356">
        <v>1986</v>
      </c>
      <c r="H356">
        <v>8</v>
      </c>
      <c r="I356" s="3">
        <v>1986.5833333345099</v>
      </c>
      <c r="J356" s="23">
        <f t="shared" si="836"/>
        <v>0.84645655212026716</v>
      </c>
      <c r="K356" s="23">
        <f t="shared" si="865"/>
        <v>4.7900000000000303E-2</v>
      </c>
      <c r="L356" s="23">
        <f t="shared" si="837"/>
        <v>4.0545268846561053E-2</v>
      </c>
      <c r="N356">
        <v>1</v>
      </c>
      <c r="O356">
        <v>1987</v>
      </c>
      <c r="P356" s="23">
        <v>0.71631267872142079</v>
      </c>
      <c r="Q356" s="23">
        <v>9.5900000000000304E-2</v>
      </c>
      <c r="R356" s="23">
        <f t="shared" si="826"/>
        <v>6.8694385889384466E-2</v>
      </c>
      <c r="T356">
        <v>1986</v>
      </c>
      <c r="U356">
        <v>8</v>
      </c>
      <c r="V356" s="3">
        <v>1986.5833333345099</v>
      </c>
      <c r="W356" s="23">
        <f t="shared" si="724"/>
        <v>0.9158834700012064</v>
      </c>
      <c r="X356" s="23">
        <f t="shared" si="767"/>
        <v>9.5900000000000304E-2</v>
      </c>
      <c r="Y356" s="23">
        <f t="shared" si="725"/>
        <v>8.7833224773115975E-2</v>
      </c>
      <c r="Z356" s="23"/>
      <c r="AA356">
        <v>8</v>
      </c>
      <c r="AB356" s="3">
        <v>1986.5833333345099</v>
      </c>
      <c r="AC356" s="23">
        <f t="shared" si="830"/>
        <v>0.88117001106073678</v>
      </c>
      <c r="AD356" s="23">
        <f t="shared" si="831"/>
        <v>7.1900000000000297E-2</v>
      </c>
      <c r="AE356" s="23">
        <f t="shared" si="832"/>
        <v>6.4189246809838507E-2</v>
      </c>
      <c r="AG356" s="3">
        <v>1986.5833333345099</v>
      </c>
      <c r="AH356" s="3">
        <f t="shared" si="856"/>
        <v>1.3928863701662817</v>
      </c>
      <c r="AI356" s="3">
        <f t="shared" si="857"/>
        <v>-0.61478205611361436</v>
      </c>
      <c r="AJ356" s="3">
        <f t="shared" si="858"/>
        <v>1.5589265739606015</v>
      </c>
      <c r="AK356" s="23"/>
      <c r="AL356" s="3">
        <v>1986.5833333345099</v>
      </c>
      <c r="AM356" s="14">
        <f t="shared" ref="AM356" si="926">STANDARDIZE(AC356,AR$8,AS$8)</f>
        <v>0.73479501564775096</v>
      </c>
      <c r="AN356" s="14">
        <f t="shared" ref="AN356" si="927">STANDARDIZE(AD356,AT$8,AU$8)</f>
        <v>-0.51613739712758211</v>
      </c>
      <c r="AO356" s="14">
        <f t="shared" ref="AO356" si="928">STANDARDIZE(AE356,AV$8,AW$8)</f>
        <v>0.74147782806218587</v>
      </c>
      <c r="AP356" s="23"/>
    </row>
    <row r="357" spans="1:42" x14ac:dyDescent="0.3">
      <c r="A357">
        <v>11</v>
      </c>
      <c r="B357" s="31">
        <v>1999</v>
      </c>
      <c r="C357" s="24">
        <v>0.64684271999972465</v>
      </c>
      <c r="D357">
        <v>4.7900000000000303E-2</v>
      </c>
      <c r="E357">
        <f t="shared" si="825"/>
        <v>3.0983766287987005E-2</v>
      </c>
      <c r="G357">
        <v>1986</v>
      </c>
      <c r="H357">
        <v>7</v>
      </c>
      <c r="I357" s="3">
        <v>1986.5000000011801</v>
      </c>
      <c r="J357" s="23">
        <f t="shared" si="836"/>
        <v>0.88062907240627708</v>
      </c>
      <c r="K357" s="23">
        <f t="shared" si="865"/>
        <v>4.7900000000000303E-2</v>
      </c>
      <c r="L357" s="23">
        <f t="shared" si="837"/>
        <v>4.2182132568260942E-2</v>
      </c>
      <c r="N357">
        <v>12</v>
      </c>
      <c r="O357">
        <v>1986</v>
      </c>
      <c r="P357" s="23">
        <v>0.7287845698735802</v>
      </c>
      <c r="Q357" s="23">
        <v>9.5900000000000304E-2</v>
      </c>
      <c r="R357" s="23">
        <f t="shared" si="826"/>
        <v>6.9890440250876568E-2</v>
      </c>
      <c r="T357">
        <v>1986</v>
      </c>
      <c r="U357">
        <v>7</v>
      </c>
      <c r="V357" s="3">
        <v>1986.5000000011801</v>
      </c>
      <c r="W357" s="23"/>
      <c r="X357" s="23"/>
      <c r="Y357" s="23"/>
      <c r="Z357" s="23"/>
      <c r="AA357">
        <v>7</v>
      </c>
      <c r="AB357" s="3">
        <v>1986.5000000011801</v>
      </c>
      <c r="AC357" s="23">
        <f t="shared" si="830"/>
        <v>0.88062907240627708</v>
      </c>
      <c r="AD357" s="23">
        <f t="shared" si="831"/>
        <v>4.7900000000000303E-2</v>
      </c>
      <c r="AE357" s="23">
        <f t="shared" si="832"/>
        <v>4.2182132568260942E-2</v>
      </c>
      <c r="AG357" s="3">
        <v>1986.5000000011801</v>
      </c>
      <c r="AH357" s="3">
        <f t="shared" si="856"/>
        <v>1.3893592742972649</v>
      </c>
      <c r="AI357" s="3">
        <f t="shared" si="857"/>
        <v>-1.186702766808877</v>
      </c>
      <c r="AJ357" s="3">
        <f t="shared" si="858"/>
        <v>-0.21964140410762911</v>
      </c>
      <c r="AK357" s="23"/>
      <c r="AL357" s="3">
        <v>1986.5000000011801</v>
      </c>
      <c r="AM357" s="14">
        <f t="shared" ref="AM357" si="929">STANDARDIZE(AC357,AR$9,AS$9)</f>
        <v>0.23760660818781679</v>
      </c>
      <c r="AN357" s="14">
        <f t="shared" ref="AN357" si="930">STANDARDIZE(AD357,AT$9,AU$9)</f>
        <v>-0.38248368897839508</v>
      </c>
      <c r="AO357" s="14">
        <f t="shared" ref="AO357" si="931">STANDARDIZE(AE357,AV$9,AW$9)</f>
        <v>-3.0517242126634023E-2</v>
      </c>
      <c r="AP357" s="23"/>
    </row>
    <row r="358" spans="1:42" x14ac:dyDescent="0.3">
      <c r="A358">
        <v>10</v>
      </c>
      <c r="B358" s="31">
        <v>1999</v>
      </c>
      <c r="C358" s="24">
        <v>0.69453475705125522</v>
      </c>
      <c r="D358">
        <v>4.7900000000000303E-2</v>
      </c>
      <c r="E358">
        <f t="shared" si="825"/>
        <v>3.3268214862755337E-2</v>
      </c>
      <c r="G358">
        <v>1986</v>
      </c>
      <c r="H358">
        <v>6</v>
      </c>
      <c r="I358" s="3">
        <v>1986.41666666785</v>
      </c>
      <c r="J358" s="23">
        <f t="shared" si="836"/>
        <v>0.85682728550956744</v>
      </c>
      <c r="K358" s="23">
        <f t="shared" si="865"/>
        <v>0.14370000000000091</v>
      </c>
      <c r="L358" s="23">
        <f t="shared" si="837"/>
        <v>4.1042026975908537E-2</v>
      </c>
      <c r="N358">
        <v>11</v>
      </c>
      <c r="O358">
        <v>1986</v>
      </c>
      <c r="P358" s="23">
        <v>0.752315517495599</v>
      </c>
      <c r="Q358" s="23">
        <v>9.5900000000000304E-2</v>
      </c>
      <c r="R358" s="23">
        <f t="shared" si="826"/>
        <v>7.2147058127828179E-2</v>
      </c>
      <c r="T358">
        <v>1986</v>
      </c>
      <c r="U358">
        <v>6</v>
      </c>
      <c r="V358" s="3">
        <v>1986.41666666785</v>
      </c>
      <c r="W358" s="23">
        <f t="shared" ref="W358:W421" si="932">AVERAGEIFS(P$4:P$763,O$4:O$763,T358,N$4:N$763,U358)</f>
        <v>0.84958717946729323</v>
      </c>
      <c r="X358" s="23">
        <f t="shared" si="767"/>
        <v>0.19180000000000061</v>
      </c>
      <c r="Y358" s="23">
        <f t="shared" ref="Y358:Y421" si="933">AVERAGEIFS(R$4:R$763,O$4:O$763,T358,N$4:N$763,U358)</f>
        <v>8.1475410510913671E-2</v>
      </c>
      <c r="Z358" s="23"/>
      <c r="AA358">
        <v>6</v>
      </c>
      <c r="AB358" s="3">
        <v>1986.41666666785</v>
      </c>
      <c r="AC358" s="23">
        <f t="shared" si="830"/>
        <v>0.85320723248843033</v>
      </c>
      <c r="AD358" s="23">
        <f t="shared" si="831"/>
        <v>0.16775000000000076</v>
      </c>
      <c r="AE358" s="23">
        <f t="shared" si="832"/>
        <v>6.12587187434111E-2</v>
      </c>
      <c r="AG358" s="3">
        <v>1986.41666666785</v>
      </c>
      <c r="AH358" s="3">
        <f t="shared" si="856"/>
        <v>1.2105599640655271</v>
      </c>
      <c r="AI358" s="3">
        <f t="shared" si="857"/>
        <v>1.6693262822256021</v>
      </c>
      <c r="AJ358" s="3">
        <f t="shared" si="858"/>
        <v>1.3220875536073193</v>
      </c>
      <c r="AK358" s="23"/>
      <c r="AL358" s="3">
        <v>1986.41666666785</v>
      </c>
      <c r="AM358" s="14">
        <f t="shared" ref="AM358" si="934">STANDARDIZE(AC358,AR$10,AS$10)</f>
        <v>0.51897183006330916</v>
      </c>
      <c r="AN358" s="14">
        <f t="shared" ref="AN358" si="935">STANDARDIZE(AD358,AT$10,AU$10)</f>
        <v>0.21308645383215588</v>
      </c>
      <c r="AO358" s="14">
        <f t="shared" ref="AO358" si="936">STANDARDIZE(AE358,AV$10,AW$10)</f>
        <v>0.47273511591639794</v>
      </c>
      <c r="AP358" s="23"/>
    </row>
    <row r="359" spans="1:42" x14ac:dyDescent="0.3">
      <c r="A359">
        <v>9</v>
      </c>
      <c r="B359" s="31">
        <v>1999</v>
      </c>
      <c r="C359" s="24">
        <v>0.74458586190791876</v>
      </c>
      <c r="D359">
        <v>4.7900000000000303E-2</v>
      </c>
      <c r="E359">
        <f t="shared" si="825"/>
        <v>3.5665662785389532E-2</v>
      </c>
      <c r="G359">
        <v>1986</v>
      </c>
      <c r="H359">
        <v>5</v>
      </c>
      <c r="I359" s="3">
        <v>1986.3333333345199</v>
      </c>
      <c r="J359" s="23">
        <f t="shared" si="836"/>
        <v>0.75018077647801373</v>
      </c>
      <c r="K359" s="23">
        <f t="shared" si="865"/>
        <v>9.5800000000000607E-2</v>
      </c>
      <c r="L359" s="23">
        <f t="shared" si="837"/>
        <v>3.5933659193297079E-2</v>
      </c>
      <c r="N359">
        <v>10</v>
      </c>
      <c r="O359">
        <v>1986</v>
      </c>
      <c r="P359" s="23">
        <v>0.80104471842736369</v>
      </c>
      <c r="Q359" s="23">
        <v>9.5900000000000304E-2</v>
      </c>
      <c r="R359" s="23">
        <f t="shared" si="826"/>
        <v>7.6820188497184416E-2</v>
      </c>
      <c r="T359">
        <v>1986</v>
      </c>
      <c r="U359">
        <v>5</v>
      </c>
      <c r="V359" s="3">
        <v>1986.3333333345199</v>
      </c>
      <c r="W359" s="23">
        <f t="shared" si="932"/>
        <v>0.68598473394852355</v>
      </c>
      <c r="X359" s="23">
        <f t="shared" si="767"/>
        <v>9.5900000000000304E-2</v>
      </c>
      <c r="Y359" s="23">
        <f t="shared" si="933"/>
        <v>6.5785935985663624E-2</v>
      </c>
      <c r="Z359" s="23"/>
      <c r="AA359">
        <v>5</v>
      </c>
      <c r="AB359" s="3">
        <v>1986.3333333345199</v>
      </c>
      <c r="AC359" s="23">
        <f t="shared" si="830"/>
        <v>0.7180827552132687</v>
      </c>
      <c r="AD359" s="23">
        <f t="shared" si="831"/>
        <v>9.5850000000000463E-2</v>
      </c>
      <c r="AE359" s="23">
        <f t="shared" si="832"/>
        <v>5.0859797589480352E-2</v>
      </c>
      <c r="AG359" s="3">
        <v>1986.3333333345199</v>
      </c>
      <c r="AH359" s="3">
        <f t="shared" si="856"/>
        <v>0.32950444756464242</v>
      </c>
      <c r="AI359" s="3">
        <f t="shared" si="857"/>
        <v>-4.4052846898962821E-2</v>
      </c>
      <c r="AJ359" s="3">
        <f t="shared" si="858"/>
        <v>0.48166895224908196</v>
      </c>
      <c r="AK359" s="23"/>
      <c r="AL359" s="3">
        <v>1986.3333333345199</v>
      </c>
      <c r="AM359" s="14">
        <f t="shared" ref="AM359" si="937">STANDARDIZE(AC359,AR$11,AS$11)</f>
        <v>0.10701452217935566</v>
      </c>
      <c r="AN359" s="14">
        <f t="shared" ref="AN359" si="938">STANDARDIZE(AD359,AT$11,AU$11)</f>
        <v>-0.7363458413185221</v>
      </c>
      <c r="AO359" s="14">
        <f t="shared" ref="AO359" si="939">STANDARDIZE(AE359,AV$11,AW$11)</f>
        <v>0.11430678776367775</v>
      </c>
      <c r="AP359" s="23"/>
    </row>
    <row r="360" spans="1:42" x14ac:dyDescent="0.3">
      <c r="A360">
        <v>9</v>
      </c>
      <c r="B360" s="31">
        <v>1999</v>
      </c>
      <c r="C360" s="24">
        <v>0.79642991990479894</v>
      </c>
      <c r="D360">
        <v>4.7900000000000303E-2</v>
      </c>
      <c r="E360">
        <f t="shared" si="825"/>
        <v>3.8148993163440108E-2</v>
      </c>
      <c r="G360">
        <v>1986</v>
      </c>
      <c r="H360">
        <v>4</v>
      </c>
      <c r="I360" s="3">
        <v>1986.2500000011901</v>
      </c>
      <c r="J360" s="23">
        <f t="shared" si="836"/>
        <v>0.66400350746189529</v>
      </c>
      <c r="K360" s="23">
        <f t="shared" si="865"/>
        <v>9.5800000000000607E-2</v>
      </c>
      <c r="L360" s="23">
        <f t="shared" si="837"/>
        <v>3.1805768007424989E-2</v>
      </c>
      <c r="N360">
        <v>9</v>
      </c>
      <c r="O360">
        <v>1986</v>
      </c>
      <c r="P360" s="23">
        <v>0.86483990345609785</v>
      </c>
      <c r="Q360" s="23">
        <v>9.5900000000000304E-2</v>
      </c>
      <c r="R360" s="23">
        <f t="shared" si="826"/>
        <v>8.2938146741440053E-2</v>
      </c>
      <c r="T360">
        <v>1986</v>
      </c>
      <c r="U360">
        <v>4</v>
      </c>
      <c r="V360" s="3">
        <v>1986.2500000011901</v>
      </c>
      <c r="W360" s="23">
        <f t="shared" si="932"/>
        <v>0.60659765949467936</v>
      </c>
      <c r="X360" s="23">
        <f t="shared" si="767"/>
        <v>0.19180000000000061</v>
      </c>
      <c r="Y360" s="23">
        <f t="shared" si="933"/>
        <v>5.8172715545539933E-2</v>
      </c>
      <c r="Z360" s="23"/>
      <c r="AA360">
        <v>4</v>
      </c>
      <c r="AB360" s="3">
        <v>1986.2500000011901</v>
      </c>
      <c r="AC360" s="23">
        <f t="shared" si="830"/>
        <v>0.63530058347828733</v>
      </c>
      <c r="AD360" s="23">
        <f t="shared" si="831"/>
        <v>0.14380000000000059</v>
      </c>
      <c r="AE360" s="23">
        <f t="shared" si="832"/>
        <v>4.4989241776482461E-2</v>
      </c>
      <c r="AG360" s="3">
        <v>1986.2500000011901</v>
      </c>
      <c r="AH360" s="3">
        <f t="shared" si="856"/>
        <v>-0.2102622219966826</v>
      </c>
      <c r="AI360" s="3">
        <f t="shared" si="857"/>
        <v>1.0985970730109507</v>
      </c>
      <c r="AJ360" s="3">
        <f t="shared" si="858"/>
        <v>7.2231676793788032E-3</v>
      </c>
      <c r="AK360" s="23"/>
      <c r="AL360" s="3">
        <v>1986.2500000011901</v>
      </c>
      <c r="AM360" s="14">
        <f t="shared" ref="AM360" si="940">STANDARDIZE(AC360,AR$12,AS$12)</f>
        <v>5.9392361992933011E-2</v>
      </c>
      <c r="AN360" s="14">
        <f t="shared" ref="AN360" si="941">STANDARDIZE(AD360,AT$12,AU$12)</f>
        <v>3.3388824798885192E-2</v>
      </c>
      <c r="AO360" s="14">
        <f t="shared" ref="AO360" si="942">STANDARDIZE(AE360,AV$12,AW$12)</f>
        <v>2.3907376373016303E-2</v>
      </c>
      <c r="AP360" s="23"/>
    </row>
    <row r="361" spans="1:42" x14ac:dyDescent="0.3">
      <c r="A361">
        <v>8</v>
      </c>
      <c r="B361" s="31">
        <v>1999</v>
      </c>
      <c r="C361" s="24">
        <v>0.84743500023513629</v>
      </c>
      <c r="D361">
        <v>4.7900000000000303E-2</v>
      </c>
      <c r="E361">
        <f t="shared" si="825"/>
        <v>4.0592136511263283E-2</v>
      </c>
      <c r="G361">
        <v>1986</v>
      </c>
      <c r="H361">
        <v>3</v>
      </c>
      <c r="I361" s="3">
        <v>1986.16666666786</v>
      </c>
      <c r="J361" s="23">
        <f t="shared" si="836"/>
        <v>0.60487779918544604</v>
      </c>
      <c r="K361" s="23">
        <f t="shared" si="865"/>
        <v>9.5800000000000607E-2</v>
      </c>
      <c r="L361" s="23">
        <f t="shared" si="837"/>
        <v>2.8973646580983049E-2</v>
      </c>
      <c r="N361">
        <v>8</v>
      </c>
      <c r="O361">
        <v>1986</v>
      </c>
      <c r="P361" s="23">
        <v>0.9158834700012064</v>
      </c>
      <c r="Q361" s="23">
        <v>9.5900000000000304E-2</v>
      </c>
      <c r="R361" s="23">
        <f t="shared" si="826"/>
        <v>8.7833224773115975E-2</v>
      </c>
      <c r="T361">
        <v>1986</v>
      </c>
      <c r="U361">
        <v>3</v>
      </c>
      <c r="V361" s="3">
        <v>1986.16666666786</v>
      </c>
      <c r="W361" s="23">
        <f t="shared" si="932"/>
        <v>0.58179445025439025</v>
      </c>
      <c r="X361" s="23">
        <f t="shared" si="767"/>
        <v>9.5900000000000304E-2</v>
      </c>
      <c r="Y361" s="23">
        <f t="shared" si="933"/>
        <v>5.57940877793962E-2</v>
      </c>
      <c r="Z361" s="23"/>
      <c r="AA361">
        <v>3</v>
      </c>
      <c r="AB361" s="3">
        <v>1986.16666666786</v>
      </c>
      <c r="AC361" s="23">
        <f t="shared" si="830"/>
        <v>0.59333612471991815</v>
      </c>
      <c r="AD361" s="23">
        <f t="shared" si="831"/>
        <v>9.5850000000000463E-2</v>
      </c>
      <c r="AE361" s="23">
        <f t="shared" si="832"/>
        <v>4.2383867180189626E-2</v>
      </c>
      <c r="AG361" s="3">
        <v>1986.16666666786</v>
      </c>
      <c r="AH361" s="3">
        <f t="shared" si="856"/>
        <v>-0.48388413441115047</v>
      </c>
      <c r="AI361" s="3">
        <f t="shared" si="857"/>
        <v>-4.4052846898962821E-2</v>
      </c>
      <c r="AJ361" s="3">
        <f t="shared" si="858"/>
        <v>-0.20333764356429959</v>
      </c>
      <c r="AK361" s="23"/>
      <c r="AL361" s="3">
        <v>1986.16666666786</v>
      </c>
      <c r="AM361" s="14">
        <f t="shared" ref="AM361" si="943">STANDARDIZE(AC361,AR$13,AS$13)</f>
        <v>0.1029626835252111</v>
      </c>
      <c r="AN361" s="14">
        <f t="shared" ref="AN361" si="944">STANDARDIZE(AD361,AT$13,AU$13)</f>
        <v>-0.34847073798484229</v>
      </c>
      <c r="AO361" s="14">
        <f t="shared" ref="AO361" si="945">STANDARDIZE(AE361,AV$13,AW$13)</f>
        <v>0.26474787158594365</v>
      </c>
      <c r="AP361" s="23"/>
    </row>
    <row r="362" spans="1:42" x14ac:dyDescent="0.3">
      <c r="A362">
        <v>7</v>
      </c>
      <c r="B362" s="31">
        <v>1999</v>
      </c>
      <c r="C362" s="24">
        <v>0.88781333014390862</v>
      </c>
      <c r="D362">
        <v>4.7900000000000303E-2</v>
      </c>
      <c r="E362">
        <f t="shared" si="825"/>
        <v>4.2526258513893495E-2</v>
      </c>
      <c r="G362">
        <v>1986</v>
      </c>
      <c r="H362">
        <v>2</v>
      </c>
      <c r="I362" s="3">
        <v>1986.0833333345299</v>
      </c>
      <c r="J362" s="23">
        <f t="shared" si="836"/>
        <v>0.58544025709877467</v>
      </c>
      <c r="K362" s="23">
        <f t="shared" si="865"/>
        <v>4.7900000000000303E-2</v>
      </c>
      <c r="L362" s="23">
        <f t="shared" si="837"/>
        <v>2.8042588315031484E-2</v>
      </c>
      <c r="N362">
        <v>6</v>
      </c>
      <c r="O362">
        <v>1986</v>
      </c>
      <c r="P362" s="23">
        <v>0.89917032205161185</v>
      </c>
      <c r="Q362" s="23">
        <v>9.5900000000000304E-2</v>
      </c>
      <c r="R362" s="23">
        <f t="shared" si="826"/>
        <v>8.6230433884749852E-2</v>
      </c>
      <c r="T362">
        <v>1986</v>
      </c>
      <c r="U362">
        <v>2</v>
      </c>
      <c r="V362" s="3">
        <v>1986.0833333345299</v>
      </c>
      <c r="W362" s="23">
        <f t="shared" si="932"/>
        <v>0.56891337044623091</v>
      </c>
      <c r="X362" s="23">
        <f t="shared" si="767"/>
        <v>9.5900000000000304E-2</v>
      </c>
      <c r="Y362" s="23">
        <f t="shared" si="933"/>
        <v>5.4558792225793719E-2</v>
      </c>
      <c r="Z362" s="23"/>
      <c r="AA362">
        <v>2</v>
      </c>
      <c r="AB362" s="3">
        <v>1986.0833333345299</v>
      </c>
      <c r="AC362" s="23">
        <f t="shared" si="830"/>
        <v>0.57717681377250285</v>
      </c>
      <c r="AD362" s="23">
        <f t="shared" si="831"/>
        <v>7.1900000000000297E-2</v>
      </c>
      <c r="AE362" s="23">
        <f t="shared" si="832"/>
        <v>4.1300690270412603E-2</v>
      </c>
      <c r="AG362" s="3">
        <v>1986.0833333345299</v>
      </c>
      <c r="AH362" s="3">
        <f t="shared" si="856"/>
        <v>-0.58924809466596995</v>
      </c>
      <c r="AI362" s="3">
        <f t="shared" si="857"/>
        <v>-0.61478205611361436</v>
      </c>
      <c r="AJ362" s="3">
        <f t="shared" si="858"/>
        <v>-0.29087768835002675</v>
      </c>
      <c r="AK362" s="23"/>
      <c r="AL362" s="3">
        <v>1986.0833333345299</v>
      </c>
      <c r="AM362" s="14">
        <f t="shared" ref="AM362" si="946">STANDARDIZE(AC362,AR$14,AS$14)</f>
        <v>0.10105358907328128</v>
      </c>
      <c r="AN362" s="14">
        <f t="shared" ref="AN362" si="947">STANDARDIZE(AD362,AT$14,AU$14)</f>
        <v>-0.95760573293009554</v>
      </c>
      <c r="AO362" s="14">
        <f t="shared" ref="AO362" si="948">STANDARDIZE(AE362,AV$14,AW$14)</f>
        <v>9.1042755550381924E-2</v>
      </c>
      <c r="AP362" s="23"/>
    </row>
    <row r="363" spans="1:42" x14ac:dyDescent="0.3">
      <c r="A363">
        <v>6</v>
      </c>
      <c r="B363" s="31">
        <v>1999</v>
      </c>
      <c r="C363" s="24">
        <v>0.90500141487115671</v>
      </c>
      <c r="D363">
        <v>4.7900000000000303E-2</v>
      </c>
      <c r="E363">
        <f t="shared" si="825"/>
        <v>4.3349567772328679E-2</v>
      </c>
      <c r="G363">
        <v>1986</v>
      </c>
      <c r="H363">
        <v>1</v>
      </c>
      <c r="I363" s="3">
        <v>1986.0000000012001</v>
      </c>
      <c r="J363" s="23">
        <f t="shared" si="836"/>
        <v>0.59036571871435473</v>
      </c>
      <c r="K363" s="23">
        <f t="shared" si="865"/>
        <v>4.7900000000000303E-2</v>
      </c>
      <c r="L363" s="23">
        <f t="shared" si="837"/>
        <v>2.8278517926417772E-2</v>
      </c>
      <c r="N363">
        <v>6</v>
      </c>
      <c r="O363">
        <v>1986</v>
      </c>
      <c r="P363" s="23">
        <v>0.80000403688297461</v>
      </c>
      <c r="Q363" s="23">
        <v>9.5900000000000304E-2</v>
      </c>
      <c r="R363" s="23">
        <f t="shared" si="826"/>
        <v>7.6720387137077503E-2</v>
      </c>
      <c r="T363">
        <v>1986</v>
      </c>
      <c r="U363">
        <v>1</v>
      </c>
      <c r="V363" s="3">
        <v>1986.0000000012001</v>
      </c>
      <c r="W363" s="23">
        <f t="shared" si="932"/>
        <v>0.5873249086438368</v>
      </c>
      <c r="X363" s="23">
        <f t="shared" si="767"/>
        <v>9.5900000000000304E-2</v>
      </c>
      <c r="Y363" s="23">
        <f t="shared" si="933"/>
        <v>5.6324458738944129E-2</v>
      </c>
      <c r="Z363" s="23"/>
      <c r="AA363">
        <v>1</v>
      </c>
      <c r="AB363" s="3">
        <v>1986.0000000012001</v>
      </c>
      <c r="AC363" s="23">
        <f t="shared" si="830"/>
        <v>0.58884531367909576</v>
      </c>
      <c r="AD363" s="23">
        <f t="shared" si="831"/>
        <v>7.1900000000000297E-2</v>
      </c>
      <c r="AE363" s="23">
        <f t="shared" si="832"/>
        <v>4.230148833268095E-2</v>
      </c>
      <c r="AG363" s="3">
        <v>1986.0000000012001</v>
      </c>
      <c r="AH363" s="3">
        <f t="shared" si="856"/>
        <v>-0.51316568221704861</v>
      </c>
      <c r="AI363" s="3">
        <f t="shared" si="857"/>
        <v>-0.61478205611361436</v>
      </c>
      <c r="AJ363" s="3">
        <f t="shared" si="858"/>
        <v>-0.20999532610462493</v>
      </c>
      <c r="AK363" s="23"/>
      <c r="AL363" s="3">
        <v>1986.0000000012001</v>
      </c>
      <c r="AM363" s="14">
        <f t="shared" ref="AM363" si="949">STANDARDIZE(AC363,AR$15,AS$15)</f>
        <v>4.0676581913672669E-2</v>
      </c>
      <c r="AN363" s="14">
        <f t="shared" ref="AN363" si="950">STANDARDIZE(AD363,AT$15,AU$15)</f>
        <v>-9.3919208556921333E-2</v>
      </c>
      <c r="AO363" s="14">
        <f t="shared" ref="AO363" si="951">STANDARDIZE(AE363,AV$15,AW$15)</f>
        <v>0.41056676658444713</v>
      </c>
      <c r="AP363" s="23"/>
    </row>
    <row r="364" spans="1:42" x14ac:dyDescent="0.3">
      <c r="A364">
        <v>6</v>
      </c>
      <c r="B364" s="31">
        <v>1999</v>
      </c>
      <c r="C364" s="24">
        <v>0.89205534244832041</v>
      </c>
      <c r="D364">
        <v>4.7900000000000303E-2</v>
      </c>
      <c r="E364">
        <f t="shared" si="825"/>
        <v>4.2729450903274818E-2</v>
      </c>
      <c r="G364">
        <v>1985</v>
      </c>
      <c r="H364">
        <v>12</v>
      </c>
      <c r="I364" s="3">
        <v>1985.91666666787</v>
      </c>
      <c r="J364" s="23">
        <f t="shared" si="836"/>
        <v>0.60933947366477148</v>
      </c>
      <c r="K364" s="23">
        <f t="shared" si="865"/>
        <v>4.7900000000000303E-2</v>
      </c>
      <c r="L364" s="23">
        <f t="shared" si="837"/>
        <v>2.9187360788542741E-2</v>
      </c>
      <c r="N364">
        <v>5</v>
      </c>
      <c r="O364">
        <v>1986</v>
      </c>
      <c r="P364" s="23">
        <v>0.68598473394852355</v>
      </c>
      <c r="Q364" s="23">
        <v>9.5900000000000304E-2</v>
      </c>
      <c r="R364" s="23">
        <f t="shared" si="826"/>
        <v>6.5785935985663624E-2</v>
      </c>
      <c r="T364">
        <v>1985</v>
      </c>
      <c r="U364">
        <v>12</v>
      </c>
      <c r="V364" s="3">
        <v>1985.91666666787</v>
      </c>
      <c r="W364" s="23">
        <f t="shared" si="932"/>
        <v>0.64253576061093354</v>
      </c>
      <c r="X364" s="23">
        <f t="shared" si="767"/>
        <v>9.5900000000000304E-2</v>
      </c>
      <c r="Y364" s="23">
        <f t="shared" si="933"/>
        <v>6.1619179442588719E-2</v>
      </c>
      <c r="Z364" s="23"/>
      <c r="AA364">
        <v>12</v>
      </c>
      <c r="AB364" s="3">
        <v>1985.91666666787</v>
      </c>
      <c r="AC364" s="23">
        <f t="shared" si="830"/>
        <v>0.62593761713785256</v>
      </c>
      <c r="AD364" s="23">
        <f t="shared" si="831"/>
        <v>7.1900000000000297E-2</v>
      </c>
      <c r="AE364" s="23">
        <f t="shared" si="832"/>
        <v>4.5403270115565733E-2</v>
      </c>
      <c r="AG364" s="3">
        <v>1985.91666666787</v>
      </c>
      <c r="AH364" s="3">
        <f t="shared" si="856"/>
        <v>-0.27131180613867079</v>
      </c>
      <c r="AI364" s="3">
        <f t="shared" si="857"/>
        <v>-0.61478205611361436</v>
      </c>
      <c r="AJ364" s="3">
        <f t="shared" si="858"/>
        <v>4.0684053910207789E-2</v>
      </c>
      <c r="AK364" s="23"/>
      <c r="AL364" s="3">
        <v>1985.91666666787</v>
      </c>
      <c r="AM364" s="14">
        <f t="shared" ref="AM364" si="952">STANDARDIZE(AC364,AR$4,AS$4)</f>
        <v>0.16187679892112014</v>
      </c>
      <c r="AN364" s="14">
        <f t="shared" ref="AN364" si="953">STANDARDIZE(AD364,AT$4,AU$4)</f>
        <v>-0.44318112469553572</v>
      </c>
      <c r="AO364" s="14">
        <f t="shared" ref="AO364" si="954">STANDARDIZE(AE364,AV$4,AW$4)</f>
        <v>0.41160304047680057</v>
      </c>
      <c r="AP364" s="23"/>
    </row>
    <row r="365" spans="1:42" x14ac:dyDescent="0.3">
      <c r="A365">
        <v>6</v>
      </c>
      <c r="B365" s="31">
        <v>1999</v>
      </c>
      <c r="C365" s="24">
        <v>0.85505845962140425</v>
      </c>
      <c r="D365">
        <v>4.7900000000000303E-2</v>
      </c>
      <c r="E365">
        <f t="shared" si="825"/>
        <v>4.0957300215865522E-2</v>
      </c>
      <c r="G365">
        <v>1985</v>
      </c>
      <c r="H365">
        <v>11</v>
      </c>
      <c r="I365" s="3">
        <v>1985.8333333345399</v>
      </c>
      <c r="J365" s="23">
        <f t="shared" si="836"/>
        <v>0.64177052820440483</v>
      </c>
      <c r="K365" s="23">
        <f t="shared" si="865"/>
        <v>4.7900000000000303E-2</v>
      </c>
      <c r="L365" s="23">
        <f t="shared" si="837"/>
        <v>3.0740808300991185E-2</v>
      </c>
      <c r="N365">
        <v>4</v>
      </c>
      <c r="O365">
        <v>1986</v>
      </c>
      <c r="P365" s="23">
        <v>0.61706708173933955</v>
      </c>
      <c r="Q365" s="23">
        <v>9.5900000000000304E-2</v>
      </c>
      <c r="R365" s="23">
        <f t="shared" si="826"/>
        <v>5.9176733138802853E-2</v>
      </c>
      <c r="T365">
        <v>1985</v>
      </c>
      <c r="U365">
        <v>11</v>
      </c>
      <c r="V365" s="3">
        <v>1985.8333333345399</v>
      </c>
      <c r="W365" s="23">
        <f t="shared" si="932"/>
        <v>0.70946524279555645</v>
      </c>
      <c r="X365" s="23">
        <f t="shared" si="767"/>
        <v>9.5900000000000304E-2</v>
      </c>
      <c r="Y365" s="23">
        <f t="shared" si="933"/>
        <v>6.8037716784094079E-2</v>
      </c>
      <c r="Z365" s="23"/>
      <c r="AA365">
        <v>11</v>
      </c>
      <c r="AB365" s="3">
        <v>1985.8333333345399</v>
      </c>
      <c r="AC365" s="23">
        <f t="shared" si="830"/>
        <v>0.67561788549998059</v>
      </c>
      <c r="AD365" s="23">
        <f t="shared" si="831"/>
        <v>7.1900000000000297E-2</v>
      </c>
      <c r="AE365" s="23">
        <f t="shared" si="832"/>
        <v>4.9389262542542632E-2</v>
      </c>
      <c r="AG365" s="3">
        <v>1985.8333333345399</v>
      </c>
      <c r="AH365" s="3">
        <f t="shared" si="856"/>
        <v>5.2619693056428725E-2</v>
      </c>
      <c r="AI365" s="3">
        <f t="shared" si="857"/>
        <v>-0.61478205611361436</v>
      </c>
      <c r="AJ365" s="3">
        <f t="shared" si="858"/>
        <v>0.36282344999921479</v>
      </c>
      <c r="AK365" s="23"/>
      <c r="AL365" s="3">
        <v>1985.8333333345399</v>
      </c>
      <c r="AM365" s="14">
        <f t="shared" ref="AM365" si="955">STANDARDIZE(AC365,AR$5,AS$5)</f>
        <v>0.11404032849374011</v>
      </c>
      <c r="AN365" s="14">
        <f t="shared" ref="AN365" si="956">STANDARDIZE(AD365,AT$5,AU$5)</f>
        <v>-4.0971152421897278E-2</v>
      </c>
      <c r="AO365" s="14">
        <f t="shared" ref="AO365" si="957">STANDARDIZE(AE365,AV$5,AW$5)</f>
        <v>0.45985438921287292</v>
      </c>
      <c r="AP365" s="23"/>
    </row>
    <row r="366" spans="1:42" x14ac:dyDescent="0.3">
      <c r="A366">
        <v>6</v>
      </c>
      <c r="B366" s="31">
        <v>1999</v>
      </c>
      <c r="C366" s="24">
        <v>0.80743415267120977</v>
      </c>
      <c r="D366">
        <v>4.7900000000000303E-2</v>
      </c>
      <c r="E366">
        <f t="shared" si="825"/>
        <v>3.8676095912951194E-2</v>
      </c>
      <c r="G366">
        <v>1985</v>
      </c>
      <c r="H366">
        <v>10</v>
      </c>
      <c r="I366" s="3">
        <v>1985.7500000012101</v>
      </c>
      <c r="J366" s="23">
        <f t="shared" si="836"/>
        <v>0.68410476681990862</v>
      </c>
      <c r="K366" s="23">
        <f t="shared" si="865"/>
        <v>4.7900000000000303E-2</v>
      </c>
      <c r="L366" s="23">
        <f t="shared" si="837"/>
        <v>3.2768618330673828E-2</v>
      </c>
      <c r="N366">
        <v>4</v>
      </c>
      <c r="O366">
        <v>1986</v>
      </c>
      <c r="P366" s="23">
        <v>0.59612823725001907</v>
      </c>
      <c r="Q366" s="23">
        <v>9.5900000000000304E-2</v>
      </c>
      <c r="R366" s="23">
        <f t="shared" si="826"/>
        <v>5.7168697952277012E-2</v>
      </c>
      <c r="T366">
        <v>1985</v>
      </c>
      <c r="U366">
        <v>10</v>
      </c>
      <c r="V366" s="3">
        <v>1985.7500000012101</v>
      </c>
      <c r="W366" s="23">
        <f t="shared" si="932"/>
        <v>0.76840487387254841</v>
      </c>
      <c r="X366" s="23">
        <f t="shared" si="767"/>
        <v>9.5900000000000304E-2</v>
      </c>
      <c r="Y366" s="23">
        <f t="shared" si="933"/>
        <v>7.369002740437762E-2</v>
      </c>
      <c r="Z366" s="23"/>
      <c r="AA366">
        <v>10</v>
      </c>
      <c r="AB366" s="3">
        <v>1985.7500000012101</v>
      </c>
      <c r="AC366" s="23">
        <f t="shared" si="830"/>
        <v>0.72625482034622846</v>
      </c>
      <c r="AD366" s="23">
        <f t="shared" si="831"/>
        <v>7.1900000000000297E-2</v>
      </c>
      <c r="AE366" s="23">
        <f t="shared" si="832"/>
        <v>5.3229322867525727E-2</v>
      </c>
      <c r="AG366" s="3">
        <v>1985.7500000012101</v>
      </c>
      <c r="AH366" s="3">
        <f t="shared" si="856"/>
        <v>0.38278896870981494</v>
      </c>
      <c r="AI366" s="3">
        <f t="shared" si="857"/>
        <v>-0.61478205611361436</v>
      </c>
      <c r="AJ366" s="3">
        <f t="shared" si="858"/>
        <v>0.67316892523475513</v>
      </c>
      <c r="AK366" s="23"/>
      <c r="AL366" s="3">
        <v>1985.7500000012101</v>
      </c>
      <c r="AM366" s="14">
        <f t="shared" ref="AM366" si="958">STANDARDIZE(AC366,AR$6,AS$6)</f>
        <v>0.33111631181375428</v>
      </c>
      <c r="AN366" s="14">
        <f t="shared" ref="AN366" si="959">STANDARDIZE(AD366,AT$6,AU$6)</f>
        <v>-0.59144451954684485</v>
      </c>
      <c r="AO366" s="14">
        <f t="shared" ref="AO366" si="960">STANDARDIZE(AE366,AV$6,AW$6)</f>
        <v>0.41661105624176153</v>
      </c>
      <c r="AP366" s="23"/>
    </row>
    <row r="367" spans="1:42" x14ac:dyDescent="0.3">
      <c r="A367">
        <v>6</v>
      </c>
      <c r="B367" s="31">
        <v>1999</v>
      </c>
      <c r="C367" s="24">
        <v>0.76160943649704738</v>
      </c>
      <c r="D367">
        <v>4.7900000000000303E-2</v>
      </c>
      <c r="E367">
        <f t="shared" si="825"/>
        <v>3.6481092008208801E-2</v>
      </c>
      <c r="G367">
        <v>1985</v>
      </c>
      <c r="H367">
        <v>9</v>
      </c>
      <c r="I367" s="3">
        <v>1985.66666666788</v>
      </c>
      <c r="J367" s="23">
        <f t="shared" si="836"/>
        <v>0.7307870035111651</v>
      </c>
      <c r="K367" s="23">
        <f t="shared" si="865"/>
        <v>4.7900000000000303E-2</v>
      </c>
      <c r="L367" s="23">
        <f t="shared" si="837"/>
        <v>3.5004697468185027E-2</v>
      </c>
      <c r="N367">
        <v>3</v>
      </c>
      <c r="O367">
        <v>1986</v>
      </c>
      <c r="P367" s="23">
        <v>0.58179445025439025</v>
      </c>
      <c r="Q367" s="23">
        <v>9.5900000000000304E-2</v>
      </c>
      <c r="R367" s="23">
        <f t="shared" si="826"/>
        <v>5.57940877793962E-2</v>
      </c>
      <c r="T367">
        <v>1985</v>
      </c>
      <c r="U367">
        <v>9</v>
      </c>
      <c r="V367" s="3">
        <v>1985.66666666788</v>
      </c>
      <c r="W367" s="23">
        <f t="shared" si="932"/>
        <v>0.8325418080101028</v>
      </c>
      <c r="X367" s="23">
        <f t="shared" si="767"/>
        <v>9.5900000000000304E-2</v>
      </c>
      <c r="Y367" s="23">
        <f t="shared" si="933"/>
        <v>7.9840759388169105E-2</v>
      </c>
      <c r="Z367" s="23"/>
      <c r="AA367">
        <v>9</v>
      </c>
      <c r="AB367" s="3">
        <v>1985.66666666788</v>
      </c>
      <c r="AC367" s="23">
        <f t="shared" si="830"/>
        <v>0.7816644057606339</v>
      </c>
      <c r="AD367" s="23">
        <f t="shared" si="831"/>
        <v>7.1900000000000297E-2</v>
      </c>
      <c r="AE367" s="23">
        <f t="shared" si="832"/>
        <v>5.7422728428177069E-2</v>
      </c>
      <c r="AG367" s="3">
        <v>1985.66666666788</v>
      </c>
      <c r="AH367" s="3">
        <f t="shared" si="856"/>
        <v>0.74407747750438458</v>
      </c>
      <c r="AI367" s="3">
        <f t="shared" si="857"/>
        <v>-0.61478205611361436</v>
      </c>
      <c r="AJ367" s="3">
        <f t="shared" si="858"/>
        <v>1.012071007868425</v>
      </c>
      <c r="AK367" s="23"/>
      <c r="AL367" s="3">
        <v>1985.66666666788</v>
      </c>
      <c r="AM367" s="14">
        <f t="shared" ref="AM367" si="961">STANDARDIZE(AC367,AR$7,AS$7)</f>
        <v>0.39158220738846256</v>
      </c>
      <c r="AN367" s="14">
        <f t="shared" ref="AN367" si="962">STANDARDIZE(AD367,AT$7,AU$7)</f>
        <v>7.7097786990586777E-4</v>
      </c>
      <c r="AO367" s="14">
        <f t="shared" ref="AO367" si="963">STANDARDIZE(AE367,AV$7,AW$7)</f>
        <v>1.0816588877410369</v>
      </c>
      <c r="AP367" s="23"/>
    </row>
    <row r="368" spans="1:42" x14ac:dyDescent="0.3">
      <c r="A368">
        <v>5</v>
      </c>
      <c r="B368" s="31">
        <v>1999</v>
      </c>
      <c r="C368" s="24">
        <v>0.72333119894318187</v>
      </c>
      <c r="D368">
        <v>4.7900000000000303E-2</v>
      </c>
      <c r="E368">
        <f t="shared" si="825"/>
        <v>3.4647564429378629E-2</v>
      </c>
      <c r="G368">
        <v>1985</v>
      </c>
      <c r="H368">
        <v>8</v>
      </c>
      <c r="I368" s="3">
        <v>1985.5833333345499</v>
      </c>
      <c r="J368" s="23">
        <f t="shared" si="836"/>
        <v>0.77110103347003722</v>
      </c>
      <c r="K368" s="23">
        <f t="shared" si="865"/>
        <v>4.7900000000000303E-2</v>
      </c>
      <c r="L368" s="23">
        <f t="shared" si="837"/>
        <v>3.693573950321502E-2</v>
      </c>
      <c r="N368">
        <v>2</v>
      </c>
      <c r="O368">
        <v>1986</v>
      </c>
      <c r="P368" s="23">
        <v>0.56891337044623091</v>
      </c>
      <c r="Q368" s="23">
        <v>9.5900000000000304E-2</v>
      </c>
      <c r="R368" s="23">
        <f t="shared" si="826"/>
        <v>5.4558792225793719E-2</v>
      </c>
      <c r="T368">
        <v>1985</v>
      </c>
      <c r="U368">
        <v>8</v>
      </c>
      <c r="V368" s="3">
        <v>1985.5833333345499</v>
      </c>
      <c r="W368" s="23">
        <f t="shared" si="932"/>
        <v>0.8867237053897995</v>
      </c>
      <c r="X368" s="23">
        <f t="shared" si="767"/>
        <v>9.5900000000000304E-2</v>
      </c>
      <c r="Y368" s="23">
        <f t="shared" si="933"/>
        <v>8.5036803346882045E-2</v>
      </c>
      <c r="Z368" s="23"/>
      <c r="AA368">
        <v>8</v>
      </c>
      <c r="AB368" s="3">
        <v>1985.5833333345499</v>
      </c>
      <c r="AC368" s="23">
        <f t="shared" si="830"/>
        <v>0.82891236942991831</v>
      </c>
      <c r="AD368" s="23">
        <f t="shared" si="831"/>
        <v>7.1900000000000297E-2</v>
      </c>
      <c r="AE368" s="23">
        <f t="shared" si="832"/>
        <v>6.0986271425048533E-2</v>
      </c>
      <c r="AG368" s="3">
        <v>1985.5833333345499</v>
      </c>
      <c r="AH368" s="3">
        <f t="shared" si="856"/>
        <v>1.0521495594373034</v>
      </c>
      <c r="AI368" s="3">
        <f t="shared" si="857"/>
        <v>-0.61478205611361436</v>
      </c>
      <c r="AJ368" s="3">
        <f t="shared" si="858"/>
        <v>1.3000689431329508</v>
      </c>
      <c r="AK368" s="23"/>
      <c r="AL368" s="3">
        <v>1985.5833333345499</v>
      </c>
      <c r="AM368" s="14">
        <f t="shared" ref="AM368" si="964">STANDARDIZE(AC368,AR$8,AS$8)</f>
        <v>0.42315259667941502</v>
      </c>
      <c r="AN368" s="14">
        <f t="shared" ref="AN368" si="965">STANDARDIZE(AD368,AT$8,AU$8)</f>
        <v>-0.51613739712758211</v>
      </c>
      <c r="AO368" s="14">
        <f t="shared" ref="AO368" si="966">STANDARDIZE(AE368,AV$8,AW$8)</f>
        <v>0.51127091004519276</v>
      </c>
      <c r="AP368" s="23"/>
    </row>
    <row r="369" spans="1:42" x14ac:dyDescent="0.3">
      <c r="A369">
        <v>5</v>
      </c>
      <c r="B369" s="31">
        <v>1999</v>
      </c>
      <c r="C369" s="24">
        <v>0.69443454291643658</v>
      </c>
      <c r="D369">
        <v>4.7900000000000303E-2</v>
      </c>
      <c r="E369">
        <f t="shared" si="825"/>
        <v>3.3263414605697525E-2</v>
      </c>
      <c r="G369">
        <v>1985</v>
      </c>
      <c r="H369">
        <v>7</v>
      </c>
      <c r="I369" s="3">
        <v>1985.5000000012201</v>
      </c>
      <c r="J369" s="23">
        <f t="shared" si="836"/>
        <v>0.79553862987252222</v>
      </c>
      <c r="K369" s="23">
        <f t="shared" si="865"/>
        <v>4.7900000000000303E-2</v>
      </c>
      <c r="L369" s="23">
        <f t="shared" si="837"/>
        <v>3.8106300370894054E-2</v>
      </c>
      <c r="N369">
        <v>1</v>
      </c>
      <c r="O369">
        <v>1986</v>
      </c>
      <c r="P369" s="23">
        <v>0.5873249086438368</v>
      </c>
      <c r="Q369" s="23">
        <v>9.5900000000000304E-2</v>
      </c>
      <c r="R369" s="23">
        <f t="shared" si="826"/>
        <v>5.6324458738944129E-2</v>
      </c>
      <c r="T369">
        <v>1985</v>
      </c>
      <c r="U369">
        <v>7</v>
      </c>
      <c r="V369" s="3">
        <v>1985.5000000012201</v>
      </c>
      <c r="W369" s="23"/>
      <c r="X369" s="23"/>
      <c r="Y369" s="23"/>
      <c r="Z369" s="23"/>
      <c r="AA369">
        <v>7</v>
      </c>
      <c r="AB369" s="3">
        <v>1985.5000000012201</v>
      </c>
      <c r="AC369" s="23">
        <f t="shared" si="830"/>
        <v>0.79553862987252222</v>
      </c>
      <c r="AD369" s="23">
        <f t="shared" si="831"/>
        <v>4.7900000000000303E-2</v>
      </c>
      <c r="AE369" s="23">
        <f t="shared" si="832"/>
        <v>3.8106300370894054E-2</v>
      </c>
      <c r="AG369" s="3">
        <v>1985.5000000012201</v>
      </c>
      <c r="AH369" s="3">
        <f t="shared" si="856"/>
        <v>0.8345419287825675</v>
      </c>
      <c r="AI369" s="3">
        <f t="shared" si="857"/>
        <v>-1.186702766808877</v>
      </c>
      <c r="AJ369" s="3">
        <f t="shared" si="858"/>
        <v>-0.54904145859185438</v>
      </c>
      <c r="AK369" s="23"/>
      <c r="AL369" s="3">
        <v>1985.5000000012201</v>
      </c>
      <c r="AM369" s="14">
        <f t="shared" ref="AM369" si="967">STANDARDIZE(AC369,AR$9,AS$9)</f>
        <v>-1.3586119406375061E-2</v>
      </c>
      <c r="AN369" s="14">
        <f t="shared" ref="AN369" si="968">STANDARDIZE(AD369,AT$9,AU$9)</f>
        <v>-0.38248368897839508</v>
      </c>
      <c r="AO369" s="14">
        <f t="shared" ref="AO369" si="969">STANDARDIZE(AE369,AV$9,AW$9)</f>
        <v>-0.23942332295106664</v>
      </c>
      <c r="AP369" s="23"/>
    </row>
    <row r="370" spans="1:42" x14ac:dyDescent="0.3">
      <c r="A370">
        <v>5</v>
      </c>
      <c r="B370" s="31">
        <v>1999</v>
      </c>
      <c r="C370" s="24">
        <v>0.67456266268651688</v>
      </c>
      <c r="D370">
        <v>4.7900000000000303E-2</v>
      </c>
      <c r="E370">
        <f t="shared" si="825"/>
        <v>3.2311551542684364E-2</v>
      </c>
      <c r="G370">
        <v>1985</v>
      </c>
      <c r="H370">
        <v>6</v>
      </c>
      <c r="I370" s="3">
        <v>1985.41666666789</v>
      </c>
      <c r="J370" s="23">
        <f t="shared" si="836"/>
        <v>0.79155383208323915</v>
      </c>
      <c r="K370" s="23">
        <f t="shared" si="865"/>
        <v>0.19160000000000121</v>
      </c>
      <c r="L370" s="23">
        <f t="shared" si="837"/>
        <v>3.7915428556787395E-2</v>
      </c>
      <c r="N370">
        <v>12</v>
      </c>
      <c r="O370">
        <v>1985</v>
      </c>
      <c r="P370" s="23">
        <v>0.64253576061093354</v>
      </c>
      <c r="Q370" s="23">
        <v>9.5900000000000304E-2</v>
      </c>
      <c r="R370" s="23">
        <f t="shared" si="826"/>
        <v>6.1619179442588719E-2</v>
      </c>
      <c r="T370">
        <v>1985</v>
      </c>
      <c r="U370">
        <v>6</v>
      </c>
      <c r="V370" s="3">
        <v>1985.41666666789</v>
      </c>
      <c r="W370" s="23">
        <f t="shared" si="932"/>
        <v>0.87058075817522407</v>
      </c>
      <c r="X370" s="23">
        <f t="shared" si="767"/>
        <v>0.19180000000000061</v>
      </c>
      <c r="Y370" s="23">
        <f t="shared" si="933"/>
        <v>8.3488694709004246E-2</v>
      </c>
      <c r="Z370" s="23"/>
      <c r="AA370">
        <v>6</v>
      </c>
      <c r="AB370" s="3">
        <v>1985.41666666789</v>
      </c>
      <c r="AC370" s="23">
        <f t="shared" si="830"/>
        <v>0.83106729512923161</v>
      </c>
      <c r="AD370" s="23">
        <f t="shared" si="831"/>
        <v>0.19170000000000093</v>
      </c>
      <c r="AE370" s="23">
        <f t="shared" si="832"/>
        <v>6.0702061632895821E-2</v>
      </c>
      <c r="AG370" s="3">
        <v>1985.41666666789</v>
      </c>
      <c r="AH370" s="3">
        <f t="shared" si="856"/>
        <v>1.0662003754945841</v>
      </c>
      <c r="AI370" s="3">
        <f t="shared" si="857"/>
        <v>2.2400554914402537</v>
      </c>
      <c r="AJ370" s="3">
        <f t="shared" si="858"/>
        <v>1.2770997146449541</v>
      </c>
      <c r="AK370" s="23"/>
      <c r="AL370" s="3">
        <v>1985.41666666789</v>
      </c>
      <c r="AM370" s="14">
        <f t="shared" ref="AM370" si="970">STANDARDIZE(AC370,AR$10,AS$10)</f>
        <v>0.36812730637425772</v>
      </c>
      <c r="AN370" s="14">
        <f t="shared" ref="AN370" si="971">STANDARDIZE(AD370,AT$10,AU$10)</f>
        <v>0.7751653150294695</v>
      </c>
      <c r="AO370" s="14">
        <f t="shared" ref="AO370" si="972">STANDARDIZE(AE370,AV$10,AW$10)</f>
        <v>0.42398783728518102</v>
      </c>
      <c r="AP370" s="23"/>
    </row>
    <row r="371" spans="1:42" x14ac:dyDescent="0.3">
      <c r="A371">
        <v>5</v>
      </c>
      <c r="B371" s="31">
        <v>1999</v>
      </c>
      <c r="C371" s="24">
        <v>0.66237255779210102</v>
      </c>
      <c r="D371">
        <v>4.7900000000000303E-2</v>
      </c>
      <c r="E371">
        <f t="shared" si="825"/>
        <v>3.1727645518241837E-2</v>
      </c>
      <c r="G371">
        <v>1985</v>
      </c>
      <c r="H371">
        <v>5</v>
      </c>
      <c r="I371" s="3">
        <v>1985.3333333345599</v>
      </c>
      <c r="J371" s="23">
        <f t="shared" si="836"/>
        <v>0.76839414956477115</v>
      </c>
      <c r="K371" s="23">
        <f t="shared" si="865"/>
        <v>0.19160000000000121</v>
      </c>
      <c r="L371" s="23">
        <f t="shared" si="837"/>
        <v>3.6806079764152767E-2</v>
      </c>
      <c r="N371">
        <v>11</v>
      </c>
      <c r="O371">
        <v>1985</v>
      </c>
      <c r="P371" s="23">
        <v>0.70946524279555645</v>
      </c>
      <c r="Q371" s="23">
        <v>9.5900000000000304E-2</v>
      </c>
      <c r="R371" s="23">
        <f t="shared" si="826"/>
        <v>6.8037716784094079E-2</v>
      </c>
      <c r="T371">
        <v>1985</v>
      </c>
      <c r="U371">
        <v>5</v>
      </c>
      <c r="V371" s="3">
        <v>1985.3333333345599</v>
      </c>
      <c r="W371" s="23">
        <f t="shared" si="932"/>
        <v>0.7864275021413335</v>
      </c>
      <c r="X371" s="23">
        <f t="shared" si="767"/>
        <v>9.5900000000000304E-2</v>
      </c>
      <c r="Y371" s="23">
        <f t="shared" si="933"/>
        <v>7.5418397455354128E-2</v>
      </c>
      <c r="Z371" s="23"/>
      <c r="AA371">
        <v>5</v>
      </c>
      <c r="AB371" s="3">
        <v>1985.3333333345599</v>
      </c>
      <c r="AC371" s="23">
        <f t="shared" si="830"/>
        <v>0.77741082585305232</v>
      </c>
      <c r="AD371" s="23">
        <f t="shared" si="831"/>
        <v>0.14375000000000077</v>
      </c>
      <c r="AE371" s="23">
        <f t="shared" si="832"/>
        <v>5.6112238609753451E-2</v>
      </c>
      <c r="AG371" s="3">
        <v>1985.3333333345599</v>
      </c>
      <c r="AH371" s="3">
        <f t="shared" si="856"/>
        <v>0.71634275380350743</v>
      </c>
      <c r="AI371" s="3">
        <f t="shared" si="857"/>
        <v>1.0974055715303397</v>
      </c>
      <c r="AJ371" s="3">
        <f t="shared" si="858"/>
        <v>0.90616001921961897</v>
      </c>
      <c r="AK371" s="23"/>
      <c r="AL371" s="3">
        <v>1985.3333333345599</v>
      </c>
      <c r="AM371" s="14">
        <f t="shared" ref="AM371" si="973">STANDARDIZE(AC371,AR$11,AS$11)</f>
        <v>0.54730441048325229</v>
      </c>
      <c r="AN371" s="14">
        <f t="shared" ref="AN371" si="974">STANDARDIZE(AD371,AT$11,AU$11)</f>
        <v>0.38022549126865662</v>
      </c>
      <c r="AO371" s="14">
        <f t="shared" ref="AO371" si="975">STANDARDIZE(AE371,AV$11,AW$11)</f>
        <v>0.58854635721298898</v>
      </c>
      <c r="AP371" s="23"/>
    </row>
    <row r="372" spans="1:42" x14ac:dyDescent="0.3">
      <c r="A372">
        <v>4</v>
      </c>
      <c r="B372" s="31">
        <v>1999</v>
      </c>
      <c r="C372" s="24">
        <v>0.6563248122925488</v>
      </c>
      <c r="D372">
        <v>4.7900000000000303E-2</v>
      </c>
      <c r="E372">
        <f t="shared" si="825"/>
        <v>3.1437958508813285E-2</v>
      </c>
      <c r="G372">
        <v>1985</v>
      </c>
      <c r="H372">
        <v>4</v>
      </c>
      <c r="I372" s="3">
        <v>1985.2500000012301</v>
      </c>
      <c r="J372" s="23">
        <f t="shared" si="836"/>
        <v>0.66862881296288112</v>
      </c>
      <c r="K372" s="23">
        <f t="shared" si="865"/>
        <v>0.19160000000000121</v>
      </c>
      <c r="L372" s="23">
        <f t="shared" si="837"/>
        <v>3.2027320140922216E-2</v>
      </c>
      <c r="N372">
        <v>10</v>
      </c>
      <c r="O372">
        <v>1985</v>
      </c>
      <c r="P372" s="23">
        <v>0.76840487387254841</v>
      </c>
      <c r="Q372" s="23">
        <v>9.5900000000000304E-2</v>
      </c>
      <c r="R372" s="23">
        <f t="shared" si="826"/>
        <v>7.369002740437762E-2</v>
      </c>
      <c r="T372">
        <v>1985</v>
      </c>
      <c r="U372">
        <v>4</v>
      </c>
      <c r="V372" s="3">
        <v>1985.2500000012301</v>
      </c>
      <c r="W372" s="23">
        <f t="shared" si="932"/>
        <v>0.72857395727856422</v>
      </c>
      <c r="X372" s="23">
        <f t="shared" ref="X372:X424" si="976">SUMIFS(Q$4:Q$763,O$4:O$763,T372,N$4:N$763,U372)</f>
        <v>9.5900000000000304E-2</v>
      </c>
      <c r="Y372" s="23">
        <f t="shared" si="933"/>
        <v>6.9870242503014532E-2</v>
      </c>
      <c r="Z372" s="23"/>
      <c r="AA372">
        <v>4</v>
      </c>
      <c r="AB372" s="3">
        <v>1985.2500000012301</v>
      </c>
      <c r="AC372" s="23">
        <f t="shared" si="830"/>
        <v>0.69860138512072267</v>
      </c>
      <c r="AD372" s="23">
        <f t="shared" si="831"/>
        <v>0.14375000000000077</v>
      </c>
      <c r="AE372" s="23">
        <f t="shared" si="832"/>
        <v>5.0948781321968374E-2</v>
      </c>
      <c r="AG372" s="3">
        <v>1985.2500000012301</v>
      </c>
      <c r="AH372" s="3">
        <f t="shared" si="856"/>
        <v>0.20247958178787678</v>
      </c>
      <c r="AI372" s="3">
        <f t="shared" si="857"/>
        <v>1.0974055715303397</v>
      </c>
      <c r="AJ372" s="3">
        <f t="shared" si="858"/>
        <v>0.48886042748908332</v>
      </c>
      <c r="AK372" s="23"/>
      <c r="AL372" s="3">
        <v>1985.2500000012301</v>
      </c>
      <c r="AM372" s="14">
        <f t="shared" ref="AM372" si="977">STANDARDIZE(AC372,AR$12,AS$12)</f>
        <v>0.52749475422824776</v>
      </c>
      <c r="AN372" s="14">
        <f t="shared" ref="AN372" si="978">STANDARDIZE(AD372,AT$12,AU$12)</f>
        <v>3.2254086159998023E-2</v>
      </c>
      <c r="AO372" s="14">
        <f t="shared" ref="AO372" si="979">STANDARDIZE(AE372,AV$12,AW$12)</f>
        <v>0.60206619482150669</v>
      </c>
      <c r="AP372" s="23"/>
    </row>
    <row r="373" spans="1:42" x14ac:dyDescent="0.3">
      <c r="A373">
        <v>4</v>
      </c>
      <c r="B373" s="31">
        <v>1999</v>
      </c>
      <c r="C373" s="24">
        <v>0.6520018985173982</v>
      </c>
      <c r="D373">
        <v>4.7900000000000303E-2</v>
      </c>
      <c r="E373">
        <f t="shared" si="825"/>
        <v>3.1230890938983572E-2</v>
      </c>
      <c r="G373">
        <v>1985</v>
      </c>
      <c r="H373">
        <v>3</v>
      </c>
      <c r="I373" s="3">
        <v>1985.1666666679</v>
      </c>
      <c r="J373" s="23">
        <f t="shared" si="836"/>
        <v>0.58817817906770109</v>
      </c>
      <c r="K373" s="23">
        <f t="shared" si="865"/>
        <v>0.14370000000000091</v>
      </c>
      <c r="L373" s="23">
        <f t="shared" si="837"/>
        <v>2.8173734777343057E-2</v>
      </c>
      <c r="N373">
        <v>9</v>
      </c>
      <c r="O373">
        <v>1985</v>
      </c>
      <c r="P373" s="23">
        <v>0.8325418080101028</v>
      </c>
      <c r="Q373" s="23">
        <v>9.5900000000000304E-2</v>
      </c>
      <c r="R373" s="23">
        <f t="shared" si="826"/>
        <v>7.9840759388169105E-2</v>
      </c>
      <c r="T373">
        <v>1985</v>
      </c>
      <c r="U373">
        <v>3</v>
      </c>
      <c r="V373" s="3">
        <v>1985.1666666679</v>
      </c>
      <c r="W373" s="23">
        <f t="shared" si="932"/>
        <v>0.66582586591228154</v>
      </c>
      <c r="X373" s="23">
        <f t="shared" si="976"/>
        <v>9.5900000000000304E-2</v>
      </c>
      <c r="Y373" s="23">
        <f t="shared" si="933"/>
        <v>6.3852700540988003E-2</v>
      </c>
      <c r="Z373" s="23"/>
      <c r="AA373">
        <v>3</v>
      </c>
      <c r="AB373" s="3">
        <v>1985.1666666679</v>
      </c>
      <c r="AC373" s="23">
        <f t="shared" si="830"/>
        <v>0.62700202248999126</v>
      </c>
      <c r="AD373" s="23">
        <f t="shared" si="831"/>
        <v>0.1198000000000006</v>
      </c>
      <c r="AE373" s="23">
        <f t="shared" si="832"/>
        <v>4.601321765916553E-2</v>
      </c>
      <c r="AG373" s="3">
        <v>1985.1666666679</v>
      </c>
      <c r="AH373" s="3">
        <f t="shared" si="856"/>
        <v>-0.26437153723842427</v>
      </c>
      <c r="AI373" s="3">
        <f t="shared" si="857"/>
        <v>0.52667636231568804</v>
      </c>
      <c r="AJ373" s="3">
        <f t="shared" si="858"/>
        <v>8.9978711875786141E-2</v>
      </c>
      <c r="AK373" s="23"/>
      <c r="AL373" s="3">
        <v>1985.1666666679</v>
      </c>
      <c r="AM373" s="14">
        <f t="shared" ref="AM373" si="980">STANDARDIZE(AC373,AR$13,AS$13)</f>
        <v>0.34465361558877211</v>
      </c>
      <c r="AN373" s="14">
        <f t="shared" ref="AN373" si="981">STANDARDIZE(AD373,AT$13,AU$13)</f>
        <v>0.3086063174042078</v>
      </c>
      <c r="AO373" s="14">
        <f t="shared" ref="AO373" si="982">STANDARDIZE(AE373,AV$13,AW$13)</f>
        <v>0.60056848664015861</v>
      </c>
      <c r="AP373" s="23"/>
    </row>
    <row r="374" spans="1:42" x14ac:dyDescent="0.3">
      <c r="A374">
        <v>4</v>
      </c>
      <c r="B374" s="31">
        <v>1999</v>
      </c>
      <c r="C374" s="24">
        <v>0.64520980335588141</v>
      </c>
      <c r="D374">
        <v>4.7900000000000303E-2</v>
      </c>
      <c r="E374">
        <f t="shared" si="825"/>
        <v>3.0905549580746917E-2</v>
      </c>
      <c r="G374">
        <v>1985</v>
      </c>
      <c r="H374">
        <v>2</v>
      </c>
      <c r="I374" s="3">
        <v>1985.0833333345699</v>
      </c>
      <c r="J374" s="23">
        <f t="shared" si="836"/>
        <v>0.56676007938204798</v>
      </c>
      <c r="K374" s="23">
        <f t="shared" si="865"/>
        <v>4.7900000000000303E-2</v>
      </c>
      <c r="L374" s="23">
        <f t="shared" si="837"/>
        <v>2.7147807802400271E-2</v>
      </c>
      <c r="N374">
        <v>8</v>
      </c>
      <c r="O374">
        <v>1985</v>
      </c>
      <c r="P374" s="23">
        <v>0.8867237053897995</v>
      </c>
      <c r="Q374" s="23">
        <v>9.5900000000000304E-2</v>
      </c>
      <c r="R374" s="23">
        <f t="shared" si="826"/>
        <v>8.5036803346882045E-2</v>
      </c>
      <c r="T374">
        <v>1985</v>
      </c>
      <c r="U374">
        <v>2</v>
      </c>
      <c r="V374" s="3">
        <v>1985.0833333345699</v>
      </c>
      <c r="W374" s="23">
        <f t="shared" si="932"/>
        <v>0.62826465766349993</v>
      </c>
      <c r="X374" s="23">
        <f t="shared" si="976"/>
        <v>9.5900000000000304E-2</v>
      </c>
      <c r="Y374" s="23">
        <f t="shared" si="933"/>
        <v>6.0250580669929832E-2</v>
      </c>
      <c r="Z374" s="23"/>
      <c r="AA374">
        <v>2</v>
      </c>
      <c r="AB374" s="3">
        <v>1985.0833333345699</v>
      </c>
      <c r="AC374" s="23">
        <f t="shared" si="830"/>
        <v>0.5975123685227739</v>
      </c>
      <c r="AD374" s="23">
        <f t="shared" si="831"/>
        <v>7.1900000000000297E-2</v>
      </c>
      <c r="AE374" s="23">
        <f t="shared" si="832"/>
        <v>4.369919423616505E-2</v>
      </c>
      <c r="AG374" s="3">
        <v>1985.0833333345699</v>
      </c>
      <c r="AH374" s="3">
        <f t="shared" si="856"/>
        <v>-0.45665366725259182</v>
      </c>
      <c r="AI374" s="3">
        <f t="shared" si="857"/>
        <v>-0.61478205611361436</v>
      </c>
      <c r="AJ374" s="3">
        <f t="shared" si="858"/>
        <v>-9.7035719706201354E-2</v>
      </c>
      <c r="AK374" s="23"/>
      <c r="AL374" s="3">
        <v>1985.0833333345699</v>
      </c>
      <c r="AM374" s="14">
        <f t="shared" ref="AM374" si="983">STANDARDIZE(AC374,AR$14,AS$14)</f>
        <v>0.24781778183398542</v>
      </c>
      <c r="AN374" s="14">
        <f t="shared" ref="AN374" si="984">STANDARDIZE(AD374,AT$14,AU$14)</f>
        <v>-0.95760573293009554</v>
      </c>
      <c r="AO374" s="14">
        <f t="shared" ref="AO374" si="985">STANDARDIZE(AE374,AV$14,AW$14)</f>
        <v>0.32475668202018404</v>
      </c>
      <c r="AP374" s="23"/>
    </row>
    <row r="375" spans="1:42" x14ac:dyDescent="0.3">
      <c r="A375">
        <v>4</v>
      </c>
      <c r="B375" s="31">
        <v>1999</v>
      </c>
      <c r="C375" s="24">
        <v>0.63304710852497492</v>
      </c>
      <c r="D375">
        <v>4.7900000000000303E-2</v>
      </c>
      <c r="E375">
        <f t="shared" si="825"/>
        <v>3.0322956498346491E-2</v>
      </c>
      <c r="G375">
        <v>1985</v>
      </c>
      <c r="H375">
        <v>1</v>
      </c>
      <c r="I375" s="3">
        <v>1985.0000000012401</v>
      </c>
      <c r="J375" s="23">
        <f t="shared" si="836"/>
        <v>0.58131110238472261</v>
      </c>
      <c r="K375" s="23">
        <f t="shared" si="865"/>
        <v>4.7900000000000303E-2</v>
      </c>
      <c r="L375" s="23">
        <f t="shared" si="837"/>
        <v>2.7844801804228391E-2</v>
      </c>
      <c r="N375">
        <v>6</v>
      </c>
      <c r="O375">
        <v>1985</v>
      </c>
      <c r="P375" s="23">
        <v>0.89302225938808322</v>
      </c>
      <c r="Q375" s="23">
        <v>9.5900000000000304E-2</v>
      </c>
      <c r="R375" s="23">
        <f t="shared" si="826"/>
        <v>8.5640834675317454E-2</v>
      </c>
      <c r="T375">
        <v>1985</v>
      </c>
      <c r="U375">
        <v>1</v>
      </c>
      <c r="V375" s="3">
        <v>1985.0000000012401</v>
      </c>
      <c r="W375" s="23"/>
      <c r="X375" s="23"/>
      <c r="Y375" s="23"/>
      <c r="Z375" s="23"/>
      <c r="AA375">
        <v>1</v>
      </c>
      <c r="AB375" s="3">
        <v>1985.0000000012401</v>
      </c>
      <c r="AC375" s="23">
        <f t="shared" si="830"/>
        <v>0.58131110238472261</v>
      </c>
      <c r="AD375" s="23">
        <f t="shared" si="831"/>
        <v>4.7900000000000303E-2</v>
      </c>
      <c r="AE375" s="23">
        <f t="shared" si="832"/>
        <v>2.7844801804228391E-2</v>
      </c>
      <c r="AG375" s="3">
        <v>1985.0000000012401</v>
      </c>
      <c r="AH375" s="3">
        <f t="shared" si="856"/>
        <v>-0.56229118898865504</v>
      </c>
      <c r="AI375" s="3">
        <f t="shared" si="857"/>
        <v>-1.186702766808877</v>
      </c>
      <c r="AJ375" s="3">
        <f t="shared" si="858"/>
        <v>-1.378353859905417</v>
      </c>
      <c r="AK375" s="23"/>
      <c r="AL375" s="3">
        <v>1985.0000000012401</v>
      </c>
      <c r="AM375" s="14">
        <f t="shared" ref="AM375" si="986">STANDARDIZE(AC375,AR$15,AS$15)</f>
        <v>-5.989074279579966E-4</v>
      </c>
      <c r="AN375" s="14">
        <f t="shared" ref="AN375" si="987">STANDARDIZE(AD375,AT$15,AU$15)</f>
        <v>-0.94501805984887022</v>
      </c>
      <c r="AO375" s="14">
        <f t="shared" ref="AO375" si="988">STANDARDIZE(AE375,AV$15,AW$15)</f>
        <v>-0.71576887517709065</v>
      </c>
      <c r="AP375" s="23"/>
    </row>
    <row r="376" spans="1:42" x14ac:dyDescent="0.3">
      <c r="A376">
        <v>3</v>
      </c>
      <c r="B376" s="31">
        <v>1999</v>
      </c>
      <c r="C376" s="24">
        <v>0.61729013008508848</v>
      </c>
      <c r="D376">
        <v>4.7900000000000303E-2</v>
      </c>
      <c r="E376">
        <f t="shared" si="825"/>
        <v>2.9568197231075927E-2</v>
      </c>
      <c r="G376">
        <v>1984</v>
      </c>
      <c r="H376">
        <v>12</v>
      </c>
      <c r="I376" s="3">
        <v>1984.91666666791</v>
      </c>
      <c r="J376" s="23">
        <f t="shared" si="836"/>
        <v>0.61200742028789579</v>
      </c>
      <c r="K376" s="23">
        <f t="shared" si="865"/>
        <v>4.7900000000000303E-2</v>
      </c>
      <c r="L376" s="23">
        <f t="shared" si="837"/>
        <v>2.9315155431790394E-2</v>
      </c>
      <c r="N376">
        <v>6</v>
      </c>
      <c r="O376">
        <v>1985</v>
      </c>
      <c r="P376" s="23">
        <v>0.84813925696236492</v>
      </c>
      <c r="Q376" s="23">
        <v>9.5900000000000304E-2</v>
      </c>
      <c r="R376" s="23">
        <f t="shared" si="826"/>
        <v>8.1336554742691053E-2</v>
      </c>
      <c r="T376">
        <v>1984</v>
      </c>
      <c r="U376">
        <v>12</v>
      </c>
      <c r="V376" s="3">
        <v>1984.91666666791</v>
      </c>
      <c r="W376" s="23">
        <f t="shared" si="932"/>
        <v>0.65089643297834177</v>
      </c>
      <c r="X376" s="23">
        <f t="shared" si="976"/>
        <v>9.5900000000000304E-2</v>
      </c>
      <c r="Y376" s="23">
        <f t="shared" si="933"/>
        <v>6.2420967922623173E-2</v>
      </c>
      <c r="Z376" s="23"/>
      <c r="AA376">
        <v>12</v>
      </c>
      <c r="AB376" s="3">
        <v>1984.91666666791</v>
      </c>
      <c r="AC376" s="23">
        <f t="shared" si="830"/>
        <v>0.63145192663311878</v>
      </c>
      <c r="AD376" s="23">
        <f t="shared" si="831"/>
        <v>7.1900000000000297E-2</v>
      </c>
      <c r="AE376" s="23">
        <f t="shared" si="832"/>
        <v>4.5868061677206785E-2</v>
      </c>
      <c r="AG376" s="3">
        <v>1984.91666666791</v>
      </c>
      <c r="AH376" s="3">
        <f t="shared" si="856"/>
        <v>-0.23535671570302716</v>
      </c>
      <c r="AI376" s="3">
        <f t="shared" si="857"/>
        <v>-0.61478205611361436</v>
      </c>
      <c r="AJ376" s="3">
        <f t="shared" si="858"/>
        <v>7.8247515386192873E-2</v>
      </c>
      <c r="AK376" s="23"/>
      <c r="AL376" s="3">
        <v>1984.91666666791</v>
      </c>
      <c r="AM376" s="14">
        <f t="shared" ref="AM376" si="989">STANDARDIZE(AC376,AR$4,AS$4)</f>
        <v>0.20607195395726569</v>
      </c>
      <c r="AN376" s="14">
        <f t="shared" ref="AN376" si="990">STANDARDIZE(AD376,AT$4,AU$4)</f>
        <v>-0.44318112469553572</v>
      </c>
      <c r="AO376" s="14">
        <f t="shared" ref="AO376" si="991">STANDARDIZE(AE376,AV$4,AW$4)</f>
        <v>0.45621126173457177</v>
      </c>
      <c r="AP376" s="23"/>
    </row>
    <row r="377" spans="1:42" x14ac:dyDescent="0.3">
      <c r="A377">
        <v>3</v>
      </c>
      <c r="B377" s="31">
        <v>1999</v>
      </c>
      <c r="C377" s="24">
        <v>0.60127362097443604</v>
      </c>
      <c r="D377">
        <v>4.7900000000000303E-2</v>
      </c>
      <c r="E377">
        <f t="shared" si="825"/>
        <v>2.8801006444675668E-2</v>
      </c>
      <c r="G377">
        <v>1984</v>
      </c>
      <c r="H377">
        <v>11</v>
      </c>
      <c r="I377" s="3">
        <v>1984.8333333345799</v>
      </c>
      <c r="J377" s="23">
        <f t="shared" si="836"/>
        <v>0.65459675648151028</v>
      </c>
      <c r="K377" s="23">
        <f t="shared" si="865"/>
        <v>4.7900000000000303E-2</v>
      </c>
      <c r="L377" s="23">
        <f t="shared" si="837"/>
        <v>3.1355184635464543E-2</v>
      </c>
      <c r="N377">
        <v>5</v>
      </c>
      <c r="O377">
        <v>1985</v>
      </c>
      <c r="P377" s="23">
        <v>0.7864275021413335</v>
      </c>
      <c r="Q377" s="23">
        <v>9.5900000000000304E-2</v>
      </c>
      <c r="R377" s="23">
        <f t="shared" si="826"/>
        <v>7.5418397455354128E-2</v>
      </c>
      <c r="T377">
        <v>1984</v>
      </c>
      <c r="U377">
        <v>11</v>
      </c>
      <c r="V377" s="3">
        <v>1984.8333333345799</v>
      </c>
      <c r="W377" s="23"/>
      <c r="X377" s="23"/>
      <c r="Y377" s="23"/>
      <c r="Z377" s="23"/>
      <c r="AA377">
        <v>11</v>
      </c>
      <c r="AB377" s="3">
        <v>1984.8333333345799</v>
      </c>
      <c r="AC377" s="23">
        <f t="shared" si="830"/>
        <v>0.65459675648151028</v>
      </c>
      <c r="AD377" s="23">
        <f t="shared" si="831"/>
        <v>4.7900000000000303E-2</v>
      </c>
      <c r="AE377" s="23">
        <f t="shared" si="832"/>
        <v>3.1355184635464543E-2</v>
      </c>
      <c r="AG377" s="3">
        <v>1984.8333333345799</v>
      </c>
      <c r="AH377" s="3">
        <f t="shared" si="856"/>
        <v>-8.4444901443982714E-2</v>
      </c>
      <c r="AI377" s="3">
        <f t="shared" si="857"/>
        <v>-1.186702766808877</v>
      </c>
      <c r="AJ377" s="3">
        <f t="shared" si="858"/>
        <v>-1.0946522157070382</v>
      </c>
      <c r="AK377" s="23"/>
      <c r="AL377" s="3">
        <v>1984.8333333345799</v>
      </c>
      <c r="AM377" s="14">
        <f t="shared" ref="AM377" si="992">STANDARDIZE(AC377,AR$5,AS$5)</f>
        <v>2.2949746075072681E-2</v>
      </c>
      <c r="AN377" s="14">
        <f t="shared" ref="AN377" si="993">STANDARDIZE(AD377,AT$5,AU$5)</f>
        <v>-0.86039420085980967</v>
      </c>
      <c r="AO377" s="14">
        <f t="shared" ref="AO377" si="994">STANDARDIZE(AE377,AV$5,AW$5)</f>
        <v>-0.54478095864935261</v>
      </c>
      <c r="AP377" s="23"/>
    </row>
    <row r="378" spans="1:42" x14ac:dyDescent="0.3">
      <c r="A378">
        <v>3</v>
      </c>
      <c r="B378" s="31">
        <v>1999</v>
      </c>
      <c r="C378" s="24">
        <v>0.58851364181875332</v>
      </c>
      <c r="D378">
        <v>4.7900000000000303E-2</v>
      </c>
      <c r="E378">
        <f t="shared" si="825"/>
        <v>2.8189803443118461E-2</v>
      </c>
      <c r="G378">
        <v>1984</v>
      </c>
      <c r="H378">
        <v>10</v>
      </c>
      <c r="I378" s="3">
        <v>1984.7500000012501</v>
      </c>
      <c r="J378" s="23">
        <f t="shared" si="836"/>
        <v>0.70517387745596627</v>
      </c>
      <c r="K378" s="23">
        <f t="shared" si="865"/>
        <v>4.7900000000000303E-2</v>
      </c>
      <c r="L378" s="23">
        <f t="shared" si="837"/>
        <v>3.3777828730140999E-2</v>
      </c>
      <c r="N378">
        <v>4</v>
      </c>
      <c r="O378">
        <v>1985</v>
      </c>
      <c r="P378" s="23">
        <v>0.72857395727856422</v>
      </c>
      <c r="Q378" s="23">
        <v>9.5900000000000304E-2</v>
      </c>
      <c r="R378" s="23">
        <f t="shared" si="826"/>
        <v>6.9870242503014532E-2</v>
      </c>
      <c r="T378">
        <v>1984</v>
      </c>
      <c r="U378">
        <v>10</v>
      </c>
      <c r="V378" s="3">
        <v>1984.7500000012501</v>
      </c>
      <c r="W378" s="23">
        <f t="shared" si="932"/>
        <v>0.72510935195153692</v>
      </c>
      <c r="X378" s="23">
        <f t="shared" si="976"/>
        <v>9.5900000000000304E-2</v>
      </c>
      <c r="Y378" s="23">
        <f t="shared" si="933"/>
        <v>6.9537986852152608E-2</v>
      </c>
      <c r="Z378" s="23"/>
      <c r="AA378">
        <v>10</v>
      </c>
      <c r="AB378" s="3">
        <v>1984.7500000012501</v>
      </c>
      <c r="AC378" s="23">
        <f t="shared" si="830"/>
        <v>0.71514161470375159</v>
      </c>
      <c r="AD378" s="23">
        <f t="shared" si="831"/>
        <v>7.1900000000000297E-2</v>
      </c>
      <c r="AE378" s="23">
        <f t="shared" si="832"/>
        <v>5.1657907791146804E-2</v>
      </c>
      <c r="AG378" s="3">
        <v>1984.7500000012501</v>
      </c>
      <c r="AH378" s="3">
        <f t="shared" si="856"/>
        <v>0.31032725537142164</v>
      </c>
      <c r="AI378" s="3">
        <f t="shared" si="857"/>
        <v>-0.61478205611361436</v>
      </c>
      <c r="AJ378" s="3">
        <f t="shared" si="858"/>
        <v>0.54617051442899345</v>
      </c>
      <c r="AK378" s="23"/>
      <c r="AL378" s="3">
        <v>1984.7500000012501</v>
      </c>
      <c r="AM378" s="14">
        <f t="shared" ref="AM378" si="995">STANDARDIZE(AC378,AR$6,AS$6)</f>
        <v>0.25892344444710685</v>
      </c>
      <c r="AN378" s="14">
        <f t="shared" ref="AN378" si="996">STANDARDIZE(AD378,AT$6,AU$6)</f>
        <v>-0.59144451954684485</v>
      </c>
      <c r="AO378" s="14">
        <f t="shared" ref="AO378" si="997">STANDARDIZE(AE378,AV$6,AW$6)</f>
        <v>0.29709909106687049</v>
      </c>
      <c r="AP378" s="23"/>
    </row>
    <row r="379" spans="1:42" x14ac:dyDescent="0.3">
      <c r="A379">
        <v>3</v>
      </c>
      <c r="B379" s="31">
        <v>1999</v>
      </c>
      <c r="C379" s="24">
        <v>0.58061878590820959</v>
      </c>
      <c r="D379">
        <v>4.7900000000000303E-2</v>
      </c>
      <c r="E379">
        <f t="shared" si="825"/>
        <v>2.7811639845003417E-2</v>
      </c>
      <c r="G379">
        <v>1984</v>
      </c>
      <c r="H379">
        <v>9</v>
      </c>
      <c r="I379" s="3">
        <v>1984.66666666792</v>
      </c>
      <c r="J379" s="23">
        <f t="shared" si="836"/>
        <v>0.75697543851514981</v>
      </c>
      <c r="K379" s="23">
        <f t="shared" si="865"/>
        <v>4.7900000000000303E-2</v>
      </c>
      <c r="L379" s="23">
        <f t="shared" si="837"/>
        <v>3.6259123504875902E-2</v>
      </c>
      <c r="N379">
        <v>3</v>
      </c>
      <c r="O379">
        <v>1985</v>
      </c>
      <c r="P379" s="23">
        <v>0.66582586591228154</v>
      </c>
      <c r="Q379" s="23">
        <v>9.5900000000000304E-2</v>
      </c>
      <c r="R379" s="23">
        <f t="shared" si="826"/>
        <v>6.3852700540988003E-2</v>
      </c>
      <c r="T379">
        <v>1984</v>
      </c>
      <c r="U379">
        <v>9</v>
      </c>
      <c r="V379" s="3">
        <v>1984.66666666792</v>
      </c>
      <c r="W379" s="23"/>
      <c r="X379" s="23"/>
      <c r="Y379" s="23"/>
      <c r="Z379" s="23"/>
      <c r="AA379">
        <v>9</v>
      </c>
      <c r="AB379" s="3">
        <v>1984.66666666792</v>
      </c>
      <c r="AC379" s="23">
        <f t="shared" si="830"/>
        <v>0.75697543851514981</v>
      </c>
      <c r="AD379" s="23">
        <f t="shared" si="831"/>
        <v>4.7900000000000303E-2</v>
      </c>
      <c r="AE379" s="23">
        <f t="shared" si="832"/>
        <v>3.6259123504875902E-2</v>
      </c>
      <c r="AG379" s="3">
        <v>1984.66666666792</v>
      </c>
      <c r="AH379" s="3">
        <f t="shared" si="856"/>
        <v>0.58309738546637535</v>
      </c>
      <c r="AI379" s="3">
        <f t="shared" si="857"/>
        <v>-1.186702766808877</v>
      </c>
      <c r="AJ379" s="3">
        <f t="shared" si="858"/>
        <v>-0.69832634836270013</v>
      </c>
      <c r="AK379" s="23"/>
      <c r="AL379" s="3">
        <v>1984.66666666792</v>
      </c>
      <c r="AM379" s="14">
        <f t="shared" ref="AM379" si="998">STANDARDIZE(AC379,AR$7,AS$7)</f>
        <v>0.2492329998616894</v>
      </c>
      <c r="AN379" s="14">
        <f t="shared" ref="AN379" si="999">STANDARDIZE(AD379,AT$7,AU$7)</f>
        <v>-1.0289872901111137</v>
      </c>
      <c r="AO379" s="14">
        <f t="shared" ref="AO379" si="1000">STANDARDIZE(AE379,AV$7,AW$7)</f>
        <v>-0.62465737735396942</v>
      </c>
      <c r="AP379" s="23"/>
    </row>
    <row r="380" spans="1:42" x14ac:dyDescent="0.3">
      <c r="A380">
        <v>2</v>
      </c>
      <c r="B380" s="31">
        <v>1999</v>
      </c>
      <c r="C380" s="24">
        <v>0.57973884820434929</v>
      </c>
      <c r="D380">
        <v>4.7900000000000303E-2</v>
      </c>
      <c r="E380">
        <f t="shared" si="825"/>
        <v>2.7769490828988507E-2</v>
      </c>
      <c r="G380">
        <v>1984</v>
      </c>
      <c r="H380">
        <v>8</v>
      </c>
      <c r="I380" s="3">
        <v>1984.58333333459</v>
      </c>
      <c r="J380" s="23">
        <f t="shared" si="836"/>
        <v>0.79654519820397829</v>
      </c>
      <c r="K380" s="23">
        <f t="shared" si="865"/>
        <v>4.7900000000000303E-2</v>
      </c>
      <c r="L380" s="23">
        <f t="shared" si="837"/>
        <v>3.8154514993970802E-2</v>
      </c>
      <c r="N380">
        <v>2</v>
      </c>
      <c r="O380">
        <v>1985</v>
      </c>
      <c r="P380" s="23">
        <v>0.62826465766349993</v>
      </c>
      <c r="Q380" s="23">
        <v>9.5900000000000304E-2</v>
      </c>
      <c r="R380" s="23">
        <f t="shared" si="826"/>
        <v>6.0250580669929832E-2</v>
      </c>
      <c r="T380">
        <v>1984</v>
      </c>
      <c r="U380">
        <v>8</v>
      </c>
      <c r="V380" s="3">
        <v>1984.58333333459</v>
      </c>
      <c r="W380" s="23">
        <f t="shared" si="932"/>
        <v>0.8006397325225717</v>
      </c>
      <c r="X380" s="23">
        <f t="shared" si="976"/>
        <v>9.5900000000000304E-2</v>
      </c>
      <c r="Y380" s="23">
        <f t="shared" si="933"/>
        <v>7.6781350348914867E-2</v>
      </c>
      <c r="Z380" s="23"/>
      <c r="AA380">
        <v>8</v>
      </c>
      <c r="AB380" s="3">
        <v>1984.58333333459</v>
      </c>
      <c r="AC380" s="23">
        <f t="shared" si="830"/>
        <v>0.79859246536327499</v>
      </c>
      <c r="AD380" s="23">
        <f t="shared" si="831"/>
        <v>7.1900000000000297E-2</v>
      </c>
      <c r="AE380" s="23">
        <f t="shared" si="832"/>
        <v>5.7467932671442831E-2</v>
      </c>
      <c r="AG380" s="3">
        <v>1984.58333333459</v>
      </c>
      <c r="AH380" s="3">
        <f t="shared" si="856"/>
        <v>0.85445392888699645</v>
      </c>
      <c r="AI380" s="3">
        <f t="shared" si="857"/>
        <v>-0.61478205611361436</v>
      </c>
      <c r="AJ380" s="3">
        <f t="shared" si="858"/>
        <v>1.0157243182780831</v>
      </c>
      <c r="AK380" s="23"/>
      <c r="AL380" s="3">
        <v>1984.58333333459</v>
      </c>
      <c r="AM380" s="14">
        <f t="shared" ref="AM380" si="1001">STANDARDIZE(AC380,AR$8,AS$8)</f>
        <v>0.24233754358210566</v>
      </c>
      <c r="AN380" s="14">
        <f t="shared" ref="AN380" si="1002">STANDARDIZE(AD380,AT$8,AU$8)</f>
        <v>-0.51613739712758211</v>
      </c>
      <c r="AO380" s="14">
        <f t="shared" ref="AO380" si="1003">STANDARDIZE(AE380,AV$8,AW$8)</f>
        <v>0.25839793298345126</v>
      </c>
      <c r="AP380" s="23"/>
    </row>
    <row r="381" spans="1:42" x14ac:dyDescent="0.3">
      <c r="A381">
        <v>1</v>
      </c>
      <c r="B381" s="31">
        <v>1999</v>
      </c>
      <c r="C381" s="24">
        <v>0.58976892467606545</v>
      </c>
      <c r="D381">
        <v>4.7900000000000303E-2</v>
      </c>
      <c r="E381">
        <f t="shared" si="825"/>
        <v>2.8249931491983713E-2</v>
      </c>
      <c r="G381">
        <v>1984</v>
      </c>
      <c r="H381">
        <v>7</v>
      </c>
      <c r="I381" s="3">
        <v>1984.5000000012601</v>
      </c>
      <c r="J381" s="23"/>
      <c r="K381" s="23"/>
      <c r="L381" s="23"/>
      <c r="N381">
        <v>12</v>
      </c>
      <c r="O381">
        <v>1984</v>
      </c>
      <c r="P381" s="23">
        <v>0.65089643297834177</v>
      </c>
      <c r="Q381" s="23">
        <v>9.5900000000000304E-2</v>
      </c>
      <c r="R381" s="23">
        <f t="shared" si="826"/>
        <v>6.2420967922623173E-2</v>
      </c>
      <c r="T381">
        <v>1984</v>
      </c>
      <c r="U381">
        <v>7</v>
      </c>
      <c r="V381" s="3">
        <v>1984.5000000012601</v>
      </c>
      <c r="W381" s="23"/>
      <c r="X381" s="23"/>
      <c r="Y381" s="23"/>
      <c r="Z381" s="23"/>
      <c r="AA381">
        <v>7</v>
      </c>
      <c r="AB381" s="3">
        <v>1984.5000000012601</v>
      </c>
      <c r="AC381" s="23"/>
      <c r="AD381" s="23"/>
      <c r="AE381" s="23"/>
      <c r="AG381" s="3">
        <v>1984.5000000012601</v>
      </c>
      <c r="AH381" s="3"/>
      <c r="AI381" s="3"/>
      <c r="AJ381" s="3"/>
      <c r="AK381" s="23"/>
      <c r="AL381" s="3">
        <v>1984.5000000012601</v>
      </c>
      <c r="AM381" s="14"/>
      <c r="AN381" s="14"/>
      <c r="AO381" s="14"/>
      <c r="AP381" s="23"/>
    </row>
    <row r="382" spans="1:42" x14ac:dyDescent="0.3">
      <c r="A382">
        <v>12</v>
      </c>
      <c r="B382" s="31">
        <v>1998</v>
      </c>
      <c r="C382" s="24">
        <v>0.61280381285297092</v>
      </c>
      <c r="D382">
        <v>4.7900000000000303E-2</v>
      </c>
      <c r="E382">
        <f t="shared" si="825"/>
        <v>2.9353302635657493E-2</v>
      </c>
      <c r="G382">
        <v>1984</v>
      </c>
      <c r="H382">
        <v>6</v>
      </c>
      <c r="I382" s="3">
        <v>1984.41666666793</v>
      </c>
      <c r="J382" s="23">
        <f t="shared" si="836"/>
        <v>0.7954915735715653</v>
      </c>
      <c r="K382" s="23">
        <f>SUMIFS(D$4:D$1369,B$4:B$1369,G382,A$4:A$1369,H382)</f>
        <v>9.5800000000000607E-2</v>
      </c>
      <c r="L382" s="23">
        <f t="shared" si="837"/>
        <v>3.8104046374078215E-2</v>
      </c>
      <c r="N382">
        <v>10</v>
      </c>
      <c r="O382">
        <v>1984</v>
      </c>
      <c r="P382" s="23">
        <v>0.72510935195153692</v>
      </c>
      <c r="Q382" s="23">
        <v>9.5900000000000304E-2</v>
      </c>
      <c r="R382" s="23">
        <f t="shared" si="826"/>
        <v>6.9537986852152608E-2</v>
      </c>
      <c r="T382">
        <v>1984</v>
      </c>
      <c r="U382">
        <v>6</v>
      </c>
      <c r="V382" s="3">
        <v>1984.41666666793</v>
      </c>
      <c r="W382" s="23">
        <f t="shared" si="932"/>
        <v>0.73690273719706201</v>
      </c>
      <c r="X382" s="23">
        <f t="shared" si="976"/>
        <v>0.19180000000000061</v>
      </c>
      <c r="Y382" s="23">
        <f t="shared" si="933"/>
        <v>7.0668972497198473E-2</v>
      </c>
      <c r="Z382" s="23"/>
      <c r="AA382">
        <v>6</v>
      </c>
      <c r="AB382" s="3">
        <v>1984.41666666793</v>
      </c>
      <c r="AC382" s="23">
        <f t="shared" si="830"/>
        <v>0.76619715538431366</v>
      </c>
      <c r="AD382" s="23">
        <f t="shared" si="831"/>
        <v>0.14380000000000059</v>
      </c>
      <c r="AE382" s="23">
        <f t="shared" si="832"/>
        <v>5.4386509435638344E-2</v>
      </c>
      <c r="AG382" s="3">
        <v>1984.41666666793</v>
      </c>
      <c r="AH382" s="3">
        <f t="shared" ref="AH382:AH413" si="1004">STANDARDIZE(AC382,AC$797,AC$798)</f>
        <v>0.64322597713996976</v>
      </c>
      <c r="AI382" s="3">
        <f t="shared" ref="AI382:AI413" si="1005">STANDARDIZE(AD382,AD$797,AD$798)</f>
        <v>1.0985970730109507</v>
      </c>
      <c r="AJ382" s="3">
        <f t="shared" ref="AJ382:AJ413" si="1006">STANDARDIZE(AE382,AE$797,AE$798)</f>
        <v>0.76669027256376476</v>
      </c>
      <c r="AK382" s="23"/>
      <c r="AL382" s="3">
        <v>1984.41666666793</v>
      </c>
      <c r="AM382" s="14">
        <f t="shared" ref="AM382" si="1007">STANDARDIZE(AC382,AR$10,AS$10)</f>
        <v>-7.3847987986669986E-2</v>
      </c>
      <c r="AN382" s="14">
        <f t="shared" ref="AN382" si="1008">STANDARDIZE(AD382,AT$10,AU$10)</f>
        <v>-0.3489924073651578</v>
      </c>
      <c r="AO382" s="14">
        <f t="shared" ref="AO382" si="1009">STANDARDIZE(AE382,AV$10,AW$10)</f>
        <v>-0.12907432046705328</v>
      </c>
      <c r="AP382" s="23"/>
    </row>
    <row r="383" spans="1:42" x14ac:dyDescent="0.3">
      <c r="A383">
        <v>11</v>
      </c>
      <c r="B383" s="31">
        <v>1998</v>
      </c>
      <c r="C383" s="24">
        <v>0.64625912162652499</v>
      </c>
      <c r="D383">
        <v>4.7900000000000303E-2</v>
      </c>
      <c r="E383">
        <f t="shared" si="825"/>
        <v>3.0955811925910744E-2</v>
      </c>
      <c r="G383">
        <v>1984</v>
      </c>
      <c r="H383">
        <v>5</v>
      </c>
      <c r="I383" s="3">
        <v>1984.3333333346</v>
      </c>
      <c r="J383" s="23">
        <f t="shared" si="836"/>
        <v>0.68765188321974402</v>
      </c>
      <c r="K383" s="23">
        <f t="shared" ref="K383:K446" si="1010">SUMIFS(D$4:D$1369,B$4:B$1369,G383,A$4:A$1369,H383)</f>
        <v>9.5800000000000607E-2</v>
      </c>
      <c r="L383" s="23">
        <f t="shared" si="837"/>
        <v>3.2938525206225949E-2</v>
      </c>
      <c r="N383">
        <v>8</v>
      </c>
      <c r="O383">
        <v>1984</v>
      </c>
      <c r="P383" s="23">
        <v>0.8006397325225717</v>
      </c>
      <c r="Q383" s="23">
        <v>9.5900000000000304E-2</v>
      </c>
      <c r="R383" s="23">
        <f t="shared" si="826"/>
        <v>7.6781350348914867E-2</v>
      </c>
      <c r="T383">
        <v>1984</v>
      </c>
      <c r="U383">
        <v>5</v>
      </c>
      <c r="V383" s="3">
        <v>1984.3333333346</v>
      </c>
      <c r="W383" s="23">
        <f t="shared" si="932"/>
        <v>0.55036306232124543</v>
      </c>
      <c r="X383" s="23">
        <f t="shared" si="976"/>
        <v>9.5900000000000304E-2</v>
      </c>
      <c r="Y383" s="23">
        <f t="shared" si="933"/>
        <v>5.2779817676607603E-2</v>
      </c>
      <c r="Z383" s="23"/>
      <c r="AA383">
        <v>5</v>
      </c>
      <c r="AB383" s="3">
        <v>1984.3333333346</v>
      </c>
      <c r="AC383" s="23">
        <f t="shared" si="830"/>
        <v>0.61900747277049473</v>
      </c>
      <c r="AD383" s="23">
        <f t="shared" si="831"/>
        <v>9.5850000000000463E-2</v>
      </c>
      <c r="AE383" s="23">
        <f t="shared" si="832"/>
        <v>4.285917144141678E-2</v>
      </c>
      <c r="AG383" s="3">
        <v>1984.3333333346</v>
      </c>
      <c r="AH383" s="3">
        <f t="shared" si="1004"/>
        <v>-0.31649860018320558</v>
      </c>
      <c r="AI383" s="3">
        <f t="shared" si="1005"/>
        <v>-4.4052846898962821E-2</v>
      </c>
      <c r="AJ383" s="3">
        <f t="shared" si="1006"/>
        <v>-0.16492456815703557</v>
      </c>
      <c r="AK383" s="23"/>
      <c r="AL383" s="3">
        <v>1984.3333333346</v>
      </c>
      <c r="AM383" s="14">
        <f t="shared" ref="AM383" si="1011">STANDARDIZE(AC383,AR$11,AS$11)</f>
        <v>-0.62825032918013657</v>
      </c>
      <c r="AN383" s="14">
        <f t="shared" ref="AN383" si="1012">STANDARDIZE(AD383,AT$11,AU$11)</f>
        <v>-0.7363458413185221</v>
      </c>
      <c r="AO383" s="14">
        <f t="shared" ref="AO383" si="1013">STANDARDIZE(AE383,AV$11,AW$11)</f>
        <v>-0.60806467440750356</v>
      </c>
      <c r="AP383" s="23"/>
    </row>
    <row r="384" spans="1:42" x14ac:dyDescent="0.3">
      <c r="A384">
        <v>10</v>
      </c>
      <c r="B384" s="31">
        <v>1998</v>
      </c>
      <c r="C384" s="24">
        <v>0.68242716750902266</v>
      </c>
      <c r="D384">
        <v>4.7900000000000303E-2</v>
      </c>
      <c r="E384">
        <f t="shared" si="825"/>
        <v>3.268826132368239E-2</v>
      </c>
      <c r="G384">
        <v>1984</v>
      </c>
      <c r="H384">
        <v>4</v>
      </c>
      <c r="I384" s="3">
        <v>1984.2500000012701</v>
      </c>
      <c r="J384" s="23">
        <f t="shared" si="836"/>
        <v>0.53563053546811101</v>
      </c>
      <c r="K384" s="23">
        <f t="shared" si="1010"/>
        <v>9.5800000000000607E-2</v>
      </c>
      <c r="L384" s="23">
        <f t="shared" si="837"/>
        <v>2.5656702648922683E-2</v>
      </c>
      <c r="N384">
        <v>6</v>
      </c>
      <c r="O384">
        <v>1984</v>
      </c>
      <c r="P384" s="23">
        <v>0.79098400033423599</v>
      </c>
      <c r="Q384" s="23">
        <v>9.5900000000000304E-2</v>
      </c>
      <c r="R384" s="23">
        <f t="shared" si="826"/>
        <v>7.5855365632053473E-2</v>
      </c>
      <c r="T384">
        <v>1984</v>
      </c>
      <c r="U384">
        <v>4</v>
      </c>
      <c r="V384" s="3">
        <v>1984.2500000012701</v>
      </c>
      <c r="W384" s="23">
        <f t="shared" si="932"/>
        <v>0.45191037454179067</v>
      </c>
      <c r="X384" s="23">
        <f t="shared" si="976"/>
        <v>9.5900000000000304E-2</v>
      </c>
      <c r="Y384" s="23">
        <f t="shared" si="933"/>
        <v>4.333820491855786E-2</v>
      </c>
      <c r="Z384" s="23"/>
      <c r="AA384">
        <v>4</v>
      </c>
      <c r="AB384" s="3">
        <v>1984.2500000012701</v>
      </c>
      <c r="AC384" s="23">
        <f t="shared" si="830"/>
        <v>0.49377045500495087</v>
      </c>
      <c r="AD384" s="23">
        <f t="shared" si="831"/>
        <v>9.5850000000000463E-2</v>
      </c>
      <c r="AE384" s="23">
        <f t="shared" si="832"/>
        <v>3.4497453783740271E-2</v>
      </c>
      <c r="AG384" s="3">
        <v>1984.2500000012701</v>
      </c>
      <c r="AH384" s="3">
        <f t="shared" si="1004"/>
        <v>-1.133084666582993</v>
      </c>
      <c r="AI384" s="3">
        <f t="shared" si="1005"/>
        <v>-4.4052846898962821E-2</v>
      </c>
      <c r="AJ384" s="3">
        <f t="shared" si="1006"/>
        <v>-0.84070073327976669</v>
      </c>
      <c r="AK384" s="23"/>
      <c r="AL384" s="3">
        <v>1984.2500000012701</v>
      </c>
      <c r="AM384" s="14">
        <f t="shared" ref="AM384" si="1014">STANDARDIZE(AC384,AR$12,AS$12)</f>
        <v>-0.98720720693460184</v>
      </c>
      <c r="AN384" s="14">
        <f t="shared" ref="AN384" si="1015">STANDARDIZE(AD384,AT$12,AU$12)</f>
        <v>-1.0548255298976554</v>
      </c>
      <c r="AO384" s="14">
        <f t="shared" ref="AO384" si="1016">STANDARDIZE(AE384,AV$12,AW$12)</f>
        <v>-0.99394303018910612</v>
      </c>
      <c r="AP384" s="23"/>
    </row>
    <row r="385" spans="1:42" x14ac:dyDescent="0.3">
      <c r="A385">
        <v>9</v>
      </c>
      <c r="B385" s="31">
        <v>1998</v>
      </c>
      <c r="C385" s="24">
        <v>0.71411747081578181</v>
      </c>
      <c r="D385">
        <v>4.7900000000000303E-2</v>
      </c>
      <c r="E385">
        <f t="shared" si="825"/>
        <v>3.4206226852076166E-2</v>
      </c>
      <c r="G385">
        <v>1984</v>
      </c>
      <c r="H385">
        <v>3</v>
      </c>
      <c r="I385" s="3">
        <v>1984.16666666794</v>
      </c>
      <c r="J385" s="23">
        <f t="shared" ref="J385:J398" si="1017">AVERAGEIFS(C$4:C$1369,B$4:B$1369,G385,A$4:A$1369,H385)</f>
        <v>0.4551694833286134</v>
      </c>
      <c r="K385" s="23">
        <f t="shared" si="1010"/>
        <v>4.7900000000000303E-2</v>
      </c>
      <c r="L385" s="23">
        <f t="shared" ref="L385:L398" si="1018">AVERAGEIFS(E$4:E$1369,B$4:B$1369,G385,A$4:A$1369,H385)</f>
        <v>2.1802618251440722E-2</v>
      </c>
      <c r="N385">
        <v>6</v>
      </c>
      <c r="O385">
        <v>1984</v>
      </c>
      <c r="P385" s="23">
        <v>0.68282147405988802</v>
      </c>
      <c r="Q385" s="23">
        <v>9.5900000000000304E-2</v>
      </c>
      <c r="R385" s="23">
        <f t="shared" si="826"/>
        <v>6.5482579362343474E-2</v>
      </c>
      <c r="T385">
        <v>1984</v>
      </c>
      <c r="U385">
        <v>3</v>
      </c>
      <c r="V385" s="3">
        <v>1984.16666666794</v>
      </c>
      <c r="W385" s="23">
        <f t="shared" si="932"/>
        <v>0.40665583241109921</v>
      </c>
      <c r="X385" s="23">
        <f t="shared" si="976"/>
        <v>9.5900000000000304E-2</v>
      </c>
      <c r="Y385" s="23">
        <f t="shared" si="933"/>
        <v>3.8998294328224541E-2</v>
      </c>
      <c r="Z385" s="23"/>
      <c r="AA385">
        <v>3</v>
      </c>
      <c r="AB385" s="3">
        <v>1984.16666666794</v>
      </c>
      <c r="AC385" s="23">
        <f t="shared" ref="AC385:AC397" si="1019">AVERAGE(W385,J385)</f>
        <v>0.43091265786985633</v>
      </c>
      <c r="AD385" s="23">
        <f t="shared" ref="AD385:AD397" si="1020">AVERAGE(X385,K385)</f>
        <v>7.1900000000000297E-2</v>
      </c>
      <c r="AE385" s="23">
        <f t="shared" ref="AE385:AE397" si="1021">AVERAGE(Y385,L385)</f>
        <v>3.0400456289832629E-2</v>
      </c>
      <c r="AG385" s="3">
        <v>1984.16666666794</v>
      </c>
      <c r="AH385" s="3">
        <f t="shared" si="1004"/>
        <v>-1.5429379369730249</v>
      </c>
      <c r="AI385" s="3">
        <f t="shared" si="1005"/>
        <v>-0.61478205611361436</v>
      </c>
      <c r="AJ385" s="3">
        <f t="shared" si="1006"/>
        <v>-1.1718113218331332</v>
      </c>
      <c r="AK385" s="23"/>
      <c r="AL385" s="3">
        <v>1984.16666666794</v>
      </c>
      <c r="AM385" s="14">
        <f t="shared" ref="AM385" si="1022">STANDARDIZE(AC385,AR$13,AS$13)</f>
        <v>-1.0630920392715393</v>
      </c>
      <c r="AN385" s="14">
        <f t="shared" ref="AN385" si="1023">STANDARDIZE(AD385,AT$13,AU$13)</f>
        <v>-1.0055477933738932</v>
      </c>
      <c r="AO385" s="14">
        <f t="shared" ref="AO385" si="1024">STANDARDIZE(AE385,AV$13,AW$13)</f>
        <v>-0.84406662262145993</v>
      </c>
      <c r="AP385" s="23"/>
    </row>
    <row r="386" spans="1:42" x14ac:dyDescent="0.3">
      <c r="A386">
        <v>8</v>
      </c>
      <c r="B386" s="31">
        <v>1998</v>
      </c>
      <c r="C386" s="24">
        <v>0.73746783504082625</v>
      </c>
      <c r="D386">
        <v>4.7900000000000303E-2</v>
      </c>
      <c r="E386">
        <f t="shared" si="825"/>
        <v>3.5324709298455804E-2</v>
      </c>
      <c r="G386">
        <v>1984</v>
      </c>
      <c r="H386">
        <v>2</v>
      </c>
      <c r="I386" s="3">
        <v>1984.08333333461</v>
      </c>
      <c r="J386" s="23">
        <f t="shared" si="1017"/>
        <v>0.43673846274298933</v>
      </c>
      <c r="K386" s="23">
        <f t="shared" si="1010"/>
        <v>9.5800000000000607E-2</v>
      </c>
      <c r="L386" s="23">
        <f t="shared" si="1018"/>
        <v>2.0919772365389319E-2</v>
      </c>
      <c r="N386">
        <v>5</v>
      </c>
      <c r="O386">
        <v>1984</v>
      </c>
      <c r="P386" s="23">
        <v>0.55036306232124543</v>
      </c>
      <c r="Q386" s="23">
        <v>9.5900000000000304E-2</v>
      </c>
      <c r="R386" s="23">
        <f t="shared" si="826"/>
        <v>5.2779817676607603E-2</v>
      </c>
      <c r="T386">
        <v>1984</v>
      </c>
      <c r="U386">
        <v>2</v>
      </c>
      <c r="V386" s="3">
        <v>1984.08333333461</v>
      </c>
      <c r="W386" s="23">
        <f t="shared" si="932"/>
        <v>0.39596158821483723</v>
      </c>
      <c r="X386" s="23">
        <f t="shared" si="976"/>
        <v>9.5900000000000304E-2</v>
      </c>
      <c r="Y386" s="23">
        <f t="shared" si="933"/>
        <v>3.7972716309803013E-2</v>
      </c>
      <c r="Z386" s="23"/>
      <c r="AA386">
        <v>2</v>
      </c>
      <c r="AB386" s="3">
        <v>1984.08333333461</v>
      </c>
      <c r="AC386" s="23">
        <f t="shared" si="1019"/>
        <v>0.41635002547891331</v>
      </c>
      <c r="AD386" s="23">
        <f t="shared" si="1020"/>
        <v>9.5850000000000463E-2</v>
      </c>
      <c r="AE386" s="23">
        <f t="shared" si="1021"/>
        <v>2.9446244337596166E-2</v>
      </c>
      <c r="AG386" s="3">
        <v>1984.08333333461</v>
      </c>
      <c r="AH386" s="3">
        <f t="shared" si="1004"/>
        <v>-1.6378910340102653</v>
      </c>
      <c r="AI386" s="3">
        <f t="shared" si="1005"/>
        <v>-4.4052846898962821E-2</v>
      </c>
      <c r="AJ386" s="3">
        <f t="shared" si="1006"/>
        <v>-1.2489286941477364</v>
      </c>
      <c r="AK386" s="23"/>
      <c r="AL386" s="3">
        <v>1984.08333333461</v>
      </c>
      <c r="AM386" s="14">
        <f t="shared" ref="AM386" si="1025">STANDARDIZE(AC386,AR$14,AS$14)</f>
        <v>-1.0596530672273405</v>
      </c>
      <c r="AN386" s="14">
        <f t="shared" ref="AN386" si="1026">STANDARDIZE(AD386,AT$14,AU$14)</f>
        <v>-1.4615836317459097E-2</v>
      </c>
      <c r="AO386" s="14">
        <f t="shared" ref="AO386" si="1027">STANDARDIZE(AE386,AV$14,AW$14)</f>
        <v>-1.0640727433782775</v>
      </c>
      <c r="AP386" s="23"/>
    </row>
    <row r="387" spans="1:42" x14ac:dyDescent="0.3">
      <c r="A387">
        <v>7</v>
      </c>
      <c r="B387" s="31">
        <v>1998</v>
      </c>
      <c r="C387" s="24">
        <v>0.75098562248903922</v>
      </c>
      <c r="D387">
        <v>4.7900000000000303E-2</v>
      </c>
      <c r="E387">
        <f t="shared" si="825"/>
        <v>3.5972211317225208E-2</v>
      </c>
      <c r="G387">
        <v>1984</v>
      </c>
      <c r="H387">
        <v>1</v>
      </c>
      <c r="I387" s="3">
        <v>1984.0000000012799</v>
      </c>
      <c r="J387" s="23">
        <f t="shared" si="1017"/>
        <v>0.48371766727074</v>
      </c>
      <c r="K387" s="23">
        <f t="shared" si="1010"/>
        <v>9.5800000000000607E-2</v>
      </c>
      <c r="L387" s="23">
        <f t="shared" si="1018"/>
        <v>2.3170076262268594E-2</v>
      </c>
      <c r="N387">
        <v>4</v>
      </c>
      <c r="O387">
        <v>1984</v>
      </c>
      <c r="P387" s="23">
        <v>0.45191037454179067</v>
      </c>
      <c r="Q387" s="23">
        <v>9.5900000000000304E-2</v>
      </c>
      <c r="R387" s="23">
        <f t="shared" si="826"/>
        <v>4.333820491855786E-2</v>
      </c>
      <c r="T387">
        <v>1984</v>
      </c>
      <c r="U387">
        <v>1</v>
      </c>
      <c r="V387" s="3">
        <v>1984.0000000012799</v>
      </c>
      <c r="W387" s="23">
        <f t="shared" si="932"/>
        <v>0.40677321022113638</v>
      </c>
      <c r="X387" s="23">
        <f t="shared" si="976"/>
        <v>9.5900000000000304E-2</v>
      </c>
      <c r="Y387" s="23">
        <f t="shared" si="933"/>
        <v>3.9009550860207104E-2</v>
      </c>
      <c r="Z387" s="23"/>
      <c r="AA387">
        <v>1</v>
      </c>
      <c r="AB387" s="3">
        <v>1984.0000000012799</v>
      </c>
      <c r="AC387" s="23">
        <f t="shared" si="1019"/>
        <v>0.44524543874593819</v>
      </c>
      <c r="AD387" s="23">
        <f t="shared" si="1020"/>
        <v>9.5850000000000463E-2</v>
      </c>
      <c r="AE387" s="23">
        <f t="shared" si="1021"/>
        <v>3.1089813561237849E-2</v>
      </c>
      <c r="AG387" s="3">
        <v>1984.0000000012799</v>
      </c>
      <c r="AH387" s="3">
        <f t="shared" si="1004"/>
        <v>-1.449483546530091</v>
      </c>
      <c r="AI387" s="3">
        <f t="shared" si="1005"/>
        <v>-4.4052846898962821E-2</v>
      </c>
      <c r="AJ387" s="3">
        <f t="shared" si="1006"/>
        <v>-1.1160989392412608</v>
      </c>
      <c r="AK387" s="23"/>
      <c r="AL387" s="3">
        <v>1984.0000000012799</v>
      </c>
      <c r="AM387" s="14">
        <f t="shared" ref="AM387" si="1028">STANDARDIZE(AC387,AR$15,AS$15)</f>
        <v>-0.74602223441626991</v>
      </c>
      <c r="AN387" s="14">
        <f t="shared" ref="AN387" si="1029">STANDARDIZE(AD387,AT$15,AU$15)</f>
        <v>0.75540652012817533</v>
      </c>
      <c r="AO387" s="14">
        <f t="shared" ref="AO387" si="1030">STANDARDIZE(AE387,AV$15,AW$15)</f>
        <v>-0.46294659860205789</v>
      </c>
      <c r="AP387" s="23"/>
    </row>
    <row r="388" spans="1:42" x14ac:dyDescent="0.3">
      <c r="A388">
        <v>6</v>
      </c>
      <c r="B388" s="31">
        <v>1998</v>
      </c>
      <c r="C388" s="24">
        <v>0.75389306958590918</v>
      </c>
      <c r="D388">
        <v>4.7900000000000303E-2</v>
      </c>
      <c r="E388">
        <f t="shared" si="825"/>
        <v>3.6111478033165278E-2</v>
      </c>
      <c r="G388">
        <v>1983</v>
      </c>
      <c r="H388">
        <v>12</v>
      </c>
      <c r="I388" s="3">
        <v>1983.91666666795</v>
      </c>
      <c r="J388" s="23">
        <f t="shared" si="1017"/>
        <v>0.5564980724969425</v>
      </c>
      <c r="K388" s="23">
        <f t="shared" si="1010"/>
        <v>4.7900000000000303E-2</v>
      </c>
      <c r="L388" s="23">
        <f t="shared" si="1018"/>
        <v>2.6656257672603715E-2</v>
      </c>
      <c r="N388">
        <v>3</v>
      </c>
      <c r="O388">
        <v>1984</v>
      </c>
      <c r="P388" s="23">
        <v>0.40665583241109921</v>
      </c>
      <c r="Q388" s="23">
        <v>9.5900000000000304E-2</v>
      </c>
      <c r="R388" s="23">
        <f t="shared" si="826"/>
        <v>3.8998294328224541E-2</v>
      </c>
      <c r="T388">
        <v>1983</v>
      </c>
      <c r="U388">
        <v>12</v>
      </c>
      <c r="V388" s="3">
        <v>1983.91666666795</v>
      </c>
      <c r="W388" s="23"/>
      <c r="X388" s="23"/>
      <c r="Y388" s="23"/>
      <c r="Z388" s="23"/>
      <c r="AA388">
        <v>12</v>
      </c>
      <c r="AB388" s="3">
        <v>1983.91666666795</v>
      </c>
      <c r="AC388" s="23">
        <f t="shared" si="1019"/>
        <v>0.5564980724969425</v>
      </c>
      <c r="AD388" s="23">
        <f t="shared" si="1020"/>
        <v>4.7900000000000303E-2</v>
      </c>
      <c r="AE388" s="23">
        <f t="shared" si="1021"/>
        <v>2.6656257672603715E-2</v>
      </c>
      <c r="AG388" s="3">
        <v>1983.91666666795</v>
      </c>
      <c r="AH388" s="3">
        <f t="shared" si="1004"/>
        <v>-0.72408020978325072</v>
      </c>
      <c r="AI388" s="3">
        <f t="shared" si="1005"/>
        <v>-1.186702766808877</v>
      </c>
      <c r="AJ388" s="3">
        <f t="shared" si="1006"/>
        <v>-1.4744094585551848</v>
      </c>
      <c r="AK388" s="23"/>
      <c r="AL388" s="3">
        <v>1983.91666666795</v>
      </c>
      <c r="AM388" s="14">
        <f t="shared" ref="AM388" si="1031">STANDARDIZE(AC388,AR$4,AS$4)</f>
        <v>-0.39465551825818884</v>
      </c>
      <c r="AN388" s="14">
        <f t="shared" ref="AN388" si="1032">STANDARDIZE(AD388,AT$4,AU$4)</f>
        <v>-1.7765123716427775</v>
      </c>
      <c r="AO388" s="14">
        <f t="shared" ref="AO388" si="1033">STANDARDIZE(AE388,AV$4,AW$4)</f>
        <v>-1.3876354741494004</v>
      </c>
      <c r="AP388" s="23"/>
    </row>
    <row r="389" spans="1:42" x14ac:dyDescent="0.3">
      <c r="A389">
        <v>6</v>
      </c>
      <c r="B389" s="31">
        <v>1998</v>
      </c>
      <c r="C389" s="24">
        <v>0.74493537806046239</v>
      </c>
      <c r="D389">
        <v>4.7900000000000303E-2</v>
      </c>
      <c r="E389">
        <f t="shared" ref="E389:E452" si="1034">C389*D389</f>
        <v>3.5682404609096371E-2</v>
      </c>
      <c r="G389">
        <v>1983</v>
      </c>
      <c r="H389">
        <v>11</v>
      </c>
      <c r="I389" s="3">
        <v>1983.83333333462</v>
      </c>
      <c r="J389" s="23">
        <f t="shared" si="1017"/>
        <v>0.63370335756902607</v>
      </c>
      <c r="K389" s="23">
        <f t="shared" si="1010"/>
        <v>9.5800000000000607E-2</v>
      </c>
      <c r="L389" s="23">
        <f t="shared" si="1018"/>
        <v>3.0354390827556543E-2</v>
      </c>
      <c r="N389">
        <v>2</v>
      </c>
      <c r="O389">
        <v>1984</v>
      </c>
      <c r="P389" s="23">
        <v>0.39596158821483723</v>
      </c>
      <c r="Q389" s="23">
        <v>9.5900000000000304E-2</v>
      </c>
      <c r="R389" s="23">
        <f t="shared" ref="R389:R452" si="1035">P389*Q389</f>
        <v>3.7972716309803013E-2</v>
      </c>
      <c r="T389">
        <v>1983</v>
      </c>
      <c r="U389">
        <v>11</v>
      </c>
      <c r="V389" s="3">
        <v>1983.83333333462</v>
      </c>
      <c r="W389" s="23">
        <f t="shared" si="932"/>
        <v>0.43824983198560397</v>
      </c>
      <c r="X389" s="23">
        <f t="shared" si="976"/>
        <v>9.5900000000000304E-2</v>
      </c>
      <c r="Y389" s="23">
        <f t="shared" si="933"/>
        <v>4.2028158887419551E-2</v>
      </c>
      <c r="Z389" s="23"/>
      <c r="AA389">
        <v>11</v>
      </c>
      <c r="AB389" s="3">
        <v>1983.83333333462</v>
      </c>
      <c r="AC389" s="23">
        <f t="shared" si="1019"/>
        <v>0.53597659477731496</v>
      </c>
      <c r="AD389" s="23">
        <f t="shared" si="1020"/>
        <v>9.5850000000000463E-2</v>
      </c>
      <c r="AE389" s="23">
        <f t="shared" si="1021"/>
        <v>3.6191274857488048E-2</v>
      </c>
      <c r="AG389" s="3">
        <v>1983.83333333462</v>
      </c>
      <c r="AH389" s="3">
        <f t="shared" si="1004"/>
        <v>-0.85788691539447282</v>
      </c>
      <c r="AI389" s="3">
        <f t="shared" si="1005"/>
        <v>-4.4052846898962821E-2</v>
      </c>
      <c r="AJ389" s="3">
        <f t="shared" si="1006"/>
        <v>-0.70380973115767342</v>
      </c>
      <c r="AK389" s="23"/>
      <c r="AL389" s="3">
        <v>1983.83333333462</v>
      </c>
      <c r="AM389" s="14">
        <f t="shared" ref="AM389" si="1036">STANDARDIZE(AC389,AR$5,AS$5)</f>
        <v>-0.49106544343913672</v>
      </c>
      <c r="AN389" s="14">
        <f t="shared" ref="AN389" si="1037">STANDARDIZE(AD389,AT$5,AU$5)</f>
        <v>0.77674476466510867</v>
      </c>
      <c r="AO389" s="14">
        <f t="shared" ref="AO389" si="1038">STANDARDIZE(AE389,AV$5,AW$5)</f>
        <v>-0.27537393892095252</v>
      </c>
      <c r="AP389" s="23"/>
    </row>
    <row r="390" spans="1:42" x14ac:dyDescent="0.3">
      <c r="A390">
        <v>6</v>
      </c>
      <c r="B390" s="31">
        <v>1998</v>
      </c>
      <c r="C390" s="24">
        <v>0.72534505078990774</v>
      </c>
      <c r="D390">
        <v>4.7900000000000303E-2</v>
      </c>
      <c r="E390">
        <f t="shared" si="1034"/>
        <v>3.4744027932836798E-2</v>
      </c>
      <c r="G390">
        <v>1983</v>
      </c>
      <c r="H390">
        <v>10</v>
      </c>
      <c r="I390" s="3">
        <v>1983.7500000012899</v>
      </c>
      <c r="J390" s="23">
        <f t="shared" si="1017"/>
        <v>0.67065760380652395</v>
      </c>
      <c r="K390" s="23">
        <f t="shared" si="1010"/>
        <v>9.5800000000000607E-2</v>
      </c>
      <c r="L390" s="23">
        <f t="shared" si="1018"/>
        <v>3.2124499222332695E-2</v>
      </c>
      <c r="N390">
        <v>1</v>
      </c>
      <c r="O390">
        <v>1984</v>
      </c>
      <c r="P390" s="23">
        <v>0.40677321022113638</v>
      </c>
      <c r="Q390" s="23">
        <v>9.5900000000000304E-2</v>
      </c>
      <c r="R390" s="23">
        <f t="shared" si="1035"/>
        <v>3.9009550860207104E-2</v>
      </c>
      <c r="T390">
        <v>1983</v>
      </c>
      <c r="U390">
        <v>10</v>
      </c>
      <c r="V390" s="3">
        <v>1983.7500000012899</v>
      </c>
      <c r="W390" s="23">
        <f t="shared" si="932"/>
        <v>0.47872043008839582</v>
      </c>
      <c r="X390" s="23">
        <f t="shared" si="976"/>
        <v>9.5900000000000304E-2</v>
      </c>
      <c r="Y390" s="23">
        <f t="shared" si="933"/>
        <v>4.5909289245477304E-2</v>
      </c>
      <c r="Z390" s="23"/>
      <c r="AA390">
        <v>10</v>
      </c>
      <c r="AB390" s="3">
        <v>1983.7500000012899</v>
      </c>
      <c r="AC390" s="23">
        <f t="shared" si="1019"/>
        <v>0.57468901694745989</v>
      </c>
      <c r="AD390" s="23">
        <f t="shared" si="1020"/>
        <v>9.5850000000000463E-2</v>
      </c>
      <c r="AE390" s="23">
        <f t="shared" si="1021"/>
        <v>3.9016894233905003E-2</v>
      </c>
      <c r="AG390" s="3">
        <v>1983.7500000012899</v>
      </c>
      <c r="AH390" s="3">
        <f t="shared" si="1004"/>
        <v>-0.60546933866881647</v>
      </c>
      <c r="AI390" s="3">
        <f t="shared" si="1005"/>
        <v>-4.4052846898962821E-2</v>
      </c>
      <c r="AJ390" s="3">
        <f t="shared" si="1006"/>
        <v>-0.47544920710451782</v>
      </c>
      <c r="AK390" s="23"/>
      <c r="AL390" s="3">
        <v>1983.7500000012899</v>
      </c>
      <c r="AM390" s="14">
        <f t="shared" ref="AM390" si="1039">STANDARDIZE(AC390,AR$6,AS$6)</f>
        <v>-0.65347537973780778</v>
      </c>
      <c r="AN390" s="14">
        <f t="shared" ref="AN390" si="1040">STANDARDIZE(AD390,AT$6,AU$6)</f>
        <v>0.36965282471677957</v>
      </c>
      <c r="AO390" s="14">
        <f t="shared" ref="AO390" si="1041">STANDARDIZE(AE390,AV$6,AW$6)</f>
        <v>-0.66429703828025044</v>
      </c>
      <c r="AP390" s="23"/>
    </row>
    <row r="391" spans="1:42" x14ac:dyDescent="0.3">
      <c r="A391">
        <v>6</v>
      </c>
      <c r="B391" s="31">
        <v>1998</v>
      </c>
      <c r="C391" s="24">
        <v>0.70083284549270863</v>
      </c>
      <c r="D391">
        <v>4.7900000000000303E-2</v>
      </c>
      <c r="E391">
        <f t="shared" si="1034"/>
        <v>3.3569893299100956E-2</v>
      </c>
      <c r="G391">
        <v>1983</v>
      </c>
      <c r="H391">
        <v>9</v>
      </c>
      <c r="I391" s="3">
        <v>1983.66666666796</v>
      </c>
      <c r="J391" s="23">
        <f t="shared" si="1017"/>
        <v>0.65464412918086923</v>
      </c>
      <c r="K391" s="23">
        <f t="shared" si="1010"/>
        <v>4.7900000000000303E-2</v>
      </c>
      <c r="L391" s="23">
        <f t="shared" si="1018"/>
        <v>3.1357453787763834E-2</v>
      </c>
      <c r="N391">
        <v>11</v>
      </c>
      <c r="O391">
        <v>1983</v>
      </c>
      <c r="P391" s="23">
        <v>0.43824983198560397</v>
      </c>
      <c r="Q391" s="23">
        <v>9.5900000000000304E-2</v>
      </c>
      <c r="R391" s="23">
        <f t="shared" si="1035"/>
        <v>4.2028158887419551E-2</v>
      </c>
      <c r="T391">
        <v>1983</v>
      </c>
      <c r="U391">
        <v>9</v>
      </c>
      <c r="V391" s="3">
        <v>1983.66666666796</v>
      </c>
      <c r="W391" s="23"/>
      <c r="X391" s="23"/>
      <c r="Y391" s="23"/>
      <c r="Z391" s="23"/>
      <c r="AA391">
        <v>9</v>
      </c>
      <c r="AB391" s="3">
        <v>1983.66666666796</v>
      </c>
      <c r="AC391" s="23">
        <f t="shared" si="1019"/>
        <v>0.65464412918086923</v>
      </c>
      <c r="AD391" s="23">
        <f t="shared" si="1020"/>
        <v>4.7900000000000303E-2</v>
      </c>
      <c r="AE391" s="23">
        <f t="shared" si="1021"/>
        <v>3.1357453787763834E-2</v>
      </c>
      <c r="AG391" s="3">
        <v>1983.66666666796</v>
      </c>
      <c r="AH391" s="3">
        <f t="shared" si="1004"/>
        <v>-8.4136016044805584E-2</v>
      </c>
      <c r="AI391" s="3">
        <f t="shared" si="1005"/>
        <v>-1.186702766808877</v>
      </c>
      <c r="AJ391" s="3">
        <f t="shared" si="1006"/>
        <v>-1.0944688276638548</v>
      </c>
      <c r="AK391" s="23"/>
      <c r="AL391" s="3">
        <v>1983.66666666796</v>
      </c>
      <c r="AM391" s="14">
        <f t="shared" ref="AM391" si="1042">STANDARDIZE(AC391,AR$7,AS$7)</f>
        <v>-0.34077875089618698</v>
      </c>
      <c r="AN391" s="14">
        <f t="shared" ref="AN391" si="1043">STANDARDIZE(AD391,AT$7,AU$7)</f>
        <v>-1.0289872901111137</v>
      </c>
      <c r="AO391" s="14">
        <f t="shared" ref="AO391" si="1044">STANDARDIZE(AE391,AV$7,AW$7)</f>
        <v>-1.0198546414657845</v>
      </c>
      <c r="AP391" s="23"/>
    </row>
    <row r="392" spans="1:42" x14ac:dyDescent="0.3">
      <c r="A392">
        <v>5</v>
      </c>
      <c r="B392" s="31">
        <v>1998</v>
      </c>
      <c r="C392" s="24">
        <v>0.67878950610385036</v>
      </c>
      <c r="D392">
        <v>4.7900000000000303E-2</v>
      </c>
      <c r="E392">
        <f t="shared" si="1034"/>
        <v>3.2514017342374635E-2</v>
      </c>
      <c r="G392">
        <v>1983</v>
      </c>
      <c r="H392">
        <v>8</v>
      </c>
      <c r="I392" s="3">
        <v>1983.58333333463</v>
      </c>
      <c r="J392" s="23">
        <f t="shared" si="1017"/>
        <v>0.65494742481363621</v>
      </c>
      <c r="K392" s="23">
        <f t="shared" si="1010"/>
        <v>9.5800000000000607E-2</v>
      </c>
      <c r="L392" s="23">
        <f t="shared" si="1018"/>
        <v>3.1371981648573369E-2</v>
      </c>
      <c r="N392">
        <v>10</v>
      </c>
      <c r="O392">
        <v>1983</v>
      </c>
      <c r="P392" s="23">
        <v>0.47872043008839582</v>
      </c>
      <c r="Q392" s="23">
        <v>9.5900000000000304E-2</v>
      </c>
      <c r="R392" s="23">
        <f t="shared" si="1035"/>
        <v>4.5909289245477304E-2</v>
      </c>
      <c r="T392">
        <v>1983</v>
      </c>
      <c r="U392">
        <v>8</v>
      </c>
      <c r="V392" s="3">
        <v>1983.58333333463</v>
      </c>
      <c r="W392" s="23">
        <f t="shared" si="932"/>
        <v>0.51684593933797174</v>
      </c>
      <c r="X392" s="23">
        <f t="shared" si="976"/>
        <v>9.5900000000000304E-2</v>
      </c>
      <c r="Y392" s="23">
        <f t="shared" si="933"/>
        <v>4.9565525582511649E-2</v>
      </c>
      <c r="Z392" s="23"/>
      <c r="AA392">
        <v>8</v>
      </c>
      <c r="AB392" s="3">
        <v>1983.58333333463</v>
      </c>
      <c r="AC392" s="23">
        <f t="shared" si="1019"/>
        <v>0.58589668207580403</v>
      </c>
      <c r="AD392" s="23">
        <f t="shared" si="1020"/>
        <v>9.5850000000000463E-2</v>
      </c>
      <c r="AE392" s="23">
        <f t="shared" si="1021"/>
        <v>4.0468753615542509E-2</v>
      </c>
      <c r="AG392" s="3">
        <v>1983.58333333463</v>
      </c>
      <c r="AH392" s="3">
        <f t="shared" si="1004"/>
        <v>-0.53239171877679603</v>
      </c>
      <c r="AI392" s="3">
        <f t="shared" si="1005"/>
        <v>-4.4052846898962821E-2</v>
      </c>
      <c r="AJ392" s="3">
        <f t="shared" si="1006"/>
        <v>-0.35811303224339686</v>
      </c>
      <c r="AK392" s="23"/>
      <c r="AL392" s="3">
        <v>1983.58333333463</v>
      </c>
      <c r="AM392" s="14">
        <f t="shared" ref="AM392" si="1045">STANDARDIZE(AC392,AR$8,AS$8)</f>
        <v>-1.0260899311277634</v>
      </c>
      <c r="AN392" s="14">
        <f t="shared" ref="AN392" si="1046">STANDARDIZE(AD392,AT$8,AU$8)</f>
        <v>0.77441334649330551</v>
      </c>
      <c r="AO392" s="14">
        <f t="shared" ref="AO392" si="1047">STANDARDIZE(AE392,AV$8,AW$8)</f>
        <v>-0.96338124080012688</v>
      </c>
      <c r="AP392" s="23"/>
    </row>
    <row r="393" spans="1:42" x14ac:dyDescent="0.3">
      <c r="A393">
        <v>5</v>
      </c>
      <c r="B393" s="31">
        <v>1998</v>
      </c>
      <c r="C393" s="24">
        <v>0.66455238389458693</v>
      </c>
      <c r="D393">
        <v>4.7900000000000303E-2</v>
      </c>
      <c r="E393">
        <f t="shared" si="1034"/>
        <v>3.1832059188550914E-2</v>
      </c>
      <c r="G393">
        <v>1983</v>
      </c>
      <c r="H393">
        <v>7</v>
      </c>
      <c r="I393" s="3">
        <v>1983.5000000012999</v>
      </c>
      <c r="J393" s="23">
        <f t="shared" si="1017"/>
        <v>0.67468398244703143</v>
      </c>
      <c r="K393" s="23">
        <f t="shared" si="1010"/>
        <v>4.7900000000000303E-2</v>
      </c>
      <c r="L393" s="23">
        <f t="shared" si="1018"/>
        <v>3.2317362759213007E-2</v>
      </c>
      <c r="N393">
        <v>8</v>
      </c>
      <c r="O393">
        <v>1983</v>
      </c>
      <c r="P393" s="23">
        <v>0.51684593933797174</v>
      </c>
      <c r="Q393" s="23">
        <v>9.5900000000000304E-2</v>
      </c>
      <c r="R393" s="23">
        <f t="shared" si="1035"/>
        <v>4.9565525582511649E-2</v>
      </c>
      <c r="T393">
        <v>1983</v>
      </c>
      <c r="U393">
        <v>7</v>
      </c>
      <c r="V393" s="3">
        <v>1983.5000000012999</v>
      </c>
      <c r="W393" s="23"/>
      <c r="X393" s="23"/>
      <c r="Y393" s="23"/>
      <c r="Z393" s="23"/>
      <c r="AA393">
        <v>7</v>
      </c>
      <c r="AB393" s="3">
        <v>1983.5000000012999</v>
      </c>
      <c r="AC393" s="23">
        <f t="shared" si="1019"/>
        <v>0.67468398244703143</v>
      </c>
      <c r="AD393" s="23">
        <f t="shared" si="1020"/>
        <v>4.7900000000000303E-2</v>
      </c>
      <c r="AE393" s="23">
        <f t="shared" si="1021"/>
        <v>3.2317362759213007E-2</v>
      </c>
      <c r="AG393" s="3">
        <v>1983.5000000012999</v>
      </c>
      <c r="AH393" s="3">
        <f t="shared" si="1004"/>
        <v>4.6530341569041893E-2</v>
      </c>
      <c r="AI393" s="3">
        <f t="shared" si="1005"/>
        <v>-1.186702766808877</v>
      </c>
      <c r="AJ393" s="3">
        <f t="shared" si="1006"/>
        <v>-1.0168910344221396</v>
      </c>
      <c r="AK393" s="23"/>
      <c r="AL393" s="3">
        <v>1983.5000000012999</v>
      </c>
      <c r="AM393" s="14">
        <f t="shared" ref="AM393" si="1048">STANDARDIZE(AC393,AR$9,AS$9)</f>
        <v>-0.37035719292853531</v>
      </c>
      <c r="AN393" s="14">
        <f t="shared" ref="AN393" si="1049">STANDARDIZE(AD393,AT$9,AU$9)</f>
        <v>-0.38248368897839508</v>
      </c>
      <c r="AO393" s="14">
        <f t="shared" ref="AO393" si="1050">STANDARDIZE(AE393,AV$9,AW$9)</f>
        <v>-0.53613432822128171</v>
      </c>
      <c r="AP393" s="23"/>
    </row>
    <row r="394" spans="1:42" x14ac:dyDescent="0.3">
      <c r="A394">
        <v>5</v>
      </c>
      <c r="B394" s="31">
        <v>1998</v>
      </c>
      <c r="C394" s="24">
        <v>0.65741585176754225</v>
      </c>
      <c r="D394">
        <v>4.7900000000000303E-2</v>
      </c>
      <c r="E394">
        <f t="shared" si="1034"/>
        <v>3.1490219299665473E-2</v>
      </c>
      <c r="G394">
        <v>1983</v>
      </c>
      <c r="H394">
        <v>6</v>
      </c>
      <c r="I394" s="3">
        <v>1983.41666666797</v>
      </c>
      <c r="J394" s="23">
        <f t="shared" si="1017"/>
        <v>0.66234614965318828</v>
      </c>
      <c r="K394" s="23">
        <f t="shared" si="1010"/>
        <v>9.5800000000000607E-2</v>
      </c>
      <c r="L394" s="23">
        <f t="shared" si="1018"/>
        <v>3.1726380568387919E-2</v>
      </c>
      <c r="N394">
        <v>6</v>
      </c>
      <c r="O394">
        <v>1983</v>
      </c>
      <c r="P394" s="23">
        <v>0.53376507467362178</v>
      </c>
      <c r="Q394" s="23">
        <v>9.5900000000000304E-2</v>
      </c>
      <c r="R394" s="23">
        <f t="shared" si="1035"/>
        <v>5.1188070661200492E-2</v>
      </c>
      <c r="T394">
        <v>1983</v>
      </c>
      <c r="U394">
        <v>6</v>
      </c>
      <c r="V394" s="3">
        <v>1983.41666666797</v>
      </c>
      <c r="W394" s="23">
        <f t="shared" si="932"/>
        <v>0.5280637131039212</v>
      </c>
      <c r="X394" s="23">
        <f t="shared" si="976"/>
        <v>0.19180000000000061</v>
      </c>
      <c r="Y394" s="23">
        <f t="shared" si="933"/>
        <v>5.0641310086666211E-2</v>
      </c>
      <c r="Z394" s="23"/>
      <c r="AA394">
        <v>6</v>
      </c>
      <c r="AB394" s="3">
        <v>1983.41666666797</v>
      </c>
      <c r="AC394" s="23">
        <f t="shared" si="1019"/>
        <v>0.59520493137855479</v>
      </c>
      <c r="AD394" s="23">
        <f t="shared" si="1020"/>
        <v>0.14380000000000059</v>
      </c>
      <c r="AE394" s="23">
        <f t="shared" si="1021"/>
        <v>4.1183845327527065E-2</v>
      </c>
      <c r="AG394" s="3">
        <v>1983.41666666797</v>
      </c>
      <c r="AH394" s="3">
        <f t="shared" si="1004"/>
        <v>-0.47169890750727506</v>
      </c>
      <c r="AI394" s="3">
        <f t="shared" si="1005"/>
        <v>1.0985970730109507</v>
      </c>
      <c r="AJ394" s="3">
        <f t="shared" si="1006"/>
        <v>-0.30032084711833112</v>
      </c>
      <c r="AK394" s="23"/>
      <c r="AL394" s="3">
        <v>1983.41666666797</v>
      </c>
      <c r="AM394" s="14">
        <f t="shared" ref="AM394" si="1051">STANDARDIZE(AC394,AR$10,AS$10)</f>
        <v>-1.2388576339585764</v>
      </c>
      <c r="AN394" s="14">
        <f t="shared" ref="AN394" si="1052">STANDARDIZE(AD394,AT$10,AU$10)</f>
        <v>-0.3489924073651578</v>
      </c>
      <c r="AO394" s="14">
        <f t="shared" ref="AO394" si="1053">STANDARDIZE(AE394,AV$10,AW$10)</f>
        <v>-1.2852509573858082</v>
      </c>
      <c r="AP394" s="23"/>
    </row>
    <row r="395" spans="1:42" x14ac:dyDescent="0.3">
      <c r="A395">
        <v>5</v>
      </c>
      <c r="B395" s="31">
        <v>1998</v>
      </c>
      <c r="C395" s="24">
        <v>0.65339260002028021</v>
      </c>
      <c r="D395">
        <v>4.7900000000000303E-2</v>
      </c>
      <c r="E395">
        <f t="shared" si="1034"/>
        <v>3.1297505540971618E-2</v>
      </c>
      <c r="G395">
        <v>1983</v>
      </c>
      <c r="H395">
        <v>5</v>
      </c>
      <c r="I395" s="3">
        <v>1983.33333333464</v>
      </c>
      <c r="J395" s="23">
        <f t="shared" si="1017"/>
        <v>0.60329629272013974</v>
      </c>
      <c r="K395" s="23">
        <f t="shared" si="1010"/>
        <v>4.7900000000000303E-2</v>
      </c>
      <c r="L395" s="23">
        <f t="shared" si="1018"/>
        <v>2.8897892421294875E-2</v>
      </c>
      <c r="N395">
        <v>6</v>
      </c>
      <c r="O395">
        <v>1983</v>
      </c>
      <c r="P395" s="23">
        <v>0.52236235153422073</v>
      </c>
      <c r="Q395" s="23">
        <v>9.5900000000000304E-2</v>
      </c>
      <c r="R395" s="23">
        <f t="shared" si="1035"/>
        <v>5.0094549512131929E-2</v>
      </c>
      <c r="T395">
        <v>1983</v>
      </c>
      <c r="U395">
        <v>5</v>
      </c>
      <c r="V395" s="3">
        <v>1983.33333333464</v>
      </c>
      <c r="W395" s="23">
        <f t="shared" si="932"/>
        <v>0.49392769517140556</v>
      </c>
      <c r="X395" s="23">
        <f t="shared" si="976"/>
        <v>9.5900000000000304E-2</v>
      </c>
      <c r="Y395" s="23">
        <f t="shared" si="933"/>
        <v>4.7367665966937943E-2</v>
      </c>
      <c r="Z395" s="23"/>
      <c r="AA395">
        <v>5</v>
      </c>
      <c r="AB395" s="3">
        <v>1983.33333333464</v>
      </c>
      <c r="AC395" s="23">
        <f t="shared" si="1019"/>
        <v>0.54861199394577265</v>
      </c>
      <c r="AD395" s="23">
        <f t="shared" si="1020"/>
        <v>7.1900000000000297E-2</v>
      </c>
      <c r="AE395" s="23">
        <f t="shared" si="1021"/>
        <v>3.8132779194116409E-2</v>
      </c>
      <c r="AG395" s="3">
        <v>1983.33333333464</v>
      </c>
      <c r="AH395" s="3">
        <f t="shared" si="1004"/>
        <v>-0.77550000545001763</v>
      </c>
      <c r="AI395" s="3">
        <f t="shared" si="1005"/>
        <v>-0.61478205611361436</v>
      </c>
      <c r="AJ395" s="3">
        <f t="shared" si="1006"/>
        <v>-0.546901496643039</v>
      </c>
      <c r="AK395" s="23"/>
      <c r="AL395" s="3">
        <v>1983.33333333464</v>
      </c>
      <c r="AM395" s="14">
        <f t="shared" ref="AM395" si="1054">STANDARDIZE(AC395,AR$11,AS$11)</f>
        <v>-1.1506744898615437</v>
      </c>
      <c r="AN395" s="14">
        <f t="shared" ref="AN395" si="1055">STANDARDIZE(AD395,AT$11,AU$11)</f>
        <v>-1.2946315076121118</v>
      </c>
      <c r="AO395" s="14">
        <f t="shared" ref="AO395" si="1056">STANDARDIZE(AE395,AV$11,AW$11)</f>
        <v>-1.0348076336824175</v>
      </c>
      <c r="AP395" s="23"/>
    </row>
    <row r="396" spans="1:42" x14ac:dyDescent="0.3">
      <c r="A396">
        <v>4</v>
      </c>
      <c r="B396" s="31">
        <v>1998</v>
      </c>
      <c r="C396" s="24">
        <v>0.64796488631090343</v>
      </c>
      <c r="D396">
        <v>4.7900000000000303E-2</v>
      </c>
      <c r="E396">
        <f t="shared" si="1034"/>
        <v>3.103751805429247E-2</v>
      </c>
      <c r="G396">
        <v>1983</v>
      </c>
      <c r="H396">
        <v>4</v>
      </c>
      <c r="I396" s="3">
        <v>1983.2500000013099</v>
      </c>
      <c r="J396" s="23">
        <f t="shared" si="1017"/>
        <v>0.54328373161847243</v>
      </c>
      <c r="K396" s="23">
        <f t="shared" si="1010"/>
        <v>9.5800000000000607E-2</v>
      </c>
      <c r="L396" s="23">
        <f t="shared" si="1018"/>
        <v>2.6023290744524991E-2</v>
      </c>
      <c r="N396">
        <v>5</v>
      </c>
      <c r="O396">
        <v>1983</v>
      </c>
      <c r="P396" s="23">
        <v>0.49392769517140556</v>
      </c>
      <c r="Q396" s="23">
        <v>9.5900000000000304E-2</v>
      </c>
      <c r="R396" s="23">
        <f t="shared" si="1035"/>
        <v>4.7367665966937943E-2</v>
      </c>
      <c r="T396">
        <v>1983</v>
      </c>
      <c r="U396">
        <v>4</v>
      </c>
      <c r="V396" s="3">
        <v>1983.2500000013099</v>
      </c>
      <c r="W396" s="23">
        <f t="shared" si="932"/>
        <v>0.45265014388739067</v>
      </c>
      <c r="X396" s="23">
        <f t="shared" si="976"/>
        <v>0.19180000000000061</v>
      </c>
      <c r="Y396" s="23">
        <f t="shared" si="933"/>
        <v>4.3409148798800909E-2</v>
      </c>
      <c r="Z396" s="23"/>
      <c r="AA396">
        <v>4</v>
      </c>
      <c r="AB396" s="3">
        <v>1983.2500000013099</v>
      </c>
      <c r="AC396" s="23">
        <f t="shared" si="1019"/>
        <v>0.49796693775293155</v>
      </c>
      <c r="AD396" s="23">
        <f t="shared" si="1020"/>
        <v>0.14380000000000059</v>
      </c>
      <c r="AE396" s="23">
        <f t="shared" si="1021"/>
        <v>3.4716219771662948E-2</v>
      </c>
      <c r="AG396" s="3">
        <v>1983.2500000013099</v>
      </c>
      <c r="AH396" s="3">
        <f t="shared" si="1004"/>
        <v>-1.105722234923183</v>
      </c>
      <c r="AI396" s="3">
        <f t="shared" si="1005"/>
        <v>1.0985970730109507</v>
      </c>
      <c r="AJ396" s="3">
        <f t="shared" si="1006"/>
        <v>-0.82302053329813374</v>
      </c>
      <c r="AK396" s="23"/>
      <c r="AL396" s="3">
        <v>1983.2500000013099</v>
      </c>
      <c r="AM396" s="14">
        <f t="shared" ref="AM396" si="1057">STANDARDIZE(AC396,AR$12,AS$12)</f>
        <v>-0.95617468345409184</v>
      </c>
      <c r="AN396" s="14">
        <f t="shared" ref="AN396" si="1058">STANDARDIZE(AD396,AT$12,AU$12)</f>
        <v>3.3388824798885192E-2</v>
      </c>
      <c r="AO396" s="14">
        <f t="shared" ref="AO396" si="1059">STANDARDIZE(AE396,AV$12,AW$12)</f>
        <v>-0.97271966483869143</v>
      </c>
      <c r="AP396" s="23"/>
    </row>
    <row r="397" spans="1:42" x14ac:dyDescent="0.3">
      <c r="A397">
        <v>4</v>
      </c>
      <c r="B397" s="31">
        <v>1998</v>
      </c>
      <c r="C397" s="24">
        <v>0.63894929909621756</v>
      </c>
      <c r="D397">
        <v>4.7900000000000303E-2</v>
      </c>
      <c r="E397">
        <f t="shared" si="1034"/>
        <v>3.0605671426709016E-2</v>
      </c>
      <c r="G397">
        <v>1983</v>
      </c>
      <c r="H397">
        <v>3</v>
      </c>
      <c r="I397" s="3">
        <v>1983.1666666679801</v>
      </c>
      <c r="J397" s="23">
        <f t="shared" si="1017"/>
        <v>0.51604386613557918</v>
      </c>
      <c r="K397" s="23">
        <f t="shared" si="1010"/>
        <v>4.7900000000000303E-2</v>
      </c>
      <c r="L397" s="23">
        <f t="shared" si="1018"/>
        <v>2.4718501187894398E-2</v>
      </c>
      <c r="N397">
        <v>4</v>
      </c>
      <c r="O397">
        <v>1983</v>
      </c>
      <c r="P397" s="23">
        <v>0.46304418141630543</v>
      </c>
      <c r="Q397" s="23">
        <v>9.5900000000000304E-2</v>
      </c>
      <c r="R397" s="23">
        <f t="shared" si="1035"/>
        <v>4.4405936997823831E-2</v>
      </c>
      <c r="T397">
        <v>1983</v>
      </c>
      <c r="U397">
        <v>3</v>
      </c>
      <c r="V397" s="3">
        <v>1983.1666666679801</v>
      </c>
      <c r="W397" s="23">
        <f t="shared" si="932"/>
        <v>0.43056351056244541</v>
      </c>
      <c r="X397" s="23">
        <f t="shared" si="976"/>
        <v>9.5900000000000304E-2</v>
      </c>
      <c r="Y397" s="23">
        <f t="shared" si="933"/>
        <v>4.1291040662938643E-2</v>
      </c>
      <c r="Z397" s="23"/>
      <c r="AA397">
        <v>3</v>
      </c>
      <c r="AB397" s="3">
        <v>1983.1666666679801</v>
      </c>
      <c r="AC397" s="23">
        <f t="shared" si="1019"/>
        <v>0.47330368834901226</v>
      </c>
      <c r="AD397" s="23">
        <f t="shared" si="1020"/>
        <v>7.1900000000000297E-2</v>
      </c>
      <c r="AE397" s="23">
        <f t="shared" si="1021"/>
        <v>3.3004770925416524E-2</v>
      </c>
      <c r="AG397" s="3">
        <v>1983.1666666679801</v>
      </c>
      <c r="AH397" s="3">
        <f t="shared" si="1004"/>
        <v>-1.2665346382741378</v>
      </c>
      <c r="AI397" s="3">
        <f t="shared" si="1005"/>
        <v>-0.61478205611361436</v>
      </c>
      <c r="AJ397" s="3">
        <f t="shared" si="1006"/>
        <v>-0.96133617435046581</v>
      </c>
      <c r="AK397" s="23"/>
      <c r="AL397" s="3">
        <v>1983.1666666679801</v>
      </c>
      <c r="AM397" s="14">
        <f t="shared" ref="AM397" si="1060">STANDARDIZE(AC397,AR$13,AS$13)</f>
        <v>-0.75876248484778486</v>
      </c>
      <c r="AN397" s="14">
        <f t="shared" ref="AN397" si="1061">STANDARDIZE(AD397,AT$13,AU$13)</f>
        <v>-1.0055477933738932</v>
      </c>
      <c r="AO397" s="14">
        <f t="shared" ref="AO397" si="1062">STANDARDIZE(AE397,AV$13,AW$13)</f>
        <v>-0.60309167468442326</v>
      </c>
      <c r="AP397" s="23"/>
    </row>
    <row r="398" spans="1:42" x14ac:dyDescent="0.3">
      <c r="A398">
        <v>4</v>
      </c>
      <c r="B398" s="31">
        <v>1998</v>
      </c>
      <c r="C398" s="24">
        <v>0.62694998816466818</v>
      </c>
      <c r="D398">
        <v>4.7900000000000303E-2</v>
      </c>
      <c r="E398">
        <f t="shared" si="1034"/>
        <v>3.0030904433087795E-2</v>
      </c>
      <c r="G398">
        <v>1983</v>
      </c>
      <c r="H398">
        <v>2</v>
      </c>
      <c r="I398" s="3">
        <v>1983.08333333465</v>
      </c>
      <c r="J398" s="23">
        <f t="shared" si="1017"/>
        <v>0.51909097223715572</v>
      </c>
      <c r="K398" s="23">
        <f t="shared" si="1010"/>
        <v>9.5800000000000607E-2</v>
      </c>
      <c r="L398" s="23">
        <f t="shared" si="1018"/>
        <v>2.4864457570159915E-2</v>
      </c>
      <c r="N398">
        <v>4</v>
      </c>
      <c r="O398">
        <v>1983</v>
      </c>
      <c r="P398" s="23">
        <v>0.44225610635847595</v>
      </c>
      <c r="Q398" s="23">
        <v>9.5900000000000304E-2</v>
      </c>
      <c r="R398" s="23">
        <f t="shared" si="1035"/>
        <v>4.241236059977798E-2</v>
      </c>
      <c r="T398">
        <v>1983</v>
      </c>
      <c r="U398">
        <v>2</v>
      </c>
      <c r="V398" s="3">
        <v>1983.08333333465</v>
      </c>
      <c r="W398" s="23">
        <f t="shared" si="932"/>
        <v>0.4260782040879294</v>
      </c>
      <c r="X398" s="23">
        <f t="shared" si="976"/>
        <v>9.5900000000000304E-2</v>
      </c>
      <c r="Y398" s="23">
        <f t="shared" si="933"/>
        <v>4.0860899772032562E-2</v>
      </c>
      <c r="Z398" s="23"/>
      <c r="AA398">
        <v>2</v>
      </c>
      <c r="AB398" s="3">
        <v>1983.08333333465</v>
      </c>
      <c r="AC398" s="23">
        <f t="shared" ref="AC398:AC452" si="1063">AVERAGE(W398,J398)</f>
        <v>0.47258458816254256</v>
      </c>
      <c r="AD398" s="23">
        <f t="shared" ref="AD398:AD452" si="1064">AVERAGE(X398,K398)</f>
        <v>9.5850000000000463E-2</v>
      </c>
      <c r="AE398" s="23">
        <f t="shared" ref="AE398:AE452" si="1065">AVERAGE(Y398,L398)</f>
        <v>3.286267867109624E-2</v>
      </c>
      <c r="AG398" s="3">
        <v>1983.08333333465</v>
      </c>
      <c r="AH398" s="3">
        <f t="shared" si="1004"/>
        <v>-1.2712234052465035</v>
      </c>
      <c r="AI398" s="3">
        <f t="shared" si="1005"/>
        <v>-4.4052846898962821E-2</v>
      </c>
      <c r="AJ398" s="3">
        <f t="shared" si="1006"/>
        <v>-0.97281976691473415</v>
      </c>
      <c r="AK398" s="23"/>
      <c r="AL398" s="3">
        <v>1983.08333333465</v>
      </c>
      <c r="AM398" s="14">
        <f t="shared" ref="AM398" si="1066">STANDARDIZE(AC398,AR$14,AS$14)</f>
        <v>-0.65380133124732942</v>
      </c>
      <c r="AN398" s="14">
        <f t="shared" ref="AN398" si="1067">STANDARDIZE(AD398,AT$14,AU$14)</f>
        <v>-1.4615836317459097E-2</v>
      </c>
      <c r="AO398" s="14">
        <f t="shared" ref="AO398" si="1068">STANDARDIZE(AE398,AV$14,AW$14)</f>
        <v>-0.73117011156709677</v>
      </c>
      <c r="AP398" s="23"/>
    </row>
    <row r="399" spans="1:42" x14ac:dyDescent="0.3">
      <c r="A399">
        <v>4</v>
      </c>
      <c r="B399" s="31">
        <v>1998</v>
      </c>
      <c r="C399" s="24">
        <v>0.61362304543201007</v>
      </c>
      <c r="D399">
        <v>4.7900000000000303E-2</v>
      </c>
      <c r="E399">
        <f t="shared" si="1034"/>
        <v>2.9392543876193469E-2</v>
      </c>
      <c r="G399">
        <v>1983</v>
      </c>
      <c r="H399">
        <v>1</v>
      </c>
      <c r="I399" s="3">
        <v>1983.0000000013199</v>
      </c>
      <c r="J399" s="23">
        <f t="shared" ref="J399:J452" si="1069">AVERAGEIFS(C$4:C$1369,B$4:B$1369,G399,A$4:A$1369,H399)</f>
        <v>0.53573496674727272</v>
      </c>
      <c r="K399" s="23">
        <f t="shared" si="1010"/>
        <v>4.7900000000000303E-2</v>
      </c>
      <c r="L399" s="23">
        <f t="shared" ref="L399:L452" si="1070">AVERAGEIFS(E$4:E$1369,B$4:B$1369,G399,A$4:A$1369,H399)</f>
        <v>2.5661704907194525E-2</v>
      </c>
      <c r="N399">
        <v>3</v>
      </c>
      <c r="O399">
        <v>1983</v>
      </c>
      <c r="P399" s="23">
        <v>0.43056351056244541</v>
      </c>
      <c r="Q399" s="23">
        <v>9.5900000000000304E-2</v>
      </c>
      <c r="R399" s="23">
        <f t="shared" si="1035"/>
        <v>4.1291040662938643E-2</v>
      </c>
      <c r="T399">
        <v>1983</v>
      </c>
      <c r="U399">
        <v>1</v>
      </c>
      <c r="V399" s="3">
        <v>1983.0000000013199</v>
      </c>
      <c r="W399" s="23">
        <f t="shared" si="932"/>
        <v>0.42786661811435195</v>
      </c>
      <c r="X399" s="23">
        <f t="shared" si="976"/>
        <v>9.5900000000000304E-2</v>
      </c>
      <c r="Y399" s="23">
        <f t="shared" si="933"/>
        <v>4.1032408677166482E-2</v>
      </c>
      <c r="Z399" s="23"/>
      <c r="AA399">
        <v>1</v>
      </c>
      <c r="AB399" s="3">
        <v>1983.0000000013199</v>
      </c>
      <c r="AC399" s="23">
        <f t="shared" si="1063"/>
        <v>0.48180079243081231</v>
      </c>
      <c r="AD399" s="23">
        <f t="shared" si="1064"/>
        <v>7.1900000000000297E-2</v>
      </c>
      <c r="AE399" s="23">
        <f t="shared" si="1065"/>
        <v>3.3347056792180502E-2</v>
      </c>
      <c r="AG399" s="3">
        <v>1983.0000000013199</v>
      </c>
      <c r="AH399" s="3">
        <f t="shared" si="1004"/>
        <v>-1.2111307575227097</v>
      </c>
      <c r="AI399" s="3">
        <f t="shared" si="1005"/>
        <v>-0.61478205611361436</v>
      </c>
      <c r="AJ399" s="3">
        <f t="shared" si="1006"/>
        <v>-0.93367336153052838</v>
      </c>
      <c r="AK399" s="23"/>
      <c r="AL399" s="3">
        <v>1983.0000000013199</v>
      </c>
      <c r="AM399" s="14">
        <f t="shared" ref="AM399" si="1071">STANDARDIZE(AC399,AR$15,AS$15)</f>
        <v>-0.54575706365759702</v>
      </c>
      <c r="AN399" s="14">
        <f t="shared" ref="AN399" si="1072">STANDARDIZE(AD399,AT$15,AU$15)</f>
        <v>-9.3919208556921333E-2</v>
      </c>
      <c r="AO399" s="14">
        <f t="shared" ref="AO399" si="1073">STANDARDIZE(AE399,AV$15,AW$15)</f>
        <v>-0.28708240606167917</v>
      </c>
      <c r="AP399" s="23"/>
    </row>
    <row r="400" spans="1:42" x14ac:dyDescent="0.3">
      <c r="A400">
        <v>3</v>
      </c>
      <c r="B400" s="31">
        <v>1998</v>
      </c>
      <c r="C400" s="24">
        <v>0.60118686345063521</v>
      </c>
      <c r="D400">
        <v>4.7900000000000303E-2</v>
      </c>
      <c r="E400">
        <f t="shared" si="1034"/>
        <v>2.8796850759285609E-2</v>
      </c>
      <c r="G400">
        <v>1982</v>
      </c>
      <c r="H400">
        <v>12</v>
      </c>
      <c r="I400" s="3">
        <v>1982.9166666679901</v>
      </c>
      <c r="J400" s="23">
        <f t="shared" si="1069"/>
        <v>0.55839068725598118</v>
      </c>
      <c r="K400" s="23">
        <f t="shared" si="1010"/>
        <v>4.7900000000000303E-2</v>
      </c>
      <c r="L400" s="23">
        <f t="shared" si="1070"/>
        <v>2.6746913919561667E-2</v>
      </c>
      <c r="N400">
        <v>2</v>
      </c>
      <c r="O400">
        <v>1983</v>
      </c>
      <c r="P400" s="23">
        <v>0.4260782040879294</v>
      </c>
      <c r="Q400" s="23">
        <v>9.5900000000000304E-2</v>
      </c>
      <c r="R400" s="23">
        <f t="shared" si="1035"/>
        <v>4.0860899772032562E-2</v>
      </c>
      <c r="T400">
        <v>1982</v>
      </c>
      <c r="U400">
        <v>12</v>
      </c>
      <c r="V400" s="3">
        <v>1982.9166666679901</v>
      </c>
      <c r="W400" s="23">
        <f t="shared" si="932"/>
        <v>0.44190496180871514</v>
      </c>
      <c r="X400" s="23">
        <f t="shared" si="976"/>
        <v>9.5900000000000304E-2</v>
      </c>
      <c r="Y400" s="23">
        <f t="shared" si="933"/>
        <v>4.2378685837455916E-2</v>
      </c>
      <c r="Z400" s="23"/>
      <c r="AA400">
        <v>12</v>
      </c>
      <c r="AB400" s="3">
        <v>1982.9166666679901</v>
      </c>
      <c r="AC400" s="23">
        <f t="shared" si="1063"/>
        <v>0.50014782453234818</v>
      </c>
      <c r="AD400" s="23">
        <f t="shared" si="1064"/>
        <v>7.1900000000000297E-2</v>
      </c>
      <c r="AE400" s="23">
        <f t="shared" si="1065"/>
        <v>3.4562799878508792E-2</v>
      </c>
      <c r="AG400" s="3">
        <v>1982.9166666679901</v>
      </c>
      <c r="AH400" s="3">
        <f t="shared" si="1004"/>
        <v>-1.0915021441845076</v>
      </c>
      <c r="AI400" s="3">
        <f t="shared" si="1005"/>
        <v>-0.61478205611361436</v>
      </c>
      <c r="AJ400" s="3">
        <f t="shared" si="1006"/>
        <v>-0.83541960144342964</v>
      </c>
      <c r="AK400" s="23"/>
      <c r="AL400" s="3">
        <v>1982.9166666679901</v>
      </c>
      <c r="AM400" s="14">
        <f t="shared" ref="AM400" si="1074">STANDARDIZE(AC400,AR$4,AS$4)</f>
        <v>-0.84628195439827048</v>
      </c>
      <c r="AN400" s="14">
        <f t="shared" ref="AN400" si="1075">STANDARDIZE(AD400,AT$4,AU$4)</f>
        <v>-0.44318112469553572</v>
      </c>
      <c r="AO400" s="14">
        <f t="shared" ref="AO400" si="1076">STANDARDIZE(AE400,AV$4,AW$4)</f>
        <v>-0.62880761836896459</v>
      </c>
      <c r="AP400" s="23"/>
    </row>
    <row r="401" spans="1:42" x14ac:dyDescent="0.3">
      <c r="A401">
        <v>3</v>
      </c>
      <c r="B401" s="31">
        <v>1998</v>
      </c>
      <c r="C401" s="24">
        <v>0.59089858700652098</v>
      </c>
      <c r="D401">
        <v>4.7900000000000303E-2</v>
      </c>
      <c r="E401">
        <f t="shared" si="1034"/>
        <v>2.8304042317612535E-2</v>
      </c>
      <c r="G401">
        <v>1982</v>
      </c>
      <c r="H401">
        <v>11</v>
      </c>
      <c r="I401" s="3">
        <v>1982.83333333466</v>
      </c>
      <c r="J401" s="23">
        <f t="shared" si="1069"/>
        <v>0.59271527504299149</v>
      </c>
      <c r="K401" s="23">
        <f t="shared" si="1010"/>
        <v>4.7900000000000303E-2</v>
      </c>
      <c r="L401" s="23">
        <f t="shared" si="1070"/>
        <v>2.8391061674559473E-2</v>
      </c>
      <c r="N401">
        <v>1</v>
      </c>
      <c r="O401">
        <v>1983</v>
      </c>
      <c r="P401" s="23">
        <v>0.42786661811435195</v>
      </c>
      <c r="Q401" s="23">
        <v>9.5900000000000304E-2</v>
      </c>
      <c r="R401" s="23">
        <f t="shared" si="1035"/>
        <v>4.1032408677166482E-2</v>
      </c>
      <c r="T401">
        <v>1982</v>
      </c>
      <c r="U401">
        <v>11</v>
      </c>
      <c r="V401" s="3">
        <v>1982.83333333466</v>
      </c>
      <c r="W401" s="23"/>
      <c r="X401" s="23"/>
      <c r="Y401" s="23"/>
      <c r="Z401" s="23"/>
      <c r="AA401">
        <v>11</v>
      </c>
      <c r="AB401" s="3">
        <v>1982.83333333466</v>
      </c>
      <c r="AC401" s="23">
        <f t="shared" si="1063"/>
        <v>0.59271527504299149</v>
      </c>
      <c r="AD401" s="23">
        <f t="shared" si="1064"/>
        <v>4.7900000000000303E-2</v>
      </c>
      <c r="AE401" s="23">
        <f t="shared" si="1065"/>
        <v>2.8391061674559473E-2</v>
      </c>
      <c r="AG401" s="3">
        <v>1982.83333333466</v>
      </c>
      <c r="AH401" s="3">
        <f t="shared" si="1004"/>
        <v>-0.48793227612318191</v>
      </c>
      <c r="AI401" s="3">
        <f t="shared" si="1005"/>
        <v>-1.186702766808877</v>
      </c>
      <c r="AJ401" s="3">
        <f t="shared" si="1006"/>
        <v>-1.334206303692026</v>
      </c>
      <c r="AK401" s="23"/>
      <c r="AL401" s="3">
        <v>1982.83333333466</v>
      </c>
      <c r="AM401" s="14">
        <f t="shared" ref="AM401" si="1077">STANDARDIZE(AC401,AR$5,AS$5)</f>
        <v>-0.24520046508684057</v>
      </c>
      <c r="AN401" s="14">
        <f t="shared" ref="AN401" si="1078">STANDARDIZE(AD401,AT$5,AU$5)</f>
        <v>-0.86039420085980967</v>
      </c>
      <c r="AO401" s="14">
        <f t="shared" ref="AO401" si="1079">STANDARDIZE(AE401,AV$5,AW$5)</f>
        <v>-0.70990515946954047</v>
      </c>
      <c r="AP401" s="23"/>
    </row>
    <row r="402" spans="1:42" x14ac:dyDescent="0.3">
      <c r="A402">
        <v>3</v>
      </c>
      <c r="B402" s="31">
        <v>1998</v>
      </c>
      <c r="C402" s="24">
        <v>0.58335079208622398</v>
      </c>
      <c r="D402">
        <v>4.7900000000000303E-2</v>
      </c>
      <c r="E402">
        <f t="shared" si="1034"/>
        <v>2.7942502940930307E-2</v>
      </c>
      <c r="G402">
        <v>1982</v>
      </c>
      <c r="H402">
        <v>10</v>
      </c>
      <c r="I402" s="3">
        <v>1982.7500000013299</v>
      </c>
      <c r="J402" s="23">
        <f t="shared" si="1069"/>
        <v>0.65803864501052434</v>
      </c>
      <c r="K402" s="23">
        <f t="shared" si="1010"/>
        <v>9.5800000000000607E-2</v>
      </c>
      <c r="L402" s="23">
        <f t="shared" si="1070"/>
        <v>3.1520051096004316E-2</v>
      </c>
      <c r="N402">
        <v>12</v>
      </c>
      <c r="O402">
        <v>1982</v>
      </c>
      <c r="P402" s="23">
        <v>0.44190496180871514</v>
      </c>
      <c r="Q402" s="23">
        <v>9.5900000000000304E-2</v>
      </c>
      <c r="R402" s="23">
        <f t="shared" si="1035"/>
        <v>4.2378685837455916E-2</v>
      </c>
      <c r="T402">
        <v>1982</v>
      </c>
      <c r="U402">
        <v>10</v>
      </c>
      <c r="V402" s="3">
        <v>1982.7500000013299</v>
      </c>
      <c r="W402" s="23">
        <f t="shared" si="932"/>
        <v>0.4783057187831759</v>
      </c>
      <c r="X402" s="23">
        <f t="shared" si="976"/>
        <v>9.5900000000000304E-2</v>
      </c>
      <c r="Y402" s="23">
        <f t="shared" si="933"/>
        <v>4.5869518431306718E-2</v>
      </c>
      <c r="Z402" s="23"/>
      <c r="AA402">
        <v>10</v>
      </c>
      <c r="AB402" s="3">
        <v>1982.7500000013299</v>
      </c>
      <c r="AC402" s="23">
        <f t="shared" si="1063"/>
        <v>0.56817218189685015</v>
      </c>
      <c r="AD402" s="23">
        <f t="shared" si="1064"/>
        <v>9.5850000000000463E-2</v>
      </c>
      <c r="AE402" s="23">
        <f t="shared" si="1065"/>
        <v>3.8694784763655517E-2</v>
      </c>
      <c r="AG402" s="3">
        <v>1982.7500000013299</v>
      </c>
      <c r="AH402" s="3">
        <f t="shared" si="1004"/>
        <v>-0.64796122161444958</v>
      </c>
      <c r="AI402" s="3">
        <f t="shared" si="1005"/>
        <v>-4.4052846898962821E-2</v>
      </c>
      <c r="AJ402" s="3">
        <f t="shared" si="1006"/>
        <v>-0.50148140664369689</v>
      </c>
      <c r="AK402" s="23"/>
      <c r="AL402" s="3">
        <v>1982.7500000013299</v>
      </c>
      <c r="AM402" s="14">
        <f t="shared" ref="AM402" si="1080">STANDARDIZE(AC402,AR$6,AS$6)</f>
        <v>-0.69580961016550391</v>
      </c>
      <c r="AN402" s="14">
        <f t="shared" ref="AN402" si="1081">STANDARDIZE(AD402,AT$6,AU$6)</f>
        <v>0.36965282471677957</v>
      </c>
      <c r="AO402" s="14">
        <f t="shared" ref="AO402" si="1082">STANDARDIZE(AE402,AV$6,AW$6)</f>
        <v>-0.68879466234509457</v>
      </c>
      <c r="AP402" s="23"/>
    </row>
    <row r="403" spans="1:42" x14ac:dyDescent="0.3">
      <c r="A403">
        <v>3</v>
      </c>
      <c r="B403" s="31">
        <v>1998</v>
      </c>
      <c r="C403" s="24">
        <v>0.57827533136316756</v>
      </c>
      <c r="D403">
        <v>4.7900000000000303E-2</v>
      </c>
      <c r="E403">
        <f t="shared" si="1034"/>
        <v>2.7699388372295901E-2</v>
      </c>
      <c r="G403">
        <v>1982</v>
      </c>
      <c r="H403">
        <v>9</v>
      </c>
      <c r="I403" s="3">
        <v>1982.6666666680001</v>
      </c>
      <c r="J403" s="23">
        <f t="shared" si="1069"/>
        <v>0.72505688010339664</v>
      </c>
      <c r="K403" s="23">
        <f t="shared" si="1010"/>
        <v>4.7900000000000303E-2</v>
      </c>
      <c r="L403" s="23">
        <f t="shared" si="1070"/>
        <v>3.4730224556952918E-2</v>
      </c>
      <c r="N403">
        <v>10</v>
      </c>
      <c r="O403">
        <v>1982</v>
      </c>
      <c r="P403" s="23">
        <v>0.4783057187831759</v>
      </c>
      <c r="Q403" s="23">
        <v>9.5900000000000304E-2</v>
      </c>
      <c r="R403" s="23">
        <f t="shared" si="1035"/>
        <v>4.5869518431306718E-2</v>
      </c>
      <c r="T403">
        <v>1982</v>
      </c>
      <c r="U403">
        <v>9</v>
      </c>
      <c r="V403" s="3">
        <v>1982.6666666680001</v>
      </c>
      <c r="W403" s="23">
        <f t="shared" si="932"/>
        <v>0.53345684320527675</v>
      </c>
      <c r="X403" s="23">
        <f t="shared" si="976"/>
        <v>9.5900000000000304E-2</v>
      </c>
      <c r="Y403" s="23">
        <f t="shared" si="933"/>
        <v>5.1158511263386205E-2</v>
      </c>
      <c r="Z403" s="23"/>
      <c r="AA403">
        <v>9</v>
      </c>
      <c r="AB403" s="3">
        <v>1982.6666666680001</v>
      </c>
      <c r="AC403" s="23">
        <f t="shared" si="1063"/>
        <v>0.6292568616543367</v>
      </c>
      <c r="AD403" s="23">
        <f t="shared" si="1064"/>
        <v>7.1900000000000297E-2</v>
      </c>
      <c r="AE403" s="23">
        <f t="shared" si="1065"/>
        <v>4.2944367910169562E-2</v>
      </c>
      <c r="AG403" s="3">
        <v>1982.6666666680001</v>
      </c>
      <c r="AH403" s="3">
        <f t="shared" si="1004"/>
        <v>-0.24966925291044656</v>
      </c>
      <c r="AI403" s="3">
        <f t="shared" si="1005"/>
        <v>-0.61478205611361436</v>
      </c>
      <c r="AJ403" s="3">
        <f t="shared" si="1006"/>
        <v>-0.15803917148463081</v>
      </c>
      <c r="AK403" s="23"/>
      <c r="AL403" s="3">
        <v>1982.6666666680001</v>
      </c>
      <c r="AM403" s="14">
        <f t="shared" ref="AM403" si="1083">STANDARDIZE(AC403,AR$7,AS$7)</f>
        <v>-0.48715414917588246</v>
      </c>
      <c r="AN403" s="14">
        <f t="shared" ref="AN403" si="1084">STANDARDIZE(AD403,AT$7,AU$7)</f>
        <v>7.7097786990586777E-4</v>
      </c>
      <c r="AO403" s="14">
        <f t="shared" ref="AO403" si="1085">STANDARDIZE(AE403,AV$7,AW$7)</f>
        <v>-8.5659351912250756E-2</v>
      </c>
      <c r="AP403" s="23"/>
    </row>
    <row r="404" spans="1:42" x14ac:dyDescent="0.3">
      <c r="A404">
        <v>2</v>
      </c>
      <c r="B404" s="31">
        <v>1998</v>
      </c>
      <c r="C404" s="24">
        <v>0.57579585171038983</v>
      </c>
      <c r="D404">
        <v>4.7900000000000303E-2</v>
      </c>
      <c r="E404">
        <f t="shared" si="1034"/>
        <v>2.7580621296927847E-2</v>
      </c>
      <c r="G404">
        <v>1982</v>
      </c>
      <c r="H404">
        <v>8</v>
      </c>
      <c r="I404" s="3">
        <v>1982.58333333467</v>
      </c>
      <c r="J404" s="23">
        <f t="shared" si="1069"/>
        <v>0.76259984214343102</v>
      </c>
      <c r="K404" s="23">
        <f t="shared" si="1010"/>
        <v>4.7900000000000303E-2</v>
      </c>
      <c r="L404" s="23">
        <f t="shared" si="1070"/>
        <v>3.6528532438670575E-2</v>
      </c>
      <c r="N404">
        <v>9</v>
      </c>
      <c r="O404">
        <v>1982</v>
      </c>
      <c r="P404" s="23">
        <v>0.53345684320527675</v>
      </c>
      <c r="Q404" s="23">
        <v>9.5900000000000304E-2</v>
      </c>
      <c r="R404" s="23">
        <f t="shared" si="1035"/>
        <v>5.1158511263386205E-2</v>
      </c>
      <c r="T404">
        <v>1982</v>
      </c>
      <c r="U404">
        <v>8</v>
      </c>
      <c r="V404" s="3">
        <v>1982.58333333467</v>
      </c>
      <c r="W404" s="23">
        <f t="shared" si="932"/>
        <v>0.59209480980511087</v>
      </c>
      <c r="X404" s="23">
        <f t="shared" si="976"/>
        <v>9.5900000000000304E-2</v>
      </c>
      <c r="Y404" s="23">
        <f t="shared" si="933"/>
        <v>5.6781892260310315E-2</v>
      </c>
      <c r="Z404" s="23"/>
      <c r="AA404">
        <v>8</v>
      </c>
      <c r="AB404" s="3">
        <v>1982.58333333467</v>
      </c>
      <c r="AC404" s="23">
        <f t="shared" si="1063"/>
        <v>0.67734732597427094</v>
      </c>
      <c r="AD404" s="23">
        <f t="shared" si="1064"/>
        <v>7.1900000000000297E-2</v>
      </c>
      <c r="AE404" s="23">
        <f t="shared" si="1065"/>
        <v>4.6655212349490445E-2</v>
      </c>
      <c r="AG404" s="3">
        <v>1982.58333333467</v>
      </c>
      <c r="AH404" s="3">
        <f t="shared" si="1004"/>
        <v>6.389620713485554E-2</v>
      </c>
      <c r="AI404" s="3">
        <f t="shared" si="1005"/>
        <v>-0.61478205611361436</v>
      </c>
      <c r="AJ404" s="3">
        <f t="shared" si="1006"/>
        <v>0.14186335180483631</v>
      </c>
      <c r="AK404" s="23"/>
      <c r="AL404" s="3">
        <v>1982.58333333467</v>
      </c>
      <c r="AM404" s="14">
        <f t="shared" ref="AM404" si="1086">STANDARDIZE(AC404,AR$8,AS$8)</f>
        <v>-0.48071706332650094</v>
      </c>
      <c r="AN404" s="14">
        <f t="shared" ref="AN404" si="1087">STANDARDIZE(AD404,AT$8,AU$8)</f>
        <v>-0.51613739712758211</v>
      </c>
      <c r="AO404" s="14">
        <f t="shared" ref="AO404" si="1088">STANDARDIZE(AE404,AV$8,AW$8)</f>
        <v>-0.51874291939921191</v>
      </c>
      <c r="AP404" s="23"/>
    </row>
    <row r="405" spans="1:42" x14ac:dyDescent="0.3">
      <c r="A405">
        <v>2</v>
      </c>
      <c r="B405" s="31">
        <v>1998</v>
      </c>
      <c r="C405" s="24">
        <v>0.57752431212385513</v>
      </c>
      <c r="D405">
        <v>4.7900000000000303E-2</v>
      </c>
      <c r="E405">
        <f t="shared" si="1034"/>
        <v>2.7663414550732835E-2</v>
      </c>
      <c r="G405">
        <v>1982</v>
      </c>
      <c r="H405">
        <v>7</v>
      </c>
      <c r="I405" s="3">
        <v>1982.5000000013399</v>
      </c>
      <c r="J405" s="23">
        <f t="shared" si="1069"/>
        <v>0.78796219048779192</v>
      </c>
      <c r="K405" s="23">
        <f t="shared" si="1010"/>
        <v>4.7900000000000303E-2</v>
      </c>
      <c r="L405" s="23">
        <f t="shared" si="1070"/>
        <v>3.7743388924365476E-2</v>
      </c>
      <c r="N405">
        <v>8</v>
      </c>
      <c r="O405">
        <v>1982</v>
      </c>
      <c r="P405" s="23">
        <v>0.59209480980511087</v>
      </c>
      <c r="Q405" s="23">
        <v>9.5900000000000304E-2</v>
      </c>
      <c r="R405" s="23">
        <f t="shared" si="1035"/>
        <v>5.6781892260310315E-2</v>
      </c>
      <c r="T405">
        <v>1982</v>
      </c>
      <c r="U405">
        <v>7</v>
      </c>
      <c r="V405" s="3">
        <v>1982.5000000013399</v>
      </c>
      <c r="W405" s="23"/>
      <c r="X405" s="23"/>
      <c r="Y405" s="23"/>
      <c r="Z405" s="23"/>
      <c r="AA405">
        <v>7</v>
      </c>
      <c r="AB405" s="3">
        <v>1982.5000000013399</v>
      </c>
      <c r="AC405" s="23">
        <f t="shared" si="1063"/>
        <v>0.78796219048779192</v>
      </c>
      <c r="AD405" s="23">
        <f t="shared" si="1064"/>
        <v>4.7900000000000303E-2</v>
      </c>
      <c r="AE405" s="23">
        <f t="shared" si="1065"/>
        <v>3.7743388924365476E-2</v>
      </c>
      <c r="AG405" s="3">
        <v>1982.5000000013399</v>
      </c>
      <c r="AH405" s="3">
        <f t="shared" si="1004"/>
        <v>0.78514108113482428</v>
      </c>
      <c r="AI405" s="3">
        <f t="shared" si="1005"/>
        <v>-1.186702766808877</v>
      </c>
      <c r="AJ405" s="3">
        <f t="shared" si="1006"/>
        <v>-0.57837118672361876</v>
      </c>
      <c r="AK405" s="23"/>
      <c r="AL405" s="3">
        <v>1982.5000000013399</v>
      </c>
      <c r="AM405" s="14">
        <f t="shared" ref="AM405" si="1089">STANDARDIZE(AC405,AR$9,AS$9)</f>
        <v>-3.595227966870413E-2</v>
      </c>
      <c r="AN405" s="14">
        <f t="shared" ref="AN405" si="1090">STANDARDIZE(AD405,AT$9,AU$9)</f>
        <v>-0.38248368897839508</v>
      </c>
      <c r="AO405" s="14">
        <f t="shared" ref="AO405" si="1091">STANDARDIZE(AE405,AV$9,AW$9)</f>
        <v>-0.25802428695286961</v>
      </c>
      <c r="AP405" s="23"/>
    </row>
    <row r="406" spans="1:42" x14ac:dyDescent="0.3">
      <c r="A406">
        <v>1</v>
      </c>
      <c r="B406" s="31">
        <v>1998</v>
      </c>
      <c r="C406" s="24">
        <v>0.5853347312467776</v>
      </c>
      <c r="D406">
        <v>4.7900000000000303E-2</v>
      </c>
      <c r="E406">
        <f t="shared" si="1034"/>
        <v>2.8037533626720824E-2</v>
      </c>
      <c r="G406">
        <v>1982</v>
      </c>
      <c r="H406">
        <v>6</v>
      </c>
      <c r="I406" s="3">
        <v>1982.4166666680101</v>
      </c>
      <c r="J406" s="23">
        <f t="shared" si="1069"/>
        <v>0.79124423582173653</v>
      </c>
      <c r="K406" s="23">
        <f t="shared" si="1010"/>
        <v>9.5800000000000607E-2</v>
      </c>
      <c r="L406" s="23">
        <f t="shared" si="1070"/>
        <v>3.790059889586142E-2</v>
      </c>
      <c r="N406">
        <v>6</v>
      </c>
      <c r="O406">
        <v>1982</v>
      </c>
      <c r="P406" s="23">
        <v>0.61267105307634795</v>
      </c>
      <c r="Q406" s="23">
        <v>9.5900000000000304E-2</v>
      </c>
      <c r="R406" s="23">
        <f t="shared" si="1035"/>
        <v>5.8755153990021958E-2</v>
      </c>
      <c r="T406">
        <v>1982</v>
      </c>
      <c r="U406">
        <v>6</v>
      </c>
      <c r="V406" s="3">
        <v>1982.4166666680101</v>
      </c>
      <c r="W406" s="23">
        <f t="shared" si="932"/>
        <v>0.61267105307634795</v>
      </c>
      <c r="X406" s="23">
        <f t="shared" si="976"/>
        <v>9.5900000000000304E-2</v>
      </c>
      <c r="Y406" s="23">
        <f t="shared" si="933"/>
        <v>5.8755153990021958E-2</v>
      </c>
      <c r="Z406" s="23"/>
      <c r="AA406">
        <v>6</v>
      </c>
      <c r="AB406" s="3">
        <v>1982.4166666680101</v>
      </c>
      <c r="AC406" s="23">
        <f t="shared" si="1063"/>
        <v>0.7019576444490423</v>
      </c>
      <c r="AD406" s="23">
        <f t="shared" si="1064"/>
        <v>9.5850000000000463E-2</v>
      </c>
      <c r="AE406" s="23">
        <f t="shared" si="1065"/>
        <v>4.8327876442941689E-2</v>
      </c>
      <c r="AG406" s="3">
        <v>1982.4166666680101</v>
      </c>
      <c r="AH406" s="3">
        <f t="shared" si="1004"/>
        <v>0.2243634836216056</v>
      </c>
      <c r="AI406" s="3">
        <f t="shared" si="1005"/>
        <v>-4.4052846898962821E-2</v>
      </c>
      <c r="AJ406" s="3">
        <f t="shared" si="1006"/>
        <v>0.27704449195888736</v>
      </c>
      <c r="AK406" s="23"/>
      <c r="AL406" s="3">
        <v>1982.4166666680101</v>
      </c>
      <c r="AM406" s="14">
        <f t="shared" ref="AM406" si="1092">STANDARDIZE(AC406,AR$10,AS$10)</f>
        <v>-0.51152666213262621</v>
      </c>
      <c r="AN406" s="14">
        <f t="shared" ref="AN406" si="1093">STANDARDIZE(AD406,AT$10,AU$10)</f>
        <v>-1.4743235720587309</v>
      </c>
      <c r="AO406" s="14">
        <f t="shared" ref="AO406" si="1094">STANDARDIZE(AE406,AV$10,AW$10)</f>
        <v>-0.65963768710738779</v>
      </c>
      <c r="AP406" s="23"/>
    </row>
    <row r="407" spans="1:42" x14ac:dyDescent="0.3">
      <c r="A407">
        <v>1</v>
      </c>
      <c r="B407" s="31">
        <v>1998</v>
      </c>
      <c r="C407" s="24">
        <v>0.601751663096322</v>
      </c>
      <c r="D407">
        <v>4.7900000000000303E-2</v>
      </c>
      <c r="E407">
        <f t="shared" si="1034"/>
        <v>2.8823904662314007E-2</v>
      </c>
      <c r="G407">
        <v>1982</v>
      </c>
      <c r="H407">
        <v>5</v>
      </c>
      <c r="I407" s="3">
        <v>1982.33333333468</v>
      </c>
      <c r="J407" s="23">
        <f t="shared" si="1069"/>
        <v>0.73764059657301861</v>
      </c>
      <c r="K407" s="23">
        <f t="shared" si="1010"/>
        <v>9.5800000000000607E-2</v>
      </c>
      <c r="L407" s="23">
        <f t="shared" si="1070"/>
        <v>3.5332984575847819E-2</v>
      </c>
      <c r="N407">
        <v>5</v>
      </c>
      <c r="O407">
        <v>1982</v>
      </c>
      <c r="P407" s="23">
        <v>0.56944760321194865</v>
      </c>
      <c r="Q407" s="23">
        <v>9.5900000000000304E-2</v>
      </c>
      <c r="R407" s="23">
        <f t="shared" si="1035"/>
        <v>5.4610025148026049E-2</v>
      </c>
      <c r="T407">
        <v>1982</v>
      </c>
      <c r="U407">
        <v>5</v>
      </c>
      <c r="V407" s="3">
        <v>1982.33333333468</v>
      </c>
      <c r="W407" s="23">
        <f t="shared" si="932"/>
        <v>0.56944760321194865</v>
      </c>
      <c r="X407" s="23">
        <f t="shared" si="976"/>
        <v>9.5900000000000304E-2</v>
      </c>
      <c r="Y407" s="23">
        <f t="shared" si="933"/>
        <v>5.4610025148026049E-2</v>
      </c>
      <c r="Z407" s="23"/>
      <c r="AA407">
        <v>5</v>
      </c>
      <c r="AB407" s="3">
        <v>1982.33333333468</v>
      </c>
      <c r="AC407" s="23">
        <f t="shared" si="1063"/>
        <v>0.65354409989248363</v>
      </c>
      <c r="AD407" s="23">
        <f t="shared" si="1064"/>
        <v>9.5850000000000463E-2</v>
      </c>
      <c r="AE407" s="23">
        <f t="shared" si="1065"/>
        <v>4.4971504861936934E-2</v>
      </c>
      <c r="AG407" s="3">
        <v>1982.33333333468</v>
      </c>
      <c r="AH407" s="3">
        <f t="shared" si="1004"/>
        <v>-9.1308564589589664E-2</v>
      </c>
      <c r="AI407" s="3">
        <f t="shared" si="1005"/>
        <v>-4.4052846898962821E-2</v>
      </c>
      <c r="AJ407" s="3">
        <f t="shared" si="1006"/>
        <v>5.7897081219777198E-3</v>
      </c>
      <c r="AK407" s="23"/>
      <c r="AL407" s="3">
        <v>1982.33333333468</v>
      </c>
      <c r="AM407" s="14">
        <f t="shared" ref="AM407" si="1095">STANDARDIZE(AC407,AR$11,AS$11)</f>
        <v>-0.37194454451608838</v>
      </c>
      <c r="AN407" s="14">
        <f t="shared" ref="AN407" si="1096">STANDARDIZE(AD407,AT$11,AU$11)</f>
        <v>-0.7363458413185221</v>
      </c>
      <c r="AO407" s="14">
        <f t="shared" ref="AO407" si="1097">STANDARDIZE(AE407,AV$11,AW$11)</f>
        <v>-0.4173434291780268</v>
      </c>
      <c r="AP407" s="23"/>
    </row>
    <row r="408" spans="1:42" x14ac:dyDescent="0.3">
      <c r="A408">
        <v>12</v>
      </c>
      <c r="B408" s="31">
        <v>1997</v>
      </c>
      <c r="C408" s="24">
        <v>0.62828725465538704</v>
      </c>
      <c r="D408">
        <v>4.7900000000000303E-2</v>
      </c>
      <c r="E408">
        <f t="shared" si="1034"/>
        <v>3.0094959497993231E-2</v>
      </c>
      <c r="G408">
        <v>1982</v>
      </c>
      <c r="H408">
        <v>4</v>
      </c>
      <c r="I408" s="3">
        <v>1982.2500000013499</v>
      </c>
      <c r="J408" s="23">
        <f t="shared" si="1069"/>
        <v>0.65414044475310273</v>
      </c>
      <c r="K408" s="23">
        <f t="shared" si="1010"/>
        <v>9.5800000000000607E-2</v>
      </c>
      <c r="L408" s="23">
        <f t="shared" si="1070"/>
        <v>3.1333327303673816E-2</v>
      </c>
      <c r="N408">
        <v>4</v>
      </c>
      <c r="O408">
        <v>1982</v>
      </c>
      <c r="P408" s="23">
        <v>0.4975797310088621</v>
      </c>
      <c r="Q408" s="23">
        <v>9.5900000000000304E-2</v>
      </c>
      <c r="R408" s="23">
        <f t="shared" si="1035"/>
        <v>4.7717896203750026E-2</v>
      </c>
      <c r="T408">
        <v>1982</v>
      </c>
      <c r="U408">
        <v>4</v>
      </c>
      <c r="V408" s="3">
        <v>1982.2500000013499</v>
      </c>
      <c r="W408" s="23">
        <f t="shared" si="932"/>
        <v>0.4975797310088621</v>
      </c>
      <c r="X408" s="23">
        <f t="shared" si="976"/>
        <v>9.5900000000000304E-2</v>
      </c>
      <c r="Y408" s="23">
        <f t="shared" si="933"/>
        <v>4.7717896203750026E-2</v>
      </c>
      <c r="Z408" s="23"/>
      <c r="AA408">
        <v>4</v>
      </c>
      <c r="AB408" s="3">
        <v>1982.2500000013499</v>
      </c>
      <c r="AC408" s="23">
        <f t="shared" si="1063"/>
        <v>0.57586008788098242</v>
      </c>
      <c r="AD408" s="23">
        <f t="shared" si="1064"/>
        <v>9.5850000000000463E-2</v>
      </c>
      <c r="AE408" s="23">
        <f t="shared" si="1065"/>
        <v>3.9525611753711921E-2</v>
      </c>
      <c r="AG408" s="3">
        <v>1982.2500000013499</v>
      </c>
      <c r="AH408" s="3">
        <f t="shared" si="1004"/>
        <v>-0.59783357550436178</v>
      </c>
      <c r="AI408" s="3">
        <f t="shared" si="1005"/>
        <v>-4.4052846898962821E-2</v>
      </c>
      <c r="AJ408" s="3">
        <f t="shared" si="1006"/>
        <v>-0.43433574349094334</v>
      </c>
      <c r="AK408" s="23"/>
      <c r="AL408" s="3">
        <v>1982.2500000013499</v>
      </c>
      <c r="AM408" s="14">
        <f t="shared" ref="AM408" si="1098">STANDARDIZE(AC408,AR$12,AS$12)</f>
        <v>-0.3801634961132685</v>
      </c>
      <c r="AN408" s="14">
        <f t="shared" ref="AN408" si="1099">STANDARDIZE(AD408,AT$12,AU$12)</f>
        <v>-1.0548255298976554</v>
      </c>
      <c r="AO408" s="14">
        <f t="shared" ref="AO408" si="1100">STANDARDIZE(AE408,AV$12,AW$12)</f>
        <v>-0.50614127156277922</v>
      </c>
      <c r="AP408" s="23"/>
    </row>
    <row r="409" spans="1:42" x14ac:dyDescent="0.3">
      <c r="A409">
        <v>12</v>
      </c>
      <c r="B409" s="31">
        <v>1997</v>
      </c>
      <c r="C409" s="24">
        <v>0.66361741891633719</v>
      </c>
      <c r="D409">
        <v>4.7900000000000303E-2</v>
      </c>
      <c r="E409">
        <f t="shared" si="1034"/>
        <v>3.1787274366092751E-2</v>
      </c>
      <c r="G409">
        <v>1982</v>
      </c>
      <c r="H409">
        <v>3</v>
      </c>
      <c r="I409" s="3">
        <v>1982.1666666680201</v>
      </c>
      <c r="J409" s="23">
        <f t="shared" si="1069"/>
        <v>0.59776676731340561</v>
      </c>
      <c r="K409" s="23">
        <f t="shared" si="1010"/>
        <v>9.5800000000000607E-2</v>
      </c>
      <c r="L409" s="23">
        <f t="shared" si="1070"/>
        <v>2.8633028154312311E-2</v>
      </c>
      <c r="N409">
        <v>3</v>
      </c>
      <c r="O409">
        <v>1982</v>
      </c>
      <c r="P409" s="23">
        <v>0.44238375989028966</v>
      </c>
      <c r="Q409" s="23">
        <v>9.5900000000000304E-2</v>
      </c>
      <c r="R409" s="23">
        <f t="shared" si="1035"/>
        <v>4.2424602573478916E-2</v>
      </c>
      <c r="T409">
        <v>1982</v>
      </c>
      <c r="U409">
        <v>3</v>
      </c>
      <c r="V409" s="3">
        <v>1982.1666666680201</v>
      </c>
      <c r="W409" s="23">
        <f t="shared" si="932"/>
        <v>0.44238375989028966</v>
      </c>
      <c r="X409" s="23">
        <f t="shared" si="976"/>
        <v>9.5900000000000304E-2</v>
      </c>
      <c r="Y409" s="23">
        <f t="shared" si="933"/>
        <v>4.2424602573478916E-2</v>
      </c>
      <c r="Z409" s="23"/>
      <c r="AA409">
        <v>3</v>
      </c>
      <c r="AB409" s="3">
        <v>1982.1666666680201</v>
      </c>
      <c r="AC409" s="23">
        <f t="shared" si="1063"/>
        <v>0.52007526360184764</v>
      </c>
      <c r="AD409" s="23">
        <f t="shared" si="1064"/>
        <v>9.5850000000000463E-2</v>
      </c>
      <c r="AE409" s="23">
        <f t="shared" si="1065"/>
        <v>3.5528815363895613E-2</v>
      </c>
      <c r="AG409" s="3">
        <v>1982.1666666680201</v>
      </c>
      <c r="AH409" s="3">
        <f t="shared" si="1004"/>
        <v>-0.96156876367517863</v>
      </c>
      <c r="AI409" s="3">
        <f t="shared" si="1005"/>
        <v>-4.4052846898962821E-2</v>
      </c>
      <c r="AJ409" s="3">
        <f t="shared" si="1006"/>
        <v>-0.75734829278538551</v>
      </c>
      <c r="AK409" s="23"/>
      <c r="AL409" s="3">
        <v>1982.1666666680201</v>
      </c>
      <c r="AM409" s="14">
        <f t="shared" ref="AM409" si="1101">STANDARDIZE(AC409,AR$13,AS$13)</f>
        <v>-0.42298455032950349</v>
      </c>
      <c r="AN409" s="14">
        <f t="shared" ref="AN409" si="1102">STANDARDIZE(AD409,AT$13,AU$13)</f>
        <v>-0.34847073798484229</v>
      </c>
      <c r="AO409" s="14">
        <f t="shared" ref="AO409" si="1103">STANDARDIZE(AE409,AV$13,AW$13)</f>
        <v>-0.36954405764816678</v>
      </c>
      <c r="AP409" s="23"/>
    </row>
    <row r="410" spans="1:42" x14ac:dyDescent="0.3">
      <c r="A410">
        <v>11</v>
      </c>
      <c r="B410" s="31">
        <v>1997</v>
      </c>
      <c r="C410" s="24">
        <v>0.70377481534632436</v>
      </c>
      <c r="D410">
        <v>4.7900000000000303E-2</v>
      </c>
      <c r="E410">
        <f t="shared" si="1034"/>
        <v>3.3710813655089149E-2</v>
      </c>
      <c r="G410">
        <v>1982</v>
      </c>
      <c r="H410">
        <v>2</v>
      </c>
      <c r="I410" s="3">
        <v>1982.08333333469</v>
      </c>
      <c r="J410" s="23">
        <f t="shared" si="1069"/>
        <v>0.59818415372302469</v>
      </c>
      <c r="K410" s="23">
        <f t="shared" si="1010"/>
        <v>9.5800000000000607E-2</v>
      </c>
      <c r="L410" s="23">
        <f t="shared" si="1070"/>
        <v>2.8653020963333067E-2</v>
      </c>
      <c r="N410">
        <v>2</v>
      </c>
      <c r="O410">
        <v>1982</v>
      </c>
      <c r="P410" s="23">
        <v>0.44168154696473305</v>
      </c>
      <c r="Q410" s="23">
        <v>9.5900000000000304E-2</v>
      </c>
      <c r="R410" s="23">
        <f t="shared" si="1035"/>
        <v>4.2357260353918035E-2</v>
      </c>
      <c r="T410">
        <v>1982</v>
      </c>
      <c r="U410">
        <v>2</v>
      </c>
      <c r="V410" s="3">
        <v>1982.08333333469</v>
      </c>
      <c r="W410" s="23">
        <f t="shared" si="932"/>
        <v>0.44168154696473305</v>
      </c>
      <c r="X410" s="23">
        <f t="shared" si="976"/>
        <v>9.5900000000000304E-2</v>
      </c>
      <c r="Y410" s="23">
        <f t="shared" si="933"/>
        <v>4.2357260353918035E-2</v>
      </c>
      <c r="Z410" s="23"/>
      <c r="AA410">
        <v>2</v>
      </c>
      <c r="AB410" s="3">
        <v>1982.08333333469</v>
      </c>
      <c r="AC410" s="23">
        <f t="shared" si="1063"/>
        <v>0.51993285034387893</v>
      </c>
      <c r="AD410" s="23">
        <f t="shared" si="1064"/>
        <v>9.5850000000000463E-2</v>
      </c>
      <c r="AE410" s="23">
        <f t="shared" si="1065"/>
        <v>3.5505140658625547E-2</v>
      </c>
      <c r="AG410" s="3">
        <v>1982.08333333469</v>
      </c>
      <c r="AH410" s="3">
        <f t="shared" si="1004"/>
        <v>-0.96249734441115209</v>
      </c>
      <c r="AI410" s="3">
        <f t="shared" si="1005"/>
        <v>-4.4052846898962821E-2</v>
      </c>
      <c r="AJ410" s="3">
        <f t="shared" si="1006"/>
        <v>-0.75926163190933071</v>
      </c>
      <c r="AK410" s="23"/>
      <c r="AL410" s="3">
        <v>1982.08333333469</v>
      </c>
      <c r="AM410" s="14">
        <f t="shared" ref="AM410" si="1104">STANDARDIZE(AC410,AR$14,AS$14)</f>
        <v>-0.31208311588497811</v>
      </c>
      <c r="AN410" s="14">
        <f t="shared" ref="AN410" si="1105">STANDARDIZE(AD410,AT$14,AU$14)</f>
        <v>-1.4615836317459097E-2</v>
      </c>
      <c r="AO410" s="14">
        <f t="shared" ref="AO410" si="1106">STANDARDIZE(AE410,AV$14,AW$14)</f>
        <v>-0.47368453911404995</v>
      </c>
      <c r="AP410" s="23"/>
    </row>
    <row r="411" spans="1:42" x14ac:dyDescent="0.3">
      <c r="A411">
        <v>10</v>
      </c>
      <c r="B411" s="31">
        <v>1997</v>
      </c>
      <c r="C411" s="24">
        <v>0.74254497440045941</v>
      </c>
      <c r="D411">
        <v>4.7900000000000303E-2</v>
      </c>
      <c r="E411">
        <f t="shared" si="1034"/>
        <v>3.556790427378223E-2</v>
      </c>
      <c r="G411">
        <v>1982</v>
      </c>
      <c r="H411">
        <v>1</v>
      </c>
      <c r="I411" s="3">
        <v>1982.0000000013599</v>
      </c>
      <c r="J411" s="23">
        <f t="shared" si="1069"/>
        <v>0.63784274626728388</v>
      </c>
      <c r="K411" s="23">
        <f t="shared" si="1010"/>
        <v>4.7900000000000303E-2</v>
      </c>
      <c r="L411" s="23">
        <f t="shared" si="1070"/>
        <v>3.0552667546203092E-2</v>
      </c>
      <c r="N411">
        <v>12</v>
      </c>
      <c r="O411">
        <v>1981</v>
      </c>
      <c r="P411" s="23">
        <v>0.50895596859033199</v>
      </c>
      <c r="Q411" s="23">
        <v>9.5900000000000304E-2</v>
      </c>
      <c r="R411" s="23">
        <f t="shared" si="1035"/>
        <v>4.8808877387812991E-2</v>
      </c>
      <c r="T411">
        <v>1982</v>
      </c>
      <c r="U411">
        <v>1</v>
      </c>
      <c r="V411" s="3">
        <v>1982.0000000013599</v>
      </c>
      <c r="W411" s="23"/>
      <c r="X411" s="23"/>
      <c r="Y411" s="23"/>
      <c r="Z411" s="23"/>
      <c r="AA411">
        <v>1</v>
      </c>
      <c r="AB411" s="3">
        <v>1982.0000000013599</v>
      </c>
      <c r="AC411" s="23">
        <f t="shared" si="1063"/>
        <v>0.63784274626728388</v>
      </c>
      <c r="AD411" s="23">
        <f t="shared" si="1064"/>
        <v>4.7900000000000303E-2</v>
      </c>
      <c r="AE411" s="23">
        <f t="shared" si="1065"/>
        <v>3.0552667546203092E-2</v>
      </c>
      <c r="AG411" s="3">
        <v>1982.0000000013599</v>
      </c>
      <c r="AH411" s="3">
        <f t="shared" si="1004"/>
        <v>-0.19368649423621415</v>
      </c>
      <c r="AI411" s="3">
        <f t="shared" si="1005"/>
        <v>-1.186702766808877</v>
      </c>
      <c r="AJ411" s="3">
        <f t="shared" si="1006"/>
        <v>-1.1595099331317207</v>
      </c>
      <c r="AK411" s="23"/>
      <c r="AL411" s="3">
        <v>1982.0000000013599</v>
      </c>
      <c r="AM411" s="14">
        <f t="shared" ref="AM411" si="1107">STANDARDIZE(AC411,AR$15,AS$15)</f>
        <v>0.30910454703743145</v>
      </c>
      <c r="AN411" s="14">
        <f t="shared" ref="AN411" si="1108">STANDARDIZE(AD411,AT$15,AU$15)</f>
        <v>-0.94501805984887022</v>
      </c>
      <c r="AO411" s="14">
        <f t="shared" ref="AO411" si="1109">STANDARDIZE(AE411,AV$15,AW$15)</f>
        <v>-0.50479620918696588</v>
      </c>
      <c r="AP411" s="23"/>
    </row>
    <row r="412" spans="1:42" x14ac:dyDescent="0.3">
      <c r="A412">
        <v>10</v>
      </c>
      <c r="B412" s="31">
        <v>1997</v>
      </c>
      <c r="C412" s="24">
        <v>0.77702700644433931</v>
      </c>
      <c r="D412">
        <v>4.7900000000000303E-2</v>
      </c>
      <c r="E412">
        <f t="shared" si="1034"/>
        <v>3.7219593608684091E-2</v>
      </c>
      <c r="G412">
        <v>1981</v>
      </c>
      <c r="H412">
        <v>12</v>
      </c>
      <c r="I412" s="3">
        <v>1981.9166666680301</v>
      </c>
      <c r="J412" s="23">
        <f t="shared" si="1069"/>
        <v>0.68697079527184224</v>
      </c>
      <c r="K412" s="23">
        <f t="shared" si="1010"/>
        <v>9.5800000000000607E-2</v>
      </c>
      <c r="L412" s="23">
        <f t="shared" si="1070"/>
        <v>3.2905901093521449E-2</v>
      </c>
      <c r="N412">
        <v>10</v>
      </c>
      <c r="O412">
        <v>1981</v>
      </c>
      <c r="P412" s="23">
        <v>0.63053767456437393</v>
      </c>
      <c r="Q412" s="23">
        <v>9.5900000000000304E-2</v>
      </c>
      <c r="R412" s="23">
        <f t="shared" si="1035"/>
        <v>6.0468562990723652E-2</v>
      </c>
      <c r="T412">
        <v>1981</v>
      </c>
      <c r="U412">
        <v>12</v>
      </c>
      <c r="V412" s="3">
        <v>1981.9166666680301</v>
      </c>
      <c r="W412" s="23">
        <f t="shared" si="932"/>
        <v>0.50895596859033199</v>
      </c>
      <c r="X412" s="23">
        <f t="shared" si="976"/>
        <v>9.5900000000000304E-2</v>
      </c>
      <c r="Y412" s="23">
        <f t="shared" si="933"/>
        <v>4.8808877387812991E-2</v>
      </c>
      <c r="Z412" s="23"/>
      <c r="AA412">
        <v>12</v>
      </c>
      <c r="AB412" s="3">
        <v>1981.9166666680301</v>
      </c>
      <c r="AC412" s="23">
        <f t="shared" si="1063"/>
        <v>0.59796338193108711</v>
      </c>
      <c r="AD412" s="23">
        <f t="shared" si="1064"/>
        <v>9.5850000000000463E-2</v>
      </c>
      <c r="AE412" s="23">
        <f t="shared" si="1065"/>
        <v>4.0857389240667216E-2</v>
      </c>
      <c r="AG412" s="3">
        <v>1981.9166666680301</v>
      </c>
      <c r="AH412" s="3">
        <f t="shared" si="1004"/>
        <v>-0.45371291322028545</v>
      </c>
      <c r="AI412" s="3">
        <f t="shared" si="1005"/>
        <v>-4.4052846898962821E-2</v>
      </c>
      <c r="AJ412" s="3">
        <f t="shared" si="1006"/>
        <v>-0.32670433093000811</v>
      </c>
      <c r="AK412" s="23"/>
      <c r="AL412" s="3">
        <v>1981.9166666680301</v>
      </c>
      <c r="AM412" s="14">
        <f t="shared" ref="AM412" si="1110">STANDARDIZE(AC412,AR$4,AS$4)</f>
        <v>-6.2326369769707034E-2</v>
      </c>
      <c r="AN412" s="14">
        <f t="shared" ref="AN412" si="1111">STANDARDIZE(AD412,AT$4,AU$4)</f>
        <v>0.88737234882057547</v>
      </c>
      <c r="AO412" s="14">
        <f t="shared" ref="AO412" si="1112">STANDARDIZE(AE412,AV$4,AW$4)</f>
        <v>-2.4686420465583295E-2</v>
      </c>
      <c r="AP412" s="23"/>
    </row>
    <row r="413" spans="1:42" x14ac:dyDescent="0.3">
      <c r="A413">
        <v>9</v>
      </c>
      <c r="B413" s="31">
        <v>1997</v>
      </c>
      <c r="C413" s="24">
        <v>0.80507585846131857</v>
      </c>
      <c r="D413">
        <v>4.7900000000000303E-2</v>
      </c>
      <c r="E413">
        <f t="shared" si="1034"/>
        <v>3.8563133620297403E-2</v>
      </c>
      <c r="G413">
        <v>1981</v>
      </c>
      <c r="H413">
        <v>11</v>
      </c>
      <c r="I413" s="3">
        <v>1981.8333333347</v>
      </c>
      <c r="J413" s="23">
        <f t="shared" si="1069"/>
        <v>0.71453039765986803</v>
      </c>
      <c r="K413" s="23">
        <f t="shared" si="1010"/>
        <v>4.7900000000000303E-2</v>
      </c>
      <c r="L413" s="23">
        <f t="shared" si="1070"/>
        <v>3.4226006047907896E-2</v>
      </c>
      <c r="N413">
        <v>8</v>
      </c>
      <c r="O413">
        <v>1981</v>
      </c>
      <c r="P413" s="23">
        <v>0.76823873708812407</v>
      </c>
      <c r="Q413" s="23">
        <v>9.5900000000000304E-2</v>
      </c>
      <c r="R413" s="23">
        <f t="shared" si="1035"/>
        <v>7.3674094886751335E-2</v>
      </c>
      <c r="T413">
        <v>1981</v>
      </c>
      <c r="U413">
        <v>11</v>
      </c>
      <c r="V413" s="3">
        <v>1981.8333333347</v>
      </c>
      <c r="W413" s="23"/>
      <c r="X413" s="23"/>
      <c r="Y413" s="23"/>
      <c r="Z413" s="23"/>
      <c r="AA413">
        <v>11</v>
      </c>
      <c r="AB413" s="3">
        <v>1981.8333333347</v>
      </c>
      <c r="AC413" s="23">
        <f t="shared" si="1063"/>
        <v>0.71453039765986803</v>
      </c>
      <c r="AD413" s="23">
        <f t="shared" si="1064"/>
        <v>4.7900000000000303E-2</v>
      </c>
      <c r="AE413" s="23">
        <f t="shared" si="1065"/>
        <v>3.4226006047907896E-2</v>
      </c>
      <c r="AG413" s="3">
        <v>1981.8333333347</v>
      </c>
      <c r="AH413" s="3">
        <f t="shared" si="1004"/>
        <v>0.30634192155809364</v>
      </c>
      <c r="AI413" s="3">
        <f t="shared" si="1005"/>
        <v>-1.186702766808877</v>
      </c>
      <c r="AJ413" s="3">
        <f t="shared" si="1006"/>
        <v>-0.86263855962859648</v>
      </c>
      <c r="AK413" s="23"/>
      <c r="AL413" s="3">
        <v>1981.8333333347</v>
      </c>
      <c r="AM413" s="14">
        <f t="shared" ref="AM413" si="1113">STANDARDIZE(AC413,AR$5,AS$5)</f>
        <v>0.28265940660810684</v>
      </c>
      <c r="AN413" s="14">
        <f t="shared" ref="AN413" si="1114">STANDARDIZE(AD413,AT$5,AU$5)</f>
        <v>-0.86039420085980967</v>
      </c>
      <c r="AO413" s="14">
        <f t="shared" ref="AO413" si="1115">STANDARDIZE(AE413,AV$5,AW$5)</f>
        <v>-0.38485436394342765</v>
      </c>
      <c r="AP413" s="23"/>
    </row>
    <row r="414" spans="1:42" x14ac:dyDescent="0.3">
      <c r="A414">
        <v>9</v>
      </c>
      <c r="B414" s="31">
        <v>1997</v>
      </c>
      <c r="C414" s="24">
        <v>0.82912191503601607</v>
      </c>
      <c r="D414">
        <v>4.7900000000000303E-2</v>
      </c>
      <c r="E414">
        <f t="shared" si="1034"/>
        <v>3.971493973022542E-2</v>
      </c>
      <c r="G414">
        <v>1981</v>
      </c>
      <c r="H414">
        <v>10</v>
      </c>
      <c r="I414" s="3">
        <v>1981.7500000013699</v>
      </c>
      <c r="J414" s="23">
        <f t="shared" si="1069"/>
        <v>0.71890478883221176</v>
      </c>
      <c r="K414" s="23">
        <f t="shared" si="1010"/>
        <v>9.5800000000000607E-2</v>
      </c>
      <c r="L414" s="23">
        <f t="shared" si="1070"/>
        <v>3.4435539385063163E-2</v>
      </c>
      <c r="N414">
        <v>6</v>
      </c>
      <c r="O414">
        <v>1981</v>
      </c>
      <c r="P414" s="23">
        <v>0.84349654596417234</v>
      </c>
      <c r="Q414" s="23">
        <v>9.5900000000000304E-2</v>
      </c>
      <c r="R414" s="23">
        <f t="shared" si="1035"/>
        <v>8.0891318757964389E-2</v>
      </c>
      <c r="T414">
        <v>1981</v>
      </c>
      <c r="U414">
        <v>10</v>
      </c>
      <c r="V414" s="3">
        <v>1981.7500000013699</v>
      </c>
      <c r="W414" s="23">
        <f t="shared" si="932"/>
        <v>0.63053767456437393</v>
      </c>
      <c r="X414" s="23">
        <f t="shared" si="976"/>
        <v>9.5900000000000304E-2</v>
      </c>
      <c r="Y414" s="23">
        <f t="shared" si="933"/>
        <v>6.0468562990723652E-2</v>
      </c>
      <c r="Z414" s="23"/>
      <c r="AA414">
        <v>10</v>
      </c>
      <c r="AB414" s="3">
        <v>1981.7500000013699</v>
      </c>
      <c r="AC414" s="23">
        <f t="shared" si="1063"/>
        <v>0.6747212316982929</v>
      </c>
      <c r="AD414" s="23">
        <f t="shared" si="1064"/>
        <v>9.5850000000000463E-2</v>
      </c>
      <c r="AE414" s="23">
        <f t="shared" si="1065"/>
        <v>4.7452051187893404E-2</v>
      </c>
      <c r="AG414" s="3">
        <v>1981.7500000013699</v>
      </c>
      <c r="AH414" s="3">
        <f t="shared" ref="AH414:AH436" si="1116">STANDARDIZE(AC414,AC$797,AC$798)</f>
        <v>4.6773218795812713E-2</v>
      </c>
      <c r="AI414" s="3">
        <f t="shared" ref="AI414:AI436" si="1117">STANDARDIZE(AD414,AD$797,AD$798)</f>
        <v>-4.4052846898962821E-2</v>
      </c>
      <c r="AJ414" s="3">
        <f t="shared" ref="AJ414:AJ436" si="1118">STANDARDIZE(AE414,AE$797,AE$798)</f>
        <v>0.20626216512071591</v>
      </c>
      <c r="AK414" s="23"/>
      <c r="AL414" s="3">
        <v>1981.7500000013699</v>
      </c>
      <c r="AM414" s="14">
        <f t="shared" ref="AM414" si="1119">STANDARDIZE(AC414,AR$6,AS$6)</f>
        <v>-3.6527593143672989E-3</v>
      </c>
      <c r="AN414" s="14">
        <f t="shared" ref="AN414" si="1120">STANDARDIZE(AD414,AT$6,AU$6)</f>
        <v>0.36965282471677957</v>
      </c>
      <c r="AO414" s="14">
        <f t="shared" ref="AO414" si="1121">STANDARDIZE(AE414,AV$6,AW$6)</f>
        <v>-2.2771957298583206E-2</v>
      </c>
      <c r="AP414" s="23"/>
    </row>
    <row r="415" spans="1:42" x14ac:dyDescent="0.3">
      <c r="A415">
        <v>8</v>
      </c>
      <c r="B415" s="31">
        <v>1997</v>
      </c>
      <c r="C415" s="24">
        <v>0.85117678114536177</v>
      </c>
      <c r="D415">
        <v>4.7900000000000303E-2</v>
      </c>
      <c r="E415">
        <f t="shared" si="1034"/>
        <v>4.0771367816863087E-2</v>
      </c>
      <c r="G415">
        <v>1981</v>
      </c>
      <c r="H415">
        <v>9</v>
      </c>
      <c r="I415" s="3">
        <v>1981.6666666680401</v>
      </c>
      <c r="J415" s="23">
        <f t="shared" si="1069"/>
        <v>0.72912666873944221</v>
      </c>
      <c r="K415" s="23">
        <f t="shared" si="1010"/>
        <v>4.7900000000000303E-2</v>
      </c>
      <c r="L415" s="23">
        <f t="shared" si="1070"/>
        <v>3.4925167432619503E-2</v>
      </c>
      <c r="N415">
        <v>6</v>
      </c>
      <c r="O415">
        <v>1981</v>
      </c>
      <c r="P415" s="23">
        <v>0.83464883020338643</v>
      </c>
      <c r="Q415" s="23">
        <v>9.5900000000000304E-2</v>
      </c>
      <c r="R415" s="23">
        <f t="shared" si="1035"/>
        <v>8.0042822816505016E-2</v>
      </c>
      <c r="T415">
        <v>1981</v>
      </c>
      <c r="U415">
        <v>9</v>
      </c>
      <c r="V415" s="3">
        <v>1981.6666666680401</v>
      </c>
      <c r="W415" s="23"/>
      <c r="X415" s="23"/>
      <c r="Y415" s="23"/>
      <c r="Z415" s="23"/>
      <c r="AA415">
        <v>9</v>
      </c>
      <c r="AB415" s="3">
        <v>1981.6666666680401</v>
      </c>
      <c r="AC415" s="23">
        <f t="shared" si="1063"/>
        <v>0.72912666873944221</v>
      </c>
      <c r="AD415" s="23">
        <f t="shared" si="1064"/>
        <v>4.7900000000000303E-2</v>
      </c>
      <c r="AE415" s="23">
        <f t="shared" si="1065"/>
        <v>3.4925167432619503E-2</v>
      </c>
      <c r="AG415" s="3">
        <v>1981.6666666680401</v>
      </c>
      <c r="AH415" s="3">
        <f t="shared" si="1116"/>
        <v>0.40151435378007622</v>
      </c>
      <c r="AI415" s="3">
        <f t="shared" si="1117"/>
        <v>-1.186702766808877</v>
      </c>
      <c r="AJ415" s="3">
        <f t="shared" si="1118"/>
        <v>-0.80613382953542601</v>
      </c>
      <c r="AK415" s="23"/>
      <c r="AL415" s="3">
        <v>1981.6666666680401</v>
      </c>
      <c r="AM415" s="14">
        <f t="shared" ref="AM415" si="1122">STANDARDIZE(AC415,AR$7,AS$7)</f>
        <v>8.8665315164686093E-2</v>
      </c>
      <c r="AN415" s="14">
        <f t="shared" ref="AN415" si="1123">STANDARDIZE(AD415,AT$7,AU$7)</f>
        <v>-1.0289872901111137</v>
      </c>
      <c r="AO415" s="14">
        <f t="shared" ref="AO415" si="1124">STANDARDIZE(AE415,AV$7,AW$7)</f>
        <v>-0.73220762464228928</v>
      </c>
      <c r="AP415" s="23"/>
    </row>
    <row r="416" spans="1:42" x14ac:dyDescent="0.3">
      <c r="A416">
        <v>8</v>
      </c>
      <c r="B416" s="31">
        <v>1997</v>
      </c>
      <c r="C416" s="24">
        <v>0.8747654620815849</v>
      </c>
      <c r="D416">
        <v>4.7900000000000303E-2</v>
      </c>
      <c r="E416">
        <f t="shared" si="1034"/>
        <v>4.1901265633708183E-2</v>
      </c>
      <c r="G416">
        <v>1981</v>
      </c>
      <c r="H416">
        <v>8</v>
      </c>
      <c r="I416" s="3">
        <v>1981.58333333471</v>
      </c>
      <c r="J416" s="23">
        <f t="shared" si="1069"/>
        <v>0.75986775493122805</v>
      </c>
      <c r="K416" s="23">
        <f t="shared" si="1010"/>
        <v>9.5800000000000607E-2</v>
      </c>
      <c r="L416" s="23">
        <f t="shared" si="1070"/>
        <v>3.6397665461206055E-2</v>
      </c>
      <c r="N416">
        <v>5</v>
      </c>
      <c r="O416">
        <v>1981</v>
      </c>
      <c r="P416" s="23">
        <v>0.77952807699999138</v>
      </c>
      <c r="Q416" s="23">
        <v>9.5900000000000304E-2</v>
      </c>
      <c r="R416" s="23">
        <f t="shared" si="1035"/>
        <v>7.4756742584299415E-2</v>
      </c>
      <c r="T416">
        <v>1981</v>
      </c>
      <c r="U416">
        <v>8</v>
      </c>
      <c r="V416" s="3">
        <v>1981.58333333471</v>
      </c>
      <c r="W416" s="23">
        <f t="shared" si="932"/>
        <v>0.76823873708812407</v>
      </c>
      <c r="X416" s="23">
        <f t="shared" si="976"/>
        <v>9.5900000000000304E-2</v>
      </c>
      <c r="Y416" s="23">
        <f t="shared" si="933"/>
        <v>7.3674094886751335E-2</v>
      </c>
      <c r="Z416" s="23"/>
      <c r="AA416">
        <v>8</v>
      </c>
      <c r="AB416" s="3">
        <v>1981.58333333471</v>
      </c>
      <c r="AC416" s="23">
        <f t="shared" si="1063"/>
        <v>0.76405324600967606</v>
      </c>
      <c r="AD416" s="23">
        <f t="shared" si="1064"/>
        <v>9.5850000000000463E-2</v>
      </c>
      <c r="AE416" s="23">
        <f t="shared" si="1065"/>
        <v>5.5035880173978695E-2</v>
      </c>
      <c r="AG416" s="3">
        <v>1981.58333333471</v>
      </c>
      <c r="AH416" s="3">
        <f t="shared" si="1116"/>
        <v>0.62924699110063109</v>
      </c>
      <c r="AI416" s="3">
        <f t="shared" si="1117"/>
        <v>-4.4052846898962821E-2</v>
      </c>
      <c r="AJ416" s="3">
        <f t="shared" si="1118"/>
        <v>0.81917102894229299</v>
      </c>
      <c r="AK416" s="23"/>
      <c r="AL416" s="3">
        <v>1981.58333333471</v>
      </c>
      <c r="AM416" s="14">
        <f t="shared" ref="AM416" si="1125">STANDARDIZE(AC416,AR$8,AS$8)</f>
        <v>3.6360282980172347E-2</v>
      </c>
      <c r="AN416" s="14">
        <f t="shared" ref="AN416" si="1126">STANDARDIZE(AD416,AT$8,AU$8)</f>
        <v>0.77441334649330551</v>
      </c>
      <c r="AO416" s="14">
        <f t="shared" ref="AO416" si="1127">STANDARDIZE(AE416,AV$8,AW$8)</f>
        <v>8.3599427645121238E-2</v>
      </c>
      <c r="AP416" s="23"/>
    </row>
    <row r="417" spans="1:42" x14ac:dyDescent="0.3">
      <c r="A417">
        <v>7</v>
      </c>
      <c r="B417" s="31">
        <v>1997</v>
      </c>
      <c r="C417" s="24">
        <v>0.89680326017372347</v>
      </c>
      <c r="D417">
        <v>4.7900000000000303E-2</v>
      </c>
      <c r="E417">
        <f t="shared" si="1034"/>
        <v>4.2956876162321626E-2</v>
      </c>
      <c r="G417">
        <v>1981</v>
      </c>
      <c r="H417">
        <v>7</v>
      </c>
      <c r="I417" s="3">
        <v>1981.5000000013799</v>
      </c>
      <c r="J417" s="23">
        <f t="shared" ref="J417:J421" si="1128">AVERAGEIFS(C$4:C$1369,B$4:B$1369,G417,A$4:A$1369,H417)</f>
        <v>0.79304323457958903</v>
      </c>
      <c r="K417" s="23">
        <f t="shared" si="1010"/>
        <v>4.7900000000000303E-2</v>
      </c>
      <c r="L417" s="23">
        <f t="shared" ref="L417:L421" si="1129">AVERAGEIFS(E$4:E$1369,B$4:B$1369,G417,A$4:A$1369,H417)</f>
        <v>3.7986770936362553E-2</v>
      </c>
      <c r="N417">
        <v>5</v>
      </c>
      <c r="O417">
        <v>1981</v>
      </c>
      <c r="P417" s="23">
        <v>0.71264878193339487</v>
      </c>
      <c r="Q417" s="23">
        <v>9.5900000000000304E-2</v>
      </c>
      <c r="R417" s="23">
        <f t="shared" si="1035"/>
        <v>6.8343018187412785E-2</v>
      </c>
      <c r="T417">
        <v>1981</v>
      </c>
      <c r="U417">
        <v>7</v>
      </c>
      <c r="V417" s="3">
        <v>1981.5000000013799</v>
      </c>
      <c r="W417" s="23"/>
      <c r="X417" s="23"/>
      <c r="Y417" s="23"/>
      <c r="Z417" s="23"/>
      <c r="AA417">
        <v>7</v>
      </c>
      <c r="AB417" s="3">
        <v>1981.5000000013799</v>
      </c>
      <c r="AC417" s="23">
        <f t="shared" si="1063"/>
        <v>0.79304323457958903</v>
      </c>
      <c r="AD417" s="23">
        <f t="shared" si="1064"/>
        <v>4.7900000000000303E-2</v>
      </c>
      <c r="AE417" s="23">
        <f t="shared" si="1065"/>
        <v>3.7986770936362553E-2</v>
      </c>
      <c r="AG417" s="3">
        <v>1981.5000000013799</v>
      </c>
      <c r="AH417" s="3">
        <f t="shared" si="1116"/>
        <v>0.81827114029905668</v>
      </c>
      <c r="AI417" s="3">
        <f t="shared" si="1117"/>
        <v>-1.186702766808877</v>
      </c>
      <c r="AJ417" s="3">
        <f t="shared" si="1118"/>
        <v>-0.5587015722424068</v>
      </c>
      <c r="AK417" s="23"/>
      <c r="AL417" s="3">
        <v>1981.5000000013799</v>
      </c>
      <c r="AM417" s="14">
        <f t="shared" ref="AM417" si="1130">STANDARDIZE(AC417,AR$9,AS$9)</f>
        <v>-2.095269468078308E-2</v>
      </c>
      <c r="AN417" s="14">
        <f t="shared" ref="AN417" si="1131">STANDARDIZE(AD417,AT$9,AU$9)</f>
        <v>-0.38248368897839508</v>
      </c>
      <c r="AO417" s="14">
        <f t="shared" ref="AO417" si="1132">STANDARDIZE(AE417,AV$9,AW$9)</f>
        <v>-0.24554978363491625</v>
      </c>
      <c r="AP417" s="23"/>
    </row>
    <row r="418" spans="1:42" x14ac:dyDescent="0.3">
      <c r="A418">
        <v>6</v>
      </c>
      <c r="B418" s="31">
        <v>1997</v>
      </c>
      <c r="C418" s="24">
        <v>0.91077164988097614</v>
      </c>
      <c r="D418">
        <v>4.7900000000000303E-2</v>
      </c>
      <c r="E418">
        <f t="shared" si="1034"/>
        <v>4.3625962029299033E-2</v>
      </c>
      <c r="G418">
        <v>1981</v>
      </c>
      <c r="H418">
        <v>6</v>
      </c>
      <c r="I418" s="3">
        <v>1981.4166666680501</v>
      </c>
      <c r="J418" s="23">
        <f t="shared" si="1128"/>
        <v>0.78753310217535555</v>
      </c>
      <c r="K418" s="23">
        <f t="shared" si="1010"/>
        <v>9.5800000000000607E-2</v>
      </c>
      <c r="L418" s="23">
        <f t="shared" si="1129"/>
        <v>3.7722835594199769E-2</v>
      </c>
      <c r="N418">
        <v>4</v>
      </c>
      <c r="O418">
        <v>1981</v>
      </c>
      <c r="P418" s="23">
        <v>0.66472058123287658</v>
      </c>
      <c r="Q418" s="23">
        <v>9.5900000000000304E-2</v>
      </c>
      <c r="R418" s="23">
        <f t="shared" si="1035"/>
        <v>6.3746703740233071E-2</v>
      </c>
      <c r="T418">
        <v>1981</v>
      </c>
      <c r="U418">
        <v>6</v>
      </c>
      <c r="V418" s="3">
        <v>1981.4166666680501</v>
      </c>
      <c r="W418" s="23">
        <f t="shared" si="932"/>
        <v>0.83907268808377933</v>
      </c>
      <c r="X418" s="23">
        <f t="shared" si="976"/>
        <v>0.19180000000000061</v>
      </c>
      <c r="Y418" s="23">
        <f t="shared" si="933"/>
        <v>8.0467070787234696E-2</v>
      </c>
      <c r="Z418" s="23"/>
      <c r="AA418">
        <v>6</v>
      </c>
      <c r="AB418" s="3">
        <v>1981.4166666680501</v>
      </c>
      <c r="AC418" s="23">
        <f t="shared" si="1063"/>
        <v>0.81330289512956744</v>
      </c>
      <c r="AD418" s="23">
        <f t="shared" si="1064"/>
        <v>0.14380000000000059</v>
      </c>
      <c r="AE418" s="23">
        <f t="shared" si="1065"/>
        <v>5.9094953190717232E-2</v>
      </c>
      <c r="AG418" s="3">
        <v>1981.4166666680501</v>
      </c>
      <c r="AH418" s="3">
        <f t="shared" si="1116"/>
        <v>0.95037071285573771</v>
      </c>
      <c r="AI418" s="3">
        <f t="shared" si="1117"/>
        <v>1.0985970730109507</v>
      </c>
      <c r="AJ418" s="3">
        <f t="shared" si="1118"/>
        <v>1.1472166422364085</v>
      </c>
      <c r="AK418" s="23"/>
      <c r="AL418" s="3">
        <v>1981.4166666680501</v>
      </c>
      <c r="AM418" s="14">
        <f t="shared" ref="AM418" si="1133">STANDARDIZE(AC418,AR$10,AS$10)</f>
        <v>0.24709433265368033</v>
      </c>
      <c r="AN418" s="14">
        <f t="shared" ref="AN418" si="1134">STANDARDIZE(AD418,AT$10,AU$10)</f>
        <v>-0.3489924073651578</v>
      </c>
      <c r="AO418" s="14">
        <f t="shared" ref="AO418" si="1135">STANDARDIZE(AE418,AV$10,AW$10)</f>
        <v>0.28325099670311821</v>
      </c>
      <c r="AP418" s="23"/>
    </row>
    <row r="419" spans="1:42" x14ac:dyDescent="0.3">
      <c r="A419">
        <v>6</v>
      </c>
      <c r="B419" s="31">
        <v>1997</v>
      </c>
      <c r="C419" s="24">
        <v>0.90617868176817373</v>
      </c>
      <c r="D419">
        <v>4.7900000000000303E-2</v>
      </c>
      <c r="E419">
        <f t="shared" si="1034"/>
        <v>4.3405958856695799E-2</v>
      </c>
      <c r="G419">
        <v>1981</v>
      </c>
      <c r="H419">
        <v>5</v>
      </c>
      <c r="I419" s="3">
        <v>1981.33333333472</v>
      </c>
      <c r="J419" s="23">
        <f t="shared" si="1128"/>
        <v>0.73247841564360006</v>
      </c>
      <c r="K419" s="23">
        <f t="shared" si="1010"/>
        <v>4.7900000000000303E-2</v>
      </c>
      <c r="L419" s="23">
        <f t="shared" si="1129"/>
        <v>3.5085716109328667E-2</v>
      </c>
      <c r="N419">
        <v>4</v>
      </c>
      <c r="O419">
        <v>1981</v>
      </c>
      <c r="P419" s="23">
        <v>0.63428275475012286</v>
      </c>
      <c r="Q419" s="23">
        <v>9.5900000000000304E-2</v>
      </c>
      <c r="R419" s="23">
        <f t="shared" si="1035"/>
        <v>6.0827716180536978E-2</v>
      </c>
      <c r="T419">
        <v>1981</v>
      </c>
      <c r="U419">
        <v>5</v>
      </c>
      <c r="V419" s="3">
        <v>1981.33333333472</v>
      </c>
      <c r="W419" s="23">
        <f t="shared" si="932"/>
        <v>0.74608842946669318</v>
      </c>
      <c r="X419" s="23">
        <f t="shared" si="976"/>
        <v>0.19180000000000061</v>
      </c>
      <c r="Y419" s="23">
        <f t="shared" si="933"/>
        <v>7.1549880385856107E-2</v>
      </c>
      <c r="Z419" s="23"/>
      <c r="AA419">
        <v>5</v>
      </c>
      <c r="AB419" s="3">
        <v>1981.33333333472</v>
      </c>
      <c r="AC419" s="23">
        <f t="shared" si="1063"/>
        <v>0.73928342255514656</v>
      </c>
      <c r="AD419" s="23">
        <f t="shared" si="1064"/>
        <v>0.11985000000000046</v>
      </c>
      <c r="AE419" s="23">
        <f t="shared" si="1065"/>
        <v>5.3317798247592391E-2</v>
      </c>
      <c r="AG419" s="3">
        <v>1981.33333333472</v>
      </c>
      <c r="AH419" s="3">
        <f t="shared" si="1116"/>
        <v>0.46773969029586576</v>
      </c>
      <c r="AI419" s="3">
        <f t="shared" si="1117"/>
        <v>0.52786786379629969</v>
      </c>
      <c r="AJ419" s="3">
        <f t="shared" si="1118"/>
        <v>0.68031931651761979</v>
      </c>
      <c r="AK419" s="23"/>
      <c r="AL419" s="3">
        <v>1981.33333333472</v>
      </c>
      <c r="AM419" s="14">
        <f t="shared" ref="AM419" si="1136">STANDARDIZE(AC419,AR$11,AS$11)</f>
        <v>0.2643504907227871</v>
      </c>
      <c r="AN419" s="14">
        <f t="shared" ref="AN419" si="1137">STANDARDIZE(AD419,AT$11,AU$11)</f>
        <v>-0.17689465171325883</v>
      </c>
      <c r="AO419" s="14">
        <f t="shared" ref="AO419" si="1138">STANDARDIZE(AE419,AV$11,AW$11)</f>
        <v>0.3362381087075858</v>
      </c>
      <c r="AP419" s="23"/>
    </row>
    <row r="420" spans="1:42" x14ac:dyDescent="0.3">
      <c r="A420">
        <v>6</v>
      </c>
      <c r="B420" s="31">
        <v>1997</v>
      </c>
      <c r="C420" s="24">
        <v>0.87745450434202399</v>
      </c>
      <c r="D420">
        <v>4.7900000000000303E-2</v>
      </c>
      <c r="E420">
        <f t="shared" si="1034"/>
        <v>4.2030070757983214E-2</v>
      </c>
      <c r="G420">
        <v>1981</v>
      </c>
      <c r="H420">
        <v>4</v>
      </c>
      <c r="I420" s="3">
        <v>1981.2500000013899</v>
      </c>
      <c r="J420" s="23">
        <f t="shared" si="1128"/>
        <v>0.65051183317882888</v>
      </c>
      <c r="K420" s="23">
        <f t="shared" si="1010"/>
        <v>9.5800000000000607E-2</v>
      </c>
      <c r="L420" s="23">
        <f t="shared" si="1129"/>
        <v>3.1159516809266104E-2</v>
      </c>
      <c r="N420">
        <v>3</v>
      </c>
      <c r="O420">
        <v>1981</v>
      </c>
      <c r="P420" s="23">
        <v>0.60966962195342922</v>
      </c>
      <c r="Q420" s="23">
        <v>9.5900000000000304E-2</v>
      </c>
      <c r="R420" s="23">
        <f t="shared" si="1035"/>
        <v>5.846731674533405E-2</v>
      </c>
      <c r="T420">
        <v>1981</v>
      </c>
      <c r="U420">
        <v>4</v>
      </c>
      <c r="V420" s="3">
        <v>1981.2500000013899</v>
      </c>
      <c r="W420" s="23">
        <f t="shared" si="932"/>
        <v>0.64950166799149978</v>
      </c>
      <c r="X420" s="23">
        <f t="shared" si="976"/>
        <v>0.19180000000000061</v>
      </c>
      <c r="Y420" s="23">
        <f t="shared" si="933"/>
        <v>6.2287209960385025E-2</v>
      </c>
      <c r="Z420" s="23"/>
      <c r="AA420">
        <v>4</v>
      </c>
      <c r="AB420" s="3">
        <v>1981.2500000013899</v>
      </c>
      <c r="AC420" s="23">
        <f t="shared" si="1063"/>
        <v>0.65000675058516433</v>
      </c>
      <c r="AD420" s="23">
        <f t="shared" si="1064"/>
        <v>0.14380000000000059</v>
      </c>
      <c r="AE420" s="23">
        <f t="shared" si="1065"/>
        <v>4.6723363384825564E-2</v>
      </c>
      <c r="AG420" s="3">
        <v>1981.2500000013899</v>
      </c>
      <c r="AH420" s="3">
        <f t="shared" si="1116"/>
        <v>-0.11437323195298486</v>
      </c>
      <c r="AI420" s="3">
        <f t="shared" si="1117"/>
        <v>1.0985970730109507</v>
      </c>
      <c r="AJ420" s="3">
        <f t="shared" si="1118"/>
        <v>0.14737117294797547</v>
      </c>
      <c r="AK420" s="23"/>
      <c r="AL420" s="3">
        <v>1981.2500000013899</v>
      </c>
      <c r="AM420" s="14">
        <f t="shared" ref="AM420" si="1139">STANDARDIZE(AC420,AR$12,AS$12)</f>
        <v>0.16814283315168302</v>
      </c>
      <c r="AN420" s="14">
        <f t="shared" ref="AN420" si="1140">STANDARDIZE(AD420,AT$12,AU$12)</f>
        <v>3.3388824798885192E-2</v>
      </c>
      <c r="AO420" s="14">
        <f t="shared" ref="AO420" si="1141">STANDARDIZE(AE420,AV$12,AW$12)</f>
        <v>0.19214146433792756</v>
      </c>
      <c r="AP420" s="23"/>
    </row>
    <row r="421" spans="1:42" x14ac:dyDescent="0.3">
      <c r="A421">
        <v>6</v>
      </c>
      <c r="B421" s="31">
        <v>1997</v>
      </c>
      <c r="C421" s="24">
        <v>0.82464262205280636</v>
      </c>
      <c r="D421">
        <v>4.7900000000000303E-2</v>
      </c>
      <c r="E421">
        <f t="shared" si="1034"/>
        <v>3.9500381596329674E-2</v>
      </c>
      <c r="G421">
        <v>1981</v>
      </c>
      <c r="H421">
        <v>3</v>
      </c>
      <c r="I421" s="3">
        <v>1981.1666666680601</v>
      </c>
      <c r="J421" s="23">
        <f t="shared" si="1128"/>
        <v>0.58802496653587455</v>
      </c>
      <c r="K421" s="23">
        <f t="shared" si="1010"/>
        <v>4.7900000000000303E-2</v>
      </c>
      <c r="L421" s="23">
        <f t="shared" si="1129"/>
        <v>2.8166395897068569E-2</v>
      </c>
      <c r="N421">
        <v>3</v>
      </c>
      <c r="O421">
        <v>1981</v>
      </c>
      <c r="P421" s="23">
        <v>0.58011605233562136</v>
      </c>
      <c r="Q421" s="23">
        <v>9.5900000000000304E-2</v>
      </c>
      <c r="R421" s="23">
        <f t="shared" si="1035"/>
        <v>5.5633129418986266E-2</v>
      </c>
      <c r="T421">
        <v>1981</v>
      </c>
      <c r="U421">
        <v>3</v>
      </c>
      <c r="V421" s="3">
        <v>1981.1666666680601</v>
      </c>
      <c r="W421" s="23">
        <f t="shared" si="932"/>
        <v>0.59489283714452523</v>
      </c>
      <c r="X421" s="23">
        <f t="shared" si="976"/>
        <v>0.19180000000000061</v>
      </c>
      <c r="Y421" s="23">
        <f t="shared" si="933"/>
        <v>5.7050223082160158E-2</v>
      </c>
      <c r="Z421" s="23"/>
      <c r="AA421">
        <v>3</v>
      </c>
      <c r="AB421" s="3">
        <v>1981.1666666680601</v>
      </c>
      <c r="AC421" s="23">
        <f t="shared" si="1063"/>
        <v>0.59145890184019989</v>
      </c>
      <c r="AD421" s="23">
        <f t="shared" si="1064"/>
        <v>0.11985000000000046</v>
      </c>
      <c r="AE421" s="23">
        <f t="shared" si="1065"/>
        <v>4.260830948961436E-2</v>
      </c>
      <c r="AG421" s="3">
        <v>1981.1666666680601</v>
      </c>
      <c r="AH421" s="3">
        <f t="shared" si="1116"/>
        <v>-0.49612423781232357</v>
      </c>
      <c r="AI421" s="3">
        <f t="shared" si="1117"/>
        <v>0.52786786379629969</v>
      </c>
      <c r="AJ421" s="3">
        <f t="shared" si="1118"/>
        <v>-0.18519869540033085</v>
      </c>
      <c r="AK421" s="23"/>
      <c r="AL421" s="3">
        <v>1981.1666666680601</v>
      </c>
      <c r="AM421" s="14">
        <f t="shared" ref="AM421" si="1142">STANDARDIZE(AC421,AR$13,AS$13)</f>
        <v>8.9485907988470031E-2</v>
      </c>
      <c r="AN421" s="14">
        <f t="shared" ref="AN421" si="1143">STANDARDIZE(AD421,AT$13,AU$13)</f>
        <v>0.30997808578706199</v>
      </c>
      <c r="AO421" s="14">
        <f t="shared" ref="AO421" si="1144">STANDARDIZE(AE421,AV$13,AW$13)</f>
        <v>0.28551532152824582</v>
      </c>
      <c r="AP421" s="23"/>
    </row>
    <row r="422" spans="1:42" x14ac:dyDescent="0.3">
      <c r="A422">
        <v>5</v>
      </c>
      <c r="B422" s="31">
        <v>1997</v>
      </c>
      <c r="C422" s="24">
        <v>0.75782319548215837</v>
      </c>
      <c r="D422">
        <v>4.7900000000000303E-2</v>
      </c>
      <c r="E422">
        <f t="shared" si="1034"/>
        <v>3.6299731063595617E-2</v>
      </c>
      <c r="G422">
        <v>1981</v>
      </c>
      <c r="H422">
        <v>2</v>
      </c>
      <c r="I422" s="3">
        <v>1981.08333333473</v>
      </c>
      <c r="J422" s="23">
        <f t="shared" si="1069"/>
        <v>0.57260250862043471</v>
      </c>
      <c r="K422" s="23">
        <f t="shared" si="1010"/>
        <v>4.7900000000000303E-2</v>
      </c>
      <c r="L422" s="23">
        <f t="shared" si="1070"/>
        <v>2.7427660162918997E-2</v>
      </c>
      <c r="N422">
        <v>2</v>
      </c>
      <c r="O422">
        <v>1981</v>
      </c>
      <c r="P422" s="23">
        <v>0.57142511394124074</v>
      </c>
      <c r="Q422" s="23">
        <v>9.5900000000000304E-2</v>
      </c>
      <c r="R422" s="23">
        <f t="shared" si="1035"/>
        <v>5.479966842696516E-2</v>
      </c>
      <c r="T422">
        <v>1981</v>
      </c>
      <c r="U422">
        <v>2</v>
      </c>
      <c r="V422" s="3">
        <v>1981.08333333473</v>
      </c>
      <c r="W422" s="23">
        <f t="shared" ref="W422:W484" si="1145">AVERAGEIFS(P$4:P$763,O$4:O$763,T422,N$4:N$763,U422)</f>
        <v>0.57142511394124074</v>
      </c>
      <c r="X422" s="23">
        <f t="shared" si="976"/>
        <v>9.5900000000000304E-2</v>
      </c>
      <c r="Y422" s="23">
        <f t="shared" ref="Y422:Y484" si="1146">AVERAGEIFS(R$4:R$763,O$4:O$763,T422,N$4:N$763,U422)</f>
        <v>5.479966842696516E-2</v>
      </c>
      <c r="Z422" s="23"/>
      <c r="AA422">
        <v>2</v>
      </c>
      <c r="AB422" s="3">
        <v>1981.08333333473</v>
      </c>
      <c r="AC422" s="23">
        <f t="shared" si="1063"/>
        <v>0.57201381128083773</v>
      </c>
      <c r="AD422" s="23">
        <f t="shared" si="1064"/>
        <v>7.1900000000000297E-2</v>
      </c>
      <c r="AE422" s="23">
        <f t="shared" si="1065"/>
        <v>4.1113664294942079E-2</v>
      </c>
      <c r="AG422" s="3">
        <v>1981.08333333473</v>
      </c>
      <c r="AH422" s="3">
        <f t="shared" si="1116"/>
        <v>-0.62291254923940886</v>
      </c>
      <c r="AI422" s="3">
        <f t="shared" si="1117"/>
        <v>-0.61478205611361436</v>
      </c>
      <c r="AJ422" s="3">
        <f t="shared" si="1118"/>
        <v>-0.30599272830426127</v>
      </c>
      <c r="AK422" s="23"/>
      <c r="AL422" s="3">
        <v>1981.08333333473</v>
      </c>
      <c r="AM422" s="14">
        <f t="shared" ref="AM422" si="1147">STANDARDIZE(AC422,AR$14,AS$14)</f>
        <v>6.379156685573463E-2</v>
      </c>
      <c r="AN422" s="14">
        <f t="shared" ref="AN422" si="1148">STANDARDIZE(AD422,AT$14,AU$14)</f>
        <v>-0.95760573293009554</v>
      </c>
      <c r="AO422" s="14">
        <f t="shared" ref="AO422" si="1149">STANDARDIZE(AE422,AV$14,AW$14)</f>
        <v>7.2818655985323069E-2</v>
      </c>
      <c r="AP422" s="23"/>
    </row>
    <row r="423" spans="1:42" x14ac:dyDescent="0.3">
      <c r="A423">
        <v>5</v>
      </c>
      <c r="B423" s="31">
        <v>1997</v>
      </c>
      <c r="C423" s="24">
        <v>0.69348187723525911</v>
      </c>
      <c r="D423">
        <v>4.7900000000000303E-2</v>
      </c>
      <c r="E423">
        <f t="shared" si="1034"/>
        <v>3.3217781919569124E-2</v>
      </c>
      <c r="G423">
        <v>1981</v>
      </c>
      <c r="H423">
        <v>1</v>
      </c>
      <c r="I423" s="3">
        <v>1981.0000000013999</v>
      </c>
      <c r="J423" s="23">
        <f t="shared" si="1069"/>
        <v>0.58150031118023005</v>
      </c>
      <c r="K423" s="23">
        <f t="shared" si="1010"/>
        <v>4.7900000000000303E-2</v>
      </c>
      <c r="L423" s="23">
        <f t="shared" si="1070"/>
        <v>2.7853864905533196E-2</v>
      </c>
      <c r="N423">
        <v>12</v>
      </c>
      <c r="O423">
        <v>1980</v>
      </c>
      <c r="P423" s="23">
        <v>0.62758413420061099</v>
      </c>
      <c r="Q423" s="23">
        <v>9.5900000000000304E-2</v>
      </c>
      <c r="R423" s="23">
        <f t="shared" si="1035"/>
        <v>6.0185318469838787E-2</v>
      </c>
      <c r="T423">
        <v>1981</v>
      </c>
      <c r="U423">
        <v>1</v>
      </c>
      <c r="V423" s="3">
        <v>1981.0000000013999</v>
      </c>
      <c r="W423" s="23"/>
      <c r="X423" s="23"/>
      <c r="Y423" s="23"/>
      <c r="Z423" s="23"/>
      <c r="AA423">
        <v>1</v>
      </c>
      <c r="AB423" s="3">
        <v>1981.0000000013999</v>
      </c>
      <c r="AC423" s="23">
        <f t="shared" si="1063"/>
        <v>0.58150031118023005</v>
      </c>
      <c r="AD423" s="23">
        <f t="shared" si="1064"/>
        <v>4.7900000000000303E-2</v>
      </c>
      <c r="AE423" s="23">
        <f t="shared" si="1065"/>
        <v>2.7853864905533196E-2</v>
      </c>
      <c r="AG423" s="3">
        <v>1981.0000000013999</v>
      </c>
      <c r="AH423" s="3">
        <f t="shared" si="1116"/>
        <v>-0.56105748613618922</v>
      </c>
      <c r="AI423" s="3">
        <f t="shared" si="1117"/>
        <v>-1.186702766808877</v>
      </c>
      <c r="AJ423" s="3">
        <f t="shared" si="1118"/>
        <v>-1.3776213994116981</v>
      </c>
      <c r="AK423" s="23"/>
      <c r="AL423" s="3">
        <v>1981.0000000013999</v>
      </c>
      <c r="AM423" s="14">
        <f t="shared" ref="AM423" si="1150">STANDARDIZE(AC423,AR$15,AS$15)</f>
        <v>4.3765569951129162E-4</v>
      </c>
      <c r="AN423" s="14">
        <f t="shared" ref="AN423" si="1151">STANDARDIZE(AD423,AT$15,AU$15)</f>
        <v>-0.94501805984887022</v>
      </c>
      <c r="AO423" s="14">
        <f t="shared" ref="AO423" si="1152">STANDARDIZE(AE423,AV$15,AW$15)</f>
        <v>-0.71506275942889297</v>
      </c>
      <c r="AP423" s="23"/>
    </row>
    <row r="424" spans="1:42" x14ac:dyDescent="0.3">
      <c r="A424">
        <v>5</v>
      </c>
      <c r="B424" s="31">
        <v>1997</v>
      </c>
      <c r="C424" s="24">
        <v>0.6454656797670586</v>
      </c>
      <c r="D424">
        <v>4.7900000000000303E-2</v>
      </c>
      <c r="E424">
        <f t="shared" si="1034"/>
        <v>3.0917806060842302E-2</v>
      </c>
      <c r="G424">
        <v>1980</v>
      </c>
      <c r="H424">
        <v>12</v>
      </c>
      <c r="I424" s="3">
        <v>1980.9166666680701</v>
      </c>
      <c r="J424" s="23">
        <f t="shared" si="1069"/>
        <v>0.61371186356810292</v>
      </c>
      <c r="K424" s="23">
        <f t="shared" si="1010"/>
        <v>4.7900000000000303E-2</v>
      </c>
      <c r="L424" s="23">
        <f t="shared" si="1070"/>
        <v>2.9396798264912316E-2</v>
      </c>
      <c r="N424">
        <v>9</v>
      </c>
      <c r="O424">
        <v>1980</v>
      </c>
      <c r="P424" s="23">
        <v>0.74067014205128412</v>
      </c>
      <c r="Q424" s="23">
        <v>9.5900000000000304E-2</v>
      </c>
      <c r="R424" s="23">
        <f t="shared" si="1035"/>
        <v>7.1030266622718372E-2</v>
      </c>
      <c r="T424">
        <v>1980</v>
      </c>
      <c r="U424">
        <v>12</v>
      </c>
      <c r="V424" s="3">
        <v>1980.9166666680701</v>
      </c>
      <c r="W424" s="23">
        <f t="shared" si="1145"/>
        <v>0.62758413420061099</v>
      </c>
      <c r="X424" s="23">
        <f t="shared" si="976"/>
        <v>9.5900000000000304E-2</v>
      </c>
      <c r="Y424" s="23">
        <f t="shared" si="1146"/>
        <v>6.0185318469838787E-2</v>
      </c>
      <c r="Z424" s="23"/>
      <c r="AA424">
        <v>12</v>
      </c>
      <c r="AB424" s="3">
        <v>1980.9166666680701</v>
      </c>
      <c r="AC424" s="23">
        <f t="shared" si="1063"/>
        <v>0.62064799888435696</v>
      </c>
      <c r="AD424" s="23">
        <f t="shared" si="1064"/>
        <v>7.1900000000000297E-2</v>
      </c>
      <c r="AE424" s="23">
        <f t="shared" si="1065"/>
        <v>4.4791058367375555E-2</v>
      </c>
      <c r="AG424" s="3">
        <v>1980.9166666680701</v>
      </c>
      <c r="AH424" s="3">
        <f t="shared" si="1116"/>
        <v>-0.30580183663799876</v>
      </c>
      <c r="AI424" s="3">
        <f t="shared" si="1117"/>
        <v>-0.61478205611361436</v>
      </c>
      <c r="AJ424" s="3">
        <f t="shared" si="1118"/>
        <v>-8.7935922352855335E-3</v>
      </c>
      <c r="AK424" s="23"/>
      <c r="AL424" s="3">
        <v>1980.9166666680701</v>
      </c>
      <c r="AM424" s="14">
        <f t="shared" ref="AM424" si="1153">STANDARDIZE(AC424,AR$4,AS$4)</f>
        <v>0.11948246124458062</v>
      </c>
      <c r="AN424" s="14">
        <f t="shared" ref="AN424" si="1154">STANDARDIZE(AD424,AT$4,AU$4)</f>
        <v>-0.44318112469553572</v>
      </c>
      <c r="AO424" s="14">
        <f t="shared" ref="AO424" si="1155">STANDARDIZE(AE424,AV$4,AW$4)</f>
        <v>0.35284621403302585</v>
      </c>
      <c r="AP424" s="23"/>
    </row>
    <row r="425" spans="1:42" x14ac:dyDescent="0.3">
      <c r="A425">
        <v>4</v>
      </c>
      <c r="B425" s="31">
        <v>1997</v>
      </c>
      <c r="C425" s="24">
        <v>0.61891943274199224</v>
      </c>
      <c r="D425">
        <v>4.7900000000000303E-2</v>
      </c>
      <c r="E425">
        <f t="shared" si="1034"/>
        <v>2.9646240828341615E-2</v>
      </c>
      <c r="G425">
        <v>1980</v>
      </c>
      <c r="H425">
        <v>11</v>
      </c>
      <c r="I425" s="3">
        <v>1980.83333333474</v>
      </c>
      <c r="J425" s="23">
        <f t="shared" si="1069"/>
        <v>0.66751095831586016</v>
      </c>
      <c r="K425" s="23">
        <f t="shared" si="1010"/>
        <v>4.7900000000000303E-2</v>
      </c>
      <c r="L425" s="23">
        <f t="shared" si="1070"/>
        <v>3.1973774903329907E-2</v>
      </c>
      <c r="N425">
        <v>6</v>
      </c>
      <c r="O425">
        <v>1980</v>
      </c>
      <c r="P425" s="23">
        <v>0.83972775694047586</v>
      </c>
      <c r="Q425" s="23">
        <v>9.5900000000000304E-2</v>
      </c>
      <c r="R425" s="23">
        <f t="shared" si="1035"/>
        <v>8.0529891890591884E-2</v>
      </c>
      <c r="T425">
        <v>1980</v>
      </c>
      <c r="U425">
        <v>11</v>
      </c>
      <c r="V425" s="3">
        <v>1980.83333333474</v>
      </c>
      <c r="W425" s="23"/>
      <c r="X425" s="23"/>
      <c r="Y425" s="23"/>
      <c r="Z425" s="23"/>
      <c r="AA425">
        <v>11</v>
      </c>
      <c r="AB425" s="3">
        <v>1980.83333333474</v>
      </c>
      <c r="AC425" s="23">
        <f t="shared" si="1063"/>
        <v>0.66751095831586016</v>
      </c>
      <c r="AD425" s="23">
        <f t="shared" si="1064"/>
        <v>4.7900000000000303E-2</v>
      </c>
      <c r="AE425" s="23">
        <f t="shared" si="1065"/>
        <v>3.1973774903329907E-2</v>
      </c>
      <c r="AG425" s="3">
        <v>1980.83333333474</v>
      </c>
      <c r="AH425" s="3">
        <f t="shared" si="1116"/>
        <v>-2.4010748803736471E-4</v>
      </c>
      <c r="AI425" s="3">
        <f t="shared" si="1117"/>
        <v>-1.186702766808877</v>
      </c>
      <c r="AJ425" s="3">
        <f t="shared" si="1118"/>
        <v>-1.0446590712223609</v>
      </c>
      <c r="AK425" s="23"/>
      <c r="AL425" s="3">
        <v>1980.83333333474</v>
      </c>
      <c r="AM425" s="14">
        <f t="shared" ref="AM425" si="1156">STANDARDIZE(AC425,AR$5,AS$5)</f>
        <v>7.8910687351325642E-2</v>
      </c>
      <c r="AN425" s="14">
        <f t="shared" ref="AN425" si="1157">STANDARDIZE(AD425,AT$5,AU$5)</f>
        <v>-0.86039420085980967</v>
      </c>
      <c r="AO425" s="14">
        <f t="shared" ref="AO425" si="1158">STANDARDIZE(AE425,AV$5,AW$5)</f>
        <v>-0.51032077431704503</v>
      </c>
      <c r="AP425" s="23"/>
    </row>
    <row r="426" spans="1:42" x14ac:dyDescent="0.3">
      <c r="A426">
        <v>4</v>
      </c>
      <c r="B426" s="31">
        <v>1997</v>
      </c>
      <c r="C426" s="24">
        <v>0.60885540365249979</v>
      </c>
      <c r="D426">
        <v>4.7900000000000303E-2</v>
      </c>
      <c r="E426">
        <f t="shared" si="1034"/>
        <v>2.9164173834954926E-2</v>
      </c>
      <c r="G426">
        <v>1980</v>
      </c>
      <c r="H426">
        <v>10</v>
      </c>
      <c r="I426" s="3">
        <v>1980.7500000014099</v>
      </c>
      <c r="J426" s="23">
        <f t="shared" si="1069"/>
        <v>0.73518103408249502</v>
      </c>
      <c r="K426" s="23">
        <f t="shared" si="1010"/>
        <v>4.7900000000000303E-2</v>
      </c>
      <c r="L426" s="23">
        <f t="shared" si="1070"/>
        <v>3.5215171532551735E-2</v>
      </c>
      <c r="N426">
        <v>6</v>
      </c>
      <c r="O426">
        <v>1980</v>
      </c>
      <c r="P426" s="23">
        <v>0.86515251308236374</v>
      </c>
      <c r="Q426" s="23">
        <v>9.5900000000000304E-2</v>
      </c>
      <c r="R426" s="23">
        <f t="shared" si="1035"/>
        <v>8.2968126004598949E-2</v>
      </c>
      <c r="T426">
        <v>1980</v>
      </c>
      <c r="U426">
        <v>10</v>
      </c>
      <c r="V426" s="3">
        <v>1980.7500000014099</v>
      </c>
      <c r="W426" s="23"/>
      <c r="X426" s="23"/>
      <c r="Y426" s="23"/>
      <c r="Z426" s="23"/>
      <c r="AA426">
        <v>10</v>
      </c>
      <c r="AB426" s="3">
        <v>1980.7500000014099</v>
      </c>
      <c r="AC426" s="23">
        <f t="shared" si="1063"/>
        <v>0.73518103408249502</v>
      </c>
      <c r="AD426" s="23">
        <f t="shared" si="1064"/>
        <v>4.7900000000000303E-2</v>
      </c>
      <c r="AE426" s="23">
        <f t="shared" si="1065"/>
        <v>3.5215171532551735E-2</v>
      </c>
      <c r="AG426" s="3">
        <v>1980.7500000014099</v>
      </c>
      <c r="AH426" s="3">
        <f t="shared" si="1116"/>
        <v>0.44099078389825574</v>
      </c>
      <c r="AI426" s="3">
        <f t="shared" si="1117"/>
        <v>-1.186702766808877</v>
      </c>
      <c r="AJ426" s="3">
        <f t="shared" si="1118"/>
        <v>-0.78269631746610202</v>
      </c>
      <c r="AK426" s="23"/>
      <c r="AL426" s="3">
        <v>1980.7500000014099</v>
      </c>
      <c r="AM426" s="14">
        <f t="shared" ref="AM426" si="1159">STANDARDIZE(AC426,AR$6,AS$6)</f>
        <v>0.389102187813887</v>
      </c>
      <c r="AN426" s="14">
        <f t="shared" ref="AN426" si="1160">STANDARDIZE(AD426,AT$6,AU$6)</f>
        <v>-1.5545483300824114</v>
      </c>
      <c r="AO426" s="14">
        <f t="shared" ref="AO426" si="1161">STANDARDIZE(AE426,AV$6,AW$6)</f>
        <v>-0.95343219926884482</v>
      </c>
      <c r="AP426" s="23"/>
    </row>
    <row r="427" spans="1:42" x14ac:dyDescent="0.3">
      <c r="A427">
        <v>4</v>
      </c>
      <c r="B427" s="31">
        <v>1997</v>
      </c>
      <c r="C427" s="24">
        <v>0.60508554239576895</v>
      </c>
      <c r="D427">
        <v>4.7900000000000303E-2</v>
      </c>
      <c r="E427">
        <f t="shared" si="1034"/>
        <v>2.8983597480757517E-2</v>
      </c>
      <c r="G427">
        <v>1980</v>
      </c>
      <c r="H427">
        <v>9</v>
      </c>
      <c r="I427" s="3">
        <v>1980.6666666680801</v>
      </c>
      <c r="J427" s="23">
        <f t="shared" si="1069"/>
        <v>0.80359419332909865</v>
      </c>
      <c r="K427" s="23">
        <f t="shared" si="1010"/>
        <v>4.7900000000000303E-2</v>
      </c>
      <c r="L427" s="23">
        <f t="shared" si="1070"/>
        <v>3.8492161860464072E-2</v>
      </c>
      <c r="N427">
        <v>5</v>
      </c>
      <c r="O427">
        <v>1980</v>
      </c>
      <c r="P427" s="23">
        <v>0.86066539662808106</v>
      </c>
      <c r="Q427" s="23">
        <v>9.5900000000000304E-2</v>
      </c>
      <c r="R427" s="23">
        <f t="shared" si="1035"/>
        <v>8.253781153663324E-2</v>
      </c>
      <c r="T427">
        <v>1980</v>
      </c>
      <c r="U427">
        <v>9</v>
      </c>
      <c r="V427" s="3">
        <v>1980.6666666680801</v>
      </c>
      <c r="W427" s="23">
        <f t="shared" si="1145"/>
        <v>0.74067014205128412</v>
      </c>
      <c r="X427" s="23">
        <f t="shared" ref="X427" si="1162">SUMIFS(Q$4:Q$763,O$4:O$763,T427,N$4:N$763,U427)</f>
        <v>9.5900000000000304E-2</v>
      </c>
      <c r="Y427" s="23">
        <f t="shared" si="1146"/>
        <v>7.1030266622718372E-2</v>
      </c>
      <c r="Z427" s="23"/>
      <c r="AA427">
        <v>9</v>
      </c>
      <c r="AB427" s="3">
        <v>1980.6666666680801</v>
      </c>
      <c r="AC427" s="23">
        <f t="shared" si="1063"/>
        <v>0.77213216769019133</v>
      </c>
      <c r="AD427" s="23">
        <f t="shared" si="1064"/>
        <v>7.1900000000000297E-2</v>
      </c>
      <c r="AE427" s="23">
        <f t="shared" si="1065"/>
        <v>5.4761214241591222E-2</v>
      </c>
      <c r="AG427" s="3">
        <v>1980.6666666680801</v>
      </c>
      <c r="AH427" s="3">
        <f t="shared" si="1116"/>
        <v>0.68192418665789367</v>
      </c>
      <c r="AI427" s="3">
        <f t="shared" si="1117"/>
        <v>-0.61478205611361436</v>
      </c>
      <c r="AJ427" s="3">
        <f t="shared" si="1118"/>
        <v>0.79697311482015532</v>
      </c>
      <c r="AK427" s="23"/>
      <c r="AL427" s="3">
        <v>1980.6666666680801</v>
      </c>
      <c r="AM427" s="14">
        <f t="shared" ref="AM427" si="1163">STANDARDIZE(AC427,AR$7,AS$7)</f>
        <v>0.33662217111832526</v>
      </c>
      <c r="AN427" s="14">
        <f t="shared" ref="AN427" si="1164">STANDARDIZE(AD427,AT$7,AU$7)</f>
        <v>7.7097786990586777E-4</v>
      </c>
      <c r="AO427" s="14">
        <f t="shared" ref="AO427" si="1165">STANDARDIZE(AE427,AV$7,AW$7)</f>
        <v>0.86707422870913142</v>
      </c>
      <c r="AP427" s="23"/>
    </row>
    <row r="428" spans="1:42" x14ac:dyDescent="0.3">
      <c r="A428">
        <v>3</v>
      </c>
      <c r="B428" s="31">
        <v>1997</v>
      </c>
      <c r="C428" s="24">
        <v>0.60188205674879502</v>
      </c>
      <c r="D428">
        <v>4.7900000000000303E-2</v>
      </c>
      <c r="E428">
        <f t="shared" si="1034"/>
        <v>2.8830150518267466E-2</v>
      </c>
      <c r="G428">
        <v>1980</v>
      </c>
      <c r="H428">
        <v>8</v>
      </c>
      <c r="I428" s="3">
        <v>1980.58333333475</v>
      </c>
      <c r="J428" s="23">
        <f t="shared" si="1069"/>
        <v>0.85493471311568681</v>
      </c>
      <c r="K428" s="23">
        <f t="shared" si="1010"/>
        <v>4.7900000000000303E-2</v>
      </c>
      <c r="L428" s="23">
        <f t="shared" si="1070"/>
        <v>4.0951372758241657E-2</v>
      </c>
      <c r="N428">
        <v>4</v>
      </c>
      <c r="O428">
        <v>1980</v>
      </c>
      <c r="P428" s="23">
        <v>0.86290603823117007</v>
      </c>
      <c r="Q428" s="23">
        <v>9.5900000000000304E-2</v>
      </c>
      <c r="R428" s="23">
        <f t="shared" si="1035"/>
        <v>8.275268906636947E-2</v>
      </c>
      <c r="T428">
        <v>1980</v>
      </c>
      <c r="U428">
        <v>8</v>
      </c>
      <c r="V428" s="3">
        <v>1980.58333333475</v>
      </c>
      <c r="W428" s="23"/>
      <c r="X428" s="23"/>
      <c r="Y428" s="23"/>
      <c r="Z428" s="23"/>
      <c r="AA428">
        <v>8</v>
      </c>
      <c r="AB428" s="3">
        <v>1980.58333333475</v>
      </c>
      <c r="AC428" s="23">
        <f t="shared" si="1063"/>
        <v>0.85493471311568681</v>
      </c>
      <c r="AD428" s="23">
        <f t="shared" si="1064"/>
        <v>4.7900000000000303E-2</v>
      </c>
      <c r="AE428" s="23">
        <f t="shared" si="1065"/>
        <v>4.0951372758241657E-2</v>
      </c>
      <c r="AG428" s="3">
        <v>1980.58333333475</v>
      </c>
      <c r="AH428" s="3">
        <f t="shared" si="1116"/>
        <v>1.2218236993042091</v>
      </c>
      <c r="AI428" s="3">
        <f t="shared" si="1117"/>
        <v>-1.186702766808877</v>
      </c>
      <c r="AJ428" s="3">
        <f t="shared" si="1118"/>
        <v>-0.31910878373607804</v>
      </c>
      <c r="AK428" s="23"/>
      <c r="AL428" s="3">
        <v>1980.58333333475</v>
      </c>
      <c r="AM428" s="14">
        <f t="shared" ref="AM428" si="1166">STANDARDIZE(AC428,AR$8,AS$8)</f>
        <v>0.57833882170560702</v>
      </c>
      <c r="AN428" s="14">
        <f t="shared" ref="AN428" si="1167">STANDARDIZE(AD428,AT$8,AU$8)</f>
        <v>-1.8093824011735564</v>
      </c>
      <c r="AO428" s="14">
        <f t="shared" ref="AO428" si="1168">STANDARDIZE(AE428,AV$8,AW$8)</f>
        <v>-0.92869403528978567</v>
      </c>
      <c r="AP428" s="23"/>
    </row>
    <row r="429" spans="1:42" x14ac:dyDescent="0.3">
      <c r="A429">
        <v>3</v>
      </c>
      <c r="B429" s="31">
        <v>1997</v>
      </c>
      <c r="C429" s="24">
        <v>0.50978369438435611</v>
      </c>
      <c r="D429">
        <v>4.7900000000000303E-2</v>
      </c>
      <c r="E429">
        <f t="shared" si="1034"/>
        <v>2.4418638961010812E-2</v>
      </c>
      <c r="G429">
        <v>1980</v>
      </c>
      <c r="H429">
        <v>7</v>
      </c>
      <c r="I429" s="3">
        <v>1980.5000000014199</v>
      </c>
      <c r="J429" s="23">
        <f t="shared" si="1069"/>
        <v>0.94634368560225257</v>
      </c>
      <c r="K429" s="23">
        <f t="shared" si="1010"/>
        <v>4.7900000000000303E-2</v>
      </c>
      <c r="L429" s="23">
        <f t="shared" si="1070"/>
        <v>4.5329862540348188E-2</v>
      </c>
      <c r="N429">
        <v>3</v>
      </c>
      <c r="O429">
        <v>1980</v>
      </c>
      <c r="P429" s="23">
        <v>0.84575332614233878</v>
      </c>
      <c r="Q429" s="23">
        <v>9.5900000000000304E-2</v>
      </c>
      <c r="R429" s="23">
        <f t="shared" si="1035"/>
        <v>8.1107743977050548E-2</v>
      </c>
      <c r="T429">
        <v>1980</v>
      </c>
      <c r="U429">
        <v>7</v>
      </c>
      <c r="V429" s="3">
        <v>1980.5000000014199</v>
      </c>
      <c r="W429" s="23"/>
      <c r="X429" s="23"/>
      <c r="Y429" s="23"/>
      <c r="Z429" s="23"/>
      <c r="AA429">
        <v>7</v>
      </c>
      <c r="AB429" s="3">
        <v>1980.5000000014199</v>
      </c>
      <c r="AC429" s="23">
        <f t="shared" si="1063"/>
        <v>0.94634368560225257</v>
      </c>
      <c r="AD429" s="23">
        <f t="shared" si="1064"/>
        <v>4.7900000000000303E-2</v>
      </c>
      <c r="AE429" s="23">
        <f t="shared" si="1065"/>
        <v>4.5329862540348188E-2</v>
      </c>
      <c r="AG429" s="3">
        <v>1980.5000000014199</v>
      </c>
      <c r="AH429" s="3">
        <f t="shared" si="1116"/>
        <v>1.8178399140642154</v>
      </c>
      <c r="AI429" s="3">
        <f t="shared" si="1117"/>
        <v>-1.186702766808877</v>
      </c>
      <c r="AJ429" s="3">
        <f t="shared" si="1118"/>
        <v>3.4751410438811831E-2</v>
      </c>
      <c r="AK429" s="23"/>
      <c r="AL429" s="3">
        <v>1980.5000000014199</v>
      </c>
      <c r="AM429" s="14">
        <f t="shared" ref="AM429" si="1169">STANDARDIZE(AC429,AR$9,AS$9)</f>
        <v>0.43160058024814679</v>
      </c>
      <c r="AN429" s="14">
        <f t="shared" ref="AN429" si="1170">STANDARDIZE(AD429,AT$9,AU$9)</f>
        <v>-0.38248368897839508</v>
      </c>
      <c r="AO429" s="14">
        <f t="shared" ref="AO429" si="1171">STANDARDIZE(AE429,AV$9,AW$9)</f>
        <v>0.13081911818455935</v>
      </c>
      <c r="AP429" s="23"/>
    </row>
    <row r="430" spans="1:42" x14ac:dyDescent="0.3">
      <c r="A430">
        <v>3</v>
      </c>
      <c r="B430" s="31">
        <v>1997</v>
      </c>
      <c r="C430" s="24">
        <v>0.43539478609813492</v>
      </c>
      <c r="D430">
        <v>4.7900000000000303E-2</v>
      </c>
      <c r="E430">
        <f t="shared" si="1034"/>
        <v>2.0855410254100794E-2</v>
      </c>
      <c r="G430">
        <v>1980</v>
      </c>
      <c r="H430">
        <v>6</v>
      </c>
      <c r="I430" s="3">
        <v>1980.4166666680901</v>
      </c>
      <c r="J430" s="23">
        <f t="shared" si="1069"/>
        <v>1.0507343354266776</v>
      </c>
      <c r="K430" s="23">
        <f t="shared" si="1010"/>
        <v>0.14370000000000091</v>
      </c>
      <c r="L430" s="23">
        <f t="shared" si="1070"/>
        <v>5.0330174666938177E-2</v>
      </c>
      <c r="N430">
        <v>2</v>
      </c>
      <c r="O430">
        <v>1980</v>
      </c>
      <c r="P430" s="23">
        <v>0.81935912004443656</v>
      </c>
      <c r="Q430" s="23">
        <v>9.5900000000000304E-2</v>
      </c>
      <c r="R430" s="23">
        <f t="shared" si="1035"/>
        <v>7.8576539612261714E-2</v>
      </c>
      <c r="T430">
        <v>1980</v>
      </c>
      <c r="U430">
        <v>6</v>
      </c>
      <c r="V430" s="3">
        <v>1980.4166666680901</v>
      </c>
      <c r="W430" s="23">
        <f t="shared" si="1145"/>
        <v>0.8524401350114198</v>
      </c>
      <c r="X430" s="23">
        <f t="shared" ref="X430:X471" si="1172">SUMIFS(Q$4:Q$763,O$4:O$763,T430,N$4:N$763,U430)</f>
        <v>0.19180000000000061</v>
      </c>
      <c r="Y430" s="23">
        <f t="shared" si="1146"/>
        <v>8.1749008947595417E-2</v>
      </c>
      <c r="Z430" s="23"/>
      <c r="AA430">
        <v>6</v>
      </c>
      <c r="AB430" s="3">
        <v>1980.4166666680901</v>
      </c>
      <c r="AC430" s="23">
        <f t="shared" si="1063"/>
        <v>0.95158723521904864</v>
      </c>
      <c r="AD430" s="23">
        <f t="shared" si="1064"/>
        <v>0.16775000000000076</v>
      </c>
      <c r="AE430" s="23">
        <f t="shared" si="1065"/>
        <v>6.603959180726679E-2</v>
      </c>
      <c r="AG430" s="3">
        <v>1980.4166666680901</v>
      </c>
      <c r="AH430" s="3">
        <f t="shared" si="1116"/>
        <v>1.852029562076815</v>
      </c>
      <c r="AI430" s="3">
        <f t="shared" si="1117"/>
        <v>1.6693262822256021</v>
      </c>
      <c r="AJ430" s="3">
        <f t="shared" si="1118"/>
        <v>1.70846750534665</v>
      </c>
      <c r="AK430" s="23"/>
      <c r="AL430" s="3">
        <v>1980.4166666680901</v>
      </c>
      <c r="AM430" s="14">
        <f t="shared" ref="AM430" si="1173">STANDARDIZE(AC430,AR$10,AS$10)</f>
        <v>1.1892575861457186</v>
      </c>
      <c r="AN430" s="14">
        <f t="shared" ref="AN430" si="1174">STANDARDIZE(AD430,AT$10,AU$10)</f>
        <v>0.21308645383215588</v>
      </c>
      <c r="AO430" s="14">
        <f t="shared" ref="AO430" si="1175">STANDARDIZE(AE430,AV$10,AW$10)</f>
        <v>0.89140317375998135</v>
      </c>
      <c r="AP430" s="23"/>
    </row>
    <row r="431" spans="1:42" x14ac:dyDescent="0.3">
      <c r="A431">
        <v>2</v>
      </c>
      <c r="B431" s="31">
        <v>1997</v>
      </c>
      <c r="C431" s="24">
        <v>0.38213862690246492</v>
      </c>
      <c r="D431">
        <v>4.7900000000000303E-2</v>
      </c>
      <c r="E431">
        <f t="shared" si="1034"/>
        <v>1.8304440228628184E-2</v>
      </c>
      <c r="G431">
        <v>1980</v>
      </c>
      <c r="H431">
        <v>5</v>
      </c>
      <c r="I431" s="3">
        <v>1980.33333333476</v>
      </c>
      <c r="J431" s="23">
        <f t="shared" si="1069"/>
        <v>1.0098523723192157</v>
      </c>
      <c r="K431" s="23">
        <f t="shared" si="1010"/>
        <v>0.14370000000000091</v>
      </c>
      <c r="L431" s="23">
        <f t="shared" si="1070"/>
        <v>4.8371928634090733E-2</v>
      </c>
      <c r="N431">
        <v>12</v>
      </c>
      <c r="O431">
        <v>1979</v>
      </c>
      <c r="P431" s="23">
        <v>0.82303613577298151</v>
      </c>
      <c r="Q431" s="23">
        <v>9.5900000000000304E-2</v>
      </c>
      <c r="R431" s="23">
        <f t="shared" si="1035"/>
        <v>7.892916542062918E-2</v>
      </c>
      <c r="T431">
        <v>1980</v>
      </c>
      <c r="U431">
        <v>5</v>
      </c>
      <c r="V431" s="3">
        <v>1980.33333333476</v>
      </c>
      <c r="W431" s="23">
        <f t="shared" si="1145"/>
        <v>0.86066539662808106</v>
      </c>
      <c r="X431" s="23">
        <f t="shared" si="1172"/>
        <v>9.5900000000000304E-2</v>
      </c>
      <c r="Y431" s="23">
        <f t="shared" si="1146"/>
        <v>8.253781153663324E-2</v>
      </c>
      <c r="Z431" s="23"/>
      <c r="AA431">
        <v>5</v>
      </c>
      <c r="AB431" s="3">
        <v>1980.33333333476</v>
      </c>
      <c r="AC431" s="23">
        <f t="shared" si="1063"/>
        <v>0.93525888447364836</v>
      </c>
      <c r="AD431" s="23">
        <f t="shared" si="1064"/>
        <v>0.1198000000000006</v>
      </c>
      <c r="AE431" s="23">
        <f t="shared" si="1065"/>
        <v>6.5454870085361994E-2</v>
      </c>
      <c r="AG431" s="3">
        <v>1980.33333333476</v>
      </c>
      <c r="AH431" s="3">
        <f t="shared" si="1116"/>
        <v>1.7455634073896753</v>
      </c>
      <c r="AI431" s="3">
        <f t="shared" si="1117"/>
        <v>0.52667636231568804</v>
      </c>
      <c r="AJ431" s="3">
        <f t="shared" si="1118"/>
        <v>1.6612115444221596</v>
      </c>
      <c r="AK431" s="23"/>
      <c r="AL431" s="3">
        <v>1980.33333333476</v>
      </c>
      <c r="AM431" s="14">
        <f t="shared" ref="AM431" si="1176">STANDARDIZE(AC431,AR$11,AS$11)</f>
        <v>1.7187381576047249</v>
      </c>
      <c r="AN431" s="14">
        <f t="shared" ref="AN431" si="1177">STANDARDIZE(AD431,AT$11,AU$11)</f>
        <v>-0.1780601750249331</v>
      </c>
      <c r="AO431" s="14">
        <f t="shared" ref="AO431" si="1178">STANDARDIZE(AE431,AV$11,AW$11)</f>
        <v>1.4320866295197132</v>
      </c>
      <c r="AP431" s="23"/>
    </row>
    <row r="432" spans="1:42" x14ac:dyDescent="0.3">
      <c r="A432">
        <v>2</v>
      </c>
      <c r="B432" s="31">
        <v>1997</v>
      </c>
      <c r="C432" s="24">
        <v>0.40803831273548141</v>
      </c>
      <c r="D432">
        <v>4.7900000000000303E-2</v>
      </c>
      <c r="E432">
        <f t="shared" si="1034"/>
        <v>1.9545035180029684E-2</v>
      </c>
      <c r="G432">
        <v>1980</v>
      </c>
      <c r="H432">
        <v>4</v>
      </c>
      <c r="I432" s="3">
        <v>1980.25000000143</v>
      </c>
      <c r="J432" s="23">
        <f t="shared" si="1069"/>
        <v>0.98554370761087196</v>
      </c>
      <c r="K432" s="23">
        <f t="shared" si="1010"/>
        <v>0.14370000000000091</v>
      </c>
      <c r="L432" s="23">
        <f t="shared" si="1070"/>
        <v>4.7207543594561065E-2</v>
      </c>
      <c r="N432">
        <v>10</v>
      </c>
      <c r="O432">
        <v>1979</v>
      </c>
      <c r="P432" s="23">
        <v>0.87085733918994424</v>
      </c>
      <c r="Q432" s="23">
        <v>9.5900000000000304E-2</v>
      </c>
      <c r="R432" s="23">
        <f t="shared" si="1035"/>
        <v>8.3515218828315918E-2</v>
      </c>
      <c r="T432">
        <v>1980</v>
      </c>
      <c r="U432">
        <v>4</v>
      </c>
      <c r="V432" s="3">
        <v>1980.25000000143</v>
      </c>
      <c r="W432" s="23">
        <f t="shared" si="1145"/>
        <v>0.86290603823117007</v>
      </c>
      <c r="X432" s="23">
        <f t="shared" si="1172"/>
        <v>9.5900000000000304E-2</v>
      </c>
      <c r="Y432" s="23">
        <f t="shared" si="1146"/>
        <v>8.275268906636947E-2</v>
      </c>
      <c r="Z432" s="23"/>
      <c r="AA432">
        <v>4</v>
      </c>
      <c r="AB432" s="3">
        <v>1980.25000000143</v>
      </c>
      <c r="AC432" s="23">
        <f t="shared" si="1063"/>
        <v>0.92422487292102096</v>
      </c>
      <c r="AD432" s="23">
        <f t="shared" si="1064"/>
        <v>0.1198000000000006</v>
      </c>
      <c r="AE432" s="23">
        <f t="shared" si="1065"/>
        <v>6.4980116330465271E-2</v>
      </c>
      <c r="AG432" s="3">
        <v>1980.25000000143</v>
      </c>
      <c r="AH432" s="3">
        <f t="shared" si="1116"/>
        <v>1.6736180652605785</v>
      </c>
      <c r="AI432" s="3">
        <f t="shared" si="1117"/>
        <v>0.52667636231568804</v>
      </c>
      <c r="AJ432" s="3">
        <f t="shared" si="1118"/>
        <v>1.6228429597609462</v>
      </c>
      <c r="AK432" s="23"/>
      <c r="AL432" s="3">
        <v>1980.25000000143</v>
      </c>
      <c r="AM432" s="14">
        <f t="shared" ref="AM432" si="1179">STANDARDIZE(AC432,AR$12,AS$12)</f>
        <v>2.195955368366715</v>
      </c>
      <c r="AN432" s="14">
        <f t="shared" ref="AN432" si="1180">STANDARDIZE(AD432,AT$12,AU$12)</f>
        <v>-0.51128572186882904</v>
      </c>
      <c r="AO432" s="14">
        <f t="shared" ref="AO432" si="1181">STANDARDIZE(AE432,AV$12,AW$12)</f>
        <v>1.9633022446623443</v>
      </c>
      <c r="AP432" s="23"/>
    </row>
    <row r="433" spans="1:42" x14ac:dyDescent="0.3">
      <c r="A433">
        <v>1</v>
      </c>
      <c r="B433" s="31">
        <v>1997</v>
      </c>
      <c r="C433" s="24">
        <v>0.45133931005895178</v>
      </c>
      <c r="D433">
        <v>4.7900000000000303E-2</v>
      </c>
      <c r="E433">
        <f t="shared" si="1034"/>
        <v>2.1619152951823928E-2</v>
      </c>
      <c r="G433">
        <v>1980</v>
      </c>
      <c r="H433">
        <v>3</v>
      </c>
      <c r="I433" s="3">
        <v>1980.1666666681001</v>
      </c>
      <c r="J433" s="23">
        <f t="shared" si="1069"/>
        <v>0.9037133262163074</v>
      </c>
      <c r="K433" s="23">
        <f t="shared" si="1010"/>
        <v>0.14370000000000091</v>
      </c>
      <c r="L433" s="23">
        <f t="shared" si="1070"/>
        <v>4.3287868325761397E-2</v>
      </c>
      <c r="N433">
        <v>8</v>
      </c>
      <c r="O433">
        <v>1979</v>
      </c>
      <c r="P433" s="23">
        <v>0.94184351462910487</v>
      </c>
      <c r="Q433" s="23">
        <v>9.5900000000000304E-2</v>
      </c>
      <c r="R433" s="23">
        <f t="shared" si="1035"/>
        <v>9.0322793052931449E-2</v>
      </c>
      <c r="T433">
        <v>1980</v>
      </c>
      <c r="U433">
        <v>3</v>
      </c>
      <c r="V433" s="3">
        <v>1980.1666666681001</v>
      </c>
      <c r="W433" s="23">
        <f t="shared" si="1145"/>
        <v>0.84575332614233878</v>
      </c>
      <c r="X433" s="23">
        <f t="shared" si="1172"/>
        <v>9.5900000000000304E-2</v>
      </c>
      <c r="Y433" s="23">
        <f t="shared" si="1146"/>
        <v>8.1107743977050548E-2</v>
      </c>
      <c r="Z433" s="23"/>
      <c r="AA433">
        <v>3</v>
      </c>
      <c r="AB433" s="3">
        <v>1980.1666666681001</v>
      </c>
      <c r="AC433" s="23">
        <f t="shared" si="1063"/>
        <v>0.87473332617932309</v>
      </c>
      <c r="AD433" s="23">
        <f t="shared" si="1064"/>
        <v>0.1198000000000006</v>
      </c>
      <c r="AE433" s="23">
        <f t="shared" si="1065"/>
        <v>6.2197806151405972E-2</v>
      </c>
      <c r="AG433" s="3">
        <v>1980.1666666681001</v>
      </c>
      <c r="AH433" s="3">
        <f t="shared" si="1116"/>
        <v>1.3509170923780758</v>
      </c>
      <c r="AI433" s="3">
        <f t="shared" si="1117"/>
        <v>0.52667636231568804</v>
      </c>
      <c r="AJ433" s="3">
        <f t="shared" si="1118"/>
        <v>1.397982592553918</v>
      </c>
      <c r="AK433" s="23"/>
      <c r="AL433" s="3">
        <v>1980.1666666681001</v>
      </c>
      <c r="AM433" s="14">
        <f t="shared" ref="AM433" si="1182">STANDARDIZE(AC433,AR$13,AS$13)</f>
        <v>2.1231420461934749</v>
      </c>
      <c r="AN433" s="14">
        <f t="shared" ref="AN433" si="1183">STANDARDIZE(AD433,AT$13,AU$13)</f>
        <v>0.3086063174042078</v>
      </c>
      <c r="AO433" s="14">
        <f t="shared" ref="AO433" si="1184">STANDARDIZE(AE433,AV$13,AW$13)</f>
        <v>2.0981142578044762</v>
      </c>
      <c r="AP433" s="23"/>
    </row>
    <row r="434" spans="1:42" x14ac:dyDescent="0.3">
      <c r="A434">
        <v>12</v>
      </c>
      <c r="B434" s="31">
        <v>1996</v>
      </c>
      <c r="C434" s="24">
        <v>0.50511076427633794</v>
      </c>
      <c r="D434">
        <v>4.7900000000000303E-2</v>
      </c>
      <c r="E434">
        <f t="shared" si="1034"/>
        <v>2.4194805608836741E-2</v>
      </c>
      <c r="G434">
        <v>1980</v>
      </c>
      <c r="H434">
        <v>2</v>
      </c>
      <c r="I434" s="3">
        <v>1980.08333333477</v>
      </c>
      <c r="J434" s="23">
        <f t="shared" si="1069"/>
        <v>0.87729634279942992</v>
      </c>
      <c r="K434" s="23">
        <f t="shared" si="1010"/>
        <v>4.7900000000000303E-2</v>
      </c>
      <c r="L434" s="23">
        <f t="shared" si="1070"/>
        <v>4.2022494820092959E-2</v>
      </c>
      <c r="N434">
        <v>6</v>
      </c>
      <c r="O434">
        <v>1979</v>
      </c>
      <c r="P434" s="23">
        <v>0.98369629595695995</v>
      </c>
      <c r="Q434" s="23">
        <v>9.5900000000000304E-2</v>
      </c>
      <c r="R434" s="23">
        <f t="shared" si="1035"/>
        <v>9.4336474782272764E-2</v>
      </c>
      <c r="T434">
        <v>1980</v>
      </c>
      <c r="U434">
        <v>2</v>
      </c>
      <c r="V434" s="3">
        <v>1980.08333333477</v>
      </c>
      <c r="W434" s="23">
        <f t="shared" si="1145"/>
        <v>0.81935912004443656</v>
      </c>
      <c r="X434" s="23">
        <f t="shared" si="1172"/>
        <v>9.5900000000000304E-2</v>
      </c>
      <c r="Y434" s="23">
        <f t="shared" si="1146"/>
        <v>7.8576539612261714E-2</v>
      </c>
      <c r="Z434" s="23"/>
      <c r="AA434">
        <v>2</v>
      </c>
      <c r="AB434" s="3">
        <v>1980.08333333477</v>
      </c>
      <c r="AC434" s="23">
        <f t="shared" si="1063"/>
        <v>0.8483277314219333</v>
      </c>
      <c r="AD434" s="23">
        <f t="shared" si="1064"/>
        <v>7.1900000000000297E-2</v>
      </c>
      <c r="AE434" s="23">
        <f t="shared" si="1065"/>
        <v>6.0299517216177337E-2</v>
      </c>
      <c r="AG434" s="3">
        <v>1980.08333333477</v>
      </c>
      <c r="AH434" s="3">
        <f t="shared" si="1116"/>
        <v>1.1787440309414741</v>
      </c>
      <c r="AI434" s="3">
        <f t="shared" si="1117"/>
        <v>-0.61478205611361436</v>
      </c>
      <c r="AJ434" s="3">
        <f t="shared" si="1118"/>
        <v>1.2445669344963868</v>
      </c>
      <c r="AK434" s="23"/>
      <c r="AL434" s="3">
        <v>1980.08333333477</v>
      </c>
      <c r="AM434" s="14">
        <f t="shared" ref="AM434" si="1185">STANDARDIZE(AC434,AR$14,AS$14)</f>
        <v>2.0579830180386951</v>
      </c>
      <c r="AN434" s="14">
        <f t="shared" ref="AN434" si="1186">STANDARDIZE(AD434,AT$14,AU$14)</f>
        <v>-0.95760573293009554</v>
      </c>
      <c r="AO434" s="14">
        <f t="shared" ref="AO434" si="1187">STANDARDIZE(AE434,AV$14,AW$14)</f>
        <v>1.9423177616444283</v>
      </c>
      <c r="AP434" s="23"/>
    </row>
    <row r="435" spans="1:42" x14ac:dyDescent="0.3">
      <c r="A435">
        <v>12</v>
      </c>
      <c r="B435" s="31">
        <v>1996</v>
      </c>
      <c r="C435" s="24">
        <v>0.56225518186202794</v>
      </c>
      <c r="D435">
        <v>4.7900000000000303E-2</v>
      </c>
      <c r="E435">
        <f t="shared" si="1034"/>
        <v>2.693202321119131E-2</v>
      </c>
      <c r="G435">
        <v>1980</v>
      </c>
      <c r="H435">
        <v>1</v>
      </c>
      <c r="I435" s="3">
        <v>1980.00000000144</v>
      </c>
      <c r="J435" s="23">
        <f t="shared" si="1069"/>
        <v>0.89725649946135677</v>
      </c>
      <c r="K435" s="23">
        <f t="shared" si="1010"/>
        <v>4.7900000000000303E-2</v>
      </c>
      <c r="L435" s="23">
        <f t="shared" si="1070"/>
        <v>4.2978586324199264E-2</v>
      </c>
      <c r="N435">
        <v>6</v>
      </c>
      <c r="O435">
        <v>1979</v>
      </c>
      <c r="P435" s="23">
        <v>0.96435145408316902</v>
      </c>
      <c r="Q435" s="23">
        <v>9.5900000000000304E-2</v>
      </c>
      <c r="R435" s="23">
        <f t="shared" si="1035"/>
        <v>9.2481304446576207E-2</v>
      </c>
      <c r="T435">
        <v>1980</v>
      </c>
      <c r="U435">
        <v>1</v>
      </c>
      <c r="V435" s="3">
        <v>1980.00000000144</v>
      </c>
      <c r="W435" s="23"/>
      <c r="X435" s="23"/>
      <c r="Y435" s="23"/>
      <c r="Z435" s="23"/>
      <c r="AA435">
        <v>1</v>
      </c>
      <c r="AB435" s="3">
        <v>1980.00000000144</v>
      </c>
      <c r="AC435" s="23">
        <f t="shared" si="1063"/>
        <v>0.89725649946135677</v>
      </c>
      <c r="AD435" s="23">
        <f t="shared" si="1064"/>
        <v>4.7900000000000303E-2</v>
      </c>
      <c r="AE435" s="23">
        <f t="shared" si="1065"/>
        <v>4.2978586324199264E-2</v>
      </c>
      <c r="AG435" s="3">
        <v>1980.00000000144</v>
      </c>
      <c r="AH435" s="3">
        <f t="shared" si="1116"/>
        <v>1.4977755037437037</v>
      </c>
      <c r="AI435" s="3">
        <f t="shared" si="1117"/>
        <v>-1.186702766808877</v>
      </c>
      <c r="AJ435" s="3">
        <f t="shared" si="1118"/>
        <v>-0.15527371233421994</v>
      </c>
      <c r="AK435" s="23"/>
      <c r="AL435" s="3">
        <v>1980.00000000144</v>
      </c>
      <c r="AM435" s="14">
        <f t="shared" ref="AM435" si="1188">STANDARDIZE(AC435,AR$15,AS$15)</f>
        <v>1.7302791314336907</v>
      </c>
      <c r="AN435" s="14">
        <f t="shared" ref="AN435" si="1189">STANDARDIZE(AD435,AT$15,AU$15)</f>
        <v>-0.94501805984887022</v>
      </c>
      <c r="AO435" s="14">
        <f t="shared" ref="AO435" si="1190">STANDARDIZE(AE435,AV$15,AW$15)</f>
        <v>0.46332018275012649</v>
      </c>
      <c r="AP435" s="23"/>
    </row>
    <row r="436" spans="1:42" x14ac:dyDescent="0.3">
      <c r="A436">
        <v>11</v>
      </c>
      <c r="B436" s="31">
        <v>1996</v>
      </c>
      <c r="C436" s="24">
        <v>0.61624325111469702</v>
      </c>
      <c r="D436">
        <v>4.7900000000000303E-2</v>
      </c>
      <c r="E436">
        <f t="shared" si="1034"/>
        <v>2.9518051728394175E-2</v>
      </c>
      <c r="G436">
        <v>1979</v>
      </c>
      <c r="H436">
        <v>12</v>
      </c>
      <c r="I436" s="3">
        <v>1979.9166666681101</v>
      </c>
      <c r="J436" s="23">
        <f t="shared" si="1069"/>
        <v>0.93563961325272937</v>
      </c>
      <c r="K436" s="23">
        <f t="shared" si="1010"/>
        <v>4.7900000000000303E-2</v>
      </c>
      <c r="L436" s="23">
        <f t="shared" si="1070"/>
        <v>4.4817137474806021E-2</v>
      </c>
      <c r="N436">
        <v>5</v>
      </c>
      <c r="O436">
        <v>1979</v>
      </c>
      <c r="P436" s="23">
        <v>0.89943024980911201</v>
      </c>
      <c r="Q436" s="23">
        <v>9.5900000000000304E-2</v>
      </c>
      <c r="R436" s="23">
        <f t="shared" si="1035"/>
        <v>8.6255360956694116E-2</v>
      </c>
      <c r="T436">
        <v>1979</v>
      </c>
      <c r="U436">
        <v>12</v>
      </c>
      <c r="V436" s="3">
        <v>1979.9166666681101</v>
      </c>
      <c r="W436" s="23">
        <f t="shared" si="1145"/>
        <v>0.82303613577298151</v>
      </c>
      <c r="X436" s="23">
        <f t="shared" si="1172"/>
        <v>9.5900000000000304E-2</v>
      </c>
      <c r="Y436" s="23">
        <f t="shared" si="1146"/>
        <v>7.892916542062918E-2</v>
      </c>
      <c r="Z436" s="23"/>
      <c r="AA436">
        <v>12</v>
      </c>
      <c r="AB436" s="3">
        <v>1979.9166666681101</v>
      </c>
      <c r="AC436" s="23">
        <f t="shared" si="1063"/>
        <v>0.8793378745128555</v>
      </c>
      <c r="AD436" s="23">
        <f t="shared" si="1064"/>
        <v>7.1900000000000297E-2</v>
      </c>
      <c r="AE436" s="23">
        <f t="shared" si="1065"/>
        <v>6.18731514477176E-2</v>
      </c>
      <c r="AG436" s="3">
        <v>1979.9166666681101</v>
      </c>
      <c r="AH436" s="3">
        <f t="shared" si="1116"/>
        <v>1.3809402443048171</v>
      </c>
      <c r="AI436" s="3">
        <f t="shared" si="1117"/>
        <v>-0.61478205611361436</v>
      </c>
      <c r="AJ436" s="3">
        <f t="shared" si="1118"/>
        <v>1.3717446926834087</v>
      </c>
      <c r="AK436" s="23"/>
      <c r="AL436" s="3">
        <v>1979.9166666681101</v>
      </c>
      <c r="AM436" s="14">
        <f t="shared" ref="AM436" si="1191">STANDARDIZE(AC436,AR$4,AS$4)</f>
        <v>2.1927863208660412</v>
      </c>
      <c r="AN436" s="14">
        <f t="shared" ref="AN436" si="1192">STANDARDIZE(AD436,AT$4,AU$4)</f>
        <v>-0.44318112469553572</v>
      </c>
      <c r="AO436" s="14">
        <f t="shared" ref="AO436" si="1193">STANDARDIZE(AE436,AV$4,AW$4)</f>
        <v>1.9922946260982526</v>
      </c>
      <c r="AP436" s="23"/>
    </row>
    <row r="437" spans="1:42" x14ac:dyDescent="0.3">
      <c r="A437">
        <v>10</v>
      </c>
      <c r="B437" s="31">
        <v>1996</v>
      </c>
      <c r="C437" s="24">
        <v>0.66472058123287658</v>
      </c>
      <c r="D437">
        <v>4.7900000000000303E-2</v>
      </c>
      <c r="E437">
        <f t="shared" si="1034"/>
        <v>3.1840115841054992E-2</v>
      </c>
      <c r="G437">
        <v>1979</v>
      </c>
      <c r="H437">
        <v>11</v>
      </c>
      <c r="I437" s="3">
        <v>1979.83333333478</v>
      </c>
      <c r="J437" s="23"/>
      <c r="K437" s="23"/>
      <c r="L437" s="23"/>
      <c r="N437">
        <v>4</v>
      </c>
      <c r="O437">
        <v>1979</v>
      </c>
      <c r="P437" s="23">
        <v>0.82696863970864376</v>
      </c>
      <c r="Q437" s="23">
        <v>9.5900000000000304E-2</v>
      </c>
      <c r="R437" s="23">
        <f t="shared" si="1035"/>
        <v>7.9306292548059182E-2</v>
      </c>
      <c r="T437">
        <v>1979</v>
      </c>
      <c r="U437">
        <v>11</v>
      </c>
      <c r="V437" s="3">
        <v>1979.83333333478</v>
      </c>
      <c r="W437" s="23"/>
      <c r="X437" s="23"/>
      <c r="Y437" s="23"/>
      <c r="Z437" s="23"/>
      <c r="AA437">
        <v>11</v>
      </c>
      <c r="AB437" s="3">
        <v>1979.83333333478</v>
      </c>
      <c r="AC437" s="23"/>
      <c r="AD437" s="23"/>
      <c r="AE437" s="23"/>
      <c r="AG437" s="3">
        <v>1979.83333333478</v>
      </c>
      <c r="AH437" s="3"/>
      <c r="AI437" s="3"/>
      <c r="AJ437" s="3"/>
      <c r="AK437" s="23"/>
      <c r="AL437" s="3">
        <v>1979.83333333478</v>
      </c>
      <c r="AM437" s="14"/>
      <c r="AN437" s="14"/>
      <c r="AO437" s="14"/>
      <c r="AP437" s="23"/>
    </row>
    <row r="438" spans="1:42" x14ac:dyDescent="0.3">
      <c r="A438">
        <v>9</v>
      </c>
      <c r="B438" s="31">
        <v>1996</v>
      </c>
      <c r="C438" s="24">
        <v>0.70683112343112064</v>
      </c>
      <c r="D438">
        <v>4.7900000000000303E-2</v>
      </c>
      <c r="E438">
        <f t="shared" si="1034"/>
        <v>3.3857210812350894E-2</v>
      </c>
      <c r="G438">
        <v>1979</v>
      </c>
      <c r="H438">
        <v>10</v>
      </c>
      <c r="I438" s="3">
        <v>1979.75000000145</v>
      </c>
      <c r="J438" s="23">
        <f t="shared" si="1069"/>
        <v>0.98679117387368154</v>
      </c>
      <c r="K438" s="23">
        <f t="shared" si="1010"/>
        <v>4.7900000000000303E-2</v>
      </c>
      <c r="L438" s="23">
        <f t="shared" si="1070"/>
        <v>4.7267297228549644E-2</v>
      </c>
      <c r="N438">
        <v>3</v>
      </c>
      <c r="O438">
        <v>1979</v>
      </c>
      <c r="P438" s="23">
        <v>0.78608645007901023</v>
      </c>
      <c r="Q438" s="23">
        <v>9.5900000000000304E-2</v>
      </c>
      <c r="R438" s="23">
        <f t="shared" si="1035"/>
        <v>7.5385690562577323E-2</v>
      </c>
      <c r="T438">
        <v>1979</v>
      </c>
      <c r="U438">
        <v>10</v>
      </c>
      <c r="V438" s="3">
        <v>1979.75000000145</v>
      </c>
      <c r="W438" s="23">
        <f t="shared" si="1145"/>
        <v>0.87085733918994424</v>
      </c>
      <c r="X438" s="23">
        <f t="shared" si="1172"/>
        <v>9.5900000000000304E-2</v>
      </c>
      <c r="Y438" s="23">
        <f t="shared" si="1146"/>
        <v>8.3515218828315918E-2</v>
      </c>
      <c r="Z438" s="23"/>
      <c r="AA438">
        <v>10</v>
      </c>
      <c r="AB438" s="3">
        <v>1979.75000000145</v>
      </c>
      <c r="AC438" s="23">
        <f t="shared" si="1063"/>
        <v>0.92882425653181289</v>
      </c>
      <c r="AD438" s="23">
        <f t="shared" si="1064"/>
        <v>7.1900000000000297E-2</v>
      </c>
      <c r="AE438" s="23">
        <f t="shared" si="1065"/>
        <v>6.5391258028432778E-2</v>
      </c>
      <c r="AG438" s="3">
        <v>1979.75000000145</v>
      </c>
      <c r="AH438" s="3">
        <f t="shared" ref="AH438:AJ440" si="1194">STANDARDIZE(AC438,AC$797,AC$798)</f>
        <v>1.7036075415161649</v>
      </c>
      <c r="AI438" s="3">
        <f t="shared" si="1194"/>
        <v>-0.61478205611361436</v>
      </c>
      <c r="AJ438" s="3">
        <f t="shared" si="1194"/>
        <v>1.6560705538210563</v>
      </c>
      <c r="AK438" s="23"/>
      <c r="AL438" s="3">
        <v>1979.75000000145</v>
      </c>
      <c r="AM438" s="14">
        <f t="shared" ref="AM438" si="1195">STANDARDIZE(AC438,AR$6,AS$6)</f>
        <v>1.6470344104752579</v>
      </c>
      <c r="AN438" s="14">
        <f t="shared" ref="AN438" si="1196">STANDARDIZE(AD438,AT$6,AU$6)</f>
        <v>-0.59144451954684485</v>
      </c>
      <c r="AO438" s="14">
        <f t="shared" ref="AO438" si="1197">STANDARDIZE(AE438,AV$6,AW$6)</f>
        <v>1.3415714904759541</v>
      </c>
      <c r="AP438" s="23"/>
    </row>
    <row r="439" spans="1:42" x14ac:dyDescent="0.3">
      <c r="A439">
        <v>9</v>
      </c>
      <c r="B439" s="31">
        <v>1996</v>
      </c>
      <c r="C439" s="24">
        <v>0.74042978422035877</v>
      </c>
      <c r="D439">
        <v>4.7900000000000303E-2</v>
      </c>
      <c r="E439">
        <f t="shared" si="1034"/>
        <v>3.5466586664155413E-2</v>
      </c>
      <c r="G439">
        <v>1979</v>
      </c>
      <c r="H439">
        <v>9</v>
      </c>
      <c r="I439" s="3">
        <v>1979.6666666681199</v>
      </c>
      <c r="J439" s="23">
        <f t="shared" si="1069"/>
        <v>1.0391619400688785</v>
      </c>
      <c r="K439" s="23">
        <f t="shared" si="1010"/>
        <v>4.7900000000000303E-2</v>
      </c>
      <c r="L439" s="23">
        <f t="shared" si="1070"/>
        <v>4.9775856929299596E-2</v>
      </c>
      <c r="N439">
        <v>2</v>
      </c>
      <c r="O439">
        <v>1979</v>
      </c>
      <c r="P439" s="23">
        <v>0.78195282066296457</v>
      </c>
      <c r="Q439" s="23">
        <v>9.5900000000000304E-2</v>
      </c>
      <c r="R439" s="23">
        <f t="shared" si="1035"/>
        <v>7.4989275501578537E-2</v>
      </c>
      <c r="T439">
        <v>1979</v>
      </c>
      <c r="U439">
        <v>9</v>
      </c>
      <c r="V439" s="3">
        <v>1979.6666666681199</v>
      </c>
      <c r="W439" s="23"/>
      <c r="X439" s="23"/>
      <c r="Y439" s="23"/>
      <c r="Z439" s="23"/>
      <c r="AA439">
        <v>9</v>
      </c>
      <c r="AB439" s="3">
        <v>1979.6666666681199</v>
      </c>
      <c r="AC439" s="23">
        <f t="shared" si="1063"/>
        <v>1.0391619400688785</v>
      </c>
      <c r="AD439" s="23">
        <f t="shared" si="1064"/>
        <v>4.7900000000000303E-2</v>
      </c>
      <c r="AE439" s="23">
        <f t="shared" si="1065"/>
        <v>4.9775856929299596E-2</v>
      </c>
      <c r="AG439" s="3">
        <v>1979.6666666681199</v>
      </c>
      <c r="AH439" s="3">
        <f t="shared" si="1194"/>
        <v>2.4230451054469317</v>
      </c>
      <c r="AI439" s="3">
        <f t="shared" si="1194"/>
        <v>-1.186702766808877</v>
      </c>
      <c r="AJ439" s="3">
        <f t="shared" si="1194"/>
        <v>0.39406718278667052</v>
      </c>
      <c r="AK439" s="23"/>
      <c r="AL439" s="3">
        <v>1979.6666666681199</v>
      </c>
      <c r="AM439" s="14">
        <f t="shared" ref="AM439" si="1198">STANDARDIZE(AC439,AR$7,AS$7)</f>
        <v>1.8762360442386568</v>
      </c>
      <c r="AN439" s="14">
        <f t="shared" ref="AN439" si="1199">STANDARDIZE(AD439,AT$7,AU$7)</f>
        <v>-1.0289872901111137</v>
      </c>
      <c r="AO439" s="14">
        <f t="shared" ref="AO439" si="1200">STANDARDIZE(AE439,AV$7,AW$7)</f>
        <v>0.46512964979158855</v>
      </c>
      <c r="AP439" s="23"/>
    </row>
    <row r="440" spans="1:42" x14ac:dyDescent="0.3">
      <c r="A440">
        <v>8</v>
      </c>
      <c r="B440" s="31">
        <v>1996</v>
      </c>
      <c r="C440" s="24">
        <v>0.76535887419887472</v>
      </c>
      <c r="D440">
        <v>4.7900000000000303E-2</v>
      </c>
      <c r="E440">
        <f t="shared" si="1034"/>
        <v>3.6660690074126333E-2</v>
      </c>
      <c r="G440">
        <v>1979</v>
      </c>
      <c r="H440">
        <v>8</v>
      </c>
      <c r="I440" s="3">
        <v>1979.58333333479</v>
      </c>
      <c r="J440" s="23">
        <f t="shared" si="1069"/>
        <v>1.0797101528330184</v>
      </c>
      <c r="K440" s="23">
        <f t="shared" si="1010"/>
        <v>4.7900000000000303E-2</v>
      </c>
      <c r="L440" s="23">
        <f t="shared" si="1070"/>
        <v>5.1718116320701911E-2</v>
      </c>
      <c r="N440">
        <v>12</v>
      </c>
      <c r="O440">
        <v>1978</v>
      </c>
      <c r="P440" s="23">
        <v>0.80936048172685482</v>
      </c>
      <c r="Q440" s="23">
        <v>9.5900000000000304E-2</v>
      </c>
      <c r="R440" s="23">
        <f t="shared" si="1035"/>
        <v>7.7617670197605626E-2</v>
      </c>
      <c r="T440">
        <v>1979</v>
      </c>
      <c r="U440">
        <v>8</v>
      </c>
      <c r="V440" s="3">
        <v>1979.58333333479</v>
      </c>
      <c r="W440" s="23">
        <f t="shared" si="1145"/>
        <v>0.94184351462910487</v>
      </c>
      <c r="X440" s="23">
        <f t="shared" si="1172"/>
        <v>9.5900000000000304E-2</v>
      </c>
      <c r="Y440" s="23">
        <f t="shared" si="1146"/>
        <v>9.0322793052931449E-2</v>
      </c>
      <c r="Z440" s="23"/>
      <c r="AA440">
        <v>8</v>
      </c>
      <c r="AB440" s="3">
        <v>1979.58333333479</v>
      </c>
      <c r="AC440" s="23">
        <f t="shared" si="1063"/>
        <v>1.0107768337310616</v>
      </c>
      <c r="AD440" s="23">
        <f t="shared" si="1064"/>
        <v>7.1900000000000297E-2</v>
      </c>
      <c r="AE440" s="23">
        <f t="shared" si="1065"/>
        <v>7.1020454686816684E-2</v>
      </c>
      <c r="AG440" s="3">
        <v>1979.58333333479</v>
      </c>
      <c r="AH440" s="3">
        <f t="shared" si="1194"/>
        <v>2.2379649850297341</v>
      </c>
      <c r="AI440" s="3">
        <f t="shared" si="1194"/>
        <v>-0.61478205611361436</v>
      </c>
      <c r="AJ440" s="3">
        <f t="shared" si="1194"/>
        <v>2.1110102069235528</v>
      </c>
      <c r="AK440" s="23"/>
      <c r="AL440" s="3">
        <v>1979.58333333479</v>
      </c>
      <c r="AM440" s="14">
        <f t="shared" ref="AM440" si="1201">STANDARDIZE(AC440,AR$8,AS$8)</f>
        <v>1.5077151565360067</v>
      </c>
      <c r="AN440" s="14">
        <f t="shared" ref="AN440" si="1202">STANDARDIZE(AD440,AT$8,AU$8)</f>
        <v>-0.51613739712758211</v>
      </c>
      <c r="AO440" s="14">
        <f t="shared" ref="AO440" si="1203">STANDARDIZE(AE440,AV$8,AW$8)</f>
        <v>1.2324560975675793</v>
      </c>
      <c r="AP440" s="23"/>
    </row>
    <row r="441" spans="1:42" x14ac:dyDescent="0.3">
      <c r="A441">
        <v>7</v>
      </c>
      <c r="B441" s="31">
        <v>1996</v>
      </c>
      <c r="C441" s="24">
        <v>0.78093728086608605</v>
      </c>
      <c r="D441">
        <v>4.7900000000000303E-2</v>
      </c>
      <c r="E441">
        <f t="shared" si="1034"/>
        <v>3.7406895753485755E-2</v>
      </c>
      <c r="G441">
        <v>1979</v>
      </c>
      <c r="H441">
        <v>7</v>
      </c>
      <c r="I441" s="3">
        <v>1979.50000000146</v>
      </c>
      <c r="J441" s="23"/>
      <c r="K441" s="23"/>
      <c r="L441" s="23"/>
      <c r="N441">
        <v>10</v>
      </c>
      <c r="O441">
        <v>1978</v>
      </c>
      <c r="P441" s="23">
        <v>0.86402854555254316</v>
      </c>
      <c r="Q441" s="23">
        <v>9.5900000000000304E-2</v>
      </c>
      <c r="R441" s="23">
        <f t="shared" si="1035"/>
        <v>8.2860337518489147E-2</v>
      </c>
      <c r="T441">
        <v>1979</v>
      </c>
      <c r="U441">
        <v>7</v>
      </c>
      <c r="V441" s="3">
        <v>1979.50000000146</v>
      </c>
      <c r="W441" s="23"/>
      <c r="X441" s="23"/>
      <c r="Y441" s="23"/>
      <c r="Z441" s="23"/>
      <c r="AA441">
        <v>7</v>
      </c>
      <c r="AB441" s="3">
        <v>1979.50000000146</v>
      </c>
      <c r="AC441" s="23"/>
      <c r="AD441" s="23"/>
      <c r="AE441" s="23"/>
      <c r="AG441" s="3">
        <v>1979.50000000146</v>
      </c>
      <c r="AH441" s="3"/>
      <c r="AI441" s="3"/>
      <c r="AJ441" s="3"/>
      <c r="AK441" s="23"/>
      <c r="AL441" s="3">
        <v>1979.50000000146</v>
      </c>
      <c r="AM441" s="14"/>
      <c r="AN441" s="14"/>
      <c r="AO441" s="14"/>
      <c r="AP441" s="23"/>
    </row>
    <row r="442" spans="1:42" x14ac:dyDescent="0.3">
      <c r="A442">
        <v>6</v>
      </c>
      <c r="B442" s="31">
        <v>1996</v>
      </c>
      <c r="C442" s="24">
        <v>0.78847487407706462</v>
      </c>
      <c r="D442">
        <v>4.7900000000000303E-2</v>
      </c>
      <c r="E442">
        <f t="shared" si="1034"/>
        <v>3.7767946468291631E-2</v>
      </c>
      <c r="G442">
        <v>1979</v>
      </c>
      <c r="H442">
        <v>6</v>
      </c>
      <c r="I442" s="3">
        <v>1979.4166666681299</v>
      </c>
      <c r="J442" s="23">
        <f t="shared" si="1069"/>
        <v>1.0894587809060785</v>
      </c>
      <c r="K442" s="23">
        <f t="shared" si="1010"/>
        <v>9.5800000000000607E-2</v>
      </c>
      <c r="L442" s="23">
        <f t="shared" si="1070"/>
        <v>5.218507560540149E-2</v>
      </c>
      <c r="N442">
        <v>8</v>
      </c>
      <c r="O442">
        <v>1978</v>
      </c>
      <c r="P442" s="23">
        <v>0.91047530265029875</v>
      </c>
      <c r="Q442" s="23">
        <v>9.5900000000000304E-2</v>
      </c>
      <c r="R442" s="23">
        <f t="shared" si="1035"/>
        <v>8.7314581524163923E-2</v>
      </c>
      <c r="T442">
        <v>1979</v>
      </c>
      <c r="U442">
        <v>6</v>
      </c>
      <c r="V442" s="3">
        <v>1979.4166666681299</v>
      </c>
      <c r="W442" s="23">
        <f t="shared" si="1145"/>
        <v>0.97402387502006449</v>
      </c>
      <c r="X442" s="23">
        <f t="shared" si="1172"/>
        <v>0.19180000000000061</v>
      </c>
      <c r="Y442" s="23">
        <f t="shared" si="1146"/>
        <v>9.3408889614424478E-2</v>
      </c>
      <c r="Z442" s="23"/>
      <c r="AA442">
        <v>6</v>
      </c>
      <c r="AB442" s="3">
        <v>1979.4166666681299</v>
      </c>
      <c r="AC442" s="23">
        <f t="shared" si="1063"/>
        <v>1.0317413279630716</v>
      </c>
      <c r="AD442" s="23">
        <f t="shared" si="1064"/>
        <v>0.14380000000000059</v>
      </c>
      <c r="AE442" s="23">
        <f t="shared" si="1065"/>
        <v>7.2796982609912991E-2</v>
      </c>
      <c r="AG442" s="3">
        <v>1979.4166666681299</v>
      </c>
      <c r="AH442" s="3">
        <f t="shared" ref="AH442:AH484" si="1204">STANDARDIZE(AC442,AC$797,AC$798)</f>
        <v>2.3746603023122574</v>
      </c>
      <c r="AI442" s="3">
        <f t="shared" ref="AI442:AI484" si="1205">STANDARDIZE(AD442,AD$797,AD$798)</f>
        <v>1.0985970730109507</v>
      </c>
      <c r="AJ442" s="3">
        <f t="shared" ref="AJ442:AJ484" si="1206">STANDARDIZE(AE442,AE$797,AE$798)</f>
        <v>2.2545853999942391</v>
      </c>
      <c r="AK442" s="23"/>
      <c r="AL442" s="3">
        <v>1979.4166666681299</v>
      </c>
      <c r="AM442" s="14">
        <f t="shared" ref="AM442" si="1207">STANDARDIZE(AC442,AR$10,AS$10)</f>
        <v>1.7353659940214394</v>
      </c>
      <c r="AN442" s="14">
        <f t="shared" ref="AN442" si="1208">STANDARDIZE(AD442,AT$10,AU$10)</f>
        <v>-0.3489924073651578</v>
      </c>
      <c r="AO442" s="14">
        <f t="shared" ref="AO442" si="1209">STANDARDIZE(AE442,AV$10,AW$10)</f>
        <v>1.4831577854484908</v>
      </c>
      <c r="AP442" s="23"/>
    </row>
    <row r="443" spans="1:42" x14ac:dyDescent="0.3">
      <c r="A443">
        <v>6</v>
      </c>
      <c r="B443" s="31">
        <v>1996</v>
      </c>
      <c r="C443" s="24">
        <v>0.78645578782582815</v>
      </c>
      <c r="D443">
        <v>4.7900000000000303E-2</v>
      </c>
      <c r="E443">
        <f t="shared" si="1034"/>
        <v>3.7671232236857408E-2</v>
      </c>
      <c r="G443">
        <v>1979</v>
      </c>
      <c r="H443">
        <v>5</v>
      </c>
      <c r="I443" s="3">
        <v>1979.3333333348</v>
      </c>
      <c r="J443" s="23">
        <f t="shared" si="1069"/>
        <v>1.0489264313452706</v>
      </c>
      <c r="K443" s="23">
        <f t="shared" si="1010"/>
        <v>4.7900000000000303E-2</v>
      </c>
      <c r="L443" s="23">
        <f t="shared" si="1070"/>
        <v>5.0243576061438783E-2</v>
      </c>
      <c r="N443">
        <v>6</v>
      </c>
      <c r="O443">
        <v>1978</v>
      </c>
      <c r="P443" s="23">
        <v>0.9122524616573614</v>
      </c>
      <c r="Q443" s="23">
        <v>9.5900000000000304E-2</v>
      </c>
      <c r="R443" s="23">
        <f t="shared" si="1035"/>
        <v>8.7485011072941238E-2</v>
      </c>
      <c r="T443">
        <v>1979</v>
      </c>
      <c r="U443">
        <v>5</v>
      </c>
      <c r="V443" s="3">
        <v>1979.3333333348</v>
      </c>
      <c r="W443" s="23">
        <f t="shared" si="1145"/>
        <v>0.89943024980911201</v>
      </c>
      <c r="X443" s="23">
        <f t="shared" si="1172"/>
        <v>9.5900000000000304E-2</v>
      </c>
      <c r="Y443" s="23">
        <f t="shared" si="1146"/>
        <v>8.6255360956694116E-2</v>
      </c>
      <c r="Z443" s="23"/>
      <c r="AA443">
        <v>5</v>
      </c>
      <c r="AB443" s="3">
        <v>1979.3333333348</v>
      </c>
      <c r="AC443" s="23">
        <f t="shared" si="1063"/>
        <v>0.97417834057719133</v>
      </c>
      <c r="AD443" s="23">
        <f t="shared" si="1064"/>
        <v>7.1900000000000297E-2</v>
      </c>
      <c r="AE443" s="23">
        <f t="shared" si="1065"/>
        <v>6.8249468509066449E-2</v>
      </c>
      <c r="AG443" s="3">
        <v>1979.3333333348</v>
      </c>
      <c r="AH443" s="3">
        <f t="shared" si="1204"/>
        <v>1.9993309126612293</v>
      </c>
      <c r="AI443" s="3">
        <f t="shared" si="1205"/>
        <v>-0.61478205611361436</v>
      </c>
      <c r="AJ443" s="3">
        <f t="shared" si="1206"/>
        <v>1.8870650213205646</v>
      </c>
      <c r="AK443" s="23"/>
      <c r="AL443" s="3">
        <v>1979.3333333348</v>
      </c>
      <c r="AM443" s="14">
        <f t="shared" ref="AM443" si="1210">STANDARDIZE(AC443,AR$11,AS$11)</f>
        <v>2.0075701185278998</v>
      </c>
      <c r="AN443" s="14">
        <f t="shared" ref="AN443" si="1211">STANDARDIZE(AD443,AT$11,AU$11)</f>
        <v>-1.2946315076121118</v>
      </c>
      <c r="AO443" s="14">
        <f t="shared" ref="AO443" si="1212">STANDARDIZE(AE443,AV$11,AW$11)</f>
        <v>1.684409149301652</v>
      </c>
      <c r="AP443" s="23"/>
    </row>
    <row r="444" spans="1:42" x14ac:dyDescent="0.3">
      <c r="A444">
        <v>6</v>
      </c>
      <c r="B444" s="31">
        <v>1996</v>
      </c>
      <c r="C444" s="24">
        <v>0.77579360129500208</v>
      </c>
      <c r="D444">
        <v>4.7900000000000303E-2</v>
      </c>
      <c r="E444">
        <f t="shared" si="1034"/>
        <v>3.7160513502030833E-2</v>
      </c>
      <c r="G444">
        <v>1979</v>
      </c>
      <c r="H444">
        <v>4</v>
      </c>
      <c r="I444" s="3">
        <v>1979.25000000147</v>
      </c>
      <c r="J444" s="23">
        <f t="shared" si="1069"/>
        <v>1.0042260996561394</v>
      </c>
      <c r="K444" s="23">
        <f t="shared" si="1010"/>
        <v>4.7900000000000303E-2</v>
      </c>
      <c r="L444" s="23">
        <f t="shared" si="1070"/>
        <v>4.810243017352938E-2</v>
      </c>
      <c r="N444">
        <v>6</v>
      </c>
      <c r="O444">
        <v>1978</v>
      </c>
      <c r="P444" s="23">
        <v>0.87268270871718912</v>
      </c>
      <c r="Q444" s="23">
        <v>9.5900000000000304E-2</v>
      </c>
      <c r="R444" s="23">
        <f t="shared" si="1035"/>
        <v>8.3690271765978708E-2</v>
      </c>
      <c r="T444">
        <v>1979</v>
      </c>
      <c r="U444">
        <v>4</v>
      </c>
      <c r="V444" s="3">
        <v>1979.25000000147</v>
      </c>
      <c r="W444" s="23">
        <f t="shared" si="1145"/>
        <v>0.82696863970864376</v>
      </c>
      <c r="X444" s="23">
        <f t="shared" si="1172"/>
        <v>9.5900000000000304E-2</v>
      </c>
      <c r="Y444" s="23">
        <f t="shared" si="1146"/>
        <v>7.9306292548059182E-2</v>
      </c>
      <c r="Z444" s="23"/>
      <c r="AA444">
        <v>4</v>
      </c>
      <c r="AB444" s="3">
        <v>1979.25000000147</v>
      </c>
      <c r="AC444" s="23">
        <f t="shared" si="1063"/>
        <v>0.91559736968239158</v>
      </c>
      <c r="AD444" s="23">
        <f t="shared" si="1064"/>
        <v>7.1900000000000297E-2</v>
      </c>
      <c r="AE444" s="23">
        <f t="shared" si="1065"/>
        <v>6.3704361360794284E-2</v>
      </c>
      <c r="AG444" s="3">
        <v>1979.25000000147</v>
      </c>
      <c r="AH444" s="3">
        <f t="shared" si="1204"/>
        <v>1.6173639396180077</v>
      </c>
      <c r="AI444" s="3">
        <f t="shared" si="1205"/>
        <v>-0.61478205611361436</v>
      </c>
      <c r="AJ444" s="3">
        <f t="shared" si="1206"/>
        <v>1.5197391674140415</v>
      </c>
      <c r="AK444" s="23"/>
      <c r="AL444" s="3">
        <v>1979.25000000147</v>
      </c>
      <c r="AM444" s="14">
        <f t="shared" ref="AM444" si="1213">STANDARDIZE(AC444,AR$12,AS$12)</f>
        <v>2.1321559408676327</v>
      </c>
      <c r="AN444" s="14">
        <f t="shared" ref="AN444" si="1214">STANDARDIZE(AD444,AT$12,AU$12)</f>
        <v>-1.5983653379264826</v>
      </c>
      <c r="AO444" s="14">
        <f t="shared" ref="AO444" si="1215">STANDARDIZE(AE444,AV$12,AW$12)</f>
        <v>1.8395361415489824</v>
      </c>
      <c r="AP444" s="23"/>
    </row>
    <row r="445" spans="1:42" x14ac:dyDescent="0.3">
      <c r="A445">
        <v>6</v>
      </c>
      <c r="B445" s="31">
        <v>1996</v>
      </c>
      <c r="C445" s="24">
        <v>0.75744038939997504</v>
      </c>
      <c r="D445">
        <v>4.7900000000000303E-2</v>
      </c>
      <c r="E445">
        <f t="shared" si="1034"/>
        <v>3.6281394652259033E-2</v>
      </c>
      <c r="G445">
        <v>1979</v>
      </c>
      <c r="H445">
        <v>3</v>
      </c>
      <c r="I445" s="3">
        <v>1979.1666666681399</v>
      </c>
      <c r="J445" s="23">
        <f t="shared" si="1069"/>
        <v>0.94540543240103037</v>
      </c>
      <c r="K445" s="23">
        <f t="shared" si="1010"/>
        <v>9.5800000000000607E-2</v>
      </c>
      <c r="L445" s="23">
        <f t="shared" si="1070"/>
        <v>4.5284920212009638E-2</v>
      </c>
      <c r="N445">
        <v>5</v>
      </c>
      <c r="O445">
        <v>1978</v>
      </c>
      <c r="P445" s="23">
        <v>0.82732707044023401</v>
      </c>
      <c r="Q445" s="23">
        <v>9.5900000000000304E-2</v>
      </c>
      <c r="R445" s="23">
        <f t="shared" si="1035"/>
        <v>7.9340666055218695E-2</v>
      </c>
      <c r="T445">
        <v>1979</v>
      </c>
      <c r="U445">
        <v>3</v>
      </c>
      <c r="V445" s="3">
        <v>1979.1666666681399</v>
      </c>
      <c r="W445" s="23">
        <f t="shared" si="1145"/>
        <v>0.78608645007901023</v>
      </c>
      <c r="X445" s="23">
        <f t="shared" si="1172"/>
        <v>9.5900000000000304E-2</v>
      </c>
      <c r="Y445" s="23">
        <f t="shared" si="1146"/>
        <v>7.5385690562577323E-2</v>
      </c>
      <c r="Z445" s="23"/>
      <c r="AA445">
        <v>3</v>
      </c>
      <c r="AB445" s="3">
        <v>1979.1666666681399</v>
      </c>
      <c r="AC445" s="23">
        <f t="shared" si="1063"/>
        <v>0.86574594124002036</v>
      </c>
      <c r="AD445" s="23">
        <f t="shared" si="1064"/>
        <v>9.5850000000000463E-2</v>
      </c>
      <c r="AE445" s="23">
        <f t="shared" si="1065"/>
        <v>6.0335305387293481E-2</v>
      </c>
      <c r="AG445" s="3">
        <v>1979.1666666681399</v>
      </c>
      <c r="AH445" s="3">
        <f t="shared" si="1204"/>
        <v>1.2923164210610281</v>
      </c>
      <c r="AI445" s="3">
        <f t="shared" si="1205"/>
        <v>-4.4052846898962821E-2</v>
      </c>
      <c r="AJ445" s="3">
        <f t="shared" si="1206"/>
        <v>1.2474592580623973</v>
      </c>
      <c r="AK445" s="23"/>
      <c r="AL445" s="3">
        <v>1979.1666666681399</v>
      </c>
      <c r="AM445" s="14">
        <f t="shared" ref="AM445" si="1216">STANDARDIZE(AC445,AR$13,AS$13)</f>
        <v>2.0586206881821938</v>
      </c>
      <c r="AN445" s="14">
        <f t="shared" ref="AN445" si="1217">STANDARDIZE(AD445,AT$13,AU$13)</f>
        <v>-0.34847073798484229</v>
      </c>
      <c r="AO445" s="14">
        <f t="shared" ref="AO445" si="1218">STANDARDIZE(AE445,AV$13,AW$13)</f>
        <v>1.9257786964508947</v>
      </c>
      <c r="AP445" s="23"/>
    </row>
    <row r="446" spans="1:42" x14ac:dyDescent="0.3">
      <c r="A446">
        <v>5</v>
      </c>
      <c r="B446" s="31">
        <v>1996</v>
      </c>
      <c r="C446" s="24">
        <v>0.73335180604733474</v>
      </c>
      <c r="D446">
        <v>4.7900000000000303E-2</v>
      </c>
      <c r="E446">
        <f t="shared" si="1034"/>
        <v>3.5127551509667558E-2</v>
      </c>
      <c r="G446">
        <v>1979</v>
      </c>
      <c r="H446">
        <v>2</v>
      </c>
      <c r="I446" s="3">
        <v>1979.08333333481</v>
      </c>
      <c r="J446" s="23">
        <f t="shared" si="1069"/>
        <v>0.90847206640687383</v>
      </c>
      <c r="K446" s="23">
        <f t="shared" si="1010"/>
        <v>4.7900000000000303E-2</v>
      </c>
      <c r="L446" s="23">
        <f t="shared" si="1070"/>
        <v>4.3515811980889531E-2</v>
      </c>
      <c r="N446">
        <v>4</v>
      </c>
      <c r="O446">
        <v>1978</v>
      </c>
      <c r="P446" s="23">
        <v>0.79983072145149969</v>
      </c>
      <c r="Q446" s="23">
        <v>9.5900000000000304E-2</v>
      </c>
      <c r="R446" s="23">
        <f t="shared" si="1035"/>
        <v>7.6703766187199068E-2</v>
      </c>
      <c r="T446">
        <v>1979</v>
      </c>
      <c r="U446">
        <v>2</v>
      </c>
      <c r="V446" s="3">
        <v>1979.08333333481</v>
      </c>
      <c r="W446" s="23">
        <f t="shared" si="1145"/>
        <v>0.78195282066296457</v>
      </c>
      <c r="X446" s="23">
        <f t="shared" si="1172"/>
        <v>9.5900000000000304E-2</v>
      </c>
      <c r="Y446" s="23">
        <f t="shared" si="1146"/>
        <v>7.4989275501578537E-2</v>
      </c>
      <c r="Z446" s="23"/>
      <c r="AA446">
        <v>2</v>
      </c>
      <c r="AB446" s="3">
        <v>1979.08333333481</v>
      </c>
      <c r="AC446" s="23">
        <f t="shared" si="1063"/>
        <v>0.8452124435349192</v>
      </c>
      <c r="AD446" s="23">
        <f t="shared" si="1064"/>
        <v>7.1900000000000297E-2</v>
      </c>
      <c r="AE446" s="23">
        <f t="shared" si="1065"/>
        <v>5.9252543741234037E-2</v>
      </c>
      <c r="AG446" s="3">
        <v>1979.08333333481</v>
      </c>
      <c r="AH446" s="3">
        <f t="shared" si="1204"/>
        <v>1.1584313412372031</v>
      </c>
      <c r="AI446" s="3">
        <f t="shared" si="1205"/>
        <v>-0.61478205611361436</v>
      </c>
      <c r="AJ446" s="3">
        <f t="shared" si="1206"/>
        <v>1.1599527740035529</v>
      </c>
      <c r="AK446" s="23"/>
      <c r="AL446" s="3">
        <v>1979.08333333481</v>
      </c>
      <c r="AM446" s="14">
        <f t="shared" ref="AM446" si="1219">STANDARDIZE(AC446,AR$14,AS$14)</f>
        <v>2.0354996032723127</v>
      </c>
      <c r="AN446" s="14">
        <f t="shared" ref="AN446" si="1220">STANDARDIZE(AD446,AT$14,AU$14)</f>
        <v>-0.95760573293009554</v>
      </c>
      <c r="AO446" s="14">
        <f t="shared" ref="AO446" si="1221">STANDARDIZE(AE446,AV$14,AW$14)</f>
        <v>1.8402990511346176</v>
      </c>
      <c r="AP446" s="23"/>
    </row>
    <row r="447" spans="1:42" x14ac:dyDescent="0.3">
      <c r="A447">
        <v>5</v>
      </c>
      <c r="B447" s="31">
        <v>1996</v>
      </c>
      <c r="C447" s="24">
        <v>0.70601501649659448</v>
      </c>
      <c r="D447">
        <v>4.7900000000000303E-2</v>
      </c>
      <c r="E447">
        <f t="shared" si="1034"/>
        <v>3.381811929018709E-2</v>
      </c>
      <c r="G447">
        <v>1979</v>
      </c>
      <c r="H447">
        <v>1</v>
      </c>
      <c r="I447" s="3">
        <v>1979.00000000148</v>
      </c>
      <c r="J447" s="23">
        <f t="shared" si="1069"/>
        <v>0.8963821007130407</v>
      </c>
      <c r="K447" s="23">
        <f t="shared" ref="K447:K515" si="1222">SUMIFS(D$4:D$1369,B$4:B$1369,G447,A$4:A$1369,H447)</f>
        <v>4.7900000000000303E-2</v>
      </c>
      <c r="L447" s="23">
        <f t="shared" si="1070"/>
        <v>4.2936702624154922E-2</v>
      </c>
      <c r="N447">
        <v>4</v>
      </c>
      <c r="O447">
        <v>1978</v>
      </c>
      <c r="P447" s="23">
        <v>0.77621393665958738</v>
      </c>
      <c r="Q447" s="23">
        <v>9.5900000000000304E-2</v>
      </c>
      <c r="R447" s="23">
        <f t="shared" si="1035"/>
        <v>7.4438916525654666E-2</v>
      </c>
      <c r="T447">
        <v>1979</v>
      </c>
      <c r="U447">
        <v>1</v>
      </c>
      <c r="V447" s="3">
        <v>1979.00000000148</v>
      </c>
      <c r="W447" s="23"/>
      <c r="X447" s="23"/>
      <c r="Y447" s="23"/>
      <c r="Z447" s="23"/>
      <c r="AA447">
        <v>1</v>
      </c>
      <c r="AB447" s="3">
        <v>1979.00000000148</v>
      </c>
      <c r="AC447" s="23">
        <f t="shared" si="1063"/>
        <v>0.8963821007130407</v>
      </c>
      <c r="AD447" s="23">
        <f t="shared" si="1064"/>
        <v>4.7900000000000303E-2</v>
      </c>
      <c r="AE447" s="23">
        <f t="shared" si="1065"/>
        <v>4.2936702624154922E-2</v>
      </c>
      <c r="AG447" s="3">
        <v>1979.00000000148</v>
      </c>
      <c r="AH447" s="3">
        <f t="shared" si="1204"/>
        <v>1.49207413966548</v>
      </c>
      <c r="AI447" s="3">
        <f t="shared" si="1205"/>
        <v>-1.186702766808877</v>
      </c>
      <c r="AJ447" s="3">
        <f t="shared" si="1206"/>
        <v>-0.15865866353155331</v>
      </c>
      <c r="AK447" s="23"/>
      <c r="AL447" s="3">
        <v>1979.00000000148</v>
      </c>
      <c r="AM447" s="14">
        <f t="shared" ref="AM447" si="1223">STANDARDIZE(AC447,AR$15,AS$15)</f>
        <v>1.725488817649498</v>
      </c>
      <c r="AN447" s="14">
        <f t="shared" ref="AN447" si="1224">STANDARDIZE(AD447,AT$15,AU$15)</f>
        <v>-0.94501805984887022</v>
      </c>
      <c r="AO447" s="14">
        <f t="shared" ref="AO447" si="1225">STANDARDIZE(AE447,AV$15,AW$15)</f>
        <v>0.46005697965888254</v>
      </c>
      <c r="AP447" s="23"/>
    </row>
    <row r="448" spans="1:42" x14ac:dyDescent="0.3">
      <c r="A448">
        <v>5</v>
      </c>
      <c r="B448" s="31">
        <v>1996</v>
      </c>
      <c r="C448" s="24">
        <v>0.67964806117268006</v>
      </c>
      <c r="D448">
        <v>4.7900000000000303E-2</v>
      </c>
      <c r="E448">
        <f t="shared" si="1034"/>
        <v>3.2555142130171584E-2</v>
      </c>
      <c r="G448">
        <v>1978</v>
      </c>
      <c r="H448">
        <v>12</v>
      </c>
      <c r="I448" s="3">
        <v>1978.9166666681499</v>
      </c>
      <c r="J448" s="23">
        <f t="shared" si="1069"/>
        <v>0.87920429318713844</v>
      </c>
      <c r="K448" s="23">
        <f t="shared" si="1222"/>
        <v>9.5800000000000607E-2</v>
      </c>
      <c r="L448" s="23">
        <f t="shared" si="1070"/>
        <v>4.2113885643664195E-2</v>
      </c>
      <c r="N448">
        <v>3</v>
      </c>
      <c r="O448">
        <v>1978</v>
      </c>
      <c r="P448" s="23">
        <v>0.752315517495599</v>
      </c>
      <c r="Q448" s="23">
        <v>9.5900000000000304E-2</v>
      </c>
      <c r="R448" s="23">
        <f t="shared" si="1035"/>
        <v>7.2147058127828179E-2</v>
      </c>
      <c r="T448">
        <v>1978</v>
      </c>
      <c r="U448">
        <v>12</v>
      </c>
      <c r="V448" s="3">
        <v>1978.9166666681499</v>
      </c>
      <c r="W448" s="23">
        <f t="shared" si="1145"/>
        <v>0.80936048172685482</v>
      </c>
      <c r="X448" s="23">
        <f t="shared" si="1172"/>
        <v>9.5900000000000304E-2</v>
      </c>
      <c r="Y448" s="23">
        <f t="shared" si="1146"/>
        <v>7.7617670197605626E-2</v>
      </c>
      <c r="Z448" s="23"/>
      <c r="AA448">
        <v>12</v>
      </c>
      <c r="AB448" s="3">
        <v>1978.9166666681499</v>
      </c>
      <c r="AC448" s="23">
        <f t="shared" si="1063"/>
        <v>0.84428238745699669</v>
      </c>
      <c r="AD448" s="23">
        <f t="shared" si="1064"/>
        <v>9.5850000000000463E-2</v>
      </c>
      <c r="AE448" s="23">
        <f t="shared" si="1065"/>
        <v>5.9865777920634911E-2</v>
      </c>
      <c r="AG448" s="3">
        <v>1978.9166666681499</v>
      </c>
      <c r="AH448" s="3">
        <f t="shared" si="1204"/>
        <v>1.1523670732775191</v>
      </c>
      <c r="AI448" s="3">
        <f t="shared" si="1205"/>
        <v>-4.4052846898962821E-2</v>
      </c>
      <c r="AJ448" s="3">
        <f t="shared" si="1206"/>
        <v>1.2095130508561511</v>
      </c>
      <c r="AK448" s="23"/>
      <c r="AL448" s="3">
        <v>1978.9166666681499</v>
      </c>
      <c r="AM448" s="14">
        <f t="shared" ref="AM448" si="1226">STANDARDIZE(AC448,AR$4,AS$4)</f>
        <v>1.9118295325988495</v>
      </c>
      <c r="AN448" s="14">
        <f t="shared" ref="AN448" si="1227">STANDARDIZE(AD448,AT$4,AU$4)</f>
        <v>0.88737234882057547</v>
      </c>
      <c r="AO448" s="14">
        <f t="shared" ref="AO448" si="1228">STANDARDIZE(AE448,AV$4,AW$4)</f>
        <v>1.7996375947895582</v>
      </c>
      <c r="AP448" s="23"/>
    </row>
    <row r="449" spans="1:42" x14ac:dyDescent="0.3">
      <c r="A449">
        <v>4</v>
      </c>
      <c r="B449" s="31">
        <v>1996</v>
      </c>
      <c r="C449" s="24">
        <v>0.65839000845817597</v>
      </c>
      <c r="D449">
        <v>4.7900000000000303E-2</v>
      </c>
      <c r="E449">
        <f t="shared" si="1034"/>
        <v>3.1536881405146829E-2</v>
      </c>
      <c r="G449">
        <v>1978</v>
      </c>
      <c r="H449">
        <v>11</v>
      </c>
      <c r="I449" s="3">
        <v>1978.8333333348201</v>
      </c>
      <c r="J449" s="23">
        <f t="shared" si="1069"/>
        <v>0.85967130017847804</v>
      </c>
      <c r="K449" s="23">
        <f t="shared" si="1222"/>
        <v>4.7900000000000303E-2</v>
      </c>
      <c r="L449" s="23">
        <f t="shared" si="1070"/>
        <v>4.1178255278549361E-2</v>
      </c>
      <c r="N449">
        <v>2</v>
      </c>
      <c r="O449">
        <v>1978</v>
      </c>
      <c r="P449" s="23">
        <v>0.73960148480712395</v>
      </c>
      <c r="Q449" s="23">
        <v>9.5900000000000304E-2</v>
      </c>
      <c r="R449" s="23">
        <f t="shared" si="1035"/>
        <v>7.0927782393003416E-2</v>
      </c>
      <c r="T449">
        <v>1978</v>
      </c>
      <c r="U449">
        <v>11</v>
      </c>
      <c r="V449" s="3">
        <v>1978.8333333348201</v>
      </c>
      <c r="W449" s="23"/>
      <c r="X449" s="23"/>
      <c r="Y449" s="23"/>
      <c r="Z449" s="23"/>
      <c r="AA449">
        <v>11</v>
      </c>
      <c r="AB449" s="3">
        <v>1978.8333333348201</v>
      </c>
      <c r="AC449" s="23">
        <f t="shared" si="1063"/>
        <v>0.85967130017847804</v>
      </c>
      <c r="AD449" s="23">
        <f t="shared" si="1064"/>
        <v>4.7900000000000303E-2</v>
      </c>
      <c r="AE449" s="23">
        <f t="shared" si="1065"/>
        <v>4.1178255278549361E-2</v>
      </c>
      <c r="AG449" s="3">
        <v>1978.8333333348201</v>
      </c>
      <c r="AH449" s="3">
        <f t="shared" si="1204"/>
        <v>1.2527077866673062</v>
      </c>
      <c r="AI449" s="3">
        <f t="shared" si="1205"/>
        <v>-1.186702766808877</v>
      </c>
      <c r="AJ449" s="3">
        <f t="shared" si="1206"/>
        <v>-0.30077262293947871</v>
      </c>
      <c r="AK449" s="23"/>
      <c r="AL449" s="3">
        <v>1978.8333333348201</v>
      </c>
      <c r="AM449" s="14">
        <f t="shared" ref="AM449" si="1229">STANDARDIZE(AC449,AR$5,AS$5)</f>
        <v>0.91159657413962036</v>
      </c>
      <c r="AN449" s="14">
        <f t="shared" ref="AN449" si="1230">STANDARDIZE(AD449,AT$5,AU$5)</f>
        <v>-0.86039420085980967</v>
      </c>
      <c r="AO449" s="14">
        <f t="shared" ref="AO449" si="1231">STANDARDIZE(AE449,AV$5,AW$5)</f>
        <v>2.4388129097721784E-3</v>
      </c>
      <c r="AP449" s="23"/>
    </row>
    <row r="450" spans="1:42" x14ac:dyDescent="0.3">
      <c r="A450">
        <v>4</v>
      </c>
      <c r="B450" s="31">
        <v>1996</v>
      </c>
      <c r="C450" s="24">
        <v>0.6437433405142774</v>
      </c>
      <c r="D450">
        <v>4.7900000000000303E-2</v>
      </c>
      <c r="E450">
        <f t="shared" si="1034"/>
        <v>3.0835306010634084E-2</v>
      </c>
      <c r="G450">
        <v>1978</v>
      </c>
      <c r="H450">
        <v>10</v>
      </c>
      <c r="I450" s="3">
        <v>1978.75000000149</v>
      </c>
      <c r="J450" s="23">
        <f t="shared" si="1069"/>
        <v>0.85068488640841422</v>
      </c>
      <c r="K450" s="23">
        <f t="shared" si="1222"/>
        <v>4.7900000000000303E-2</v>
      </c>
      <c r="L450" s="23">
        <f t="shared" si="1070"/>
        <v>4.0747806058963297E-2</v>
      </c>
      <c r="N450">
        <v>12</v>
      </c>
      <c r="O450">
        <v>1977</v>
      </c>
      <c r="P450" s="23">
        <v>0.76061965790886676</v>
      </c>
      <c r="Q450" s="23">
        <v>9.5900000000000304E-2</v>
      </c>
      <c r="R450" s="23">
        <f t="shared" si="1035"/>
        <v>7.2943425193460559E-2</v>
      </c>
      <c r="T450">
        <v>1978</v>
      </c>
      <c r="U450">
        <v>10</v>
      </c>
      <c r="V450" s="3">
        <v>1978.75000000149</v>
      </c>
      <c r="W450" s="23">
        <f t="shared" si="1145"/>
        <v>0.86402854555254316</v>
      </c>
      <c r="X450" s="23">
        <f t="shared" si="1172"/>
        <v>9.5900000000000304E-2</v>
      </c>
      <c r="Y450" s="23">
        <f t="shared" si="1146"/>
        <v>8.2860337518489147E-2</v>
      </c>
      <c r="Z450" s="23"/>
      <c r="AA450">
        <v>10</v>
      </c>
      <c r="AB450" s="3">
        <v>1978.75000000149</v>
      </c>
      <c r="AC450" s="23">
        <f t="shared" si="1063"/>
        <v>0.85735671598047869</v>
      </c>
      <c r="AD450" s="23">
        <f t="shared" si="1064"/>
        <v>7.1900000000000297E-2</v>
      </c>
      <c r="AE450" s="23">
        <f t="shared" si="1065"/>
        <v>6.1804071788726225E-2</v>
      </c>
      <c r="AG450" s="3">
        <v>1978.75000000149</v>
      </c>
      <c r="AH450" s="3">
        <f t="shared" si="1204"/>
        <v>1.2376159452986961</v>
      </c>
      <c r="AI450" s="3">
        <f t="shared" si="1205"/>
        <v>-0.61478205611361436</v>
      </c>
      <c r="AJ450" s="3">
        <f t="shared" si="1206"/>
        <v>1.3661618221593939</v>
      </c>
      <c r="AK450" s="23"/>
      <c r="AL450" s="3">
        <v>1978.75000000149</v>
      </c>
      <c r="AM450" s="14">
        <f t="shared" ref="AM450" si="1232">STANDARDIZE(AC450,AR$6,AS$6)</f>
        <v>1.1827717267791564</v>
      </c>
      <c r="AN450" s="14">
        <f t="shared" ref="AN450" si="1233">STANDARDIZE(AD450,AT$6,AU$6)</f>
        <v>-0.59144451954684485</v>
      </c>
      <c r="AO450" s="14">
        <f t="shared" ref="AO450" si="1234">STANDARDIZE(AE450,AV$6,AW$6)</f>
        <v>1.0687526258742757</v>
      </c>
      <c r="AP450" s="23"/>
    </row>
    <row r="451" spans="1:42" x14ac:dyDescent="0.3">
      <c r="A451">
        <v>4</v>
      </c>
      <c r="B451" s="31">
        <v>1996</v>
      </c>
      <c r="C451" s="24">
        <v>0.63400795843323321</v>
      </c>
      <c r="D451">
        <v>4.7900000000000303E-2</v>
      </c>
      <c r="E451">
        <f t="shared" si="1034"/>
        <v>3.0368981208952064E-2</v>
      </c>
      <c r="G451">
        <v>1978</v>
      </c>
      <c r="H451">
        <v>9</v>
      </c>
      <c r="I451" s="3">
        <v>1978.6666666681599</v>
      </c>
      <c r="J451" s="23">
        <f t="shared" si="1069"/>
        <v>0.84569265191918408</v>
      </c>
      <c r="K451" s="23">
        <f t="shared" si="1222"/>
        <v>9.5800000000000607E-2</v>
      </c>
      <c r="L451" s="23">
        <f t="shared" si="1070"/>
        <v>4.0508678026929174E-2</v>
      </c>
      <c r="N451">
        <v>10</v>
      </c>
      <c r="O451">
        <v>1977</v>
      </c>
      <c r="P451" s="23">
        <v>0.84051665964016387</v>
      </c>
      <c r="Q451" s="23">
        <v>9.5900000000000304E-2</v>
      </c>
      <c r="R451" s="23">
        <f t="shared" si="1035"/>
        <v>8.0605547659491975E-2</v>
      </c>
      <c r="T451">
        <v>1978</v>
      </c>
      <c r="U451">
        <v>9</v>
      </c>
      <c r="V451" s="3">
        <v>1978.6666666681599</v>
      </c>
      <c r="W451" s="23"/>
      <c r="X451" s="23"/>
      <c r="Y451" s="23"/>
      <c r="Z451" s="23"/>
      <c r="AA451">
        <v>9</v>
      </c>
      <c r="AB451" s="3">
        <v>1978.6666666681599</v>
      </c>
      <c r="AC451" s="23">
        <f t="shared" si="1063"/>
        <v>0.84569265191918408</v>
      </c>
      <c r="AD451" s="23">
        <f t="shared" si="1064"/>
        <v>9.5800000000000607E-2</v>
      </c>
      <c r="AE451" s="23">
        <f t="shared" si="1065"/>
        <v>4.0508678026929174E-2</v>
      </c>
      <c r="AG451" s="3">
        <v>1978.6666666681599</v>
      </c>
      <c r="AH451" s="3">
        <f t="shared" si="1204"/>
        <v>1.161562456003072</v>
      </c>
      <c r="AI451" s="3">
        <f t="shared" si="1205"/>
        <v>-4.5244348379574514E-2</v>
      </c>
      <c r="AJ451" s="3">
        <f t="shared" si="1206"/>
        <v>-0.35488642657142783</v>
      </c>
      <c r="AK451" s="23"/>
      <c r="AL451" s="3">
        <v>1978.6666666681599</v>
      </c>
      <c r="AM451" s="14">
        <f t="shared" ref="AM451" si="1235">STANDARDIZE(AC451,AR$7,AS$7)</f>
        <v>0.76074994167941024</v>
      </c>
      <c r="AN451" s="14">
        <f t="shared" ref="AN451" si="1236">STANDARDIZE(AD451,AT$7,AU$7)</f>
        <v>1.0262385864010182</v>
      </c>
      <c r="AO451" s="14">
        <f t="shared" ref="AO451" si="1237">STANDARDIZE(AE451,AV$7,AW$7)</f>
        <v>-0.28203691989097468</v>
      </c>
      <c r="AP451" s="23"/>
    </row>
    <row r="452" spans="1:42" x14ac:dyDescent="0.3">
      <c r="A452">
        <v>4</v>
      </c>
      <c r="B452" s="31">
        <v>1996</v>
      </c>
      <c r="C452" s="24">
        <v>0.62599983473110699</v>
      </c>
      <c r="D452">
        <v>4.7900000000000303E-2</v>
      </c>
      <c r="E452">
        <f t="shared" si="1034"/>
        <v>2.9985392083620215E-2</v>
      </c>
      <c r="G452">
        <v>1978</v>
      </c>
      <c r="H452">
        <v>8</v>
      </c>
      <c r="I452" s="3">
        <v>1978.5833333348301</v>
      </c>
      <c r="J452" s="23">
        <f t="shared" si="1069"/>
        <v>0.84173149493381039</v>
      </c>
      <c r="K452" s="23">
        <f t="shared" si="1222"/>
        <v>4.7900000000000303E-2</v>
      </c>
      <c r="L452" s="23">
        <f t="shared" si="1070"/>
        <v>4.0318938607329775E-2</v>
      </c>
      <c r="N452">
        <v>8</v>
      </c>
      <c r="O452">
        <v>1977</v>
      </c>
      <c r="P452" s="23">
        <v>0.95672029285046978</v>
      </c>
      <c r="Q452" s="23">
        <v>9.5900000000000304E-2</v>
      </c>
      <c r="R452" s="23">
        <f t="shared" si="1035"/>
        <v>9.1749476084360349E-2</v>
      </c>
      <c r="T452">
        <v>1978</v>
      </c>
      <c r="U452">
        <v>8</v>
      </c>
      <c r="V452" s="3">
        <v>1978.5833333348301</v>
      </c>
      <c r="W452" s="23">
        <f t="shared" si="1145"/>
        <v>0.91047530265029875</v>
      </c>
      <c r="X452" s="23">
        <f t="shared" si="1172"/>
        <v>9.5900000000000304E-2</v>
      </c>
      <c r="Y452" s="23">
        <f t="shared" si="1146"/>
        <v>8.7314581524163923E-2</v>
      </c>
      <c r="Z452" s="23"/>
      <c r="AA452">
        <v>8</v>
      </c>
      <c r="AB452" s="3">
        <v>1978.5833333348301</v>
      </c>
      <c r="AC452" s="23">
        <f t="shared" si="1063"/>
        <v>0.87610339879205457</v>
      </c>
      <c r="AD452" s="23">
        <f t="shared" si="1064"/>
        <v>7.1900000000000297E-2</v>
      </c>
      <c r="AE452" s="23">
        <f t="shared" si="1065"/>
        <v>6.3816760065746853E-2</v>
      </c>
      <c r="AG452" s="3">
        <v>1978.5833333348301</v>
      </c>
      <c r="AH452" s="3">
        <f t="shared" si="1204"/>
        <v>1.3598504111800849</v>
      </c>
      <c r="AI452" s="3">
        <f t="shared" si="1205"/>
        <v>-0.61478205611361436</v>
      </c>
      <c r="AJ452" s="3">
        <f t="shared" si="1206"/>
        <v>1.5288229907272906</v>
      </c>
      <c r="AK452" s="23"/>
      <c r="AL452" s="3">
        <v>1978.5833333348301</v>
      </c>
      <c r="AM452" s="14">
        <f t="shared" ref="AM452" si="1238">STANDARDIZE(AC452,AR$8,AS$8)</f>
        <v>0.70457988817334938</v>
      </c>
      <c r="AN452" s="14">
        <f t="shared" ref="AN452" si="1239">STANDARDIZE(AD452,AT$8,AU$8)</f>
        <v>-0.51613739712758211</v>
      </c>
      <c r="AO452" s="14">
        <f t="shared" ref="AO452" si="1240">STANDARDIZE(AE452,AV$8,AW$8)</f>
        <v>0.71470615015085315</v>
      </c>
      <c r="AP452" s="23"/>
    </row>
    <row r="453" spans="1:42" x14ac:dyDescent="0.3">
      <c r="A453">
        <v>3</v>
      </c>
      <c r="B453" s="31">
        <v>1996</v>
      </c>
      <c r="C453" s="24">
        <v>0.61787005833694153</v>
      </c>
      <c r="D453">
        <v>4.7900000000000303E-2</v>
      </c>
      <c r="E453">
        <f t="shared" ref="E453:E516" si="1241">C453*D453</f>
        <v>2.9595975794339688E-2</v>
      </c>
      <c r="G453">
        <v>1978</v>
      </c>
      <c r="H453">
        <v>7</v>
      </c>
      <c r="I453" s="3">
        <v>1978.5000000015</v>
      </c>
      <c r="J453" s="23">
        <f t="shared" ref="J453:J516" si="1242">AVERAGEIFS(C$4:C$1369,B$4:B$1369,G453,A$4:A$1369,H453)</f>
        <v>0.83287269811120679</v>
      </c>
      <c r="K453" s="23">
        <f t="shared" si="1222"/>
        <v>4.7900000000000303E-2</v>
      </c>
      <c r="L453" s="23">
        <f t="shared" ref="L453:L516" si="1243">AVERAGEIFS(E$4:E$1369,B$4:B$1369,G453,A$4:A$1369,H453)</f>
        <v>3.9894602239527059E-2</v>
      </c>
      <c r="N453">
        <v>6</v>
      </c>
      <c r="O453">
        <v>1977</v>
      </c>
      <c r="P453" s="23">
        <v>1.0482448507026025</v>
      </c>
      <c r="Q453" s="23">
        <v>9.5900000000000304E-2</v>
      </c>
      <c r="R453" s="23">
        <f t="shared" ref="R453:R516" si="1244">P453*Q453</f>
        <v>0.1005266811823799</v>
      </c>
      <c r="T453">
        <v>1978</v>
      </c>
      <c r="U453">
        <v>7</v>
      </c>
      <c r="V453" s="3">
        <v>1978.5000000015</v>
      </c>
      <c r="W453" s="23"/>
      <c r="X453" s="23"/>
      <c r="Y453" s="23"/>
      <c r="Z453" s="23"/>
      <c r="AA453">
        <v>7</v>
      </c>
      <c r="AB453" s="3">
        <v>1978.5000000015</v>
      </c>
      <c r="AC453" s="23">
        <f t="shared" ref="AC453:AC516" si="1245">AVERAGE(W453,J453)</f>
        <v>0.83287269811120679</v>
      </c>
      <c r="AD453" s="23">
        <f t="shared" ref="AD453:AD516" si="1246">AVERAGE(X453,K453)</f>
        <v>4.7900000000000303E-2</v>
      </c>
      <c r="AE453" s="23">
        <f t="shared" ref="AE453:AE516" si="1247">AVERAGE(Y453,L453)</f>
        <v>3.9894602239527059E-2</v>
      </c>
      <c r="AG453" s="3">
        <v>1978.5000000015</v>
      </c>
      <c r="AH453" s="3">
        <f t="shared" si="1204"/>
        <v>1.0779721898161094</v>
      </c>
      <c r="AI453" s="3">
        <f t="shared" si="1205"/>
        <v>-1.186702766808877</v>
      </c>
      <c r="AJ453" s="3">
        <f t="shared" si="1206"/>
        <v>-0.40451472038548053</v>
      </c>
      <c r="AK453" s="23"/>
      <c r="AL453" s="3">
        <v>1978.5000000015</v>
      </c>
      <c r="AM453" s="14">
        <f t="shared" ref="AM453" si="1248">STANDARDIZE(AC453,AR$9,AS$9)</f>
        <v>9.6626569043830726E-2</v>
      </c>
      <c r="AN453" s="14">
        <f t="shared" ref="AN453" si="1249">STANDARDIZE(AD453,AT$9,AU$9)</f>
        <v>-0.38248368897839508</v>
      </c>
      <c r="AO453" s="14">
        <f t="shared" ref="AO453" si="1250">STANDARDIZE(AE453,AV$9,AW$9)</f>
        <v>-0.14776421712514989</v>
      </c>
      <c r="AP453" s="23"/>
    </row>
    <row r="454" spans="1:42" x14ac:dyDescent="0.3">
      <c r="A454">
        <v>3</v>
      </c>
      <c r="B454" s="31">
        <v>1996</v>
      </c>
      <c r="C454" s="24">
        <v>0.61002188918024169</v>
      </c>
      <c r="D454">
        <v>4.7900000000000303E-2</v>
      </c>
      <c r="E454">
        <f t="shared" si="1241"/>
        <v>2.9220048491733763E-2</v>
      </c>
      <c r="G454">
        <v>1978</v>
      </c>
      <c r="H454">
        <v>6</v>
      </c>
      <c r="I454" s="3">
        <v>1978.4166666681699</v>
      </c>
      <c r="J454" s="23">
        <f t="shared" si="1242"/>
        <v>0.80469139414050916</v>
      </c>
      <c r="K454" s="23">
        <f t="shared" si="1222"/>
        <v>9.5800000000000607E-2</v>
      </c>
      <c r="L454" s="23">
        <f t="shared" si="1243"/>
        <v>3.8544717779330634E-2</v>
      </c>
      <c r="N454">
        <v>6</v>
      </c>
      <c r="O454">
        <v>1977</v>
      </c>
      <c r="P454" s="23">
        <v>1.0533296352754586</v>
      </c>
      <c r="Q454" s="23">
        <v>9.5900000000000304E-2</v>
      </c>
      <c r="R454" s="23">
        <f t="shared" si="1244"/>
        <v>0.1010143120229168</v>
      </c>
      <c r="T454">
        <v>1978</v>
      </c>
      <c r="U454">
        <v>6</v>
      </c>
      <c r="V454" s="3">
        <v>1978.4166666681699</v>
      </c>
      <c r="W454" s="23">
        <f t="shared" si="1145"/>
        <v>0.8924675851872752</v>
      </c>
      <c r="X454" s="23">
        <f t="shared" si="1172"/>
        <v>0.19180000000000061</v>
      </c>
      <c r="Y454" s="23">
        <f t="shared" si="1146"/>
        <v>8.5587641419459973E-2</v>
      </c>
      <c r="Z454" s="23"/>
      <c r="AA454">
        <v>6</v>
      </c>
      <c r="AB454" s="3">
        <v>1978.4166666681699</v>
      </c>
      <c r="AC454" s="23">
        <f t="shared" si="1245"/>
        <v>0.84857948966389218</v>
      </c>
      <c r="AD454" s="23">
        <f t="shared" si="1246"/>
        <v>0.14380000000000059</v>
      </c>
      <c r="AE454" s="23">
        <f t="shared" si="1247"/>
        <v>6.2066179599395303E-2</v>
      </c>
      <c r="AG454" s="3">
        <v>1978.4166666681699</v>
      </c>
      <c r="AH454" s="3">
        <f t="shared" si="1204"/>
        <v>1.1803855765176374</v>
      </c>
      <c r="AI454" s="3">
        <f t="shared" si="1205"/>
        <v>1.0985970730109507</v>
      </c>
      <c r="AJ454" s="3">
        <f t="shared" si="1206"/>
        <v>1.3873448157014028</v>
      </c>
      <c r="AK454" s="23"/>
      <c r="AL454" s="3">
        <v>1978.4166666681699</v>
      </c>
      <c r="AM454" s="14">
        <f t="shared" ref="AM454" si="1251">STANDARDIZE(AC454,AR$10,AS$10)</f>
        <v>0.48744194581849903</v>
      </c>
      <c r="AN454" s="14">
        <f t="shared" ref="AN454" si="1252">STANDARDIZE(AD454,AT$10,AU$10)</f>
        <v>-0.3489924073651578</v>
      </c>
      <c r="AO454" s="14">
        <f t="shared" ref="AO454" si="1253">STANDARDIZE(AE454,AV$10,AW$10)</f>
        <v>0.54344564594812106</v>
      </c>
      <c r="AP454" s="23"/>
    </row>
    <row r="455" spans="1:42" x14ac:dyDescent="0.3">
      <c r="A455">
        <v>3</v>
      </c>
      <c r="B455" s="31">
        <v>1996</v>
      </c>
      <c r="C455" s="24">
        <v>0.6047798900651844</v>
      </c>
      <c r="D455">
        <v>4.7900000000000303E-2</v>
      </c>
      <c r="E455">
        <f t="shared" si="1241"/>
        <v>2.8968956734122517E-2</v>
      </c>
      <c r="G455">
        <v>1978</v>
      </c>
      <c r="H455">
        <v>5</v>
      </c>
      <c r="I455" s="3">
        <v>1978.3333333348401</v>
      </c>
      <c r="J455" s="23">
        <f t="shared" si="1242"/>
        <v>0.76318800223857819</v>
      </c>
      <c r="K455" s="23">
        <f t="shared" si="1222"/>
        <v>9.5800000000000607E-2</v>
      </c>
      <c r="L455" s="23">
        <f t="shared" si="1243"/>
        <v>3.6556705307228127E-2</v>
      </c>
      <c r="N455">
        <v>5</v>
      </c>
      <c r="O455">
        <v>1977</v>
      </c>
      <c r="P455" s="23">
        <v>0.98248941854720762</v>
      </c>
      <c r="Q455" s="23">
        <v>9.5900000000000304E-2</v>
      </c>
      <c r="R455" s="23">
        <f t="shared" si="1244"/>
        <v>9.4220735238677508E-2</v>
      </c>
      <c r="T455">
        <v>1978</v>
      </c>
      <c r="U455">
        <v>5</v>
      </c>
      <c r="V455" s="3">
        <v>1978.3333333348401</v>
      </c>
      <c r="W455" s="23">
        <f t="shared" si="1145"/>
        <v>0.82732707044023401</v>
      </c>
      <c r="X455" s="23">
        <f t="shared" si="1172"/>
        <v>9.5900000000000304E-2</v>
      </c>
      <c r="Y455" s="23">
        <f t="shared" si="1146"/>
        <v>7.9340666055218695E-2</v>
      </c>
      <c r="Z455" s="23"/>
      <c r="AA455">
        <v>5</v>
      </c>
      <c r="AB455" s="3">
        <v>1978.3333333348401</v>
      </c>
      <c r="AC455" s="23">
        <f t="shared" si="1245"/>
        <v>0.7952575363394061</v>
      </c>
      <c r="AD455" s="23">
        <f t="shared" si="1246"/>
        <v>9.5850000000000463E-2</v>
      </c>
      <c r="AE455" s="23">
        <f t="shared" si="1247"/>
        <v>5.7948685681223411E-2</v>
      </c>
      <c r="AG455" s="3">
        <v>1978.3333333348401</v>
      </c>
      <c r="AH455" s="3">
        <f t="shared" si="1204"/>
        <v>0.83270910757208938</v>
      </c>
      <c r="AI455" s="3">
        <f t="shared" si="1205"/>
        <v>-4.4052846898962821E-2</v>
      </c>
      <c r="AJ455" s="3">
        <f t="shared" si="1206"/>
        <v>1.0545777499079434</v>
      </c>
      <c r="AK455" s="23"/>
      <c r="AL455" s="3">
        <v>1978.3333333348401</v>
      </c>
      <c r="AM455" s="14">
        <f t="shared" ref="AM455" si="1254">STANDARDIZE(AC455,AR$11,AS$11)</f>
        <v>0.67974974507600627</v>
      </c>
      <c r="AN455" s="14">
        <f t="shared" ref="AN455" si="1255">STANDARDIZE(AD455,AT$11,AU$11)</f>
        <v>-0.7363458413185221</v>
      </c>
      <c r="AO455" s="14">
        <f t="shared" ref="AO455" si="1256">STANDARDIZE(AE455,AV$11,AW$11)</f>
        <v>0.75435799891041055</v>
      </c>
      <c r="AP455" s="23"/>
    </row>
    <row r="456" spans="1:42" x14ac:dyDescent="0.3">
      <c r="A456">
        <v>2</v>
      </c>
      <c r="B456" s="31">
        <v>1996</v>
      </c>
      <c r="C456" s="24">
        <v>0.60366711209854595</v>
      </c>
      <c r="D456">
        <v>4.7900000000000303E-2</v>
      </c>
      <c r="E456">
        <f t="shared" si="1241"/>
        <v>2.8915654669520535E-2</v>
      </c>
      <c r="G456">
        <v>1978</v>
      </c>
      <c r="H456">
        <v>4</v>
      </c>
      <c r="I456" s="3">
        <v>1978.25000000151</v>
      </c>
      <c r="J456" s="23">
        <f t="shared" si="1242"/>
        <v>0.74933321716398682</v>
      </c>
      <c r="K456" s="23">
        <f t="shared" si="1222"/>
        <v>9.5800000000000607E-2</v>
      </c>
      <c r="L456" s="23">
        <f t="shared" si="1243"/>
        <v>3.5893061102155191E-2</v>
      </c>
      <c r="N456">
        <v>4</v>
      </c>
      <c r="O456">
        <v>1977</v>
      </c>
      <c r="P456" s="23">
        <v>0.89683590440651551</v>
      </c>
      <c r="Q456" s="23">
        <v>9.5900000000000304E-2</v>
      </c>
      <c r="R456" s="23">
        <f t="shared" si="1244"/>
        <v>8.6006563232585112E-2</v>
      </c>
      <c r="T456">
        <v>1978</v>
      </c>
      <c r="U456">
        <v>4</v>
      </c>
      <c r="V456" s="3">
        <v>1978.25000000151</v>
      </c>
      <c r="W456" s="23">
        <f t="shared" si="1145"/>
        <v>0.78802232905554348</v>
      </c>
      <c r="X456" s="23">
        <f t="shared" si="1172"/>
        <v>0.19180000000000061</v>
      </c>
      <c r="Y456" s="23">
        <f t="shared" si="1146"/>
        <v>7.5571341356426874E-2</v>
      </c>
      <c r="Z456" s="23"/>
      <c r="AA456">
        <v>4</v>
      </c>
      <c r="AB456" s="3">
        <v>1978.25000000151</v>
      </c>
      <c r="AC456" s="23">
        <f t="shared" si="1245"/>
        <v>0.76867777310976515</v>
      </c>
      <c r="AD456" s="23">
        <f t="shared" si="1246"/>
        <v>0.14380000000000059</v>
      </c>
      <c r="AE456" s="23">
        <f t="shared" si="1247"/>
        <v>5.5732201229291033E-2</v>
      </c>
      <c r="AG456" s="3">
        <v>1978.25000000151</v>
      </c>
      <c r="AH456" s="3">
        <f t="shared" si="1204"/>
        <v>0.65940041107978309</v>
      </c>
      <c r="AI456" s="3">
        <f t="shared" si="1205"/>
        <v>1.0985970730109507</v>
      </c>
      <c r="AJ456" s="3">
        <f t="shared" si="1206"/>
        <v>0.87544620967877584</v>
      </c>
      <c r="AK456" s="23"/>
      <c r="AL456" s="3">
        <v>1978.25000000151</v>
      </c>
      <c r="AM456" s="14">
        <f t="shared" ref="AM456" si="1257">STANDARDIZE(AC456,AR$12,AS$12)</f>
        <v>1.0457018543874748</v>
      </c>
      <c r="AN456" s="14">
        <f t="shared" ref="AN456" si="1258">STANDARDIZE(AD456,AT$12,AU$12)</f>
        <v>3.3388824798885192E-2</v>
      </c>
      <c r="AO456" s="14">
        <f t="shared" ref="AO456" si="1259">STANDARDIZE(AE456,AV$12,AW$12)</f>
        <v>1.0661249330264502</v>
      </c>
      <c r="AP456" s="23"/>
    </row>
    <row r="457" spans="1:42" x14ac:dyDescent="0.3">
      <c r="A457">
        <v>2</v>
      </c>
      <c r="B457" s="31">
        <v>1996</v>
      </c>
      <c r="C457" s="24">
        <v>0.60598215620260965</v>
      </c>
      <c r="D457">
        <v>4.7900000000000303E-2</v>
      </c>
      <c r="E457">
        <f t="shared" si="1241"/>
        <v>2.9026545282105187E-2</v>
      </c>
      <c r="G457">
        <v>1978</v>
      </c>
      <c r="H457">
        <v>3</v>
      </c>
      <c r="I457" s="3">
        <v>1978.1666666681799</v>
      </c>
      <c r="J457" s="23">
        <f t="shared" si="1242"/>
        <v>0.74318346551778425</v>
      </c>
      <c r="K457" s="23">
        <f t="shared" si="1222"/>
        <v>9.5800000000000607E-2</v>
      </c>
      <c r="L457" s="23">
        <f t="shared" si="1243"/>
        <v>3.5598487998302092E-2</v>
      </c>
      <c r="N457">
        <v>4</v>
      </c>
      <c r="O457">
        <v>1977</v>
      </c>
      <c r="P457" s="23">
        <v>0.82375009990072423</v>
      </c>
      <c r="Q457" s="23">
        <v>9.5900000000000304E-2</v>
      </c>
      <c r="R457" s="23">
        <f t="shared" si="1244"/>
        <v>7.8997634580479703E-2</v>
      </c>
      <c r="T457">
        <v>1978</v>
      </c>
      <c r="U457">
        <v>3</v>
      </c>
      <c r="V457" s="3">
        <v>1978.1666666681799</v>
      </c>
      <c r="W457" s="23">
        <f t="shared" si="1145"/>
        <v>0.752315517495599</v>
      </c>
      <c r="X457" s="23">
        <f t="shared" si="1172"/>
        <v>9.5900000000000304E-2</v>
      </c>
      <c r="Y457" s="23">
        <f t="shared" si="1146"/>
        <v>7.2147058127828179E-2</v>
      </c>
      <c r="Z457" s="23"/>
      <c r="AA457">
        <v>3</v>
      </c>
      <c r="AB457" s="3">
        <v>1978.1666666681799</v>
      </c>
      <c r="AC457" s="23">
        <f t="shared" si="1245"/>
        <v>0.74774949150669157</v>
      </c>
      <c r="AD457" s="23">
        <f t="shared" si="1246"/>
        <v>9.5850000000000463E-2</v>
      </c>
      <c r="AE457" s="23">
        <f t="shared" si="1247"/>
        <v>5.3872773063065135E-2</v>
      </c>
      <c r="AG457" s="3">
        <v>1978.1666666681799</v>
      </c>
      <c r="AH457" s="3">
        <f t="shared" si="1204"/>
        <v>0.52294121190949794</v>
      </c>
      <c r="AI457" s="3">
        <f t="shared" si="1205"/>
        <v>-4.4052846898962821E-2</v>
      </c>
      <c r="AJ457" s="3">
        <f t="shared" si="1206"/>
        <v>0.72517119598709223</v>
      </c>
      <c r="AK457" s="23"/>
      <c r="AL457" s="3">
        <v>1978.1666666681799</v>
      </c>
      <c r="AM457" s="14">
        <f t="shared" ref="AM457" si="1260">STANDARDIZE(AC457,AR$13,AS$13)</f>
        <v>1.211512076642635</v>
      </c>
      <c r="AN457" s="14">
        <f t="shared" ref="AN457" si="1261">STANDARDIZE(AD457,AT$13,AU$13)</f>
        <v>-0.34847073798484229</v>
      </c>
      <c r="AO457" s="14">
        <f t="shared" ref="AO457" si="1262">STANDARDIZE(AE457,AV$13,AW$13)</f>
        <v>1.3278062513806435</v>
      </c>
      <c r="AP457" s="23"/>
    </row>
    <row r="458" spans="1:42" x14ac:dyDescent="0.3">
      <c r="A458">
        <v>1</v>
      </c>
      <c r="B458" s="31">
        <v>1996</v>
      </c>
      <c r="C458" s="24">
        <v>0.61037435994712663</v>
      </c>
      <c r="D458">
        <v>4.7900000000000303E-2</v>
      </c>
      <c r="E458">
        <f t="shared" si="1241"/>
        <v>2.9236931841467553E-2</v>
      </c>
      <c r="G458">
        <v>1978</v>
      </c>
      <c r="H458">
        <v>2</v>
      </c>
      <c r="I458" s="3">
        <v>1978.0833333348501</v>
      </c>
      <c r="J458" s="23">
        <f t="shared" si="1242"/>
        <v>0.73416000870906273</v>
      </c>
      <c r="K458" s="23">
        <f t="shared" si="1222"/>
        <v>9.5800000000000607E-2</v>
      </c>
      <c r="L458" s="23">
        <f t="shared" si="1243"/>
        <v>3.516626441716432E-2</v>
      </c>
      <c r="N458">
        <v>3</v>
      </c>
      <c r="O458">
        <v>1977</v>
      </c>
      <c r="P458" s="23">
        <v>0.77885311617441289</v>
      </c>
      <c r="Q458" s="23">
        <v>9.5900000000000304E-2</v>
      </c>
      <c r="R458" s="23">
        <f t="shared" si="1244"/>
        <v>7.4692013841126434E-2</v>
      </c>
      <c r="T458">
        <v>1978</v>
      </c>
      <c r="U458">
        <v>2</v>
      </c>
      <c r="V458" s="3">
        <v>1978.0833333348501</v>
      </c>
      <c r="W458" s="23">
        <f t="shared" si="1145"/>
        <v>0.73960148480712395</v>
      </c>
      <c r="X458" s="23">
        <f t="shared" si="1172"/>
        <v>9.5900000000000304E-2</v>
      </c>
      <c r="Y458" s="23">
        <f t="shared" si="1146"/>
        <v>7.0927782393003416E-2</v>
      </c>
      <c r="Z458" s="23"/>
      <c r="AA458">
        <v>2</v>
      </c>
      <c r="AB458" s="3">
        <v>1978.0833333348501</v>
      </c>
      <c r="AC458" s="23">
        <f t="shared" si="1245"/>
        <v>0.73688074675809334</v>
      </c>
      <c r="AD458" s="23">
        <f t="shared" si="1246"/>
        <v>9.5850000000000463E-2</v>
      </c>
      <c r="AE458" s="23">
        <f t="shared" si="1247"/>
        <v>5.3047023405083868E-2</v>
      </c>
      <c r="AG458" s="3">
        <v>1978.0833333348501</v>
      </c>
      <c r="AH458" s="3">
        <f t="shared" si="1204"/>
        <v>0.45207346306564927</v>
      </c>
      <c r="AI458" s="3">
        <f t="shared" si="1205"/>
        <v>-4.4052846898962821E-2</v>
      </c>
      <c r="AJ458" s="3">
        <f t="shared" si="1206"/>
        <v>0.65843587197029851</v>
      </c>
      <c r="AK458" s="23"/>
      <c r="AL458" s="3">
        <v>1978.0833333348501</v>
      </c>
      <c r="AM458" s="14">
        <f t="shared" ref="AM458" si="1263">STANDARDIZE(AC458,AR$14,AS$14)</f>
        <v>1.253656460899405</v>
      </c>
      <c r="AN458" s="14">
        <f t="shared" ref="AN458" si="1264">STANDARDIZE(AD458,AT$14,AU$14)</f>
        <v>-1.4615836317459097E-2</v>
      </c>
      <c r="AO458" s="14">
        <f t="shared" ref="AO458" si="1265">STANDARDIZE(AE458,AV$14,AW$14)</f>
        <v>1.235623576647805</v>
      </c>
      <c r="AP458" s="23"/>
    </row>
    <row r="459" spans="1:42" x14ac:dyDescent="0.3">
      <c r="A459">
        <v>12</v>
      </c>
      <c r="B459" s="31">
        <v>1995</v>
      </c>
      <c r="C459" s="24">
        <v>0.61651034772359881</v>
      </c>
      <c r="D459">
        <v>4.7900000000000303E-2</v>
      </c>
      <c r="E459">
        <f t="shared" si="1241"/>
        <v>2.9530845655960571E-2</v>
      </c>
      <c r="G459">
        <v>1978</v>
      </c>
      <c r="H459">
        <v>1</v>
      </c>
      <c r="I459" s="3">
        <v>1978.00000000152</v>
      </c>
      <c r="J459" s="23">
        <f t="shared" si="1242"/>
        <v>0.74649713104153581</v>
      </c>
      <c r="K459" s="23">
        <f t="shared" si="1222"/>
        <v>4.7900000000000303E-2</v>
      </c>
      <c r="L459" s="23">
        <f t="shared" si="1243"/>
        <v>3.5757212576889789E-2</v>
      </c>
      <c r="N459">
        <v>2</v>
      </c>
      <c r="O459">
        <v>1977</v>
      </c>
      <c r="P459" s="23">
        <v>0.75481881508215909</v>
      </c>
      <c r="Q459" s="23">
        <v>9.5900000000000304E-2</v>
      </c>
      <c r="R459" s="23">
        <f t="shared" si="1244"/>
        <v>7.2387124366379285E-2</v>
      </c>
      <c r="T459">
        <v>1978</v>
      </c>
      <c r="U459">
        <v>1</v>
      </c>
      <c r="V459" s="3">
        <v>1978.00000000152</v>
      </c>
      <c r="W459" s="23"/>
      <c r="X459" s="23"/>
      <c r="Y459" s="23"/>
      <c r="Z459" s="23"/>
      <c r="AA459">
        <v>1</v>
      </c>
      <c r="AB459" s="3">
        <v>1978.00000000152</v>
      </c>
      <c r="AC459" s="23">
        <f t="shared" si="1245"/>
        <v>0.74649713104153581</v>
      </c>
      <c r="AD459" s="23">
        <f t="shared" si="1246"/>
        <v>4.7900000000000303E-2</v>
      </c>
      <c r="AE459" s="23">
        <f t="shared" si="1247"/>
        <v>3.5757212576889789E-2</v>
      </c>
      <c r="AG459" s="3">
        <v>1978.00000000152</v>
      </c>
      <c r="AH459" s="3">
        <f t="shared" si="1204"/>
        <v>0.51477541457415521</v>
      </c>
      <c r="AI459" s="3">
        <f t="shared" si="1205"/>
        <v>-1.186702766808877</v>
      </c>
      <c r="AJ459" s="3">
        <f t="shared" si="1206"/>
        <v>-0.73888971776040524</v>
      </c>
      <c r="AK459" s="23"/>
      <c r="AL459" s="3">
        <v>1978.00000000152</v>
      </c>
      <c r="AM459" s="14">
        <f t="shared" ref="AM459" si="1266">STANDARDIZE(AC459,AR$15,AS$15)</f>
        <v>0.9043576830916954</v>
      </c>
      <c r="AN459" s="14">
        <f t="shared" ref="AN459" si="1267">STANDARDIZE(AD459,AT$15,AU$15)</f>
        <v>-0.94501805984887022</v>
      </c>
      <c r="AO459" s="14">
        <f t="shared" ref="AO459" si="1268">STANDARDIZE(AE459,AV$15,AW$15)</f>
        <v>-9.9304635742522018E-2</v>
      </c>
      <c r="AP459" s="23"/>
    </row>
    <row r="460" spans="1:42" x14ac:dyDescent="0.3">
      <c r="A460">
        <v>12</v>
      </c>
      <c r="B460" s="31">
        <v>1995</v>
      </c>
      <c r="C460" s="24">
        <v>0.62665582956493671</v>
      </c>
      <c r="D460">
        <v>4.7900000000000303E-2</v>
      </c>
      <c r="E460">
        <f t="shared" si="1241"/>
        <v>3.001681423616066E-2</v>
      </c>
      <c r="G460">
        <v>1977</v>
      </c>
      <c r="H460">
        <v>12</v>
      </c>
      <c r="I460" s="3">
        <v>1977.9166666681899</v>
      </c>
      <c r="J460" s="23">
        <f t="shared" si="1242"/>
        <v>0.77962328719455187</v>
      </c>
      <c r="K460" s="23">
        <f t="shared" si="1222"/>
        <v>9.5800000000000607E-2</v>
      </c>
      <c r="L460" s="23">
        <f t="shared" si="1243"/>
        <v>3.7343955456619268E-2</v>
      </c>
      <c r="N460">
        <v>1</v>
      </c>
      <c r="O460">
        <v>1977</v>
      </c>
      <c r="P460" s="23">
        <v>0.75749487657168435</v>
      </c>
      <c r="Q460" s="23">
        <v>9.5900000000000304E-2</v>
      </c>
      <c r="R460" s="23">
        <f t="shared" si="1244"/>
        <v>7.2643758663224756E-2</v>
      </c>
      <c r="T460">
        <v>1977</v>
      </c>
      <c r="U460">
        <v>12</v>
      </c>
      <c r="V460" s="3">
        <v>1977.9166666681899</v>
      </c>
      <c r="W460" s="23">
        <f t="shared" si="1145"/>
        <v>0.76061965790886676</v>
      </c>
      <c r="X460" s="23">
        <f t="shared" si="1172"/>
        <v>9.5900000000000304E-2</v>
      </c>
      <c r="Y460" s="23">
        <f t="shared" si="1146"/>
        <v>7.2943425193460559E-2</v>
      </c>
      <c r="Z460" s="23"/>
      <c r="AA460">
        <v>12</v>
      </c>
      <c r="AB460" s="3">
        <v>1977.9166666681899</v>
      </c>
      <c r="AC460" s="23">
        <f t="shared" si="1245"/>
        <v>0.77012147255170937</v>
      </c>
      <c r="AD460" s="23">
        <f t="shared" si="1246"/>
        <v>9.5850000000000463E-2</v>
      </c>
      <c r="AE460" s="23">
        <f t="shared" si="1247"/>
        <v>5.5143690325039914E-2</v>
      </c>
      <c r="AG460" s="3">
        <v>1977.9166666681899</v>
      </c>
      <c r="AH460" s="3">
        <f t="shared" si="1204"/>
        <v>0.66881380074199803</v>
      </c>
      <c r="AI460" s="3">
        <f t="shared" si="1205"/>
        <v>-4.4052846898962821E-2</v>
      </c>
      <c r="AJ460" s="3">
        <f t="shared" si="1206"/>
        <v>0.82788401512863807</v>
      </c>
      <c r="AK460" s="23"/>
      <c r="AL460" s="3">
        <v>1977.9166666681899</v>
      </c>
      <c r="AM460" s="14">
        <f t="shared" ref="AM460" si="1269">STANDARDIZE(AC460,AR$4,AS$4)</f>
        <v>1.3174571756110518</v>
      </c>
      <c r="AN460" s="14">
        <f t="shared" ref="AN460" si="1270">STANDARDIZE(AD460,AT$4,AU$4)</f>
        <v>0.88737234882057547</v>
      </c>
      <c r="AO460" s="14">
        <f t="shared" ref="AO460" si="1271">STANDARDIZE(AE460,AV$4,AW$4)</f>
        <v>1.3464367502665808</v>
      </c>
      <c r="AP460" s="23"/>
    </row>
    <row r="461" spans="1:42" x14ac:dyDescent="0.3">
      <c r="A461">
        <v>11</v>
      </c>
      <c r="B461" s="31">
        <v>1995</v>
      </c>
      <c r="C461" s="24">
        <v>0.64397603140225013</v>
      </c>
      <c r="D461">
        <v>4.7900000000000303E-2</v>
      </c>
      <c r="E461">
        <f t="shared" si="1241"/>
        <v>3.0846451904167977E-2</v>
      </c>
      <c r="G461">
        <v>1977</v>
      </c>
      <c r="H461">
        <v>11</v>
      </c>
      <c r="I461" s="3">
        <v>1977.8333333348601</v>
      </c>
      <c r="J461" s="23">
        <f t="shared" si="1242"/>
        <v>0.82482167140115759</v>
      </c>
      <c r="K461" s="23">
        <f t="shared" si="1222"/>
        <v>4.7900000000000303E-2</v>
      </c>
      <c r="L461" s="23">
        <f t="shared" si="1243"/>
        <v>3.9508958060115701E-2</v>
      </c>
      <c r="N461">
        <v>11</v>
      </c>
      <c r="O461">
        <v>1976</v>
      </c>
      <c r="P461" s="23">
        <v>0.81275803101876098</v>
      </c>
      <c r="Q461" s="23">
        <v>9.5900000000000304E-2</v>
      </c>
      <c r="R461" s="23">
        <f t="shared" si="1244"/>
        <v>7.7943495174699423E-2</v>
      </c>
      <c r="T461">
        <v>1977</v>
      </c>
      <c r="U461">
        <v>11</v>
      </c>
      <c r="V461" s="3">
        <v>1977.8333333348601</v>
      </c>
      <c r="W461" s="23"/>
      <c r="X461" s="23"/>
      <c r="Y461" s="23"/>
      <c r="Z461" s="23"/>
      <c r="AA461">
        <v>11</v>
      </c>
      <c r="AB461" s="3">
        <v>1977.8333333348601</v>
      </c>
      <c r="AC461" s="23">
        <f t="shared" si="1245"/>
        <v>0.82482167140115759</v>
      </c>
      <c r="AD461" s="23">
        <f t="shared" si="1246"/>
        <v>4.7900000000000303E-2</v>
      </c>
      <c r="AE461" s="23">
        <f t="shared" si="1247"/>
        <v>3.9508958060115701E-2</v>
      </c>
      <c r="AG461" s="3">
        <v>1977.8333333348601</v>
      </c>
      <c r="AH461" s="3">
        <f t="shared" si="1204"/>
        <v>1.0254768785340527</v>
      </c>
      <c r="AI461" s="3">
        <f t="shared" si="1205"/>
        <v>-1.186702766808877</v>
      </c>
      <c r="AJ461" s="3">
        <f t="shared" si="1206"/>
        <v>-0.43568165944437798</v>
      </c>
      <c r="AK461" s="23"/>
      <c r="AL461" s="3">
        <v>1977.8333333348601</v>
      </c>
      <c r="AM461" s="14">
        <f t="shared" ref="AM461" si="1272">STANDARDIZE(AC461,AR$5,AS$5)</f>
        <v>0.76058313525100463</v>
      </c>
      <c r="AN461" s="14">
        <f t="shared" ref="AN461" si="1273">STANDARDIZE(AD461,AT$5,AU$5)</f>
        <v>-0.86039420085980967</v>
      </c>
      <c r="AO461" s="14">
        <f t="shared" ref="AO461" si="1274">STANDARDIZE(AE461,AV$5,AW$5)</f>
        <v>-9.0553742649075453E-2</v>
      </c>
      <c r="AP461" s="23"/>
    </row>
    <row r="462" spans="1:42" x14ac:dyDescent="0.3">
      <c r="A462">
        <v>10</v>
      </c>
      <c r="B462" s="31">
        <v>1995</v>
      </c>
      <c r="C462" s="24">
        <v>0.66857249866712254</v>
      </c>
      <c r="D462">
        <v>4.7900000000000303E-2</v>
      </c>
      <c r="E462">
        <f t="shared" si="1241"/>
        <v>3.2024622686155371E-2</v>
      </c>
      <c r="G462">
        <v>1977</v>
      </c>
      <c r="H462">
        <v>10</v>
      </c>
      <c r="I462" s="3">
        <v>1977.75000000153</v>
      </c>
      <c r="J462" s="23">
        <f t="shared" si="1242"/>
        <v>0.88558393363724153</v>
      </c>
      <c r="K462" s="23">
        <f t="shared" si="1222"/>
        <v>9.5800000000000607E-2</v>
      </c>
      <c r="L462" s="23">
        <f t="shared" si="1243"/>
        <v>4.241947042122414E-2</v>
      </c>
      <c r="N462">
        <v>10</v>
      </c>
      <c r="O462">
        <v>1976</v>
      </c>
      <c r="P462" s="23">
        <v>0.90686612789222598</v>
      </c>
      <c r="Q462" s="23">
        <v>9.5900000000000304E-2</v>
      </c>
      <c r="R462" s="23">
        <f t="shared" si="1244"/>
        <v>8.6968461664864743E-2</v>
      </c>
      <c r="T462">
        <v>1977</v>
      </c>
      <c r="U462">
        <v>10</v>
      </c>
      <c r="V462" s="3">
        <v>1977.75000000153</v>
      </c>
      <c r="W462" s="23">
        <f t="shared" si="1145"/>
        <v>0.84051665964016387</v>
      </c>
      <c r="X462" s="23">
        <f t="shared" si="1172"/>
        <v>9.5900000000000304E-2</v>
      </c>
      <c r="Y462" s="23">
        <f t="shared" si="1146"/>
        <v>8.0605547659491975E-2</v>
      </c>
      <c r="Z462" s="23"/>
      <c r="AA462">
        <v>10</v>
      </c>
      <c r="AB462" s="3">
        <v>1977.75000000153</v>
      </c>
      <c r="AC462" s="23">
        <f t="shared" si="1245"/>
        <v>0.8630502966387027</v>
      </c>
      <c r="AD462" s="23">
        <f t="shared" si="1246"/>
        <v>9.5850000000000463E-2</v>
      </c>
      <c r="AE462" s="23">
        <f t="shared" si="1247"/>
        <v>6.1512509040358057E-2</v>
      </c>
      <c r="AG462" s="3">
        <v>1977.75000000153</v>
      </c>
      <c r="AH462" s="3">
        <f t="shared" si="1204"/>
        <v>1.2747399419921739</v>
      </c>
      <c r="AI462" s="3">
        <f t="shared" si="1205"/>
        <v>-4.4052846898962821E-2</v>
      </c>
      <c r="AJ462" s="3">
        <f t="shared" si="1206"/>
        <v>1.3425983434518822</v>
      </c>
      <c r="AK462" s="23"/>
      <c r="AL462" s="3">
        <v>1977.75000000153</v>
      </c>
      <c r="AM462" s="14">
        <f t="shared" ref="AM462" si="1275">STANDARDIZE(AC462,AR$6,AS$6)</f>
        <v>1.2197579867768491</v>
      </c>
      <c r="AN462" s="14">
        <f t="shared" ref="AN462" si="1276">STANDARDIZE(AD462,AT$6,AU$6)</f>
        <v>0.36965282471677957</v>
      </c>
      <c r="AO462" s="14">
        <f t="shared" ref="AO462" si="1277">STANDARDIZE(AE462,AV$6,AW$6)</f>
        <v>1.0465781936996987</v>
      </c>
      <c r="AP462" s="23"/>
    </row>
    <row r="463" spans="1:42" x14ac:dyDescent="0.3">
      <c r="A463">
        <v>9</v>
      </c>
      <c r="B463" s="31">
        <v>1995</v>
      </c>
      <c r="C463" s="24">
        <v>0.69785297317597039</v>
      </c>
      <c r="D463">
        <v>4.7900000000000303E-2</v>
      </c>
      <c r="E463">
        <f t="shared" si="1241"/>
        <v>3.3427157415129194E-2</v>
      </c>
      <c r="G463">
        <v>1977</v>
      </c>
      <c r="H463">
        <v>9</v>
      </c>
      <c r="I463" s="3">
        <v>1977.6666666681999</v>
      </c>
      <c r="J463" s="23">
        <f t="shared" si="1242"/>
        <v>0.9444661435724746</v>
      </c>
      <c r="K463" s="23">
        <f t="shared" si="1222"/>
        <v>4.7900000000000303E-2</v>
      </c>
      <c r="L463" s="23">
        <f t="shared" si="1243"/>
        <v>4.5239928277121817E-2</v>
      </c>
      <c r="N463">
        <v>8</v>
      </c>
      <c r="O463">
        <v>1976</v>
      </c>
      <c r="P463" s="23">
        <v>0.9946259867293753</v>
      </c>
      <c r="Q463" s="23">
        <v>9.5900000000000304E-2</v>
      </c>
      <c r="R463" s="23">
        <f t="shared" si="1244"/>
        <v>9.5384632127347393E-2</v>
      </c>
      <c r="T463">
        <v>1977</v>
      </c>
      <c r="U463">
        <v>9</v>
      </c>
      <c r="V463" s="3">
        <v>1977.6666666681999</v>
      </c>
      <c r="W463" s="23"/>
      <c r="X463" s="23"/>
      <c r="Y463" s="23"/>
      <c r="Z463" s="23"/>
      <c r="AA463">
        <v>9</v>
      </c>
      <c r="AB463" s="3">
        <v>1977.6666666681999</v>
      </c>
      <c r="AC463" s="23">
        <f t="shared" si="1245"/>
        <v>0.9444661435724746</v>
      </c>
      <c r="AD463" s="23">
        <f t="shared" si="1246"/>
        <v>4.7900000000000303E-2</v>
      </c>
      <c r="AE463" s="23">
        <f t="shared" si="1247"/>
        <v>4.5239928277121817E-2</v>
      </c>
      <c r="AG463" s="3">
        <v>1977.6666666681999</v>
      </c>
      <c r="AH463" s="3">
        <f t="shared" si="1204"/>
        <v>1.8055977297009076</v>
      </c>
      <c r="AI463" s="3">
        <f t="shared" si="1205"/>
        <v>-1.186702766808877</v>
      </c>
      <c r="AJ463" s="3">
        <f t="shared" si="1206"/>
        <v>2.7483115334341255E-2</v>
      </c>
      <c r="AK463" s="23"/>
      <c r="AL463" s="3">
        <v>1977.6666666681999</v>
      </c>
      <c r="AM463" s="14">
        <f t="shared" ref="AM463" si="1278">STANDARDIZE(AC463,AR$7,AS$7)</f>
        <v>1.3302483788434865</v>
      </c>
      <c r="AN463" s="14">
        <f t="shared" ref="AN463" si="1279">STANDARDIZE(AD463,AT$7,AU$7)</f>
        <v>-1.0289872901111137</v>
      </c>
      <c r="AO463" s="14">
        <f t="shared" ref="AO463" si="1280">STANDARDIZE(AE463,AV$7,AW$7)</f>
        <v>9.942026972279136E-2</v>
      </c>
      <c r="AP463" s="23"/>
    </row>
    <row r="464" spans="1:42" x14ac:dyDescent="0.3">
      <c r="A464">
        <v>9</v>
      </c>
      <c r="B464" s="31">
        <v>1995</v>
      </c>
      <c r="C464" s="24">
        <v>0.72662953977636935</v>
      </c>
      <c r="D464">
        <v>4.7900000000000303E-2</v>
      </c>
      <c r="E464">
        <f t="shared" si="1241"/>
        <v>3.4805554955288309E-2</v>
      </c>
      <c r="G464">
        <v>1977</v>
      </c>
      <c r="H464">
        <v>8</v>
      </c>
      <c r="I464" s="3">
        <v>1977.5833333348701</v>
      </c>
      <c r="J464" s="23">
        <f t="shared" si="1242"/>
        <v>0.9809218676588447</v>
      </c>
      <c r="K464" s="23">
        <f t="shared" si="1222"/>
        <v>9.5800000000000607E-2</v>
      </c>
      <c r="L464" s="23">
        <f t="shared" si="1243"/>
        <v>4.6986157460858963E-2</v>
      </c>
      <c r="N464">
        <v>6</v>
      </c>
      <c r="O464">
        <v>1976</v>
      </c>
      <c r="P464" s="23">
        <v>1.0033561474035328</v>
      </c>
      <c r="Q464" s="23">
        <v>9.5900000000000304E-2</v>
      </c>
      <c r="R464" s="23">
        <f t="shared" si="1244"/>
        <v>9.6221854535999102E-2</v>
      </c>
      <c r="T464">
        <v>1977</v>
      </c>
      <c r="U464">
        <v>8</v>
      </c>
      <c r="V464" s="3">
        <v>1977.5833333348701</v>
      </c>
      <c r="W464" s="23">
        <f t="shared" si="1145"/>
        <v>0.95672029285046978</v>
      </c>
      <c r="X464" s="23">
        <f t="shared" si="1172"/>
        <v>9.5900000000000304E-2</v>
      </c>
      <c r="Y464" s="23">
        <f t="shared" si="1146"/>
        <v>9.1749476084360349E-2</v>
      </c>
      <c r="Z464" s="23"/>
      <c r="AA464">
        <v>8</v>
      </c>
      <c r="AB464" s="3">
        <v>1977.5833333348701</v>
      </c>
      <c r="AC464" s="23">
        <f t="shared" si="1245"/>
        <v>0.9688210802546573</v>
      </c>
      <c r="AD464" s="23">
        <f t="shared" si="1246"/>
        <v>9.5850000000000463E-2</v>
      </c>
      <c r="AE464" s="23">
        <f t="shared" si="1247"/>
        <v>6.9367816772609656E-2</v>
      </c>
      <c r="AG464" s="3">
        <v>1977.5833333348701</v>
      </c>
      <c r="AH464" s="3">
        <f t="shared" si="1204"/>
        <v>1.9643998338834869</v>
      </c>
      <c r="AI464" s="3">
        <f t="shared" si="1205"/>
        <v>-4.4052846898962821E-2</v>
      </c>
      <c r="AJ464" s="3">
        <f t="shared" si="1206"/>
        <v>1.9774475398112568</v>
      </c>
      <c r="AK464" s="23"/>
      <c r="AL464" s="3">
        <v>1977.5833333348701</v>
      </c>
      <c r="AM464" s="14">
        <f t="shared" ref="AM464" si="1281">STANDARDIZE(AC464,AR$8,AS$8)</f>
        <v>1.2575088308200977</v>
      </c>
      <c r="AN464" s="14">
        <f t="shared" ref="AN464" si="1282">STANDARDIZE(AD464,AT$8,AU$8)</f>
        <v>0.77441334649330551</v>
      </c>
      <c r="AO464" s="14">
        <f t="shared" ref="AO464" si="1283">STANDARDIZE(AE464,AV$8,AW$8)</f>
        <v>1.1136763271596408</v>
      </c>
      <c r="AP464" s="23"/>
    </row>
    <row r="465" spans="1:42" x14ac:dyDescent="0.3">
      <c r="A465">
        <v>8</v>
      </c>
      <c r="B465" s="31">
        <v>1995</v>
      </c>
      <c r="C465" s="24">
        <v>0.7506329423485959</v>
      </c>
      <c r="D465">
        <v>4.7900000000000303E-2</v>
      </c>
      <c r="E465">
        <f t="shared" si="1241"/>
        <v>3.5955317938497974E-2</v>
      </c>
      <c r="G465">
        <v>1977</v>
      </c>
      <c r="H465">
        <v>7</v>
      </c>
      <c r="I465" s="3">
        <v>1977.50000000153</v>
      </c>
      <c r="J465" s="23">
        <f t="shared" si="1242"/>
        <v>1.0053146007624099</v>
      </c>
      <c r="K465" s="23">
        <f t="shared" si="1222"/>
        <v>4.7900000000000303E-2</v>
      </c>
      <c r="L465" s="23">
        <f t="shared" si="1243"/>
        <v>4.815456937651974E-2</v>
      </c>
      <c r="N465">
        <v>5</v>
      </c>
      <c r="O465">
        <v>1976</v>
      </c>
      <c r="P465" s="23">
        <v>0.90948948848484756</v>
      </c>
      <c r="Q465" s="23">
        <v>9.5900000000000304E-2</v>
      </c>
      <c r="R465" s="23">
        <f t="shared" si="1244"/>
        <v>8.7220041945697158E-2</v>
      </c>
      <c r="T465">
        <v>1977</v>
      </c>
      <c r="U465">
        <v>7</v>
      </c>
      <c r="V465" s="3">
        <v>1977.50000000153</v>
      </c>
      <c r="W465" s="23"/>
      <c r="X465" s="23"/>
      <c r="Y465" s="23"/>
      <c r="Z465" s="23"/>
      <c r="AA465">
        <v>7</v>
      </c>
      <c r="AB465" s="3">
        <v>1977.50000000153</v>
      </c>
      <c r="AC465" s="23">
        <f t="shared" si="1245"/>
        <v>1.0053146007624099</v>
      </c>
      <c r="AD465" s="23">
        <f t="shared" si="1246"/>
        <v>4.7900000000000303E-2</v>
      </c>
      <c r="AE465" s="23">
        <f t="shared" si="1247"/>
        <v>4.815456937651974E-2</v>
      </c>
      <c r="AG465" s="3">
        <v>1977.50000000153</v>
      </c>
      <c r="AH465" s="3">
        <f t="shared" si="1204"/>
        <v>2.2023494504760377</v>
      </c>
      <c r="AI465" s="3">
        <f t="shared" si="1205"/>
        <v>-1.186702766808877</v>
      </c>
      <c r="AJ465" s="3">
        <f t="shared" si="1206"/>
        <v>0.26303818493801162</v>
      </c>
      <c r="AK465" s="23"/>
      <c r="AL465" s="3">
        <v>1977.50000000153</v>
      </c>
      <c r="AM465" s="14">
        <f t="shared" ref="AM465" si="1284">STANDARDIZE(AC465,AR$9,AS$9)</f>
        <v>0.60568670069497998</v>
      </c>
      <c r="AN465" s="14">
        <f t="shared" ref="AN465" si="1285">STANDARDIZE(AD465,AT$9,AU$9)</f>
        <v>-0.38248368897839508</v>
      </c>
      <c r="AO465" s="14">
        <f t="shared" ref="AO465" si="1286">STANDARDIZE(AE465,AV$9,AW$9)</f>
        <v>0.27559898301898583</v>
      </c>
      <c r="AP465" s="23"/>
    </row>
    <row r="466" spans="1:42" x14ac:dyDescent="0.3">
      <c r="A466">
        <v>7</v>
      </c>
      <c r="B466" s="31">
        <v>1995</v>
      </c>
      <c r="C466" s="24">
        <v>0.76546932345314356</v>
      </c>
      <c r="D466">
        <v>4.7900000000000303E-2</v>
      </c>
      <c r="E466">
        <f t="shared" si="1241"/>
        <v>3.6665980593405811E-2</v>
      </c>
      <c r="G466">
        <v>1977</v>
      </c>
      <c r="H466">
        <v>6</v>
      </c>
      <c r="I466" s="3">
        <v>1977.4166666681999</v>
      </c>
      <c r="J466" s="23">
        <f t="shared" si="1242"/>
        <v>1.0112004108167469</v>
      </c>
      <c r="K466" s="23">
        <f t="shared" si="1222"/>
        <v>9.5800000000000607E-2</v>
      </c>
      <c r="L466" s="23">
        <f t="shared" si="1243"/>
        <v>4.8436499678122483E-2</v>
      </c>
      <c r="N466">
        <v>4</v>
      </c>
      <c r="O466">
        <v>1976</v>
      </c>
      <c r="P466" s="23">
        <v>0.78654099181797577</v>
      </c>
      <c r="Q466" s="23">
        <v>9.5900000000000304E-2</v>
      </c>
      <c r="R466" s="23">
        <f t="shared" si="1244"/>
        <v>7.542928111534411E-2</v>
      </c>
      <c r="T466">
        <v>1977</v>
      </c>
      <c r="U466">
        <v>6</v>
      </c>
      <c r="V466" s="3">
        <v>1977.4166666681999</v>
      </c>
      <c r="W466" s="23">
        <f t="shared" si="1145"/>
        <v>1.0507872429890306</v>
      </c>
      <c r="X466" s="23">
        <f t="shared" si="1172"/>
        <v>0.19180000000000061</v>
      </c>
      <c r="Y466" s="23">
        <f t="shared" si="1146"/>
        <v>0.10077049660264835</v>
      </c>
      <c r="Z466" s="23"/>
      <c r="AA466">
        <v>6</v>
      </c>
      <c r="AB466" s="3">
        <v>1977.4166666681999</v>
      </c>
      <c r="AC466" s="23">
        <f t="shared" si="1245"/>
        <v>1.0309938269028889</v>
      </c>
      <c r="AD466" s="23">
        <f t="shared" si="1246"/>
        <v>0.14380000000000059</v>
      </c>
      <c r="AE466" s="23">
        <f t="shared" si="1247"/>
        <v>7.4603498140385416E-2</v>
      </c>
      <c r="AG466" s="3">
        <v>1977.4166666681999</v>
      </c>
      <c r="AH466" s="3">
        <f t="shared" si="1204"/>
        <v>2.3697863524110629</v>
      </c>
      <c r="AI466" s="3">
        <f t="shared" si="1205"/>
        <v>1.0985970730109507</v>
      </c>
      <c r="AJ466" s="3">
        <f t="shared" si="1206"/>
        <v>2.4005841274562401</v>
      </c>
      <c r="AK466" s="23"/>
      <c r="AL466" s="3">
        <v>1977.4166666681999</v>
      </c>
      <c r="AM466" s="14">
        <f t="shared" ref="AM466" si="1287">STANDARDIZE(AC466,AR$10,AS$10)</f>
        <v>1.7302730960809003</v>
      </c>
      <c r="AN466" s="14">
        <f t="shared" ref="AN466" si="1288">STANDARDIZE(AD466,AT$10,AU$10)</f>
        <v>-0.3489924073651578</v>
      </c>
      <c r="AO466" s="14">
        <f t="shared" ref="AO466" si="1289">STANDARDIZE(AE466,AV$10,AW$10)</f>
        <v>1.6413569968697608</v>
      </c>
      <c r="AP466" s="23"/>
    </row>
    <row r="467" spans="1:42" x14ac:dyDescent="0.3">
      <c r="A467">
        <v>6</v>
      </c>
      <c r="B467" s="31">
        <v>1995</v>
      </c>
      <c r="C467" s="24">
        <v>0.7661605735058733</v>
      </c>
      <c r="D467">
        <v>4.7900000000000303E-2</v>
      </c>
      <c r="E467">
        <f t="shared" si="1241"/>
        <v>3.6699091470931561E-2</v>
      </c>
      <c r="G467">
        <v>1977</v>
      </c>
      <c r="H467">
        <v>5</v>
      </c>
      <c r="I467" s="3">
        <v>1977.3333333348701</v>
      </c>
      <c r="J467" s="23">
        <f t="shared" si="1242"/>
        <v>0.95148426167200528</v>
      </c>
      <c r="K467" s="23">
        <f t="shared" si="1222"/>
        <v>9.5800000000000607E-2</v>
      </c>
      <c r="L467" s="23">
        <f t="shared" si="1243"/>
        <v>4.5576096134089347E-2</v>
      </c>
      <c r="N467">
        <v>3</v>
      </c>
      <c r="O467">
        <v>1976</v>
      </c>
      <c r="P467" s="23">
        <v>0.69747537407894811</v>
      </c>
      <c r="Q467" s="23">
        <v>9.5900000000000304E-2</v>
      </c>
      <c r="R467" s="23">
        <f t="shared" si="1244"/>
        <v>6.6887888374171339E-2</v>
      </c>
      <c r="T467">
        <v>1977</v>
      </c>
      <c r="U467">
        <v>5</v>
      </c>
      <c r="V467" s="3">
        <v>1977.3333333348701</v>
      </c>
      <c r="W467" s="23">
        <f t="shared" si="1145"/>
        <v>0.98248941854720762</v>
      </c>
      <c r="X467" s="23">
        <f t="shared" si="1172"/>
        <v>9.5900000000000304E-2</v>
      </c>
      <c r="Y467" s="23">
        <f t="shared" si="1146"/>
        <v>9.4220735238677508E-2</v>
      </c>
      <c r="Z467" s="23"/>
      <c r="AA467">
        <v>5</v>
      </c>
      <c r="AB467" s="3">
        <v>1977.3333333348701</v>
      </c>
      <c r="AC467" s="23">
        <f t="shared" si="1245"/>
        <v>0.96698684010960645</v>
      </c>
      <c r="AD467" s="23">
        <f t="shared" si="1246"/>
        <v>9.5850000000000463E-2</v>
      </c>
      <c r="AE467" s="23">
        <f t="shared" si="1247"/>
        <v>6.9898415686383428E-2</v>
      </c>
      <c r="AG467" s="3">
        <v>1977.3333333348701</v>
      </c>
      <c r="AH467" s="3">
        <f t="shared" si="1204"/>
        <v>1.9524399918846644</v>
      </c>
      <c r="AI467" s="3">
        <f t="shared" si="1205"/>
        <v>-4.4052846898962821E-2</v>
      </c>
      <c r="AJ467" s="3">
        <f t="shared" si="1206"/>
        <v>2.0203294109587646</v>
      </c>
      <c r="AK467" s="23"/>
      <c r="AL467" s="3">
        <v>1977.3333333348701</v>
      </c>
      <c r="AM467" s="14">
        <f t="shared" ref="AM467" si="1290">STANDARDIZE(AC467,AR$11,AS$11)</f>
        <v>1.9542000206389063</v>
      </c>
      <c r="AN467" s="14">
        <f t="shared" ref="AN467" si="1291">STANDARDIZE(AD467,AT$11,AU$11)</f>
        <v>-0.7363458413185221</v>
      </c>
      <c r="AO467" s="14">
        <f t="shared" ref="AO467" si="1292">STANDARDIZE(AE467,AV$11,AW$11)</f>
        <v>1.8332915444389135</v>
      </c>
      <c r="AP467" s="23"/>
    </row>
    <row r="468" spans="1:42" x14ac:dyDescent="0.3">
      <c r="A468">
        <v>6</v>
      </c>
      <c r="B468" s="31">
        <v>1995</v>
      </c>
      <c r="C468" s="24">
        <v>0.74914368963878541</v>
      </c>
      <c r="D468">
        <v>4.7900000000000303E-2</v>
      </c>
      <c r="E468">
        <f t="shared" si="1241"/>
        <v>3.5883982733698049E-2</v>
      </c>
      <c r="G468">
        <v>1977</v>
      </c>
      <c r="H468">
        <v>4</v>
      </c>
      <c r="I468" s="3">
        <v>1977.25000000154</v>
      </c>
      <c r="J468" s="23">
        <f t="shared" si="1242"/>
        <v>0.85673956367342141</v>
      </c>
      <c r="K468" s="23">
        <f t="shared" si="1222"/>
        <v>9.5800000000000607E-2</v>
      </c>
      <c r="L468" s="23">
        <f t="shared" si="1243"/>
        <v>4.103782509995714E-2</v>
      </c>
      <c r="N468">
        <v>2</v>
      </c>
      <c r="O468">
        <v>1976</v>
      </c>
      <c r="P468" s="23">
        <v>0.67688056574285937</v>
      </c>
      <c r="Q468" s="23">
        <v>9.5900000000000304E-2</v>
      </c>
      <c r="R468" s="23">
        <f t="shared" si="1244"/>
        <v>6.4912846254740419E-2</v>
      </c>
      <c r="T468">
        <v>1977</v>
      </c>
      <c r="U468">
        <v>4</v>
      </c>
      <c r="V468" s="3">
        <v>1977.25000000154</v>
      </c>
      <c r="W468" s="23">
        <f t="shared" si="1145"/>
        <v>0.86029300215361992</v>
      </c>
      <c r="X468" s="23">
        <f t="shared" si="1172"/>
        <v>0.19180000000000061</v>
      </c>
      <c r="Y468" s="23">
        <f t="shared" si="1146"/>
        <v>8.2502098906532401E-2</v>
      </c>
      <c r="Z468" s="23"/>
      <c r="AA468">
        <v>4</v>
      </c>
      <c r="AB468" s="3">
        <v>1977.25000000154</v>
      </c>
      <c r="AC468" s="23">
        <f t="shared" si="1245"/>
        <v>0.85851628291352067</v>
      </c>
      <c r="AD468" s="23">
        <f t="shared" si="1246"/>
        <v>0.14380000000000059</v>
      </c>
      <c r="AE468" s="23">
        <f t="shared" si="1247"/>
        <v>6.176996200324477E-2</v>
      </c>
      <c r="AG468" s="3">
        <v>1977.25000000154</v>
      </c>
      <c r="AH468" s="3">
        <f t="shared" si="1204"/>
        <v>1.2451766986404331</v>
      </c>
      <c r="AI468" s="3">
        <f t="shared" si="1205"/>
        <v>1.0985970730109507</v>
      </c>
      <c r="AJ468" s="3">
        <f t="shared" si="1206"/>
        <v>1.3634051421362823</v>
      </c>
      <c r="AK468" s="23"/>
      <c r="AL468" s="3">
        <v>1977.25000000154</v>
      </c>
      <c r="AM468" s="14">
        <f t="shared" ref="AM468" si="1293">STANDARDIZE(AC468,AR$12,AS$12)</f>
        <v>1.7100476487984255</v>
      </c>
      <c r="AN468" s="14">
        <f t="shared" ref="AN468" si="1294">STANDARDIZE(AD468,AT$12,AU$12)</f>
        <v>3.3388824798885192E-2</v>
      </c>
      <c r="AO468" s="14">
        <f t="shared" ref="AO468" si="1295">STANDARDIZE(AE468,AV$12,AW$12)</f>
        <v>1.6518723063764351</v>
      </c>
      <c r="AP468" s="23"/>
    </row>
    <row r="469" spans="1:42" x14ac:dyDescent="0.3">
      <c r="A469">
        <v>5</v>
      </c>
      <c r="B469" s="31">
        <v>1995</v>
      </c>
      <c r="C469" s="24">
        <v>0.71437528994808763</v>
      </c>
      <c r="D469">
        <v>4.7900000000000303E-2</v>
      </c>
      <c r="E469">
        <f t="shared" si="1241"/>
        <v>3.4218576388513618E-2</v>
      </c>
      <c r="G469">
        <v>1977</v>
      </c>
      <c r="H469">
        <v>3</v>
      </c>
      <c r="I469" s="3">
        <v>1977.1666666682099</v>
      </c>
      <c r="J469" s="23">
        <f t="shared" ref="J469:J471" si="1296">AVERAGEIFS(C$4:C$1369,B$4:B$1369,G469,A$4:A$1369,H469)</f>
        <v>0.82054373099455014</v>
      </c>
      <c r="K469" s="23">
        <f t="shared" si="1222"/>
        <v>4.7900000000000303E-2</v>
      </c>
      <c r="L469" s="23">
        <f t="shared" ref="L469:L471" si="1297">AVERAGEIFS(E$4:E$1369,B$4:B$1369,G469,A$4:A$1369,H469)</f>
        <v>3.9304044714639198E-2</v>
      </c>
      <c r="N469">
        <v>12</v>
      </c>
      <c r="O469">
        <v>1975</v>
      </c>
      <c r="P469" s="23">
        <v>0.7204114259639145</v>
      </c>
      <c r="Q469" s="23">
        <v>9.5900000000000304E-2</v>
      </c>
      <c r="R469" s="23">
        <f t="shared" si="1244"/>
        <v>6.9087455749939616E-2</v>
      </c>
      <c r="T469">
        <v>1977</v>
      </c>
      <c r="U469">
        <v>3</v>
      </c>
      <c r="V469" s="3">
        <v>1977.1666666682099</v>
      </c>
      <c r="W469" s="23">
        <f t="shared" si="1145"/>
        <v>0.77885311617441289</v>
      </c>
      <c r="X469" s="23">
        <f t="shared" si="1172"/>
        <v>9.5900000000000304E-2</v>
      </c>
      <c r="Y469" s="23">
        <f t="shared" si="1146"/>
        <v>7.4692013841126434E-2</v>
      </c>
      <c r="Z469" s="23"/>
      <c r="AA469">
        <v>3</v>
      </c>
      <c r="AB469" s="3">
        <v>1977.1666666682099</v>
      </c>
      <c r="AC469" s="23">
        <f t="shared" ref="AC469:AC470" si="1298">AVERAGE(W469,J469)</f>
        <v>0.79969842358448151</v>
      </c>
      <c r="AD469" s="23">
        <f t="shared" ref="AD469:AD470" si="1299">AVERAGE(X469,K469)</f>
        <v>7.1900000000000297E-2</v>
      </c>
      <c r="AE469" s="23">
        <f t="shared" ref="AE469:AE470" si="1300">AVERAGE(Y469,L469)</f>
        <v>5.699802927788282E-2</v>
      </c>
      <c r="AG469" s="3">
        <v>1977.1666666682099</v>
      </c>
      <c r="AH469" s="3">
        <f t="shared" si="1204"/>
        <v>0.8616651360010803</v>
      </c>
      <c r="AI469" s="3">
        <f t="shared" si="1205"/>
        <v>-0.61478205611361436</v>
      </c>
      <c r="AJ469" s="3">
        <f t="shared" si="1206"/>
        <v>0.97774772946243282</v>
      </c>
      <c r="AK469" s="23"/>
      <c r="AL469" s="3">
        <v>1977.1666666682099</v>
      </c>
      <c r="AM469" s="14">
        <f t="shared" ref="AM469" si="1301">STANDARDIZE(AC469,AR$13,AS$13)</f>
        <v>1.5844587866736031</v>
      </c>
      <c r="AN469" s="14">
        <f t="shared" ref="AN469" si="1302">STANDARDIZE(AD469,AT$13,AU$13)</f>
        <v>-1.0055477933738932</v>
      </c>
      <c r="AO469" s="14">
        <f t="shared" ref="AO469" si="1303">STANDARDIZE(AE469,AV$13,AW$13)</f>
        <v>1.6169834665164571</v>
      </c>
      <c r="AP469" s="23"/>
    </row>
    <row r="470" spans="1:42" x14ac:dyDescent="0.3">
      <c r="A470">
        <v>5</v>
      </c>
      <c r="B470" s="31">
        <v>1995</v>
      </c>
      <c r="C470" s="24">
        <v>0.66775195101399554</v>
      </c>
      <c r="D470">
        <v>4.7900000000000303E-2</v>
      </c>
      <c r="E470">
        <f t="shared" si="1241"/>
        <v>3.198531845357059E-2</v>
      </c>
      <c r="G470">
        <v>1977</v>
      </c>
      <c r="H470">
        <v>2</v>
      </c>
      <c r="I470" s="3">
        <v>1977.0833333348801</v>
      </c>
      <c r="J470" s="23">
        <f t="shared" si="1296"/>
        <v>0.82124471339165184</v>
      </c>
      <c r="K470" s="23">
        <f t="shared" si="1222"/>
        <v>9.5800000000000607E-2</v>
      </c>
      <c r="L470" s="23">
        <f t="shared" si="1297"/>
        <v>3.9337621771460371E-2</v>
      </c>
      <c r="N470">
        <v>10</v>
      </c>
      <c r="O470">
        <v>1975</v>
      </c>
      <c r="P470" s="23">
        <v>0.79367374298272031</v>
      </c>
      <c r="Q470" s="23">
        <v>9.5900000000000304E-2</v>
      </c>
      <c r="R470" s="23">
        <f t="shared" si="1244"/>
        <v>7.6113311952043114E-2</v>
      </c>
      <c r="T470">
        <v>1977</v>
      </c>
      <c r="U470">
        <v>2</v>
      </c>
      <c r="V470" s="3">
        <v>1977.0833333348801</v>
      </c>
      <c r="W470" s="23">
        <f t="shared" si="1145"/>
        <v>0.75481881508215909</v>
      </c>
      <c r="X470" s="23">
        <f t="shared" si="1172"/>
        <v>9.5900000000000304E-2</v>
      </c>
      <c r="Y470" s="23">
        <f t="shared" si="1146"/>
        <v>7.2387124366379285E-2</v>
      </c>
      <c r="Z470" s="23"/>
      <c r="AA470">
        <v>2</v>
      </c>
      <c r="AB470" s="3">
        <v>1977.0833333348801</v>
      </c>
      <c r="AC470" s="23">
        <f t="shared" si="1298"/>
        <v>0.78803176423690546</v>
      </c>
      <c r="AD470" s="23">
        <f t="shared" si="1299"/>
        <v>9.5850000000000463E-2</v>
      </c>
      <c r="AE470" s="23">
        <f t="shared" si="1300"/>
        <v>5.5862373068919828E-2</v>
      </c>
      <c r="AG470" s="3">
        <v>1977.0833333348801</v>
      </c>
      <c r="AH470" s="3">
        <f t="shared" si="1204"/>
        <v>0.78559472459525603</v>
      </c>
      <c r="AI470" s="3">
        <f t="shared" si="1205"/>
        <v>-4.4052846898962821E-2</v>
      </c>
      <c r="AJ470" s="3">
        <f t="shared" si="1206"/>
        <v>0.88596641978304314</v>
      </c>
      <c r="AK470" s="23"/>
      <c r="AL470" s="3">
        <v>1977.0833333348801</v>
      </c>
      <c r="AM470" s="14">
        <f t="shared" ref="AM470" si="1304">STANDARDIZE(AC470,AR$14,AS$14)</f>
        <v>1.6228196276463789</v>
      </c>
      <c r="AN470" s="14">
        <f t="shared" ref="AN470" si="1305">STANDARDIZE(AD470,AT$14,AU$14)</f>
        <v>-1.4615836317459097E-2</v>
      </c>
      <c r="AO470" s="14">
        <f t="shared" ref="AO470" si="1306">STANDARDIZE(AE470,AV$14,AW$14)</f>
        <v>1.5099555909849667</v>
      </c>
      <c r="AP470" s="23"/>
    </row>
    <row r="471" spans="1:42" x14ac:dyDescent="0.3">
      <c r="A471">
        <v>4</v>
      </c>
      <c r="B471" s="31">
        <v>1995</v>
      </c>
      <c r="C471" s="24">
        <v>0.61976913167428782</v>
      </c>
      <c r="D471">
        <v>4.7900000000000303E-2</v>
      </c>
      <c r="E471">
        <f t="shared" si="1241"/>
        <v>2.9686941407198575E-2</v>
      </c>
      <c r="G471">
        <v>1977</v>
      </c>
      <c r="H471">
        <v>1</v>
      </c>
      <c r="I471" s="3">
        <v>1977.00000000155</v>
      </c>
      <c r="J471" s="23">
        <f t="shared" si="1296"/>
        <v>0.83107009412480282</v>
      </c>
      <c r="K471" s="23">
        <f t="shared" si="1222"/>
        <v>4.7900000000000303E-2</v>
      </c>
      <c r="L471" s="23">
        <f t="shared" si="1297"/>
        <v>3.9808257508578304E-2</v>
      </c>
      <c r="N471">
        <v>8</v>
      </c>
      <c r="O471">
        <v>1975</v>
      </c>
      <c r="P471" s="23">
        <v>0.8657150450189407</v>
      </c>
      <c r="Q471" s="23">
        <v>9.5900000000000304E-2</v>
      </c>
      <c r="R471" s="23">
        <f t="shared" si="1244"/>
        <v>8.3022072817316675E-2</v>
      </c>
      <c r="T471">
        <v>1977</v>
      </c>
      <c r="U471">
        <v>1</v>
      </c>
      <c r="V471" s="3">
        <v>1977.00000000155</v>
      </c>
      <c r="W471" s="23">
        <f t="shared" si="1145"/>
        <v>0.75749487657168435</v>
      </c>
      <c r="X471" s="23">
        <f t="shared" si="1172"/>
        <v>9.5900000000000304E-2</v>
      </c>
      <c r="Y471" s="23">
        <f t="shared" si="1146"/>
        <v>7.2643758663224756E-2</v>
      </c>
      <c r="Z471" s="23"/>
      <c r="AA471">
        <v>1</v>
      </c>
      <c r="AB471" s="3">
        <v>1977.00000000155</v>
      </c>
      <c r="AC471" s="23">
        <f t="shared" si="1245"/>
        <v>0.79428248534824353</v>
      </c>
      <c r="AD471" s="23">
        <f t="shared" si="1246"/>
        <v>7.1900000000000297E-2</v>
      </c>
      <c r="AE471" s="23">
        <f t="shared" si="1247"/>
        <v>5.622600808590153E-2</v>
      </c>
      <c r="AG471" s="3">
        <v>1977.00000000155</v>
      </c>
      <c r="AH471" s="3">
        <f t="shared" si="1204"/>
        <v>0.82635145815166611</v>
      </c>
      <c r="AI471" s="3">
        <f t="shared" si="1205"/>
        <v>-0.61478205611361436</v>
      </c>
      <c r="AJ471" s="3">
        <f t="shared" si="1206"/>
        <v>0.9153546253336855</v>
      </c>
      <c r="AK471" s="23"/>
      <c r="AL471" s="3">
        <v>1977.00000000155</v>
      </c>
      <c r="AM471" s="14">
        <f t="shared" ref="AM471" si="1307">STANDARDIZE(AC471,AR$15,AS$15)</f>
        <v>1.1661453879103272</v>
      </c>
      <c r="AN471" s="14">
        <f t="shared" ref="AN471" si="1308">STANDARDIZE(AD471,AT$15,AU$15)</f>
        <v>-9.3919208556921333E-2</v>
      </c>
      <c r="AO471" s="14">
        <f t="shared" ref="AO471" si="1309">STANDARDIZE(AE471,AV$15,AW$15)</f>
        <v>1.4954407355674135</v>
      </c>
      <c r="AP471" s="23"/>
    </row>
    <row r="472" spans="1:42" x14ac:dyDescent="0.3">
      <c r="A472">
        <v>4</v>
      </c>
      <c r="B472" s="31">
        <v>1995</v>
      </c>
      <c r="C472" s="24">
        <v>0.57925745911578608</v>
      </c>
      <c r="D472">
        <v>4.7900000000000303E-2</v>
      </c>
      <c r="E472">
        <f t="shared" si="1241"/>
        <v>2.774643229164633E-2</v>
      </c>
      <c r="G472">
        <v>1976</v>
      </c>
      <c r="H472">
        <v>12</v>
      </c>
      <c r="I472" s="3">
        <v>1976.9166666682199</v>
      </c>
      <c r="J472" s="23">
        <f t="shared" si="1242"/>
        <v>0.83872804081129082</v>
      </c>
      <c r="K472" s="23">
        <f t="shared" si="1222"/>
        <v>4.7900000000000303E-2</v>
      </c>
      <c r="L472" s="23">
        <f t="shared" si="1243"/>
        <v>4.0175073154861088E-2</v>
      </c>
      <c r="N472">
        <v>6</v>
      </c>
      <c r="O472">
        <v>1975</v>
      </c>
      <c r="P472" s="23">
        <v>0.8961879056297799</v>
      </c>
      <c r="Q472" s="23">
        <v>9.5900000000000304E-2</v>
      </c>
      <c r="R472" s="23">
        <f t="shared" si="1244"/>
        <v>8.5944420149896159E-2</v>
      </c>
      <c r="T472">
        <v>1976</v>
      </c>
      <c r="U472">
        <v>12</v>
      </c>
      <c r="V472" s="3">
        <v>1976.9166666682199</v>
      </c>
      <c r="W472" s="23"/>
      <c r="X472" s="23"/>
      <c r="Y472" s="23"/>
      <c r="Z472" s="23"/>
      <c r="AA472">
        <v>12</v>
      </c>
      <c r="AB472" s="3">
        <v>1976.9166666682199</v>
      </c>
      <c r="AC472" s="23">
        <f t="shared" si="1245"/>
        <v>0.83872804081129082</v>
      </c>
      <c r="AD472" s="23">
        <f t="shared" si="1246"/>
        <v>4.7900000000000303E-2</v>
      </c>
      <c r="AE472" s="23">
        <f t="shared" si="1247"/>
        <v>4.0175073154861088E-2</v>
      </c>
      <c r="AG472" s="3">
        <v>1976.9166666682199</v>
      </c>
      <c r="AH472" s="3">
        <f t="shared" si="1204"/>
        <v>1.1161509276062058</v>
      </c>
      <c r="AI472" s="3">
        <f t="shared" si="1205"/>
        <v>-1.186702766808877</v>
      </c>
      <c r="AJ472" s="3">
        <f t="shared" si="1206"/>
        <v>-0.38184765993781183</v>
      </c>
      <c r="AK472" s="23"/>
      <c r="AL472" s="3">
        <v>1976.9166666682199</v>
      </c>
      <c r="AM472" s="14">
        <f t="shared" ref="AM472" si="1310">STANDARDIZE(AC472,AR$4,AS$4)</f>
        <v>1.8673134945813614</v>
      </c>
      <c r="AN472" s="14">
        <f t="shared" ref="AN472" si="1311">STANDARDIZE(AD472,AT$4,AU$4)</f>
        <v>-1.7765123716427775</v>
      </c>
      <c r="AO472" s="14">
        <f t="shared" ref="AO472" si="1312">STANDARDIZE(AE472,AV$4,AW$4)</f>
        <v>-9.0171488257932503E-2</v>
      </c>
      <c r="AP472" s="23"/>
    </row>
    <row r="473" spans="1:42" x14ac:dyDescent="0.3">
      <c r="A473">
        <v>3</v>
      </c>
      <c r="B473" s="31">
        <v>1995</v>
      </c>
      <c r="C473" s="24">
        <v>0.54972713691757258</v>
      </c>
      <c r="D473">
        <v>4.7900000000000303E-2</v>
      </c>
      <c r="E473">
        <f t="shared" si="1241"/>
        <v>2.6331929858351893E-2</v>
      </c>
      <c r="G473">
        <v>1976</v>
      </c>
      <c r="H473">
        <v>11</v>
      </c>
      <c r="I473" s="3">
        <v>1976.8333333348901</v>
      </c>
      <c r="J473" s="23">
        <f t="shared" si="1242"/>
        <v>0.85139184393770972</v>
      </c>
      <c r="K473" s="23">
        <f t="shared" si="1222"/>
        <v>4.7900000000000303E-2</v>
      </c>
      <c r="L473" s="23">
        <f t="shared" si="1243"/>
        <v>4.0781669324616555E-2</v>
      </c>
      <c r="N473">
        <v>6</v>
      </c>
      <c r="O473">
        <v>1975</v>
      </c>
      <c r="P473" s="23">
        <v>0.87837362175447997</v>
      </c>
      <c r="Q473" s="23">
        <v>9.5900000000000304E-2</v>
      </c>
      <c r="R473" s="23">
        <f t="shared" si="1244"/>
        <v>8.4236030326254902E-2</v>
      </c>
      <c r="T473">
        <v>1976</v>
      </c>
      <c r="U473">
        <v>11</v>
      </c>
      <c r="V473" s="3">
        <v>1976.8333333348901</v>
      </c>
      <c r="W473" s="23">
        <f t="shared" si="1145"/>
        <v>0.81275803101876098</v>
      </c>
      <c r="X473" s="23">
        <f t="shared" ref="X473:X474" si="1313">SUMIFS(Q$4:Q$763,O$4:O$763,T473,N$4:N$763,U473)</f>
        <v>9.5900000000000304E-2</v>
      </c>
      <c r="Y473" s="23">
        <f t="shared" si="1146"/>
        <v>7.7943495174699423E-2</v>
      </c>
      <c r="Z473" s="23"/>
      <c r="AA473">
        <v>11</v>
      </c>
      <c r="AB473" s="3">
        <v>1976.8333333348901</v>
      </c>
      <c r="AC473" s="23">
        <f t="shared" si="1245"/>
        <v>0.83207493747823535</v>
      </c>
      <c r="AD473" s="23">
        <f t="shared" si="1246"/>
        <v>7.1900000000000297E-2</v>
      </c>
      <c r="AE473" s="23">
        <f t="shared" si="1247"/>
        <v>5.9362582249657986E-2</v>
      </c>
      <c r="AG473" s="3">
        <v>1976.8333333348901</v>
      </c>
      <c r="AH473" s="3">
        <f t="shared" si="1204"/>
        <v>1.0727705311625451</v>
      </c>
      <c r="AI473" s="3">
        <f t="shared" si="1205"/>
        <v>-0.61478205611361436</v>
      </c>
      <c r="AJ473" s="3">
        <f t="shared" si="1206"/>
        <v>1.1688458512734239</v>
      </c>
      <c r="AK473" s="23"/>
      <c r="AL473" s="3">
        <v>1976.8333333348901</v>
      </c>
      <c r="AM473" s="14">
        <f t="shared" ref="AM473" si="1314">STANDARDIZE(AC473,AR$5,AS$5)</f>
        <v>0.79201361792479663</v>
      </c>
      <c r="AN473" s="14">
        <f t="shared" ref="AN473" si="1315">STANDARDIZE(AD473,AT$5,AU$5)</f>
        <v>-4.0971152421897278E-2</v>
      </c>
      <c r="AO473" s="14">
        <f t="shared" ref="AO473" si="1316">STANDARDIZE(AE473,AV$5,AW$5)</f>
        <v>1.0154441767764781</v>
      </c>
      <c r="AP473" s="23"/>
    </row>
    <row r="474" spans="1:42" x14ac:dyDescent="0.3">
      <c r="A474">
        <v>3</v>
      </c>
      <c r="B474" s="31">
        <v>1995</v>
      </c>
      <c r="C474" s="24">
        <v>0.53113086470963922</v>
      </c>
      <c r="D474">
        <v>4.7900000000000303E-2</v>
      </c>
      <c r="E474">
        <f t="shared" si="1241"/>
        <v>2.5441168419591879E-2</v>
      </c>
      <c r="G474">
        <v>1976</v>
      </c>
      <c r="H474">
        <v>10</v>
      </c>
      <c r="I474" s="3">
        <v>1976.75000000156</v>
      </c>
      <c r="J474" s="23">
        <f t="shared" si="1242"/>
        <v>0.8924614263388515</v>
      </c>
      <c r="K474" s="23">
        <f t="shared" si="1222"/>
        <v>9.5800000000000607E-2</v>
      </c>
      <c r="L474" s="23">
        <f t="shared" si="1243"/>
        <v>4.2748902321631255E-2</v>
      </c>
      <c r="N474">
        <v>5</v>
      </c>
      <c r="O474">
        <v>1975</v>
      </c>
      <c r="P474" s="23">
        <v>0.83194062472291574</v>
      </c>
      <c r="Q474" s="23">
        <v>9.5900000000000304E-2</v>
      </c>
      <c r="R474" s="23">
        <f t="shared" si="1244"/>
        <v>7.9783105910927868E-2</v>
      </c>
      <c r="T474">
        <v>1976</v>
      </c>
      <c r="U474">
        <v>10</v>
      </c>
      <c r="V474" s="3">
        <v>1976.75000000156</v>
      </c>
      <c r="W474" s="23">
        <f t="shared" si="1145"/>
        <v>0.90686612789222598</v>
      </c>
      <c r="X474" s="23">
        <f t="shared" si="1313"/>
        <v>9.5900000000000304E-2</v>
      </c>
      <c r="Y474" s="23">
        <f t="shared" si="1146"/>
        <v>8.6968461664864743E-2</v>
      </c>
      <c r="Z474" s="23"/>
      <c r="AA474">
        <v>10</v>
      </c>
      <c r="AB474" s="3">
        <v>1976.75000000156</v>
      </c>
      <c r="AC474" s="23">
        <f t="shared" si="1245"/>
        <v>0.89966377711553869</v>
      </c>
      <c r="AD474" s="23">
        <f t="shared" si="1246"/>
        <v>9.5850000000000463E-2</v>
      </c>
      <c r="AE474" s="23">
        <f t="shared" si="1247"/>
        <v>6.4858681993247999E-2</v>
      </c>
      <c r="AG474" s="3">
        <v>1976.75000000156</v>
      </c>
      <c r="AH474" s="3">
        <f t="shared" si="1204"/>
        <v>1.5134717365783164</v>
      </c>
      <c r="AI474" s="3">
        <f t="shared" si="1205"/>
        <v>-4.4052846898962821E-2</v>
      </c>
      <c r="AJ474" s="3">
        <f t="shared" si="1206"/>
        <v>1.6130288959431407</v>
      </c>
      <c r="AK474" s="23"/>
      <c r="AL474" s="3">
        <v>1976.75000000156</v>
      </c>
      <c r="AM474" s="14">
        <f t="shared" ref="AM474" si="1317">STANDARDIZE(AC474,AR$6,AS$6)</f>
        <v>1.4576040435251019</v>
      </c>
      <c r="AN474" s="14">
        <f t="shared" ref="AN474" si="1318">STANDARDIZE(AD474,AT$6,AU$6)</f>
        <v>0.36965282471677957</v>
      </c>
      <c r="AO474" s="14">
        <f t="shared" ref="AO474" si="1319">STANDARDIZE(AE474,AV$6,AW$6)</f>
        <v>1.3010671008167598</v>
      </c>
      <c r="AP474" s="23"/>
    </row>
    <row r="475" spans="1:42" x14ac:dyDescent="0.3">
      <c r="A475">
        <v>2</v>
      </c>
      <c r="B475" s="31">
        <v>1995</v>
      </c>
      <c r="C475" s="24">
        <v>0.52236235153422073</v>
      </c>
      <c r="D475">
        <v>4.7900000000000303E-2</v>
      </c>
      <c r="E475">
        <f t="shared" si="1241"/>
        <v>2.502115663848933E-2</v>
      </c>
      <c r="G475">
        <v>1976</v>
      </c>
      <c r="H475">
        <v>9</v>
      </c>
      <c r="I475" s="3">
        <v>1976.6666666682299</v>
      </c>
      <c r="J475" s="23">
        <f t="shared" si="1242"/>
        <v>0.95706611405043285</v>
      </c>
      <c r="K475" s="23">
        <f t="shared" si="1222"/>
        <v>4.7900000000000303E-2</v>
      </c>
      <c r="L475" s="23">
        <f t="shared" si="1243"/>
        <v>4.5843466863016026E-2</v>
      </c>
      <c r="N475">
        <v>4</v>
      </c>
      <c r="O475">
        <v>1975</v>
      </c>
      <c r="P475" s="23">
        <v>0.76569026978091381</v>
      </c>
      <c r="Q475" s="23">
        <v>9.5900000000000304E-2</v>
      </c>
      <c r="R475" s="23">
        <f t="shared" si="1244"/>
        <v>7.3429696871989872E-2</v>
      </c>
      <c r="T475">
        <v>1976</v>
      </c>
      <c r="U475">
        <v>9</v>
      </c>
      <c r="V475" s="3">
        <v>1976.6666666682299</v>
      </c>
      <c r="W475" s="23"/>
      <c r="X475" s="23"/>
      <c r="Y475" s="23"/>
      <c r="Z475" s="23"/>
      <c r="AA475">
        <v>9</v>
      </c>
      <c r="AB475" s="3">
        <v>1976.6666666682299</v>
      </c>
      <c r="AC475" s="23">
        <f t="shared" si="1245"/>
        <v>0.95706611405043285</v>
      </c>
      <c r="AD475" s="23">
        <f t="shared" si="1246"/>
        <v>4.7900000000000303E-2</v>
      </c>
      <c r="AE475" s="23">
        <f t="shared" si="1247"/>
        <v>4.5843466863016026E-2</v>
      </c>
      <c r="AG475" s="3">
        <v>1976.6666666682299</v>
      </c>
      <c r="AH475" s="3">
        <f t="shared" si="1204"/>
        <v>1.8877536330665667</v>
      </c>
      <c r="AI475" s="3">
        <f t="shared" si="1205"/>
        <v>-1.186702766808877</v>
      </c>
      <c r="AJ475" s="3">
        <f t="shared" si="1206"/>
        <v>7.6259815024117286E-2</v>
      </c>
      <c r="AK475" s="23"/>
      <c r="AL475" s="3">
        <v>1976.6666666682299</v>
      </c>
      <c r="AM475" s="14">
        <f t="shared" ref="AM475" si="1320">STANDARDIZE(AC475,AR$7,AS$7)</f>
        <v>1.4028960434689139</v>
      </c>
      <c r="AN475" s="14">
        <f t="shared" ref="AN475" si="1321">STANDARDIZE(AD475,AT$7,AU$7)</f>
        <v>-1.0289872901111137</v>
      </c>
      <c r="AO475" s="14">
        <f t="shared" ref="AO475" si="1322">STANDARDIZE(AE475,AV$7,AW$7)</f>
        <v>0.14808058583887448</v>
      </c>
      <c r="AP475" s="23"/>
    </row>
    <row r="476" spans="1:42" x14ac:dyDescent="0.3">
      <c r="A476">
        <v>2</v>
      </c>
      <c r="B476" s="31">
        <v>1995</v>
      </c>
      <c r="C476" s="24">
        <v>0.52289093607670689</v>
      </c>
      <c r="D476">
        <v>4.7900000000000303E-2</v>
      </c>
      <c r="E476">
        <f t="shared" si="1241"/>
        <v>2.5046475838074417E-2</v>
      </c>
      <c r="G476">
        <v>1976</v>
      </c>
      <c r="H476">
        <v>8</v>
      </c>
      <c r="I476" s="3">
        <v>1976.5833333349001</v>
      </c>
      <c r="J476" s="23">
        <f t="shared" si="1242"/>
        <v>1.0073860044038938</v>
      </c>
      <c r="K476" s="23">
        <f t="shared" si="1222"/>
        <v>4.7900000000000303E-2</v>
      </c>
      <c r="L476" s="23">
        <f t="shared" si="1243"/>
        <v>4.8253789610946819E-2</v>
      </c>
      <c r="N476">
        <v>3</v>
      </c>
      <c r="O476">
        <v>1975</v>
      </c>
      <c r="P476" s="23">
        <v>0.71336991952925188</v>
      </c>
      <c r="Q476" s="23">
        <v>9.5900000000000304E-2</v>
      </c>
      <c r="R476" s="23">
        <f t="shared" si="1244"/>
        <v>6.8412175282855467E-2</v>
      </c>
      <c r="T476">
        <v>1976</v>
      </c>
      <c r="U476">
        <v>8</v>
      </c>
      <c r="V476" s="3">
        <v>1976.5833333349001</v>
      </c>
      <c r="W476" s="23">
        <f t="shared" si="1145"/>
        <v>0.9946259867293753</v>
      </c>
      <c r="X476" s="23">
        <f t="shared" ref="X476" si="1323">SUMIFS(Q$4:Q$763,O$4:O$763,T476,N$4:N$763,U476)</f>
        <v>9.5900000000000304E-2</v>
      </c>
      <c r="Y476" s="23">
        <f t="shared" si="1146"/>
        <v>9.5384632127347393E-2</v>
      </c>
      <c r="Z476" s="23"/>
      <c r="AA476">
        <v>8</v>
      </c>
      <c r="AB476" s="3">
        <v>1976.5833333349001</v>
      </c>
      <c r="AC476" s="23">
        <f t="shared" si="1245"/>
        <v>1.0010059955666346</v>
      </c>
      <c r="AD476" s="23">
        <f t="shared" si="1246"/>
        <v>7.1900000000000297E-2</v>
      </c>
      <c r="AE476" s="23">
        <f t="shared" si="1247"/>
        <v>7.181921086914711E-2</v>
      </c>
      <c r="AG476" s="3">
        <v>1976.5833333349001</v>
      </c>
      <c r="AH476" s="3">
        <f t="shared" si="1204"/>
        <v>2.1742559440091682</v>
      </c>
      <c r="AI476" s="3">
        <f t="shared" si="1205"/>
        <v>-0.61478205611361436</v>
      </c>
      <c r="AJ476" s="3">
        <f t="shared" si="1206"/>
        <v>2.1755639758812717</v>
      </c>
      <c r="AK476" s="23"/>
      <c r="AL476" s="3">
        <v>1976.5833333349001</v>
      </c>
      <c r="AM476" s="14">
        <f t="shared" ref="AM476" si="1324">STANDARDIZE(AC476,AR$8,AS$8)</f>
        <v>1.4494460202741359</v>
      </c>
      <c r="AN476" s="14">
        <f t="shared" ref="AN476" si="1325">STANDARDIZE(AD476,AT$8,AU$8)</f>
        <v>-0.51613739712758211</v>
      </c>
      <c r="AO476" s="14">
        <f t="shared" ref="AO476" si="1326">STANDARDIZE(AE476,AV$8,AW$8)</f>
        <v>1.2898649680367367</v>
      </c>
      <c r="AP476" s="23"/>
    </row>
    <row r="477" spans="1:42" x14ac:dyDescent="0.3">
      <c r="A477">
        <v>2</v>
      </c>
      <c r="B477" s="31">
        <v>1995</v>
      </c>
      <c r="C477" s="24">
        <v>0.53047946069572272</v>
      </c>
      <c r="D477">
        <v>4.7900000000000303E-2</v>
      </c>
      <c r="E477">
        <f t="shared" si="1241"/>
        <v>2.5409966167325278E-2</v>
      </c>
      <c r="G477">
        <v>1976</v>
      </c>
      <c r="H477">
        <v>7</v>
      </c>
      <c r="I477" s="3">
        <v>1976.50000000157</v>
      </c>
      <c r="J477" s="23">
        <f t="shared" si="1242"/>
        <v>1.0476772051596857</v>
      </c>
      <c r="K477" s="23">
        <f t="shared" si="1222"/>
        <v>4.7900000000000303E-2</v>
      </c>
      <c r="L477" s="23">
        <f t="shared" si="1243"/>
        <v>5.0183738127149262E-2</v>
      </c>
      <c r="N477">
        <v>2</v>
      </c>
      <c r="O477">
        <v>1975</v>
      </c>
      <c r="P477" s="23">
        <v>0.69903849139579943</v>
      </c>
      <c r="Q477" s="23">
        <v>9.5900000000000304E-2</v>
      </c>
      <c r="R477" s="23">
        <f t="shared" si="1244"/>
        <v>6.7037791324857376E-2</v>
      </c>
      <c r="T477">
        <v>1976</v>
      </c>
      <c r="U477">
        <v>7</v>
      </c>
      <c r="V477" s="3">
        <v>1976.50000000157</v>
      </c>
      <c r="W477" s="23"/>
      <c r="X477" s="23"/>
      <c r="Y477" s="23"/>
      <c r="Z477" s="23"/>
      <c r="AA477">
        <v>7</v>
      </c>
      <c r="AB477" s="3">
        <v>1976.50000000157</v>
      </c>
      <c r="AC477" s="23">
        <f t="shared" si="1245"/>
        <v>1.0476772051596857</v>
      </c>
      <c r="AD477" s="23">
        <f t="shared" si="1246"/>
        <v>4.7900000000000303E-2</v>
      </c>
      <c r="AE477" s="23">
        <f t="shared" si="1247"/>
        <v>5.0183738127149262E-2</v>
      </c>
      <c r="AG477" s="3">
        <v>1976.50000000157</v>
      </c>
      <c r="AH477" s="3">
        <f t="shared" si="1204"/>
        <v>2.4785674018806518</v>
      </c>
      <c r="AI477" s="3">
        <f t="shared" si="1205"/>
        <v>-1.186702766808877</v>
      </c>
      <c r="AJ477" s="3">
        <f t="shared" si="1206"/>
        <v>0.42703127018986864</v>
      </c>
      <c r="AK477" s="23"/>
      <c r="AL477" s="3">
        <v>1976.50000000157</v>
      </c>
      <c r="AM477" s="14">
        <f t="shared" ref="AM477" si="1327">STANDARDIZE(AC477,AR$9,AS$9)</f>
        <v>0.73074396717146028</v>
      </c>
      <c r="AN477" s="14">
        <f t="shared" ref="AN477" si="1328">STANDARDIZE(AD477,AT$9,AU$9)</f>
        <v>-0.38248368897839508</v>
      </c>
      <c r="AO477" s="14">
        <f t="shared" ref="AO477" si="1329">STANDARDIZE(AE477,AV$9,AW$9)</f>
        <v>0.37960367960568042</v>
      </c>
      <c r="AP477" s="23"/>
    </row>
    <row r="478" spans="1:42" x14ac:dyDescent="0.3">
      <c r="A478">
        <v>1</v>
      </c>
      <c r="B478" s="31">
        <v>1995</v>
      </c>
      <c r="C478" s="24">
        <v>0.54196143210265801</v>
      </c>
      <c r="D478">
        <v>4.7900000000000303E-2</v>
      </c>
      <c r="E478">
        <f t="shared" si="1241"/>
        <v>2.5959952597717485E-2</v>
      </c>
      <c r="G478">
        <v>1976</v>
      </c>
      <c r="H478">
        <v>6</v>
      </c>
      <c r="I478" s="3">
        <v>1976.4166666682399</v>
      </c>
      <c r="J478" s="23">
        <f t="shared" si="1242"/>
        <v>1.050481398806673</v>
      </c>
      <c r="K478" s="23">
        <f t="shared" si="1222"/>
        <v>9.5800000000000607E-2</v>
      </c>
      <c r="L478" s="23">
        <f t="shared" si="1243"/>
        <v>5.0318059002839956E-2</v>
      </c>
      <c r="N478">
        <v>1</v>
      </c>
      <c r="O478">
        <v>1975</v>
      </c>
      <c r="P478" s="23">
        <v>0.72119229456950029</v>
      </c>
      <c r="Q478" s="23">
        <v>9.5900000000000304E-2</v>
      </c>
      <c r="R478" s="23">
        <f t="shared" si="1244"/>
        <v>6.9162341049215301E-2</v>
      </c>
      <c r="T478">
        <v>1976</v>
      </c>
      <c r="U478">
        <v>6</v>
      </c>
      <c r="V478" s="3">
        <v>1976.4166666682399</v>
      </c>
      <c r="W478" s="23">
        <f t="shared" si="1145"/>
        <v>1.0033561474035328</v>
      </c>
      <c r="X478" s="23">
        <f t="shared" ref="X478:X482" si="1330">SUMIFS(Q$4:Q$763,O$4:O$763,T478,N$4:N$763,U478)</f>
        <v>9.5900000000000304E-2</v>
      </c>
      <c r="Y478" s="23">
        <f t="shared" si="1146"/>
        <v>9.6221854535999102E-2</v>
      </c>
      <c r="Z478" s="23"/>
      <c r="AA478">
        <v>6</v>
      </c>
      <c r="AB478" s="3">
        <v>1976.4166666682399</v>
      </c>
      <c r="AC478" s="23">
        <f t="shared" si="1245"/>
        <v>1.0269187731051028</v>
      </c>
      <c r="AD478" s="23">
        <f t="shared" si="1246"/>
        <v>9.5850000000000463E-2</v>
      </c>
      <c r="AE478" s="23">
        <f t="shared" si="1247"/>
        <v>7.3269956769419525E-2</v>
      </c>
      <c r="AG478" s="3">
        <v>1976.4166666682399</v>
      </c>
      <c r="AH478" s="3">
        <f t="shared" si="1204"/>
        <v>2.3432156769792085</v>
      </c>
      <c r="AI478" s="3">
        <f t="shared" si="1205"/>
        <v>-4.4052846898962821E-2</v>
      </c>
      <c r="AJ478" s="3">
        <f t="shared" si="1206"/>
        <v>2.292810161556242</v>
      </c>
      <c r="AK478" s="23"/>
      <c r="AL478" s="3">
        <v>1976.4166666682399</v>
      </c>
      <c r="AM478" s="14">
        <f t="shared" ref="AM478" si="1331">STANDARDIZE(AC478,AR$10,AS$10)</f>
        <v>1.70250881024931</v>
      </c>
      <c r="AN478" s="14">
        <f t="shared" ref="AN478" si="1332">STANDARDIZE(AD478,AT$10,AU$10)</f>
        <v>-1.4743235720587309</v>
      </c>
      <c r="AO478" s="14">
        <f t="shared" ref="AO478" si="1333">STANDARDIZE(AE478,AV$10,AW$10)</f>
        <v>1.5245768254702525</v>
      </c>
      <c r="AP478" s="23"/>
    </row>
    <row r="479" spans="1:42" x14ac:dyDescent="0.3">
      <c r="A479">
        <v>1</v>
      </c>
      <c r="B479" s="31">
        <v>1995</v>
      </c>
      <c r="C479" s="24">
        <v>0.55341223382035165</v>
      </c>
      <c r="D479">
        <v>4.7900000000000303E-2</v>
      </c>
      <c r="E479">
        <f t="shared" si="1241"/>
        <v>2.6508445999995012E-2</v>
      </c>
      <c r="G479">
        <v>1976</v>
      </c>
      <c r="H479">
        <v>5</v>
      </c>
      <c r="I479" s="3">
        <v>1976.3333333349101</v>
      </c>
      <c r="J479" s="23">
        <f t="shared" si="1242"/>
        <v>0.95091399165061929</v>
      </c>
      <c r="K479" s="23">
        <f t="shared" si="1222"/>
        <v>9.5800000000000607E-2</v>
      </c>
      <c r="L479" s="23">
        <f t="shared" si="1243"/>
        <v>4.5548780200064955E-2</v>
      </c>
      <c r="N479">
        <v>11</v>
      </c>
      <c r="O479">
        <v>1974</v>
      </c>
      <c r="P479" s="23">
        <v>0.759960739777779</v>
      </c>
      <c r="Q479" s="23">
        <v>9.5900000000000304E-2</v>
      </c>
      <c r="R479" s="23">
        <f t="shared" si="1244"/>
        <v>7.2880234944689232E-2</v>
      </c>
      <c r="T479">
        <v>1976</v>
      </c>
      <c r="U479">
        <v>5</v>
      </c>
      <c r="V479" s="3">
        <v>1976.3333333349101</v>
      </c>
      <c r="W479" s="23">
        <f t="shared" si="1145"/>
        <v>0.90948948848484756</v>
      </c>
      <c r="X479" s="23">
        <f t="shared" si="1330"/>
        <v>9.5900000000000304E-2</v>
      </c>
      <c r="Y479" s="23">
        <f t="shared" si="1146"/>
        <v>8.7220041945697158E-2</v>
      </c>
      <c r="Z479" s="23"/>
      <c r="AA479">
        <v>5</v>
      </c>
      <c r="AB479" s="3">
        <v>1976.3333333349101</v>
      </c>
      <c r="AC479" s="23">
        <f t="shared" si="1245"/>
        <v>0.93020174006773337</v>
      </c>
      <c r="AD479" s="23">
        <f t="shared" si="1246"/>
        <v>9.5850000000000463E-2</v>
      </c>
      <c r="AE479" s="23">
        <f t="shared" si="1247"/>
        <v>6.6384411072881053E-2</v>
      </c>
      <c r="AG479" s="3">
        <v>1976.3333333349101</v>
      </c>
      <c r="AH479" s="3">
        <f t="shared" si="1204"/>
        <v>1.7125891819464216</v>
      </c>
      <c r="AI479" s="3">
        <f t="shared" si="1205"/>
        <v>-4.4052846898962821E-2</v>
      </c>
      <c r="AJ479" s="3">
        <f t="shared" si="1206"/>
        <v>1.736335062051739</v>
      </c>
      <c r="AK479" s="23"/>
      <c r="AL479" s="3">
        <v>1976.3333333349101</v>
      </c>
      <c r="AM479" s="14">
        <f t="shared" ref="AM479" si="1334">STANDARDIZE(AC479,AR$11,AS$11)</f>
        <v>1.6812077015894591</v>
      </c>
      <c r="AN479" s="14">
        <f t="shared" ref="AN479" si="1335">STANDARDIZE(AD479,AT$11,AU$11)</f>
        <v>-0.7363458413185221</v>
      </c>
      <c r="AO479" s="14">
        <f t="shared" ref="AO479" si="1336">STANDARDIZE(AE479,AV$11,AW$11)</f>
        <v>1.5160142959142624</v>
      </c>
      <c r="AP479" s="23"/>
    </row>
    <row r="480" spans="1:42" x14ac:dyDescent="0.3">
      <c r="A480">
        <v>12</v>
      </c>
      <c r="B480" s="31">
        <v>1994</v>
      </c>
      <c r="C480" s="24">
        <v>0.56225518186202794</v>
      </c>
      <c r="D480">
        <v>4.7900000000000303E-2</v>
      </c>
      <c r="E480">
        <f t="shared" si="1241"/>
        <v>2.693202321119131E-2</v>
      </c>
      <c r="G480">
        <v>1976</v>
      </c>
      <c r="H480">
        <v>4</v>
      </c>
      <c r="I480" s="3">
        <v>1976.25000000158</v>
      </c>
      <c r="J480" s="23">
        <f t="shared" si="1242"/>
        <v>0.82329276245000527</v>
      </c>
      <c r="K480" s="23">
        <f t="shared" si="1222"/>
        <v>9.5800000000000607E-2</v>
      </c>
      <c r="L480" s="23">
        <f t="shared" si="1243"/>
        <v>3.9435723321355504E-2</v>
      </c>
      <c r="N480">
        <v>10</v>
      </c>
      <c r="O480">
        <v>1974</v>
      </c>
      <c r="P480" s="23">
        <v>0.78722261502287005</v>
      </c>
      <c r="Q480" s="23">
        <v>9.5900000000000304E-2</v>
      </c>
      <c r="R480" s="23">
        <f t="shared" si="1244"/>
        <v>7.549464878069348E-2</v>
      </c>
      <c r="T480">
        <v>1976</v>
      </c>
      <c r="U480">
        <v>4</v>
      </c>
      <c r="V480" s="3">
        <v>1976.25000000158</v>
      </c>
      <c r="W480" s="23">
        <f t="shared" si="1145"/>
        <v>0.78654099181797577</v>
      </c>
      <c r="X480" s="23">
        <f t="shared" si="1330"/>
        <v>9.5900000000000304E-2</v>
      </c>
      <c r="Y480" s="23">
        <f t="shared" si="1146"/>
        <v>7.542928111534411E-2</v>
      </c>
      <c r="Z480" s="23"/>
      <c r="AA480">
        <v>4</v>
      </c>
      <c r="AB480" s="3">
        <v>1976.25000000158</v>
      </c>
      <c r="AC480" s="23">
        <f t="shared" si="1245"/>
        <v>0.80491687713399052</v>
      </c>
      <c r="AD480" s="23">
        <f t="shared" si="1246"/>
        <v>9.5850000000000463E-2</v>
      </c>
      <c r="AE480" s="23">
        <f t="shared" si="1247"/>
        <v>5.7432502218349807E-2</v>
      </c>
      <c r="AG480" s="3">
        <v>1976.25000000158</v>
      </c>
      <c r="AH480" s="3">
        <f t="shared" si="1204"/>
        <v>0.89569114949703532</v>
      </c>
      <c r="AI480" s="3">
        <f t="shared" si="1205"/>
        <v>-4.4052846898962821E-2</v>
      </c>
      <c r="AJ480" s="3">
        <f t="shared" si="1206"/>
        <v>1.0128609047188146</v>
      </c>
      <c r="AK480" s="23"/>
      <c r="AL480" s="3">
        <v>1976.25000000158</v>
      </c>
      <c r="AM480" s="14">
        <f t="shared" ref="AM480" si="1337">STANDARDIZE(AC480,AR$12,AS$12)</f>
        <v>1.3136860006550999</v>
      </c>
      <c r="AN480" s="14">
        <f t="shared" ref="AN480" si="1338">STANDARDIZE(AD480,AT$12,AU$12)</f>
        <v>-1.0548255298976554</v>
      </c>
      <c r="AO480" s="14">
        <f t="shared" ref="AO480" si="1339">STANDARDIZE(AE480,AV$12,AW$12)</f>
        <v>1.2310779471541329</v>
      </c>
      <c r="AP480" s="23"/>
    </row>
    <row r="481" spans="1:42" x14ac:dyDescent="0.3">
      <c r="A481">
        <v>12</v>
      </c>
      <c r="B481" s="31">
        <v>1994</v>
      </c>
      <c r="C481" s="24">
        <v>0.56835895023381988</v>
      </c>
      <c r="D481">
        <v>4.7900000000000303E-2</v>
      </c>
      <c r="E481">
        <f t="shared" si="1241"/>
        <v>2.7224393716200144E-2</v>
      </c>
      <c r="G481">
        <v>1976</v>
      </c>
      <c r="H481">
        <v>3</v>
      </c>
      <c r="I481" s="3">
        <v>1976.1666666682499</v>
      </c>
      <c r="J481" s="23">
        <f t="shared" si="1242"/>
        <v>0.74952397666949411</v>
      </c>
      <c r="K481" s="23">
        <f t="shared" si="1222"/>
        <v>9.5800000000000607E-2</v>
      </c>
      <c r="L481" s="23">
        <f t="shared" si="1243"/>
        <v>3.5902198482468992E-2</v>
      </c>
      <c r="N481">
        <v>8</v>
      </c>
      <c r="O481">
        <v>1974</v>
      </c>
      <c r="P481" s="23">
        <v>0.80104471842736369</v>
      </c>
      <c r="Q481" s="23">
        <v>9.5900000000000304E-2</v>
      </c>
      <c r="R481" s="23">
        <f t="shared" si="1244"/>
        <v>7.6820188497184416E-2</v>
      </c>
      <c r="T481">
        <v>1976</v>
      </c>
      <c r="U481">
        <v>3</v>
      </c>
      <c r="V481" s="3">
        <v>1976.1666666682499</v>
      </c>
      <c r="W481" s="23">
        <f t="shared" si="1145"/>
        <v>0.69747537407894811</v>
      </c>
      <c r="X481" s="23">
        <f t="shared" si="1330"/>
        <v>9.5900000000000304E-2</v>
      </c>
      <c r="Y481" s="23">
        <f t="shared" si="1146"/>
        <v>6.6887888374171339E-2</v>
      </c>
      <c r="Z481" s="23"/>
      <c r="AA481">
        <v>3</v>
      </c>
      <c r="AB481" s="3">
        <v>1976.1666666682499</v>
      </c>
      <c r="AC481" s="23">
        <f t="shared" si="1245"/>
        <v>0.72349967537422111</v>
      </c>
      <c r="AD481" s="23">
        <f t="shared" si="1246"/>
        <v>9.5850000000000463E-2</v>
      </c>
      <c r="AE481" s="23">
        <f t="shared" si="1247"/>
        <v>5.1395043428320165E-2</v>
      </c>
      <c r="AG481" s="3">
        <v>1976.1666666682499</v>
      </c>
      <c r="AH481" s="3">
        <f t="shared" si="1204"/>
        <v>0.36482452788238712</v>
      </c>
      <c r="AI481" s="3">
        <f t="shared" si="1205"/>
        <v>-4.4052846898962821E-2</v>
      </c>
      <c r="AJ481" s="3">
        <f t="shared" si="1206"/>
        <v>0.52492637795718422</v>
      </c>
      <c r="AK481" s="23"/>
      <c r="AL481" s="3">
        <v>1976.1666666682499</v>
      </c>
      <c r="AM481" s="14">
        <f t="shared" ref="AM481" si="1340">STANDARDIZE(AC481,AR$13,AS$13)</f>
        <v>1.037420160144368</v>
      </c>
      <c r="AN481" s="14">
        <f t="shared" ref="AN481" si="1341">STANDARDIZE(AD481,AT$13,AU$13)</f>
        <v>-0.34847073798484229</v>
      </c>
      <c r="AO481" s="14">
        <f t="shared" ref="AO481" si="1342">STANDARDIZE(AE481,AV$13,AW$13)</f>
        <v>1.0985441024925324</v>
      </c>
      <c r="AP481" s="23"/>
    </row>
    <row r="482" spans="1:42" x14ac:dyDescent="0.3">
      <c r="A482">
        <v>11</v>
      </c>
      <c r="B482" s="31">
        <v>1994</v>
      </c>
      <c r="C482" s="24">
        <v>0.57293360673308891</v>
      </c>
      <c r="D482">
        <v>4.7900000000000303E-2</v>
      </c>
      <c r="E482">
        <f t="shared" si="1241"/>
        <v>2.7443519762515134E-2</v>
      </c>
      <c r="G482">
        <v>1976</v>
      </c>
      <c r="H482">
        <v>2</v>
      </c>
      <c r="I482" s="3">
        <v>1976.0833333349201</v>
      </c>
      <c r="J482" s="23">
        <f t="shared" si="1242"/>
        <v>0.73131540729942723</v>
      </c>
      <c r="K482" s="23">
        <f t="shared" si="1222"/>
        <v>4.7900000000000303E-2</v>
      </c>
      <c r="L482" s="23">
        <f t="shared" si="1243"/>
        <v>3.5030008009642788E-2</v>
      </c>
      <c r="N482">
        <v>6</v>
      </c>
      <c r="O482">
        <v>1974</v>
      </c>
      <c r="P482" s="23">
        <v>0.80000403688297461</v>
      </c>
      <c r="Q482" s="23">
        <v>9.5900000000000304E-2</v>
      </c>
      <c r="R482" s="23">
        <f t="shared" si="1244"/>
        <v>7.6720387137077503E-2</v>
      </c>
      <c r="T482">
        <v>1976</v>
      </c>
      <c r="U482">
        <v>2</v>
      </c>
      <c r="V482" s="3">
        <v>1976.0833333349201</v>
      </c>
      <c r="W482" s="23">
        <f t="shared" si="1145"/>
        <v>0.67688056574285937</v>
      </c>
      <c r="X482" s="23">
        <f t="shared" si="1330"/>
        <v>9.5900000000000304E-2</v>
      </c>
      <c r="Y482" s="23">
        <f t="shared" si="1146"/>
        <v>6.4912846254740419E-2</v>
      </c>
      <c r="Z482" s="23"/>
      <c r="AA482">
        <v>2</v>
      </c>
      <c r="AB482" s="3">
        <v>1976.0833333349201</v>
      </c>
      <c r="AC482" s="23">
        <f t="shared" si="1245"/>
        <v>0.7040979865211433</v>
      </c>
      <c r="AD482" s="23">
        <f t="shared" si="1246"/>
        <v>7.1900000000000297E-2</v>
      </c>
      <c r="AE482" s="23">
        <f t="shared" si="1247"/>
        <v>4.9971427132191604E-2</v>
      </c>
      <c r="AG482" s="3">
        <v>1976.0833333349201</v>
      </c>
      <c r="AH482" s="3">
        <f t="shared" si="1204"/>
        <v>0.23831920968878917</v>
      </c>
      <c r="AI482" s="3">
        <f t="shared" si="1205"/>
        <v>-0.61478205611361436</v>
      </c>
      <c r="AJ482" s="3">
        <f t="shared" si="1206"/>
        <v>0.40987274895539949</v>
      </c>
      <c r="AK482" s="23"/>
      <c r="AL482" s="3">
        <v>1976.0833333349201</v>
      </c>
      <c r="AM482" s="14">
        <f t="shared" ref="AM482" si="1343">STANDARDIZE(AC482,AR$14,AS$14)</f>
        <v>1.017059259508597</v>
      </c>
      <c r="AN482" s="14">
        <f t="shared" ref="AN482" si="1344">STANDARDIZE(AD482,AT$14,AU$14)</f>
        <v>-0.95760573293009554</v>
      </c>
      <c r="AO482" s="14">
        <f t="shared" ref="AO482" si="1345">STANDARDIZE(AE482,AV$14,AW$14)</f>
        <v>0.93593273125533594</v>
      </c>
      <c r="AP482" s="23"/>
    </row>
    <row r="483" spans="1:42" x14ac:dyDescent="0.3">
      <c r="A483">
        <v>11</v>
      </c>
      <c r="B483" s="31">
        <v>1994</v>
      </c>
      <c r="C483" s="24">
        <v>0.57648241743117234</v>
      </c>
      <c r="D483">
        <v>4.7900000000000303E-2</v>
      </c>
      <c r="E483">
        <f t="shared" si="1241"/>
        <v>2.7613507794953331E-2</v>
      </c>
      <c r="G483">
        <v>1976</v>
      </c>
      <c r="H483">
        <v>1</v>
      </c>
      <c r="I483" s="3">
        <v>1976.00000000159</v>
      </c>
      <c r="J483" s="23">
        <f t="shared" si="1242"/>
        <v>0.74150028091554399</v>
      </c>
      <c r="K483" s="23">
        <f t="shared" si="1222"/>
        <v>4.7900000000000303E-2</v>
      </c>
      <c r="L483" s="23">
        <f t="shared" si="1243"/>
        <v>3.5517863455854781E-2</v>
      </c>
      <c r="N483">
        <v>4</v>
      </c>
      <c r="O483">
        <v>1974</v>
      </c>
      <c r="P483" s="23">
        <v>0.77649417459215697</v>
      </c>
      <c r="Q483" s="23">
        <v>9.5900000000000304E-2</v>
      </c>
      <c r="R483" s="23">
        <f t="shared" si="1244"/>
        <v>7.4465791343388085E-2</v>
      </c>
      <c r="T483">
        <v>1976</v>
      </c>
      <c r="U483">
        <v>1</v>
      </c>
      <c r="V483" s="3">
        <v>1976.00000000159</v>
      </c>
      <c r="W483" s="23"/>
      <c r="X483" s="23"/>
      <c r="Y483" s="23"/>
      <c r="Z483" s="23"/>
      <c r="AA483">
        <v>1</v>
      </c>
      <c r="AB483" s="3">
        <v>1976.00000000159</v>
      </c>
      <c r="AC483" s="23">
        <f t="shared" si="1245"/>
        <v>0.74150028091554399</v>
      </c>
      <c r="AD483" s="23">
        <f t="shared" si="1246"/>
        <v>4.7900000000000303E-2</v>
      </c>
      <c r="AE483" s="23">
        <f t="shared" si="1247"/>
        <v>3.5517863455854781E-2</v>
      </c>
      <c r="AG483" s="3">
        <v>1976.00000000159</v>
      </c>
      <c r="AH483" s="3">
        <f t="shared" si="1204"/>
        <v>0.48219432743575191</v>
      </c>
      <c r="AI483" s="3">
        <f t="shared" si="1205"/>
        <v>-1.186702766808877</v>
      </c>
      <c r="AJ483" s="3">
        <f t="shared" si="1206"/>
        <v>-0.75823340260607119</v>
      </c>
      <c r="AK483" s="23"/>
      <c r="AL483" s="3">
        <v>1976.00000000159</v>
      </c>
      <c r="AM483" s="14">
        <f t="shared" ref="AM483" si="1346">STANDARDIZE(AC483,AR$15,AS$15)</f>
        <v>0.87698289546513453</v>
      </c>
      <c r="AN483" s="14">
        <f t="shared" ref="AN483" si="1347">STANDARDIZE(AD483,AT$15,AU$15)</f>
        <v>-0.94501805984887022</v>
      </c>
      <c r="AO483" s="14">
        <f t="shared" ref="AO483" si="1348">STANDARDIZE(AE483,AV$15,AW$15)</f>
        <v>-0.11795257732411779</v>
      </c>
      <c r="AP483" s="23"/>
    </row>
    <row r="484" spans="1:42" x14ac:dyDescent="0.3">
      <c r="A484">
        <v>10</v>
      </c>
      <c r="B484" s="31">
        <v>1994</v>
      </c>
      <c r="C484" s="24">
        <v>0.57662807450403741</v>
      </c>
      <c r="D484">
        <v>4.7900000000000303E-2</v>
      </c>
      <c r="E484">
        <f t="shared" si="1241"/>
        <v>2.7620484768743566E-2</v>
      </c>
      <c r="G484">
        <v>1975</v>
      </c>
      <c r="H484">
        <v>12</v>
      </c>
      <c r="I484" s="3">
        <v>1975.9166666682599</v>
      </c>
      <c r="J484" s="23">
        <f t="shared" si="1242"/>
        <v>0.7683496019365923</v>
      </c>
      <c r="K484" s="23">
        <f t="shared" si="1222"/>
        <v>4.7900000000000303E-2</v>
      </c>
      <c r="L484" s="23">
        <f t="shared" si="1243"/>
        <v>3.6803945932763003E-2</v>
      </c>
      <c r="N484">
        <v>2</v>
      </c>
      <c r="O484">
        <v>1974</v>
      </c>
      <c r="P484" s="23">
        <v>0.75204400567727303</v>
      </c>
      <c r="Q484" s="23">
        <v>9.5900000000000304E-2</v>
      </c>
      <c r="R484" s="23">
        <f t="shared" si="1244"/>
        <v>7.2121020144450709E-2</v>
      </c>
      <c r="T484">
        <v>1975</v>
      </c>
      <c r="U484">
        <v>12</v>
      </c>
      <c r="V484" s="3">
        <v>1975.9166666682599</v>
      </c>
      <c r="W484" s="23">
        <f t="shared" si="1145"/>
        <v>0.7204114259639145</v>
      </c>
      <c r="X484" s="23">
        <f t="shared" ref="X484" si="1349">SUMIFS(Q$4:Q$763,O$4:O$763,T484,N$4:N$763,U484)</f>
        <v>9.5900000000000304E-2</v>
      </c>
      <c r="Y484" s="23">
        <f t="shared" si="1146"/>
        <v>6.9087455749939616E-2</v>
      </c>
      <c r="Z484" s="23"/>
      <c r="AA484">
        <v>12</v>
      </c>
      <c r="AB484" s="3">
        <v>1975.9166666682599</v>
      </c>
      <c r="AC484" s="23">
        <f t="shared" si="1245"/>
        <v>0.7443805139502534</v>
      </c>
      <c r="AD484" s="23">
        <f t="shared" si="1246"/>
        <v>7.1900000000000297E-2</v>
      </c>
      <c r="AE484" s="23">
        <f t="shared" si="1247"/>
        <v>5.2945700841351306E-2</v>
      </c>
      <c r="AG484" s="3">
        <v>1975.9166666682599</v>
      </c>
      <c r="AH484" s="3">
        <f t="shared" si="1204"/>
        <v>0.50097438309414499</v>
      </c>
      <c r="AI484" s="3">
        <f t="shared" si="1205"/>
        <v>-0.61478205611361436</v>
      </c>
      <c r="AJ484" s="3">
        <f t="shared" si="1206"/>
        <v>0.6502471987379832</v>
      </c>
      <c r="AK484" s="23"/>
      <c r="AL484" s="3">
        <v>1975.9166666682599</v>
      </c>
      <c r="AM484" s="14">
        <f t="shared" ref="AM484" si="1350">STANDARDIZE(AC484,AR$4,AS$4)</f>
        <v>1.1111528945134908</v>
      </c>
      <c r="AN484" s="14">
        <f t="shared" ref="AN484" si="1351">STANDARDIZE(AD484,AT$4,AU$4)</f>
        <v>-0.44318112469553572</v>
      </c>
      <c r="AO484" s="14">
        <f t="shared" ref="AO484" si="1352">STANDARDIZE(AE484,AV$4,AW$4)</f>
        <v>1.1354854135761008</v>
      </c>
      <c r="AP484" s="23"/>
    </row>
    <row r="485" spans="1:42" x14ac:dyDescent="0.3">
      <c r="A485">
        <v>10</v>
      </c>
      <c r="B485" s="31">
        <v>1994</v>
      </c>
      <c r="C485" s="24">
        <v>0.57262310359435864</v>
      </c>
      <c r="D485">
        <v>4.7900000000000303E-2</v>
      </c>
      <c r="E485">
        <f t="shared" si="1241"/>
        <v>2.7428646662169952E-2</v>
      </c>
      <c r="G485">
        <v>1975</v>
      </c>
      <c r="H485">
        <v>11</v>
      </c>
      <c r="I485" s="3">
        <v>1975.8333333349301</v>
      </c>
      <c r="J485" s="23"/>
      <c r="K485" s="23"/>
      <c r="L485" s="23"/>
      <c r="N485">
        <v>1</v>
      </c>
      <c r="O485">
        <v>1974</v>
      </c>
      <c r="P485" s="23">
        <v>0.75700299292259898</v>
      </c>
      <c r="Q485" s="23">
        <v>9.5900000000000304E-2</v>
      </c>
      <c r="R485" s="23">
        <f t="shared" si="1244"/>
        <v>7.259658702127747E-2</v>
      </c>
      <c r="T485">
        <v>1975</v>
      </c>
      <c r="U485">
        <v>11</v>
      </c>
      <c r="V485" s="3">
        <v>1975.8333333349301</v>
      </c>
      <c r="W485" s="23"/>
      <c r="X485" s="23"/>
      <c r="Y485" s="23"/>
      <c r="Z485" s="23"/>
      <c r="AA485">
        <v>11</v>
      </c>
      <c r="AB485" s="3">
        <v>1975.8333333349301</v>
      </c>
      <c r="AC485" s="23"/>
      <c r="AD485" s="23"/>
      <c r="AE485" s="23"/>
      <c r="AG485" s="3">
        <v>1975.8333333349301</v>
      </c>
      <c r="AH485" s="3"/>
      <c r="AI485" s="3"/>
      <c r="AJ485" s="3"/>
      <c r="AK485" s="23"/>
      <c r="AL485" s="3">
        <v>1975.8333333349301</v>
      </c>
      <c r="AM485" s="14"/>
      <c r="AN485" s="14"/>
      <c r="AO485" s="14"/>
      <c r="AP485" s="23"/>
    </row>
    <row r="486" spans="1:42" x14ac:dyDescent="0.3">
      <c r="A486">
        <v>10</v>
      </c>
      <c r="B486" s="31">
        <v>1994</v>
      </c>
      <c r="C486" s="24">
        <v>0.56583984214830474</v>
      </c>
      <c r="D486">
        <v>4.7900000000000303E-2</v>
      </c>
      <c r="E486">
        <f t="shared" si="1241"/>
        <v>2.7103728438903969E-2</v>
      </c>
      <c r="G486">
        <v>1975</v>
      </c>
      <c r="H486">
        <v>10</v>
      </c>
      <c r="I486" s="3">
        <v>1975.7500000016</v>
      </c>
      <c r="J486" s="23">
        <f t="shared" si="1242"/>
        <v>0.80475601170345634</v>
      </c>
      <c r="K486" s="23">
        <f t="shared" si="1222"/>
        <v>4.7900000000000303E-2</v>
      </c>
      <c r="L486" s="23">
        <f t="shared" si="1243"/>
        <v>3.8547812960595805E-2</v>
      </c>
      <c r="N486">
        <v>12</v>
      </c>
      <c r="O486">
        <v>1973</v>
      </c>
      <c r="P486" s="23">
        <v>0.79936884597594293</v>
      </c>
      <c r="Q486" s="23">
        <v>9.5900000000000304E-2</v>
      </c>
      <c r="R486" s="23">
        <f t="shared" si="1244"/>
        <v>7.6659472329093176E-2</v>
      </c>
      <c r="T486">
        <v>1975</v>
      </c>
      <c r="U486">
        <v>10</v>
      </c>
      <c r="V486" s="3">
        <v>1975.7500000016</v>
      </c>
      <c r="W486" s="23">
        <f t="shared" ref="W486:W548" si="1353">AVERAGEIFS(P$4:P$763,O$4:O$763,T486,N$4:N$763,U486)</f>
        <v>0.79367374298272031</v>
      </c>
      <c r="X486" s="23">
        <f t="shared" ref="X486" si="1354">SUMIFS(Q$4:Q$763,O$4:O$763,T486,N$4:N$763,U486)</f>
        <v>9.5900000000000304E-2</v>
      </c>
      <c r="Y486" s="23">
        <f t="shared" ref="Y486:Y548" si="1355">AVERAGEIFS(R$4:R$763,O$4:O$763,T486,N$4:N$763,U486)</f>
        <v>7.6113311952043114E-2</v>
      </c>
      <c r="Z486" s="23"/>
      <c r="AA486">
        <v>10</v>
      </c>
      <c r="AB486" s="3">
        <v>1975.7500000016</v>
      </c>
      <c r="AC486" s="23">
        <f t="shared" si="1245"/>
        <v>0.79921487734308827</v>
      </c>
      <c r="AD486" s="23">
        <f t="shared" si="1246"/>
        <v>7.1900000000000297E-2</v>
      </c>
      <c r="AE486" s="23">
        <f t="shared" si="1247"/>
        <v>5.7330562456319456E-2</v>
      </c>
      <c r="AG486" s="3">
        <v>1975.7500000016</v>
      </c>
      <c r="AH486" s="3">
        <f t="shared" ref="AH486:AJ488" si="1356">STANDARDIZE(AC486,AC$797,AC$798)</f>
        <v>0.85851225732170355</v>
      </c>
      <c r="AI486" s="3">
        <f t="shared" si="1356"/>
        <v>-0.61478205611361436</v>
      </c>
      <c r="AJ486" s="3">
        <f t="shared" si="1356"/>
        <v>1.0046223508380636</v>
      </c>
      <c r="AK486" s="23"/>
      <c r="AL486" s="3">
        <v>1975.7500000016</v>
      </c>
      <c r="AM486" s="14">
        <f t="shared" ref="AM486" si="1357">STANDARDIZE(AC486,AR$6,AS$6)</f>
        <v>0.80507458157752765</v>
      </c>
      <c r="AN486" s="14">
        <f t="shared" ref="AN486" si="1358">STANDARDIZE(AD486,AT$6,AU$6)</f>
        <v>-0.59144451954684485</v>
      </c>
      <c r="AO486" s="14">
        <f t="shared" ref="AO486" si="1359">STANDARDIZE(AE486,AV$6,AW$6)</f>
        <v>0.72852559128572136</v>
      </c>
      <c r="AP486" s="23"/>
    </row>
    <row r="487" spans="1:42" x14ac:dyDescent="0.3">
      <c r="A487">
        <v>9</v>
      </c>
      <c r="B487" s="31">
        <v>1994</v>
      </c>
      <c r="C487" s="24">
        <v>0.56150428589742729</v>
      </c>
      <c r="D487">
        <v>4.7900000000000303E-2</v>
      </c>
      <c r="E487">
        <f t="shared" si="1241"/>
        <v>2.6896055294486937E-2</v>
      </c>
      <c r="G487">
        <v>1975</v>
      </c>
      <c r="H487">
        <v>9</v>
      </c>
      <c r="I487" s="3">
        <v>1975.66666666827</v>
      </c>
      <c r="J487" s="23">
        <f t="shared" si="1242"/>
        <v>0.84069879131330483</v>
      </c>
      <c r="K487" s="23">
        <f t="shared" si="1222"/>
        <v>4.7900000000000303E-2</v>
      </c>
      <c r="L487" s="23">
        <f t="shared" si="1243"/>
        <v>4.0269472103907557E-2</v>
      </c>
      <c r="N487">
        <v>11</v>
      </c>
      <c r="O487">
        <v>1973</v>
      </c>
      <c r="P487" s="23">
        <v>0.86147359639817489</v>
      </c>
      <c r="Q487" s="23">
        <v>9.5900000000000304E-2</v>
      </c>
      <c r="R487" s="23">
        <f t="shared" si="1244"/>
        <v>8.2615317894585233E-2</v>
      </c>
      <c r="T487">
        <v>1975</v>
      </c>
      <c r="U487">
        <v>9</v>
      </c>
      <c r="V487" s="3">
        <v>1975.66666666827</v>
      </c>
      <c r="W487" s="23"/>
      <c r="X487" s="23"/>
      <c r="Y487" s="23"/>
      <c r="Z487" s="23"/>
      <c r="AA487">
        <v>9</v>
      </c>
      <c r="AB487" s="3">
        <v>1975.66666666827</v>
      </c>
      <c r="AC487" s="23">
        <f t="shared" si="1245"/>
        <v>0.84069879131330483</v>
      </c>
      <c r="AD487" s="23">
        <f t="shared" si="1246"/>
        <v>4.7900000000000303E-2</v>
      </c>
      <c r="AE487" s="23">
        <f t="shared" si="1247"/>
        <v>4.0269472103907557E-2</v>
      </c>
      <c r="AG487" s="3">
        <v>1975.66666666827</v>
      </c>
      <c r="AH487" s="3">
        <f t="shared" si="1356"/>
        <v>1.1290008615076004</v>
      </c>
      <c r="AI487" s="3">
        <f t="shared" si="1356"/>
        <v>-1.186702766808877</v>
      </c>
      <c r="AJ487" s="3">
        <f t="shared" si="1356"/>
        <v>-0.37421853845944264</v>
      </c>
      <c r="AK487" s="23"/>
      <c r="AL487" s="3">
        <v>1975.66666666827</v>
      </c>
      <c r="AM487" s="14">
        <f t="shared" ref="AM487" si="1360">STANDARDIZE(AC487,AR$7,AS$7)</f>
        <v>0.73195683370215736</v>
      </c>
      <c r="AN487" s="14">
        <f t="shared" ref="AN487" si="1361">STANDARDIZE(AD487,AT$7,AU$7)</f>
        <v>-1.0289872901111137</v>
      </c>
      <c r="AO487" s="14">
        <f t="shared" ref="AO487" si="1362">STANDARDIZE(AE487,AV$7,AW$7)</f>
        <v>-0.30132290442140142</v>
      </c>
      <c r="AP487" s="23"/>
    </row>
    <row r="488" spans="1:42" x14ac:dyDescent="0.3">
      <c r="A488">
        <v>9</v>
      </c>
      <c r="B488" s="31">
        <v>1994</v>
      </c>
      <c r="C488" s="24">
        <v>0.56451341089314477</v>
      </c>
      <c r="D488">
        <v>4.7900000000000303E-2</v>
      </c>
      <c r="E488">
        <f t="shared" si="1241"/>
        <v>2.7040192381781805E-2</v>
      </c>
      <c r="G488">
        <v>1975</v>
      </c>
      <c r="H488">
        <v>8</v>
      </c>
      <c r="I488" s="3">
        <v>1975.5833333349401</v>
      </c>
      <c r="J488" s="23">
        <f t="shared" si="1242"/>
        <v>0.8654648606713119</v>
      </c>
      <c r="K488" s="23">
        <f t="shared" si="1222"/>
        <v>4.7900000000000303E-2</v>
      </c>
      <c r="L488" s="23">
        <f t="shared" si="1243"/>
        <v>4.14557668261561E-2</v>
      </c>
      <c r="N488">
        <v>10</v>
      </c>
      <c r="O488">
        <v>1973</v>
      </c>
      <c r="P488" s="23">
        <v>0.91767078756614107</v>
      </c>
      <c r="Q488" s="23">
        <v>9.5900000000000304E-2</v>
      </c>
      <c r="R488" s="23">
        <f t="shared" si="1244"/>
        <v>8.8004628527593207E-2</v>
      </c>
      <c r="T488">
        <v>1975</v>
      </c>
      <c r="U488">
        <v>8</v>
      </c>
      <c r="V488" s="3">
        <v>1975.5833333349401</v>
      </c>
      <c r="W488" s="23">
        <f t="shared" si="1353"/>
        <v>0.8657150450189407</v>
      </c>
      <c r="X488" s="23">
        <f t="shared" ref="X488" si="1363">SUMIFS(Q$4:Q$763,O$4:O$763,T488,N$4:N$763,U488)</f>
        <v>9.5900000000000304E-2</v>
      </c>
      <c r="Y488" s="23">
        <f t="shared" si="1355"/>
        <v>8.3022072817316675E-2</v>
      </c>
      <c r="Z488" s="23"/>
      <c r="AA488">
        <v>8</v>
      </c>
      <c r="AB488" s="3">
        <v>1975.5833333349401</v>
      </c>
      <c r="AC488" s="23">
        <f t="shared" si="1245"/>
        <v>0.8655899528451263</v>
      </c>
      <c r="AD488" s="23">
        <f t="shared" si="1246"/>
        <v>7.1900000000000297E-2</v>
      </c>
      <c r="AE488" s="23">
        <f t="shared" si="1247"/>
        <v>6.2238919821736391E-2</v>
      </c>
      <c r="AG488" s="3">
        <v>1975.5833333349401</v>
      </c>
      <c r="AH488" s="3">
        <f t="shared" si="1356"/>
        <v>1.2912993260194563</v>
      </c>
      <c r="AI488" s="3">
        <f t="shared" si="1356"/>
        <v>-0.61478205611361436</v>
      </c>
      <c r="AJ488" s="3">
        <f t="shared" si="1356"/>
        <v>1.4013053115941265</v>
      </c>
      <c r="AK488" s="23"/>
      <c r="AL488" s="3">
        <v>1975.5833333349401</v>
      </c>
      <c r="AM488" s="14">
        <f t="shared" ref="AM488" si="1364">STANDARDIZE(AC488,AR$8,AS$8)</f>
        <v>0.64188215394070991</v>
      </c>
      <c r="AN488" s="14">
        <f t="shared" ref="AN488" si="1365">STANDARDIZE(AD488,AT$8,AU$8)</f>
        <v>-0.51613739712758211</v>
      </c>
      <c r="AO488" s="14">
        <f t="shared" ref="AO488" si="1366">STANDARDIZE(AE488,AV$8,AW$8)</f>
        <v>0.60130230027373444</v>
      </c>
      <c r="AP488" s="23"/>
    </row>
    <row r="489" spans="1:42" x14ac:dyDescent="0.3">
      <c r="A489">
        <v>8</v>
      </c>
      <c r="B489" s="31">
        <v>1994</v>
      </c>
      <c r="C489" s="24">
        <v>0.5775450841218287</v>
      </c>
      <c r="D489">
        <v>4.7900000000000303E-2</v>
      </c>
      <c r="E489">
        <f t="shared" si="1241"/>
        <v>2.766440952943577E-2</v>
      </c>
      <c r="G489">
        <v>1975</v>
      </c>
      <c r="H489">
        <v>7</v>
      </c>
      <c r="I489" s="3">
        <v>1975.50000000161</v>
      </c>
      <c r="J489" s="23"/>
      <c r="K489" s="23"/>
      <c r="L489" s="23"/>
      <c r="N489">
        <v>9</v>
      </c>
      <c r="O489">
        <v>1973</v>
      </c>
      <c r="P489" s="23">
        <v>0.97007922209525566</v>
      </c>
      <c r="Q489" s="23">
        <v>9.5900000000000304E-2</v>
      </c>
      <c r="R489" s="23">
        <f t="shared" si="1244"/>
        <v>9.3030597398935308E-2</v>
      </c>
      <c r="T489">
        <v>1975</v>
      </c>
      <c r="U489">
        <v>7</v>
      </c>
      <c r="V489" s="3">
        <v>1975.50000000161</v>
      </c>
      <c r="W489" s="23"/>
      <c r="X489" s="23"/>
      <c r="Y489" s="23"/>
      <c r="Z489" s="23"/>
      <c r="AA489">
        <v>7</v>
      </c>
      <c r="AB489" s="3">
        <v>1975.50000000161</v>
      </c>
      <c r="AC489" s="23"/>
      <c r="AD489" s="23"/>
      <c r="AE489" s="23"/>
      <c r="AG489" s="3">
        <v>1975.50000000161</v>
      </c>
      <c r="AH489" s="3"/>
      <c r="AI489" s="3"/>
      <c r="AJ489" s="3"/>
      <c r="AK489" s="23"/>
      <c r="AL489" s="3">
        <v>1975.50000000161</v>
      </c>
      <c r="AM489" s="14"/>
      <c r="AN489" s="14"/>
      <c r="AO489" s="14"/>
      <c r="AP489" s="23"/>
    </row>
    <row r="490" spans="1:42" x14ac:dyDescent="0.3">
      <c r="A490">
        <v>8</v>
      </c>
      <c r="B490" s="31">
        <v>1994</v>
      </c>
      <c r="C490" s="24">
        <v>0.59956111172308102</v>
      </c>
      <c r="D490">
        <v>4.7900000000000303E-2</v>
      </c>
      <c r="E490">
        <f t="shared" si="1241"/>
        <v>2.8718977251535764E-2</v>
      </c>
      <c r="G490">
        <v>1975</v>
      </c>
      <c r="H490">
        <v>6</v>
      </c>
      <c r="I490" s="3">
        <v>1975.41666666828</v>
      </c>
      <c r="J490" s="23">
        <f t="shared" si="1242"/>
        <v>0.87161370659224635</v>
      </c>
      <c r="K490" s="23">
        <f t="shared" si="1222"/>
        <v>0.14370000000000091</v>
      </c>
      <c r="L490" s="23">
        <f t="shared" si="1243"/>
        <v>4.175029654576886E-2</v>
      </c>
      <c r="N490">
        <v>8</v>
      </c>
      <c r="O490">
        <v>1973</v>
      </c>
      <c r="P490" s="23">
        <v>1.0125283586100813</v>
      </c>
      <c r="Q490" s="23">
        <v>9.5900000000000304E-2</v>
      </c>
      <c r="R490" s="23">
        <f t="shared" si="1244"/>
        <v>9.7101469590707104E-2</v>
      </c>
      <c r="T490">
        <v>1975</v>
      </c>
      <c r="U490">
        <v>6</v>
      </c>
      <c r="V490" s="3">
        <v>1975.41666666828</v>
      </c>
      <c r="W490" s="23">
        <f t="shared" si="1353"/>
        <v>0.88728076369212994</v>
      </c>
      <c r="X490" s="23">
        <f t="shared" ref="X490:X520" si="1367">SUMIFS(Q$4:Q$763,O$4:O$763,T490,N$4:N$763,U490)</f>
        <v>0.19180000000000061</v>
      </c>
      <c r="Y490" s="23">
        <f t="shared" si="1355"/>
        <v>8.5090225238075523E-2</v>
      </c>
      <c r="Z490" s="23"/>
      <c r="AA490">
        <v>6</v>
      </c>
      <c r="AB490" s="3">
        <v>1975.41666666828</v>
      </c>
      <c r="AC490" s="23">
        <f t="shared" si="1245"/>
        <v>0.87944723514218814</v>
      </c>
      <c r="AD490" s="23">
        <f t="shared" si="1246"/>
        <v>0.16775000000000076</v>
      </c>
      <c r="AE490" s="23">
        <f t="shared" si="1247"/>
        <v>6.3420260891922195E-2</v>
      </c>
      <c r="AG490" s="3">
        <v>1975.41666666828</v>
      </c>
      <c r="AH490" s="3">
        <f t="shared" ref="AH490:AH512" si="1368">STANDARDIZE(AC490,AC$797,AC$798)</f>
        <v>1.3816533111577258</v>
      </c>
      <c r="AI490" s="3">
        <f t="shared" ref="AI490:AI512" si="1369">STANDARDIZE(AD490,AD$797,AD$798)</f>
        <v>1.6693262822256021</v>
      </c>
      <c r="AJ490" s="3">
        <f t="shared" ref="AJ490:AJ512" si="1370">STANDARDIZE(AE490,AE$797,AE$798)</f>
        <v>1.4967787742001311</v>
      </c>
      <c r="AK490" s="23"/>
      <c r="AL490" s="3">
        <v>1975.41666666828</v>
      </c>
      <c r="AM490" s="14">
        <f t="shared" ref="AM490" si="1371">STANDARDIZE(AC490,AR$10,AS$10)</f>
        <v>0.69775104870734939</v>
      </c>
      <c r="AN490" s="14">
        <f t="shared" ref="AN490" si="1372">STANDARDIZE(AD490,AT$10,AU$10)</f>
        <v>0.21308645383215588</v>
      </c>
      <c r="AO490" s="14">
        <f t="shared" ref="AO490" si="1373">STANDARDIZE(AE490,AV$10,AW$10)</f>
        <v>0.66202452836826198</v>
      </c>
      <c r="AP490" s="23"/>
    </row>
    <row r="491" spans="1:42" x14ac:dyDescent="0.3">
      <c r="A491">
        <v>7</v>
      </c>
      <c r="B491" s="31">
        <v>1994</v>
      </c>
      <c r="C491" s="24">
        <v>0.62629395679420174</v>
      </c>
      <c r="D491">
        <v>4.7900000000000303E-2</v>
      </c>
      <c r="E491">
        <f t="shared" si="1241"/>
        <v>2.9999480530442452E-2</v>
      </c>
      <c r="G491">
        <v>1975</v>
      </c>
      <c r="H491">
        <v>5</v>
      </c>
      <c r="I491" s="3">
        <v>1975.3333333349501</v>
      </c>
      <c r="J491" s="23">
        <f t="shared" si="1242"/>
        <v>0.84180658437602063</v>
      </c>
      <c r="K491" s="23">
        <f t="shared" si="1222"/>
        <v>9.5800000000000607E-2</v>
      </c>
      <c r="L491" s="23">
        <f t="shared" si="1243"/>
        <v>4.0322535391611646E-2</v>
      </c>
      <c r="N491">
        <v>6</v>
      </c>
      <c r="O491">
        <v>1973</v>
      </c>
      <c r="P491" s="23">
        <v>1.022596786770551</v>
      </c>
      <c r="Q491" s="23">
        <v>9.5900000000000304E-2</v>
      </c>
      <c r="R491" s="23">
        <f t="shared" si="1244"/>
        <v>9.8067031851296158E-2</v>
      </c>
      <c r="T491">
        <v>1975</v>
      </c>
      <c r="U491">
        <v>5</v>
      </c>
      <c r="V491" s="3">
        <v>1975.3333333349501</v>
      </c>
      <c r="W491" s="23">
        <f t="shared" si="1353"/>
        <v>0.83194062472291574</v>
      </c>
      <c r="X491" s="23">
        <f t="shared" si="1367"/>
        <v>9.5900000000000304E-2</v>
      </c>
      <c r="Y491" s="23">
        <f t="shared" si="1355"/>
        <v>7.9783105910927868E-2</v>
      </c>
      <c r="Z491" s="23"/>
      <c r="AA491">
        <v>5</v>
      </c>
      <c r="AB491" s="3">
        <v>1975.3333333349501</v>
      </c>
      <c r="AC491" s="23">
        <f t="shared" si="1245"/>
        <v>0.83687360454946824</v>
      </c>
      <c r="AD491" s="23">
        <f t="shared" si="1246"/>
        <v>9.5850000000000463E-2</v>
      </c>
      <c r="AE491" s="23">
        <f t="shared" si="1247"/>
        <v>6.0052820651269753E-2</v>
      </c>
      <c r="AG491" s="3">
        <v>1975.3333333349501</v>
      </c>
      <c r="AH491" s="3">
        <f t="shared" si="1368"/>
        <v>1.1040594003609168</v>
      </c>
      <c r="AI491" s="3">
        <f t="shared" si="1369"/>
        <v>-4.4052846898962821E-2</v>
      </c>
      <c r="AJ491" s="3">
        <f t="shared" si="1370"/>
        <v>1.2246294449269861</v>
      </c>
      <c r="AK491" s="23"/>
      <c r="AL491" s="3">
        <v>1975.3333333349501</v>
      </c>
      <c r="AM491" s="14">
        <f t="shared" ref="AM491" si="1374">STANDARDIZE(AC491,AR$11,AS$11)</f>
        <v>0.98859400423127797</v>
      </c>
      <c r="AN491" s="14">
        <f t="shared" ref="AN491" si="1375">STANDARDIZE(AD491,AT$11,AU$11)</f>
        <v>-0.7363458413185221</v>
      </c>
      <c r="AO491" s="14">
        <f t="shared" ref="AO491" si="1376">STANDARDIZE(AE491,AV$11,AW$11)</f>
        <v>0.94433901124477337</v>
      </c>
      <c r="AP491" s="23"/>
    </row>
    <row r="492" spans="1:42" x14ac:dyDescent="0.3">
      <c r="A492">
        <v>7</v>
      </c>
      <c r="B492" s="31">
        <v>1994</v>
      </c>
      <c r="C492" s="24">
        <v>0.65110772655150917</v>
      </c>
      <c r="D492">
        <v>4.7900000000000303E-2</v>
      </c>
      <c r="E492">
        <f t="shared" si="1241"/>
        <v>3.1188060101817485E-2</v>
      </c>
      <c r="G492">
        <v>1975</v>
      </c>
      <c r="H492">
        <v>4</v>
      </c>
      <c r="I492" s="3">
        <v>1975.25000000162</v>
      </c>
      <c r="J492" s="23">
        <f t="shared" si="1242"/>
        <v>0.76118621794293151</v>
      </c>
      <c r="K492" s="23">
        <f t="shared" si="1222"/>
        <v>0.14370000000000091</v>
      </c>
      <c r="L492" s="23">
        <f t="shared" si="1243"/>
        <v>3.6460819839466647E-2</v>
      </c>
      <c r="N492">
        <v>6</v>
      </c>
      <c r="O492">
        <v>1973</v>
      </c>
      <c r="P492" s="23">
        <v>0.99865713056727856</v>
      </c>
      <c r="Q492" s="23">
        <v>9.5900000000000304E-2</v>
      </c>
      <c r="R492" s="23">
        <f t="shared" si="1244"/>
        <v>9.5771218821402312E-2</v>
      </c>
      <c r="T492">
        <v>1975</v>
      </c>
      <c r="U492">
        <v>4</v>
      </c>
      <c r="V492" s="3">
        <v>1975.25000000162</v>
      </c>
      <c r="W492" s="23">
        <f t="shared" si="1353"/>
        <v>0.76569026978091381</v>
      </c>
      <c r="X492" s="23">
        <f t="shared" si="1367"/>
        <v>9.5900000000000304E-2</v>
      </c>
      <c r="Y492" s="23">
        <f t="shared" si="1355"/>
        <v>7.3429696871989872E-2</v>
      </c>
      <c r="Z492" s="23"/>
      <c r="AA492">
        <v>4</v>
      </c>
      <c r="AB492" s="3">
        <v>1975.25000000162</v>
      </c>
      <c r="AC492" s="23">
        <f t="shared" si="1245"/>
        <v>0.76343824386192272</v>
      </c>
      <c r="AD492" s="23">
        <f t="shared" si="1246"/>
        <v>0.1198000000000006</v>
      </c>
      <c r="AE492" s="23">
        <f t="shared" si="1247"/>
        <v>5.4945258355728263E-2</v>
      </c>
      <c r="AG492" s="3">
        <v>1975.25000000162</v>
      </c>
      <c r="AH492" s="3">
        <f t="shared" si="1368"/>
        <v>0.62523697717965532</v>
      </c>
      <c r="AI492" s="3">
        <f t="shared" si="1369"/>
        <v>0.52667636231568804</v>
      </c>
      <c r="AJ492" s="3">
        <f t="shared" si="1370"/>
        <v>0.81184716710901239</v>
      </c>
      <c r="AK492" s="23"/>
      <c r="AL492" s="3">
        <v>1975.25000000162</v>
      </c>
      <c r="AM492" s="14">
        <f t="shared" ref="AM492" si="1377">STANDARDIZE(AC492,AR$12,AS$12)</f>
        <v>1.0069561179755404</v>
      </c>
      <c r="AN492" s="14">
        <f t="shared" ref="AN492" si="1378">STANDARDIZE(AD492,AT$12,AU$12)</f>
        <v>-0.51128572186882904</v>
      </c>
      <c r="AO492" s="14">
        <f t="shared" ref="AO492" si="1379">STANDARDIZE(AE492,AV$12,AW$12)</f>
        <v>0.98978045062258135</v>
      </c>
      <c r="AP492" s="23"/>
    </row>
    <row r="493" spans="1:42" x14ac:dyDescent="0.3">
      <c r="A493">
        <v>6</v>
      </c>
      <c r="B493" s="31">
        <v>1994</v>
      </c>
      <c r="C493" s="24">
        <v>0.66594590294072253</v>
      </c>
      <c r="D493">
        <v>4.7900000000000303E-2</v>
      </c>
      <c r="E493">
        <f t="shared" si="1241"/>
        <v>3.1898808750860812E-2</v>
      </c>
      <c r="G493">
        <v>1975</v>
      </c>
      <c r="H493">
        <v>3</v>
      </c>
      <c r="I493" s="3">
        <v>1975.16666666829</v>
      </c>
      <c r="J493" s="23">
        <f t="shared" si="1242"/>
        <v>0.66736070395111224</v>
      </c>
      <c r="K493" s="23">
        <f t="shared" si="1222"/>
        <v>9.5800000000000607E-2</v>
      </c>
      <c r="L493" s="23">
        <f t="shared" si="1243"/>
        <v>3.1966577719258482E-2</v>
      </c>
      <c r="N493">
        <v>5</v>
      </c>
      <c r="O493">
        <v>1973</v>
      </c>
      <c r="P493" s="23">
        <v>0.953065317781433</v>
      </c>
      <c r="Q493" s="23">
        <v>9.5900000000000304E-2</v>
      </c>
      <c r="R493" s="23">
        <f t="shared" si="1244"/>
        <v>9.1398963975239708E-2</v>
      </c>
      <c r="T493">
        <v>1975</v>
      </c>
      <c r="U493">
        <v>3</v>
      </c>
      <c r="V493" s="3">
        <v>1975.16666666829</v>
      </c>
      <c r="W493" s="23">
        <f t="shared" si="1353"/>
        <v>0.71336991952925188</v>
      </c>
      <c r="X493" s="23">
        <f t="shared" si="1367"/>
        <v>9.5900000000000304E-2</v>
      </c>
      <c r="Y493" s="23">
        <f t="shared" si="1355"/>
        <v>6.8412175282855467E-2</v>
      </c>
      <c r="Z493" s="23"/>
      <c r="AA493">
        <v>3</v>
      </c>
      <c r="AB493" s="3">
        <v>1975.16666666829</v>
      </c>
      <c r="AC493" s="23">
        <f t="shared" si="1245"/>
        <v>0.69036531174018201</v>
      </c>
      <c r="AD493" s="23">
        <f t="shared" si="1246"/>
        <v>9.5850000000000463E-2</v>
      </c>
      <c r="AE493" s="23">
        <f t="shared" si="1247"/>
        <v>5.0189376501056975E-2</v>
      </c>
      <c r="AG493" s="3">
        <v>1975.16666666829</v>
      </c>
      <c r="AH493" s="3">
        <f t="shared" si="1368"/>
        <v>0.14877770606143276</v>
      </c>
      <c r="AI493" s="3">
        <f t="shared" si="1369"/>
        <v>-4.4052846898962821E-2</v>
      </c>
      <c r="AJ493" s="3">
        <f t="shared" si="1370"/>
        <v>0.42748695152866434</v>
      </c>
      <c r="AK493" s="23"/>
      <c r="AL493" s="3">
        <v>1975.16666666829</v>
      </c>
      <c r="AM493" s="14">
        <f t="shared" ref="AM493" si="1380">STANDARDIZE(AC493,AR$13,AS$13)</f>
        <v>0.79954516614486948</v>
      </c>
      <c r="AN493" s="14">
        <f t="shared" ref="AN493" si="1381">STANDARDIZE(AD493,AT$13,AU$13)</f>
        <v>-0.34847073798484229</v>
      </c>
      <c r="AO493" s="14">
        <f t="shared" ref="AO493" si="1382">STANDARDIZE(AE493,AV$13,AW$13)</f>
        <v>0.98698479968904629</v>
      </c>
      <c r="AP493" s="23"/>
    </row>
    <row r="494" spans="1:42" x14ac:dyDescent="0.3">
      <c r="A494">
        <v>6</v>
      </c>
      <c r="B494" s="31">
        <v>1994</v>
      </c>
      <c r="C494" s="24">
        <v>0.66450458214572883</v>
      </c>
      <c r="D494">
        <v>4.7900000000000303E-2</v>
      </c>
      <c r="E494">
        <f t="shared" si="1241"/>
        <v>3.1829769484780612E-2</v>
      </c>
      <c r="G494">
        <v>1975</v>
      </c>
      <c r="H494">
        <v>2</v>
      </c>
      <c r="I494" s="3">
        <v>1975.0833333349599</v>
      </c>
      <c r="J494" s="23">
        <f t="shared" si="1242"/>
        <v>0.65071739084272873</v>
      </c>
      <c r="K494" s="23">
        <f t="shared" si="1222"/>
        <v>9.5800000000000607E-2</v>
      </c>
      <c r="L494" s="23">
        <f t="shared" si="1243"/>
        <v>3.1169363021366907E-2</v>
      </c>
      <c r="N494">
        <v>4</v>
      </c>
      <c r="O494">
        <v>1973</v>
      </c>
      <c r="P494" s="23">
        <v>0.90418450717667254</v>
      </c>
      <c r="Q494" s="23">
        <v>9.5900000000000304E-2</v>
      </c>
      <c r="R494" s="23">
        <f t="shared" si="1244"/>
        <v>8.671129423824317E-2</v>
      </c>
      <c r="T494">
        <v>1975</v>
      </c>
      <c r="U494">
        <v>2</v>
      </c>
      <c r="V494" s="3">
        <v>1975.0833333349599</v>
      </c>
      <c r="W494" s="23">
        <f t="shared" si="1353"/>
        <v>0.69903849139579943</v>
      </c>
      <c r="X494" s="23">
        <f t="shared" si="1367"/>
        <v>9.5900000000000304E-2</v>
      </c>
      <c r="Y494" s="23">
        <f t="shared" si="1355"/>
        <v>6.7037791324857376E-2</v>
      </c>
      <c r="Z494" s="23"/>
      <c r="AA494">
        <v>2</v>
      </c>
      <c r="AB494" s="3">
        <v>1975.0833333349599</v>
      </c>
      <c r="AC494" s="23">
        <f t="shared" si="1245"/>
        <v>0.67487794111926402</v>
      </c>
      <c r="AD494" s="23">
        <f t="shared" si="1246"/>
        <v>9.5850000000000463E-2</v>
      </c>
      <c r="AE494" s="23">
        <f t="shared" si="1247"/>
        <v>4.9103577173112145E-2</v>
      </c>
      <c r="AG494" s="3">
        <v>1975.0833333349599</v>
      </c>
      <c r="AH494" s="3">
        <f t="shared" si="1368"/>
        <v>4.7795015161789467E-2</v>
      </c>
      <c r="AI494" s="3">
        <f t="shared" si="1369"/>
        <v>-4.4052846898962821E-2</v>
      </c>
      <c r="AJ494" s="3">
        <f t="shared" si="1370"/>
        <v>0.33973496850663937</v>
      </c>
      <c r="AK494" s="23"/>
      <c r="AL494" s="3">
        <v>1975.0833333349599</v>
      </c>
      <c r="AM494" s="14">
        <f t="shared" ref="AM494" si="1383">STANDARDIZE(AC494,AR$14,AS$14)</f>
        <v>0.80617460804459995</v>
      </c>
      <c r="AN494" s="14">
        <f t="shared" ref="AN494" si="1384">STANDARDIZE(AD494,AT$14,AU$14)</f>
        <v>-1.4615836317459097E-2</v>
      </c>
      <c r="AO494" s="14">
        <f t="shared" ref="AO494" si="1385">STANDARDIZE(AE494,AV$14,AW$14)</f>
        <v>0.85136809245579692</v>
      </c>
      <c r="AP494" s="23"/>
    </row>
    <row r="495" spans="1:42" x14ac:dyDescent="0.3">
      <c r="A495">
        <v>5</v>
      </c>
      <c r="B495" s="31">
        <v>1994</v>
      </c>
      <c r="C495" s="24">
        <v>0.646445658925064</v>
      </c>
      <c r="D495">
        <v>4.7900000000000303E-2</v>
      </c>
      <c r="E495">
        <f t="shared" si="1241"/>
        <v>3.0964747062510761E-2</v>
      </c>
      <c r="G495">
        <v>1975</v>
      </c>
      <c r="H495">
        <v>1</v>
      </c>
      <c r="I495" s="3">
        <v>1975.00000000163</v>
      </c>
      <c r="J495" s="23">
        <f t="shared" si="1242"/>
        <v>0.67072476984649654</v>
      </c>
      <c r="K495" s="23">
        <f t="shared" si="1222"/>
        <v>4.7900000000000303E-2</v>
      </c>
      <c r="L495" s="23">
        <f t="shared" si="1243"/>
        <v>3.212771647564739E-2</v>
      </c>
      <c r="N495">
        <v>3</v>
      </c>
      <c r="O495">
        <v>1973</v>
      </c>
      <c r="P495" s="23">
        <v>0.84893569417846559</v>
      </c>
      <c r="Q495" s="23">
        <v>9.5900000000000304E-2</v>
      </c>
      <c r="R495" s="23">
        <f t="shared" si="1244"/>
        <v>8.1412933071715113E-2</v>
      </c>
      <c r="T495">
        <v>1975</v>
      </c>
      <c r="U495">
        <v>1</v>
      </c>
      <c r="V495" s="3">
        <v>1975.00000000163</v>
      </c>
      <c r="W495" s="23">
        <f t="shared" si="1353"/>
        <v>0.72119229456950029</v>
      </c>
      <c r="X495" s="23">
        <f t="shared" si="1367"/>
        <v>9.5900000000000304E-2</v>
      </c>
      <c r="Y495" s="23">
        <f t="shared" si="1355"/>
        <v>6.9162341049215301E-2</v>
      </c>
      <c r="Z495" s="23"/>
      <c r="AA495">
        <v>1</v>
      </c>
      <c r="AB495" s="3">
        <v>1975.00000000163</v>
      </c>
      <c r="AC495" s="23">
        <f t="shared" si="1245"/>
        <v>0.69595853220799841</v>
      </c>
      <c r="AD495" s="23">
        <f t="shared" si="1246"/>
        <v>7.1900000000000297E-2</v>
      </c>
      <c r="AE495" s="23">
        <f t="shared" si="1247"/>
        <v>5.0645028762431349E-2</v>
      </c>
      <c r="AG495" s="3">
        <v>1975.00000000163</v>
      </c>
      <c r="AH495" s="3">
        <f t="shared" si="1368"/>
        <v>0.18524732168954922</v>
      </c>
      <c r="AI495" s="3">
        <f t="shared" si="1369"/>
        <v>-0.61478205611361436</v>
      </c>
      <c r="AJ495" s="3">
        <f t="shared" si="1370"/>
        <v>0.46431179427355052</v>
      </c>
      <c r="AK495" s="23"/>
      <c r="AL495" s="3">
        <v>1975.00000000163</v>
      </c>
      <c r="AM495" s="14">
        <f t="shared" ref="AM495" si="1386">STANDARDIZE(AC495,AR$15,AS$15)</f>
        <v>0.62748657927057838</v>
      </c>
      <c r="AN495" s="14">
        <f t="shared" ref="AN495" si="1387">STANDARDIZE(AD495,AT$15,AU$15)</f>
        <v>-9.3919208556921333E-2</v>
      </c>
      <c r="AO495" s="14">
        <f t="shared" ref="AO495" si="1388">STANDARDIZE(AE495,AV$15,AW$15)</f>
        <v>1.0606207707305944</v>
      </c>
      <c r="AP495" s="23"/>
    </row>
    <row r="496" spans="1:42" x14ac:dyDescent="0.3">
      <c r="A496">
        <v>5</v>
      </c>
      <c r="B496" s="31">
        <v>1994</v>
      </c>
      <c r="C496" s="24">
        <v>0.61809312909046366</v>
      </c>
      <c r="D496">
        <v>4.7900000000000303E-2</v>
      </c>
      <c r="E496">
        <f t="shared" si="1241"/>
        <v>2.9606660883433396E-2</v>
      </c>
      <c r="G496">
        <v>1974</v>
      </c>
      <c r="H496">
        <v>12</v>
      </c>
      <c r="I496" s="3">
        <v>1974.9166666683</v>
      </c>
      <c r="J496" s="23">
        <f t="shared" si="1242"/>
        <v>0.70728967319958413</v>
      </c>
      <c r="K496" s="23">
        <f t="shared" si="1222"/>
        <v>9.5800000000000607E-2</v>
      </c>
      <c r="L496" s="23">
        <f t="shared" si="1243"/>
        <v>3.3879175346260296E-2</v>
      </c>
      <c r="N496">
        <v>2</v>
      </c>
      <c r="O496">
        <v>1973</v>
      </c>
      <c r="P496" s="23">
        <v>0.80959444769510969</v>
      </c>
      <c r="Q496" s="23">
        <v>9.5900000000000304E-2</v>
      </c>
      <c r="R496" s="23">
        <f t="shared" si="1244"/>
        <v>7.7640107533961264E-2</v>
      </c>
      <c r="T496">
        <v>1974</v>
      </c>
      <c r="U496">
        <v>12</v>
      </c>
      <c r="V496" s="3">
        <v>1974.9166666683</v>
      </c>
      <c r="W496" s="23"/>
      <c r="X496" s="23"/>
      <c r="Y496" s="23"/>
      <c r="Z496" s="23"/>
      <c r="AA496">
        <v>12</v>
      </c>
      <c r="AB496" s="3">
        <v>1974.9166666683</v>
      </c>
      <c r="AC496" s="23">
        <f t="shared" si="1245"/>
        <v>0.70728967319958413</v>
      </c>
      <c r="AD496" s="23">
        <f t="shared" si="1246"/>
        <v>9.5800000000000607E-2</v>
      </c>
      <c r="AE496" s="23">
        <f t="shared" si="1247"/>
        <v>3.3879175346260296E-2</v>
      </c>
      <c r="AG496" s="3">
        <v>1974.9166666683</v>
      </c>
      <c r="AH496" s="3">
        <f t="shared" si="1368"/>
        <v>0.25913004434797782</v>
      </c>
      <c r="AI496" s="3">
        <f t="shared" si="1369"/>
        <v>-4.5244348379574514E-2</v>
      </c>
      <c r="AJ496" s="3">
        <f t="shared" si="1370"/>
        <v>-0.89066867629859281</v>
      </c>
      <c r="AK496" s="23"/>
      <c r="AL496" s="3">
        <v>1974.9166666683</v>
      </c>
      <c r="AM496" s="14">
        <f t="shared" ref="AM496" si="1389">STANDARDIZE(AC496,AR$4,AS$4)</f>
        <v>0.81388349771883783</v>
      </c>
      <c r="AN496" s="14">
        <f t="shared" ref="AN496" si="1390">STANDARDIZE(AD496,AT$4,AU$4)</f>
        <v>0.88459457538944342</v>
      </c>
      <c r="AO496" s="14">
        <f t="shared" ref="AO496" si="1391">STANDARDIZE(AE496,AV$4,AW$4)</f>
        <v>-0.69441826388953032</v>
      </c>
      <c r="AP496" s="23"/>
    </row>
    <row r="497" spans="1:42" x14ac:dyDescent="0.3">
      <c r="A497">
        <v>4</v>
      </c>
      <c r="B497" s="31">
        <v>1994</v>
      </c>
      <c r="C497" s="24">
        <v>0.58825892939969071</v>
      </c>
      <c r="D497">
        <v>4.7900000000000303E-2</v>
      </c>
      <c r="E497">
        <f t="shared" si="1241"/>
        <v>2.8177602718245362E-2</v>
      </c>
      <c r="G497">
        <v>1974</v>
      </c>
      <c r="H497">
        <v>11</v>
      </c>
      <c r="I497" s="3">
        <v>1974.8333333349699</v>
      </c>
      <c r="J497" s="23">
        <f t="shared" si="1242"/>
        <v>0.74754918848431429</v>
      </c>
      <c r="K497" s="23">
        <f t="shared" si="1222"/>
        <v>4.7900000000000303E-2</v>
      </c>
      <c r="L497" s="23">
        <f t="shared" si="1243"/>
        <v>3.5807606128398881E-2</v>
      </c>
      <c r="N497">
        <v>12</v>
      </c>
      <c r="O497">
        <v>1972</v>
      </c>
      <c r="P497" s="23">
        <v>0.81924054004924152</v>
      </c>
      <c r="Q497" s="23">
        <v>9.5900000000000304E-2</v>
      </c>
      <c r="R497" s="23">
        <f t="shared" si="1244"/>
        <v>7.8565167790722507E-2</v>
      </c>
      <c r="T497">
        <v>1974</v>
      </c>
      <c r="U497">
        <v>11</v>
      </c>
      <c r="V497" s="3">
        <v>1974.8333333349699</v>
      </c>
      <c r="W497" s="23">
        <f t="shared" si="1353"/>
        <v>0.759960739777779</v>
      </c>
      <c r="X497" s="23">
        <f t="shared" si="1367"/>
        <v>9.5900000000000304E-2</v>
      </c>
      <c r="Y497" s="23">
        <f t="shared" si="1355"/>
        <v>7.2880234944689232E-2</v>
      </c>
      <c r="Z497" s="23"/>
      <c r="AA497">
        <v>11</v>
      </c>
      <c r="AB497" s="3">
        <v>1974.8333333349699</v>
      </c>
      <c r="AC497" s="23">
        <f t="shared" si="1245"/>
        <v>0.75375496413104659</v>
      </c>
      <c r="AD497" s="23">
        <f t="shared" si="1246"/>
        <v>7.1900000000000297E-2</v>
      </c>
      <c r="AE497" s="23">
        <f t="shared" si="1247"/>
        <v>5.4343920536544056E-2</v>
      </c>
      <c r="AG497" s="3">
        <v>1974.8333333349699</v>
      </c>
      <c r="AH497" s="3">
        <f t="shared" si="1368"/>
        <v>0.56209884560830115</v>
      </c>
      <c r="AI497" s="3">
        <f t="shared" si="1369"/>
        <v>-0.61478205611361436</v>
      </c>
      <c r="AJ497" s="3">
        <f t="shared" si="1370"/>
        <v>0.76324832868512704</v>
      </c>
      <c r="AK497" s="23"/>
      <c r="AL497" s="3">
        <v>1974.8333333349699</v>
      </c>
      <c r="AM497" s="14">
        <f t="shared" ref="AM497" si="1392">STANDARDIZE(AC497,AR$5,AS$5)</f>
        <v>0.45263070557306573</v>
      </c>
      <c r="AN497" s="14">
        <f t="shared" ref="AN497" si="1393">STANDARDIZE(AD497,AT$5,AU$5)</f>
        <v>-4.0971152421897278E-2</v>
      </c>
      <c r="AO497" s="14">
        <f t="shared" ref="AO497" si="1394">STANDARDIZE(AE497,AV$5,AW$5)</f>
        <v>0.73586653593806473</v>
      </c>
      <c r="AP497" s="23"/>
    </row>
    <row r="498" spans="1:42" x14ac:dyDescent="0.3">
      <c r="A498">
        <v>4</v>
      </c>
      <c r="B498" s="31">
        <v>1994</v>
      </c>
      <c r="C498" s="24">
        <v>0.56528866212393958</v>
      </c>
      <c r="D498">
        <v>4.7900000000000303E-2</v>
      </c>
      <c r="E498">
        <f t="shared" si="1241"/>
        <v>2.7077326915736877E-2</v>
      </c>
      <c r="G498">
        <v>1974</v>
      </c>
      <c r="H498">
        <v>10</v>
      </c>
      <c r="I498" s="3">
        <v>1974.75000000164</v>
      </c>
      <c r="J498" s="23">
        <f t="shared" si="1242"/>
        <v>0.775948529346002</v>
      </c>
      <c r="K498" s="23">
        <f t="shared" si="1222"/>
        <v>9.5800000000000607E-2</v>
      </c>
      <c r="L498" s="23">
        <f t="shared" si="1243"/>
        <v>3.7167934555673729E-2</v>
      </c>
      <c r="N498">
        <v>9</v>
      </c>
      <c r="O498">
        <v>1972</v>
      </c>
      <c r="P498" s="23">
        <v>0.87142320285209396</v>
      </c>
      <c r="Q498" s="23">
        <v>9.5900000000000304E-2</v>
      </c>
      <c r="R498" s="23">
        <f t="shared" si="1244"/>
        <v>8.3569485153516074E-2</v>
      </c>
      <c r="T498">
        <v>1974</v>
      </c>
      <c r="U498">
        <v>10</v>
      </c>
      <c r="V498" s="3">
        <v>1974.75000000164</v>
      </c>
      <c r="W498" s="23">
        <f t="shared" si="1353"/>
        <v>0.78722261502287005</v>
      </c>
      <c r="X498" s="23">
        <f t="shared" si="1367"/>
        <v>9.5900000000000304E-2</v>
      </c>
      <c r="Y498" s="23">
        <f t="shared" si="1355"/>
        <v>7.549464878069348E-2</v>
      </c>
      <c r="Z498" s="23"/>
      <c r="AA498">
        <v>10</v>
      </c>
      <c r="AB498" s="3">
        <v>1974.75000000164</v>
      </c>
      <c r="AC498" s="23">
        <f t="shared" si="1245"/>
        <v>0.78158557218443603</v>
      </c>
      <c r="AD498" s="23">
        <f t="shared" si="1246"/>
        <v>9.5850000000000463E-2</v>
      </c>
      <c r="AE498" s="23">
        <f t="shared" si="1247"/>
        <v>5.6331291668183604E-2</v>
      </c>
      <c r="AG498" s="3">
        <v>1974.75000000164</v>
      </c>
      <c r="AH498" s="3">
        <f t="shared" si="1368"/>
        <v>0.74356345696128801</v>
      </c>
      <c r="AI498" s="3">
        <f t="shared" si="1369"/>
        <v>-4.4052846898962821E-2</v>
      </c>
      <c r="AJ498" s="3">
        <f t="shared" si="1370"/>
        <v>0.92386341962664353</v>
      </c>
      <c r="AK498" s="23"/>
      <c r="AL498" s="3">
        <v>1974.75000000164</v>
      </c>
      <c r="AM498" s="14">
        <f t="shared" ref="AM498" si="1395">STANDARDIZE(AC498,AR$6,AS$6)</f>
        <v>0.69055226191305696</v>
      </c>
      <c r="AN498" s="14">
        <f t="shared" ref="AN498" si="1396">STANDARDIZE(AD498,AT$6,AU$6)</f>
        <v>0.36965282471677957</v>
      </c>
      <c r="AO498" s="14">
        <f t="shared" ref="AO498" si="1397">STANDARDIZE(AE498,AV$6,AW$6)</f>
        <v>0.65252732868334551</v>
      </c>
      <c r="AP498" s="23"/>
    </row>
    <row r="499" spans="1:42" x14ac:dyDescent="0.3">
      <c r="A499">
        <v>3</v>
      </c>
      <c r="B499" s="31">
        <v>1994</v>
      </c>
      <c r="C499" s="24">
        <v>0.55297259339265137</v>
      </c>
      <c r="D499">
        <v>4.7900000000000303E-2</v>
      </c>
      <c r="E499">
        <f t="shared" si="1241"/>
        <v>2.6487387223508168E-2</v>
      </c>
      <c r="G499">
        <v>1974</v>
      </c>
      <c r="H499">
        <v>9</v>
      </c>
      <c r="I499" s="3">
        <v>1974.66666666831</v>
      </c>
      <c r="J499" s="23">
        <f t="shared" si="1242"/>
        <v>0.79001355780496918</v>
      </c>
      <c r="K499" s="23">
        <f t="shared" si="1222"/>
        <v>4.7900000000000303E-2</v>
      </c>
      <c r="L499" s="23">
        <f t="shared" si="1243"/>
        <v>3.7841649418858266E-2</v>
      </c>
      <c r="N499">
        <v>6</v>
      </c>
      <c r="O499">
        <v>1972</v>
      </c>
      <c r="P499" s="23">
        <v>0.92746569483081798</v>
      </c>
      <c r="Q499" s="23">
        <v>9.5900000000000304E-2</v>
      </c>
      <c r="R499" s="23">
        <f t="shared" si="1244"/>
        <v>8.8943960134275732E-2</v>
      </c>
      <c r="T499">
        <v>1974</v>
      </c>
      <c r="U499">
        <v>9</v>
      </c>
      <c r="V499" s="3">
        <v>1974.66666666831</v>
      </c>
      <c r="W499" s="23"/>
      <c r="X499" s="23"/>
      <c r="Y499" s="23"/>
      <c r="Z499" s="23"/>
      <c r="AA499">
        <v>9</v>
      </c>
      <c r="AB499" s="3">
        <v>1974.66666666831</v>
      </c>
      <c r="AC499" s="23">
        <f t="shared" si="1245"/>
        <v>0.79001355780496918</v>
      </c>
      <c r="AD499" s="23">
        <f t="shared" si="1246"/>
        <v>4.7900000000000303E-2</v>
      </c>
      <c r="AE499" s="23">
        <f t="shared" si="1247"/>
        <v>3.7841649418858266E-2</v>
      </c>
      <c r="AG499" s="3">
        <v>1974.66666666831</v>
      </c>
      <c r="AH499" s="3">
        <f t="shared" si="1368"/>
        <v>0.79851666287704415</v>
      </c>
      <c r="AI499" s="3">
        <f t="shared" si="1369"/>
        <v>-1.186702766808877</v>
      </c>
      <c r="AJ499" s="3">
        <f t="shared" si="1370"/>
        <v>-0.5704299833883878</v>
      </c>
      <c r="AK499" s="23"/>
      <c r="AL499" s="3">
        <v>1974.66666666831</v>
      </c>
      <c r="AM499" s="14">
        <f t="shared" ref="AM499" si="1398">STANDARDIZE(AC499,AR$7,AS$7)</f>
        <v>0.43972092316439509</v>
      </c>
      <c r="AN499" s="14">
        <f t="shared" ref="AN499" si="1399">STANDARDIZE(AD499,AT$7,AU$7)</f>
        <v>-1.0289872901111137</v>
      </c>
      <c r="AO499" s="14">
        <f t="shared" ref="AO499" si="1400">STANDARDIZE(AE499,AV$7,AW$7)</f>
        <v>-0.4970661793161803</v>
      </c>
      <c r="AP499" s="23"/>
    </row>
    <row r="500" spans="1:42" x14ac:dyDescent="0.3">
      <c r="A500">
        <v>2</v>
      </c>
      <c r="B500" s="31">
        <v>1994</v>
      </c>
      <c r="C500" s="24">
        <v>0.55040265319479653</v>
      </c>
      <c r="D500">
        <v>4.7900000000000303E-2</v>
      </c>
      <c r="E500">
        <f t="shared" si="1241"/>
        <v>2.6364287088030919E-2</v>
      </c>
      <c r="G500">
        <v>1974</v>
      </c>
      <c r="H500">
        <v>8</v>
      </c>
      <c r="I500" s="3">
        <v>1974.5833333349799</v>
      </c>
      <c r="J500" s="23">
        <f t="shared" si="1242"/>
        <v>0.80125921623710805</v>
      </c>
      <c r="K500" s="23">
        <f t="shared" si="1222"/>
        <v>9.5800000000000607E-2</v>
      </c>
      <c r="L500" s="23">
        <f t="shared" si="1243"/>
        <v>3.8380316457757718E-2</v>
      </c>
      <c r="N500">
        <v>6</v>
      </c>
      <c r="O500">
        <v>1972</v>
      </c>
      <c r="P500" s="23">
        <v>0.91548667314306764</v>
      </c>
      <c r="Q500" s="23">
        <v>9.5900000000000304E-2</v>
      </c>
      <c r="R500" s="23">
        <f t="shared" si="1244"/>
        <v>8.7795171954420465E-2</v>
      </c>
      <c r="T500">
        <v>1974</v>
      </c>
      <c r="U500">
        <v>8</v>
      </c>
      <c r="V500" s="3">
        <v>1974.5833333349799</v>
      </c>
      <c r="W500" s="23">
        <f t="shared" si="1353"/>
        <v>0.80104471842736369</v>
      </c>
      <c r="X500" s="23">
        <f t="shared" si="1367"/>
        <v>9.5900000000000304E-2</v>
      </c>
      <c r="Y500" s="23">
        <f t="shared" si="1355"/>
        <v>7.6820188497184416E-2</v>
      </c>
      <c r="Z500" s="23"/>
      <c r="AA500">
        <v>8</v>
      </c>
      <c r="AB500" s="3">
        <v>1974.5833333349799</v>
      </c>
      <c r="AC500" s="23">
        <f t="shared" si="1245"/>
        <v>0.80115196733223581</v>
      </c>
      <c r="AD500" s="23">
        <f t="shared" si="1246"/>
        <v>9.5850000000000463E-2</v>
      </c>
      <c r="AE500" s="23">
        <f t="shared" si="1247"/>
        <v>5.7600252477471067E-2</v>
      </c>
      <c r="AG500" s="3">
        <v>1974.5833333349799</v>
      </c>
      <c r="AH500" s="3">
        <f t="shared" si="1368"/>
        <v>0.87114271373724739</v>
      </c>
      <c r="AI500" s="3">
        <f t="shared" si="1369"/>
        <v>-4.4052846898962821E-2</v>
      </c>
      <c r="AJ500" s="3">
        <f t="shared" si="1370"/>
        <v>1.0264181224398934</v>
      </c>
      <c r="AK500" s="23"/>
      <c r="AL500" s="3">
        <v>1974.5833333349799</v>
      </c>
      <c r="AM500" s="14">
        <f t="shared" ref="AM500" si="1401">STANDARDIZE(AC500,AR$8,AS$8)</f>
        <v>0.25760132817070758</v>
      </c>
      <c r="AN500" s="14">
        <f t="shared" ref="AN500" si="1402">STANDARDIZE(AD500,AT$8,AU$8)</f>
        <v>0.77441334649330551</v>
      </c>
      <c r="AO500" s="14">
        <f t="shared" ref="AO500" si="1403">STANDARDIZE(AE500,AV$8,AW$8)</f>
        <v>0.26790813243206923</v>
      </c>
      <c r="AP500" s="23"/>
    </row>
    <row r="501" spans="1:42" x14ac:dyDescent="0.3">
      <c r="A501">
        <v>2</v>
      </c>
      <c r="B501" s="31">
        <v>1994</v>
      </c>
      <c r="C501" s="24">
        <v>0.55313244400452632</v>
      </c>
      <c r="D501">
        <v>4.7900000000000303E-2</v>
      </c>
      <c r="E501">
        <f t="shared" si="1241"/>
        <v>2.649504406781698E-2</v>
      </c>
      <c r="G501">
        <v>1974</v>
      </c>
      <c r="H501">
        <v>7</v>
      </c>
      <c r="I501" s="3">
        <v>1974.5000000016501</v>
      </c>
      <c r="J501" s="23">
        <f t="shared" ref="J501:J505" si="1404">AVERAGEIFS(C$4:C$1369,B$4:B$1369,G501,A$4:A$1369,H501)</f>
        <v>0.81275838321398375</v>
      </c>
      <c r="K501" s="23">
        <f t="shared" si="1222"/>
        <v>4.7900000000000303E-2</v>
      </c>
      <c r="L501" s="23">
        <f t="shared" ref="L501:L505" si="1405">AVERAGEIFS(E$4:E$1369,B$4:B$1369,G501,A$4:A$1369,H501)</f>
        <v>3.8931126555950067E-2</v>
      </c>
      <c r="N501">
        <v>5</v>
      </c>
      <c r="O501">
        <v>1972</v>
      </c>
      <c r="P501" s="23">
        <v>0.80121864411468435</v>
      </c>
      <c r="Q501" s="23">
        <v>9.5900000000000304E-2</v>
      </c>
      <c r="R501" s="23">
        <f t="shared" si="1244"/>
        <v>7.683686797059848E-2</v>
      </c>
      <c r="T501">
        <v>1974</v>
      </c>
      <c r="U501">
        <v>7</v>
      </c>
      <c r="V501" s="3">
        <v>1974.5000000016501</v>
      </c>
      <c r="W501" s="23"/>
      <c r="X501" s="23"/>
      <c r="Y501" s="23"/>
      <c r="Z501" s="23"/>
      <c r="AA501">
        <v>7</v>
      </c>
      <c r="AB501" s="3">
        <v>1974.5000000016501</v>
      </c>
      <c r="AC501" s="23">
        <f t="shared" ref="AC501:AC505" si="1406">AVERAGE(W501,J501)</f>
        <v>0.81275838321398375</v>
      </c>
      <c r="AD501" s="23">
        <f t="shared" ref="AD501:AD505" si="1407">AVERAGE(X501,K501)</f>
        <v>4.7900000000000303E-2</v>
      </c>
      <c r="AE501" s="23">
        <f t="shared" ref="AE501:AE505" si="1408">AVERAGE(Y501,L501)</f>
        <v>3.8931126555950067E-2</v>
      </c>
      <c r="AG501" s="3">
        <v>1974.5000000016501</v>
      </c>
      <c r="AH501" s="3">
        <f t="shared" si="1368"/>
        <v>0.94682031816263901</v>
      </c>
      <c r="AI501" s="3">
        <f t="shared" si="1369"/>
        <v>-1.186702766808877</v>
      </c>
      <c r="AJ501" s="3">
        <f t="shared" si="1370"/>
        <v>-0.48238076768485594</v>
      </c>
      <c r="AK501" s="23"/>
      <c r="AL501" s="3">
        <v>1974.5000000016501</v>
      </c>
      <c r="AM501" s="14">
        <f t="shared" ref="AM501" si="1409">STANDARDIZE(AC501,AR$9,AS$9)</f>
        <v>3.7247754311287538E-2</v>
      </c>
      <c r="AN501" s="14">
        <f t="shared" ref="AN501" si="1410">STANDARDIZE(AD501,AT$9,AU$9)</f>
        <v>-0.38248368897839508</v>
      </c>
      <c r="AO501" s="14">
        <f t="shared" ref="AO501" si="1411">STANDARDIZE(AE501,AV$9,AW$9)</f>
        <v>-0.19714699818167644</v>
      </c>
      <c r="AP501" s="23"/>
    </row>
    <row r="502" spans="1:42" x14ac:dyDescent="0.3">
      <c r="A502">
        <v>2</v>
      </c>
      <c r="B502" s="31">
        <v>1994</v>
      </c>
      <c r="C502" s="24">
        <v>0.55673951517196252</v>
      </c>
      <c r="D502">
        <v>4.7900000000000303E-2</v>
      </c>
      <c r="E502">
        <f t="shared" si="1241"/>
        <v>2.6667822776737172E-2</v>
      </c>
      <c r="G502">
        <v>1974</v>
      </c>
      <c r="H502">
        <v>6</v>
      </c>
      <c r="I502" s="3">
        <v>1974.41666666832</v>
      </c>
      <c r="J502" s="23">
        <f t="shared" si="1404"/>
        <v>0.81378642064264728</v>
      </c>
      <c r="K502" s="23">
        <f t="shared" si="1222"/>
        <v>9.5800000000000607E-2</v>
      </c>
      <c r="L502" s="23">
        <f t="shared" si="1405"/>
        <v>3.8980369548783055E-2</v>
      </c>
      <c r="N502">
        <v>5</v>
      </c>
      <c r="O502">
        <v>1972</v>
      </c>
      <c r="P502" s="23">
        <v>0.65202563181844775</v>
      </c>
      <c r="Q502" s="23">
        <v>9.5900000000000304E-2</v>
      </c>
      <c r="R502" s="23">
        <f t="shared" si="1244"/>
        <v>6.2529258091389331E-2</v>
      </c>
      <c r="T502">
        <v>1974</v>
      </c>
      <c r="U502">
        <v>6</v>
      </c>
      <c r="V502" s="3">
        <v>1974.41666666832</v>
      </c>
      <c r="W502" s="23">
        <f t="shared" si="1353"/>
        <v>0.80000403688297461</v>
      </c>
      <c r="X502" s="23">
        <f t="shared" si="1367"/>
        <v>9.5900000000000304E-2</v>
      </c>
      <c r="Y502" s="23">
        <f t="shared" si="1355"/>
        <v>7.6720387137077503E-2</v>
      </c>
      <c r="Z502" s="23"/>
      <c r="AA502">
        <v>6</v>
      </c>
      <c r="AB502" s="3">
        <v>1974.41666666832</v>
      </c>
      <c r="AC502" s="23">
        <f t="shared" si="1406"/>
        <v>0.80689522876281095</v>
      </c>
      <c r="AD502" s="23">
        <f t="shared" si="1407"/>
        <v>9.5850000000000463E-2</v>
      </c>
      <c r="AE502" s="23">
        <f t="shared" si="1408"/>
        <v>5.7850378342930275E-2</v>
      </c>
      <c r="AG502" s="3">
        <v>1974.41666666832</v>
      </c>
      <c r="AH502" s="3">
        <f t="shared" si="1368"/>
        <v>0.90859064521609223</v>
      </c>
      <c r="AI502" s="3">
        <f t="shared" si="1369"/>
        <v>-4.4052846898962821E-2</v>
      </c>
      <c r="AJ502" s="3">
        <f t="shared" si="1370"/>
        <v>1.0466327607568007</v>
      </c>
      <c r="AK502" s="23"/>
      <c r="AL502" s="3">
        <v>1974.41666666832</v>
      </c>
      <c r="AM502" s="14">
        <f t="shared" ref="AM502" si="1412">STANDARDIZE(AC502,AR$10,AS$10)</f>
        <v>0.20343741685621308</v>
      </c>
      <c r="AN502" s="14">
        <f t="shared" ref="AN502" si="1413">STANDARDIZE(AD502,AT$10,AU$10)</f>
        <v>-1.4743235720587309</v>
      </c>
      <c r="AO502" s="14">
        <f t="shared" ref="AO502" si="1414">STANDARDIZE(AE502,AV$10,AW$10)</f>
        <v>0.17426175406806904</v>
      </c>
      <c r="AP502" s="23"/>
    </row>
    <row r="503" spans="1:42" x14ac:dyDescent="0.3">
      <c r="A503">
        <v>1</v>
      </c>
      <c r="B503" s="31">
        <v>1994</v>
      </c>
      <c r="C503" s="24">
        <v>0.56101785966479689</v>
      </c>
      <c r="D503">
        <v>4.7900000000000303E-2</v>
      </c>
      <c r="E503">
        <f t="shared" si="1241"/>
        <v>2.6872755477943943E-2</v>
      </c>
      <c r="G503">
        <v>1974</v>
      </c>
      <c r="H503">
        <v>5</v>
      </c>
      <c r="I503" s="3">
        <v>1974.3333333349899</v>
      </c>
      <c r="J503" s="23">
        <f t="shared" si="1404"/>
        <v>0.81358047032878411</v>
      </c>
      <c r="K503" s="23">
        <f t="shared" si="1222"/>
        <v>4.7900000000000303E-2</v>
      </c>
      <c r="L503" s="23">
        <f t="shared" si="1405"/>
        <v>3.8970504528749006E-2</v>
      </c>
      <c r="N503">
        <v>4</v>
      </c>
      <c r="O503">
        <v>1972</v>
      </c>
      <c r="P503" s="23">
        <v>0.53149555808362303</v>
      </c>
      <c r="Q503" s="23">
        <v>9.5900000000000304E-2</v>
      </c>
      <c r="R503" s="23">
        <f t="shared" si="1244"/>
        <v>5.0970424020219611E-2</v>
      </c>
      <c r="T503">
        <v>1974</v>
      </c>
      <c r="U503">
        <v>5</v>
      </c>
      <c r="V503" s="3">
        <v>1974.3333333349899</v>
      </c>
      <c r="W503" s="23"/>
      <c r="X503" s="23"/>
      <c r="Y503" s="23"/>
      <c r="Z503" s="23"/>
      <c r="AA503">
        <v>5</v>
      </c>
      <c r="AB503" s="3">
        <v>1974.3333333349899</v>
      </c>
      <c r="AC503" s="23">
        <f t="shared" si="1406"/>
        <v>0.81358047032878411</v>
      </c>
      <c r="AD503" s="23">
        <f t="shared" si="1407"/>
        <v>4.7900000000000303E-2</v>
      </c>
      <c r="AE503" s="23">
        <f t="shared" si="1408"/>
        <v>3.8970504528749006E-2</v>
      </c>
      <c r="AG503" s="3">
        <v>1974.3333333349899</v>
      </c>
      <c r="AH503" s="3">
        <f t="shared" si="1368"/>
        <v>0.9521805933854931</v>
      </c>
      <c r="AI503" s="3">
        <f t="shared" si="1369"/>
        <v>-1.186702766808877</v>
      </c>
      <c r="AJ503" s="3">
        <f t="shared" si="1370"/>
        <v>-0.47919832401265855</v>
      </c>
      <c r="AK503" s="23"/>
      <c r="AL503" s="3">
        <v>1974.3333333349899</v>
      </c>
      <c r="AM503" s="14">
        <f t="shared" ref="AM503" si="1415">STANDARDIZE(AC503,AR$11,AS$11)</f>
        <v>0.81572926493204478</v>
      </c>
      <c r="AN503" s="14">
        <f t="shared" ref="AN503" si="1416">STANDARDIZE(AD503,AT$11,AU$11)</f>
        <v>-1.8540826972173752</v>
      </c>
      <c r="AO503" s="14">
        <f t="shared" ref="AO503" si="1417">STANDARDIZE(AE503,AV$11,AW$11)</f>
        <v>-0.95916994437195546</v>
      </c>
      <c r="AP503" s="23"/>
    </row>
    <row r="504" spans="1:42" x14ac:dyDescent="0.3">
      <c r="A504">
        <v>1</v>
      </c>
      <c r="B504" s="31">
        <v>1994</v>
      </c>
      <c r="C504" s="24">
        <v>0.56737440216613855</v>
      </c>
      <c r="D504">
        <v>4.7900000000000303E-2</v>
      </c>
      <c r="E504">
        <f t="shared" si="1241"/>
        <v>2.7177233863758209E-2</v>
      </c>
      <c r="G504">
        <v>1974</v>
      </c>
      <c r="H504">
        <v>4</v>
      </c>
      <c r="I504" s="3">
        <v>1974.2500000016601</v>
      </c>
      <c r="J504" s="23">
        <f t="shared" si="1404"/>
        <v>0.82007193902539055</v>
      </c>
      <c r="K504" s="23">
        <f t="shared" si="1222"/>
        <v>9.5800000000000607E-2</v>
      </c>
      <c r="L504" s="23">
        <f t="shared" si="1405"/>
        <v>3.9281445879316451E-2</v>
      </c>
      <c r="N504">
        <v>4</v>
      </c>
      <c r="O504">
        <v>1972</v>
      </c>
      <c r="P504" s="23">
        <v>0.46700727720407037</v>
      </c>
      <c r="Q504" s="23">
        <v>9.5900000000000304E-2</v>
      </c>
      <c r="R504" s="23">
        <f t="shared" si="1244"/>
        <v>4.4785997883870492E-2</v>
      </c>
      <c r="T504">
        <v>1974</v>
      </c>
      <c r="U504">
        <v>4</v>
      </c>
      <c r="V504" s="3">
        <v>1974.2500000016601</v>
      </c>
      <c r="W504" s="23">
        <f t="shared" si="1353"/>
        <v>0.77649417459215697</v>
      </c>
      <c r="X504" s="23">
        <f t="shared" si="1367"/>
        <v>9.5900000000000304E-2</v>
      </c>
      <c r="Y504" s="23">
        <f t="shared" si="1355"/>
        <v>7.4465791343388085E-2</v>
      </c>
      <c r="Z504" s="23"/>
      <c r="AA504">
        <v>4</v>
      </c>
      <c r="AB504" s="3">
        <v>1974.2500000016601</v>
      </c>
      <c r="AC504" s="23">
        <f t="shared" si="1406"/>
        <v>0.79828305680877376</v>
      </c>
      <c r="AD504" s="23">
        <f t="shared" si="1407"/>
        <v>9.5850000000000463E-2</v>
      </c>
      <c r="AE504" s="23">
        <f t="shared" si="1408"/>
        <v>5.6873618611352268E-2</v>
      </c>
      <c r="AG504" s="3">
        <v>1974.2500000016601</v>
      </c>
      <c r="AH504" s="3">
        <f t="shared" si="1368"/>
        <v>0.8524364845327751</v>
      </c>
      <c r="AI504" s="3">
        <f t="shared" si="1369"/>
        <v>-4.4052846898962821E-2</v>
      </c>
      <c r="AJ504" s="3">
        <f t="shared" si="1370"/>
        <v>0.96769312506530947</v>
      </c>
      <c r="AK504" s="23"/>
      <c r="AL504" s="3">
        <v>1974.2500000016601</v>
      </c>
      <c r="AM504" s="14">
        <f t="shared" ref="AM504" si="1418">STANDARDIZE(AC504,AR$12,AS$12)</f>
        <v>1.2646296367020169</v>
      </c>
      <c r="AN504" s="14">
        <f t="shared" ref="AN504" si="1419">STANDARDIZE(AD504,AT$12,AU$12)</f>
        <v>-1.0548255298976554</v>
      </c>
      <c r="AO504" s="14">
        <f t="shared" ref="AO504" si="1420">STANDARDIZE(AE504,AV$12,AW$12)</f>
        <v>1.1768584083112907</v>
      </c>
      <c r="AP504" s="23"/>
    </row>
    <row r="505" spans="1:42" x14ac:dyDescent="0.3">
      <c r="A505">
        <v>12</v>
      </c>
      <c r="B505" s="31">
        <v>1993</v>
      </c>
      <c r="C505" s="24">
        <v>0.57771178768727371</v>
      </c>
      <c r="D505">
        <v>4.7900000000000303E-2</v>
      </c>
      <c r="E505">
        <f t="shared" si="1241"/>
        <v>2.7672394630220587E-2</v>
      </c>
      <c r="G505">
        <v>1974</v>
      </c>
      <c r="H505">
        <v>3</v>
      </c>
      <c r="I505" s="3">
        <v>1974.16666666833</v>
      </c>
      <c r="J505" s="23">
        <f t="shared" si="1404"/>
        <v>0.82036561028625354</v>
      </c>
      <c r="K505" s="23">
        <f t="shared" si="1222"/>
        <v>4.7900000000000303E-2</v>
      </c>
      <c r="L505" s="23">
        <f t="shared" si="1405"/>
        <v>3.9295512732711792E-2</v>
      </c>
      <c r="N505">
        <v>3</v>
      </c>
      <c r="O505">
        <v>1972</v>
      </c>
      <c r="P505" s="23">
        <v>0.4427675172024288</v>
      </c>
      <c r="Q505" s="23">
        <v>9.5900000000000304E-2</v>
      </c>
      <c r="R505" s="23">
        <f t="shared" si="1244"/>
        <v>4.2461404899713055E-2</v>
      </c>
      <c r="T505">
        <v>1974</v>
      </c>
      <c r="U505">
        <v>3</v>
      </c>
      <c r="V505" s="3">
        <v>1974.16666666833</v>
      </c>
      <c r="W505" s="23"/>
      <c r="X505" s="23"/>
      <c r="Y505" s="23"/>
      <c r="Z505" s="23"/>
      <c r="AA505">
        <v>3</v>
      </c>
      <c r="AB505" s="3">
        <v>1974.16666666833</v>
      </c>
      <c r="AC505" s="23">
        <f t="shared" si="1406"/>
        <v>0.82036561028625354</v>
      </c>
      <c r="AD505" s="23">
        <f t="shared" si="1407"/>
        <v>4.7900000000000303E-2</v>
      </c>
      <c r="AE505" s="23">
        <f t="shared" si="1408"/>
        <v>3.9295512732711792E-2</v>
      </c>
      <c r="AG505" s="3">
        <v>1974.16666666833</v>
      </c>
      <c r="AH505" s="3">
        <f t="shared" si="1368"/>
        <v>0.99642191154123705</v>
      </c>
      <c r="AI505" s="3">
        <f t="shared" si="1369"/>
        <v>-1.186702766808877</v>
      </c>
      <c r="AJ505" s="3">
        <f t="shared" si="1370"/>
        <v>-0.45293185500485089</v>
      </c>
      <c r="AK505" s="23"/>
      <c r="AL505" s="3">
        <v>1974.16666666833</v>
      </c>
      <c r="AM505" s="14">
        <f t="shared" ref="AM505" si="1421">STANDARDIZE(AC505,AR$13,AS$13)</f>
        <v>1.732830639139787</v>
      </c>
      <c r="AN505" s="14">
        <f t="shared" ref="AN505" si="1422">STANDARDIZE(AD505,AT$13,AU$13)</f>
        <v>-1.6639966171457974</v>
      </c>
      <c r="AO505" s="14">
        <f t="shared" ref="AO505" si="1423">STANDARDIZE(AE505,AV$13,AW$13)</f>
        <v>-2.1014855399319861E-2</v>
      </c>
      <c r="AP505" s="23"/>
    </row>
    <row r="506" spans="1:42" x14ac:dyDescent="0.3">
      <c r="A506">
        <v>12</v>
      </c>
      <c r="B506" s="31">
        <v>1993</v>
      </c>
      <c r="C506" s="24">
        <v>0.59141117737275106</v>
      </c>
      <c r="D506">
        <v>4.7900000000000303E-2</v>
      </c>
      <c r="E506">
        <f t="shared" si="1241"/>
        <v>2.8328595396154954E-2</v>
      </c>
      <c r="G506">
        <v>1974</v>
      </c>
      <c r="H506">
        <v>2</v>
      </c>
      <c r="I506" s="3">
        <v>1974.0833333349999</v>
      </c>
      <c r="J506" s="23">
        <f t="shared" si="1242"/>
        <v>0.81481533691256414</v>
      </c>
      <c r="K506" s="23">
        <f t="shared" si="1222"/>
        <v>4.7900000000000303E-2</v>
      </c>
      <c r="L506" s="23">
        <f t="shared" si="1243"/>
        <v>3.9029654638112067E-2</v>
      </c>
      <c r="N506">
        <v>2</v>
      </c>
      <c r="O506">
        <v>1972</v>
      </c>
      <c r="P506" s="23">
        <v>0.43515901111715388</v>
      </c>
      <c r="Q506" s="23">
        <v>9.5900000000000304E-2</v>
      </c>
      <c r="R506" s="23">
        <f t="shared" si="1244"/>
        <v>4.1731749166135187E-2</v>
      </c>
      <c r="T506">
        <v>1974</v>
      </c>
      <c r="U506">
        <v>2</v>
      </c>
      <c r="V506" s="3">
        <v>1974.0833333349999</v>
      </c>
      <c r="W506" s="23">
        <f t="shared" si="1353"/>
        <v>0.75204400567727303</v>
      </c>
      <c r="X506" s="23">
        <f t="shared" si="1367"/>
        <v>9.5900000000000304E-2</v>
      </c>
      <c r="Y506" s="23">
        <f t="shared" si="1355"/>
        <v>7.2121020144450709E-2</v>
      </c>
      <c r="Z506" s="23"/>
      <c r="AA506">
        <v>2</v>
      </c>
      <c r="AB506" s="3">
        <v>1974.0833333349999</v>
      </c>
      <c r="AC506" s="23">
        <f t="shared" si="1245"/>
        <v>0.78342967129491858</v>
      </c>
      <c r="AD506" s="23">
        <f t="shared" si="1246"/>
        <v>7.1900000000000297E-2</v>
      </c>
      <c r="AE506" s="23">
        <f t="shared" si="1247"/>
        <v>5.5575337391281385E-2</v>
      </c>
      <c r="AG506" s="3">
        <v>1974.0833333349999</v>
      </c>
      <c r="AH506" s="3">
        <f t="shared" si="1368"/>
        <v>0.75558758261956127</v>
      </c>
      <c r="AI506" s="3">
        <f t="shared" si="1369"/>
        <v>-0.61478205611361436</v>
      </c>
      <c r="AJ506" s="3">
        <f t="shared" si="1370"/>
        <v>0.86276880926460675</v>
      </c>
      <c r="AK506" s="23"/>
      <c r="AL506" s="3">
        <v>1974.0833333349999</v>
      </c>
      <c r="AM506" s="14">
        <f t="shared" ref="AM506" si="1424">STANDARDIZE(AC506,AR$14,AS$14)</f>
        <v>1.5896057584436498</v>
      </c>
      <c r="AN506" s="14">
        <f t="shared" ref="AN506" si="1425">STANDARDIZE(AD506,AT$14,AU$14)</f>
        <v>-0.95760573293009554</v>
      </c>
      <c r="AO506" s="14">
        <f t="shared" ref="AO506" si="1426">STANDARDIZE(AE506,AV$14,AW$14)</f>
        <v>1.4819863917609182</v>
      </c>
      <c r="AP506" s="23"/>
    </row>
    <row r="507" spans="1:42" x14ac:dyDescent="0.3">
      <c r="A507">
        <v>11</v>
      </c>
      <c r="B507" s="31">
        <v>1993</v>
      </c>
      <c r="C507" s="24">
        <v>0.60694558450444036</v>
      </c>
      <c r="D507">
        <v>4.7900000000000303E-2</v>
      </c>
      <c r="E507">
        <f t="shared" si="1241"/>
        <v>2.9072693497762876E-2</v>
      </c>
      <c r="G507">
        <v>1974</v>
      </c>
      <c r="H507">
        <v>1</v>
      </c>
      <c r="I507" s="3">
        <v>1974.0000000016701</v>
      </c>
      <c r="J507" s="23">
        <f t="shared" si="1242"/>
        <v>0.81502156560752914</v>
      </c>
      <c r="K507" s="23">
        <f t="shared" si="1222"/>
        <v>4.7900000000000303E-2</v>
      </c>
      <c r="L507" s="23">
        <f t="shared" si="1243"/>
        <v>3.9039532992600892E-2</v>
      </c>
      <c r="N507">
        <v>1</v>
      </c>
      <c r="O507">
        <v>1972</v>
      </c>
      <c r="P507" s="23">
        <v>0.43657557857853507</v>
      </c>
      <c r="Q507" s="23">
        <v>9.5900000000000304E-2</v>
      </c>
      <c r="R507" s="23">
        <f t="shared" si="1244"/>
        <v>4.1867597985681647E-2</v>
      </c>
      <c r="T507">
        <v>1974</v>
      </c>
      <c r="U507">
        <v>1</v>
      </c>
      <c r="V507" s="3">
        <v>1974.0000000016701</v>
      </c>
      <c r="W507" s="23">
        <f t="shared" si="1353"/>
        <v>0.75700299292259898</v>
      </c>
      <c r="X507" s="23">
        <f t="shared" si="1367"/>
        <v>9.5900000000000304E-2</v>
      </c>
      <c r="Y507" s="23">
        <f t="shared" si="1355"/>
        <v>7.259658702127747E-2</v>
      </c>
      <c r="Z507" s="23"/>
      <c r="AA507">
        <v>1</v>
      </c>
      <c r="AB507" s="3">
        <v>1974.0000000016701</v>
      </c>
      <c r="AC507" s="23">
        <f t="shared" si="1245"/>
        <v>0.78601227926506412</v>
      </c>
      <c r="AD507" s="23">
        <f t="shared" si="1246"/>
        <v>7.1900000000000297E-2</v>
      </c>
      <c r="AE507" s="23">
        <f t="shared" si="1247"/>
        <v>5.5818060006939181E-2</v>
      </c>
      <c r="AG507" s="3">
        <v>1974.0000000016701</v>
      </c>
      <c r="AH507" s="3">
        <f t="shared" si="1368"/>
        <v>0.77242702610856218</v>
      </c>
      <c r="AI507" s="3">
        <f t="shared" si="1369"/>
        <v>-0.61478205611361436</v>
      </c>
      <c r="AJ507" s="3">
        <f t="shared" si="1370"/>
        <v>0.88238513274178121</v>
      </c>
      <c r="AK507" s="23"/>
      <c r="AL507" s="3">
        <v>1974.0000000016701</v>
      </c>
      <c r="AM507" s="14">
        <f t="shared" ref="AM507" si="1427">STANDARDIZE(AC507,AR$15,AS$15)</f>
        <v>1.1208378182521335</v>
      </c>
      <c r="AN507" s="14">
        <f t="shared" ref="AN507" si="1428">STANDARDIZE(AD507,AT$15,AU$15)</f>
        <v>-9.3919208556921333E-2</v>
      </c>
      <c r="AO507" s="14">
        <f t="shared" ref="AO507" si="1429">STANDARDIZE(AE507,AV$15,AW$15)</f>
        <v>1.4636570719720858</v>
      </c>
      <c r="AP507" s="23"/>
    </row>
    <row r="508" spans="1:42" x14ac:dyDescent="0.3">
      <c r="A508">
        <v>11</v>
      </c>
      <c r="B508" s="31">
        <v>1993</v>
      </c>
      <c r="C508" s="24">
        <v>0.62457730384951204</v>
      </c>
      <c r="D508">
        <v>4.7900000000000303E-2</v>
      </c>
      <c r="E508">
        <f t="shared" si="1241"/>
        <v>2.9917252854391816E-2</v>
      </c>
      <c r="G508">
        <v>1973</v>
      </c>
      <c r="H508">
        <v>12</v>
      </c>
      <c r="I508" s="3">
        <v>1973.91666666834</v>
      </c>
      <c r="J508" s="23">
        <f t="shared" si="1242"/>
        <v>0.83170092170509313</v>
      </c>
      <c r="K508" s="23">
        <f t="shared" si="1222"/>
        <v>4.7900000000000303E-2</v>
      </c>
      <c r="L508" s="23">
        <f t="shared" si="1243"/>
        <v>3.9838474149674216E-2</v>
      </c>
      <c r="N508">
        <v>11</v>
      </c>
      <c r="O508">
        <v>1971</v>
      </c>
      <c r="P508" s="23">
        <v>0.44168154696473305</v>
      </c>
      <c r="Q508" s="23">
        <v>9.5900000000000304E-2</v>
      </c>
      <c r="R508" s="23">
        <f t="shared" si="1244"/>
        <v>4.2357260353918035E-2</v>
      </c>
      <c r="T508">
        <v>1973</v>
      </c>
      <c r="U508">
        <v>12</v>
      </c>
      <c r="V508" s="3">
        <v>1973.91666666834</v>
      </c>
      <c r="W508" s="23">
        <f t="shared" si="1353"/>
        <v>0.79936884597594293</v>
      </c>
      <c r="X508" s="23">
        <f t="shared" si="1367"/>
        <v>9.5900000000000304E-2</v>
      </c>
      <c r="Y508" s="23">
        <f t="shared" si="1355"/>
        <v>7.6659472329093176E-2</v>
      </c>
      <c r="Z508" s="23"/>
      <c r="AA508">
        <v>12</v>
      </c>
      <c r="AB508" s="3">
        <v>1973.91666666834</v>
      </c>
      <c r="AC508" s="23">
        <f t="shared" si="1245"/>
        <v>0.81553488384051809</v>
      </c>
      <c r="AD508" s="23">
        <f t="shared" si="1246"/>
        <v>7.1900000000000297E-2</v>
      </c>
      <c r="AE508" s="23">
        <f t="shared" si="1247"/>
        <v>5.8248973239383696E-2</v>
      </c>
      <c r="AG508" s="3">
        <v>1973.91666666834</v>
      </c>
      <c r="AH508" s="3">
        <f t="shared" si="1368"/>
        <v>0.96492400479962637</v>
      </c>
      <c r="AI508" s="3">
        <f t="shared" si="1369"/>
        <v>-0.61478205611361436</v>
      </c>
      <c r="AJ508" s="3">
        <f t="shared" si="1370"/>
        <v>1.0788463491115208</v>
      </c>
      <c r="AK508" s="23"/>
      <c r="AL508" s="3">
        <v>1973.91666666834</v>
      </c>
      <c r="AM508" s="14">
        <f t="shared" ref="AM508" si="1430">STANDARDIZE(AC508,AR$4,AS$4)</f>
        <v>1.6814289030507448</v>
      </c>
      <c r="AN508" s="14">
        <f t="shared" ref="AN508" si="1431">STANDARDIZE(AD508,AT$4,AU$4)</f>
        <v>-0.44318112469553572</v>
      </c>
      <c r="AO508" s="14">
        <f t="shared" ref="AO508" si="1432">STANDARDIZE(AE508,AV$4,AW$4)</f>
        <v>1.6444652833620259</v>
      </c>
      <c r="AP508" s="23"/>
    </row>
    <row r="509" spans="1:42" x14ac:dyDescent="0.3">
      <c r="A509">
        <v>10</v>
      </c>
      <c r="B509" s="31">
        <v>1993</v>
      </c>
      <c r="C509" s="24">
        <v>0.64583890982654391</v>
      </c>
      <c r="D509">
        <v>4.7900000000000303E-2</v>
      </c>
      <c r="E509">
        <f t="shared" si="1241"/>
        <v>3.0935683780691649E-2</v>
      </c>
      <c r="G509">
        <v>1973</v>
      </c>
      <c r="H509">
        <v>11</v>
      </c>
      <c r="I509" s="3">
        <v>1973.8333333350099</v>
      </c>
      <c r="J509" s="23"/>
      <c r="K509" s="23"/>
      <c r="L509" s="23"/>
      <c r="N509">
        <v>10</v>
      </c>
      <c r="O509">
        <v>1971</v>
      </c>
      <c r="P509" s="23">
        <v>0.46001106356656646</v>
      </c>
      <c r="Q509" s="23">
        <v>9.5900000000000304E-2</v>
      </c>
      <c r="R509" s="23">
        <f t="shared" si="1244"/>
        <v>4.4115060996033864E-2</v>
      </c>
      <c r="T509">
        <v>1973</v>
      </c>
      <c r="U509">
        <v>11</v>
      </c>
      <c r="V509" s="3">
        <v>1973.8333333350099</v>
      </c>
      <c r="W509" s="23">
        <f t="shared" si="1353"/>
        <v>0.86147359639817489</v>
      </c>
      <c r="X509" s="23">
        <f t="shared" si="1367"/>
        <v>9.5900000000000304E-2</v>
      </c>
      <c r="Y509" s="23">
        <f t="shared" si="1355"/>
        <v>8.2615317894585233E-2</v>
      </c>
      <c r="Z509" s="23"/>
      <c r="AA509">
        <v>11</v>
      </c>
      <c r="AB509" s="3">
        <v>1973.8333333350099</v>
      </c>
      <c r="AC509" s="23">
        <f t="shared" si="1245"/>
        <v>0.86147359639817489</v>
      </c>
      <c r="AD509" s="23">
        <f t="shared" si="1246"/>
        <v>9.5900000000000304E-2</v>
      </c>
      <c r="AE509" s="23">
        <f t="shared" si="1247"/>
        <v>8.2615317894585233E-2</v>
      </c>
      <c r="AG509" s="3">
        <v>1973.8333333350099</v>
      </c>
      <c r="AH509" s="3">
        <f t="shared" si="1368"/>
        <v>1.2644593438888674</v>
      </c>
      <c r="AI509" s="3">
        <f t="shared" si="1369"/>
        <v>-4.286134541835146E-2</v>
      </c>
      <c r="AJ509" s="3">
        <f t="shared" si="1370"/>
        <v>3.048082291206982</v>
      </c>
      <c r="AK509" s="23"/>
      <c r="AL509" s="3">
        <v>1973.8333333350099</v>
      </c>
      <c r="AM509" s="14">
        <f t="shared" ref="AM509" si="1433">STANDARDIZE(AC509,AR$5,AS$5)</f>
        <v>0.91940644068860056</v>
      </c>
      <c r="AN509" s="14">
        <f t="shared" ref="AN509" si="1434">STANDARDIZE(AD509,AT$5,AU$5)</f>
        <v>0.77845189601601561</v>
      </c>
      <c r="AO509" s="14">
        <f t="shared" ref="AO509" si="1435">STANDARDIZE(AE509,AV$5,AW$5)</f>
        <v>2.3107984656819966</v>
      </c>
      <c r="AP509" s="23"/>
    </row>
    <row r="510" spans="1:42" x14ac:dyDescent="0.3">
      <c r="A510">
        <v>10</v>
      </c>
      <c r="B510" s="31">
        <v>1993</v>
      </c>
      <c r="C510" s="24">
        <v>0.67266502638006043</v>
      </c>
      <c r="D510">
        <v>4.7900000000000303E-2</v>
      </c>
      <c r="E510">
        <f t="shared" si="1241"/>
        <v>3.2220654763605097E-2</v>
      </c>
      <c r="G510">
        <v>1973</v>
      </c>
      <c r="H510">
        <v>10</v>
      </c>
      <c r="I510" s="3">
        <v>1973.7500000016801</v>
      </c>
      <c r="J510" s="23">
        <f t="shared" si="1242"/>
        <v>0.86963174499573415</v>
      </c>
      <c r="K510" s="23">
        <f t="shared" si="1222"/>
        <v>4.7900000000000303E-2</v>
      </c>
      <c r="L510" s="23">
        <f t="shared" si="1243"/>
        <v>4.1655360585295932E-2</v>
      </c>
      <c r="N510">
        <v>8</v>
      </c>
      <c r="O510">
        <v>1971</v>
      </c>
      <c r="P510" s="23">
        <v>0.48821774596944323</v>
      </c>
      <c r="Q510" s="23">
        <v>9.5900000000000304E-2</v>
      </c>
      <c r="R510" s="23">
        <f t="shared" si="1244"/>
        <v>4.6820081838469751E-2</v>
      </c>
      <c r="T510">
        <v>1973</v>
      </c>
      <c r="U510">
        <v>10</v>
      </c>
      <c r="V510" s="3">
        <v>1973.7500000016801</v>
      </c>
      <c r="W510" s="23">
        <f t="shared" si="1353"/>
        <v>0.91767078756614107</v>
      </c>
      <c r="X510" s="23">
        <f t="shared" si="1367"/>
        <v>9.5900000000000304E-2</v>
      </c>
      <c r="Y510" s="23">
        <f t="shared" si="1355"/>
        <v>8.8004628527593207E-2</v>
      </c>
      <c r="Z510" s="23"/>
      <c r="AA510">
        <v>10</v>
      </c>
      <c r="AB510" s="3">
        <v>1973.7500000016801</v>
      </c>
      <c r="AC510" s="23">
        <f t="shared" si="1245"/>
        <v>0.89365126628093761</v>
      </c>
      <c r="AD510" s="23">
        <f t="shared" si="1246"/>
        <v>7.1900000000000297E-2</v>
      </c>
      <c r="AE510" s="23">
        <f t="shared" si="1247"/>
        <v>6.4829994556444573E-2</v>
      </c>
      <c r="AG510" s="3">
        <v>1973.7500000016801</v>
      </c>
      <c r="AH510" s="3">
        <f t="shared" si="1368"/>
        <v>1.4742682114608108</v>
      </c>
      <c r="AI510" s="3">
        <f t="shared" si="1369"/>
        <v>-0.61478205611361436</v>
      </c>
      <c r="AJ510" s="3">
        <f t="shared" si="1370"/>
        <v>1.6107104385610713</v>
      </c>
      <c r="AK510" s="23"/>
      <c r="AL510" s="3">
        <v>1973.7500000016801</v>
      </c>
      <c r="AM510" s="14">
        <f t="shared" ref="AM510" si="1436">STANDARDIZE(AC510,AR$6,AS$6)</f>
        <v>1.4185459705273502</v>
      </c>
      <c r="AN510" s="14">
        <f t="shared" ref="AN510" si="1437">STANDARDIZE(AD510,AT$6,AU$6)</f>
        <v>-0.59144451954684485</v>
      </c>
      <c r="AO510" s="14">
        <f t="shared" ref="AO510" si="1438">STANDARDIZE(AE510,AV$6,AW$6)</f>
        <v>1.2988853144766996</v>
      </c>
      <c r="AP510" s="23"/>
    </row>
    <row r="511" spans="1:42" x14ac:dyDescent="0.3">
      <c r="A511">
        <v>10</v>
      </c>
      <c r="B511" s="31">
        <v>1993</v>
      </c>
      <c r="C511" s="24">
        <v>0.70390199894614935</v>
      </c>
      <c r="D511">
        <v>4.7900000000000303E-2</v>
      </c>
      <c r="E511">
        <f t="shared" si="1241"/>
        <v>3.371690574952077E-2</v>
      </c>
      <c r="G511">
        <v>1973</v>
      </c>
      <c r="H511">
        <v>9</v>
      </c>
      <c r="I511" s="3">
        <v>1973.66666666835</v>
      </c>
      <c r="J511" s="23">
        <f t="shared" si="1242"/>
        <v>0.92099085528622204</v>
      </c>
      <c r="K511" s="23">
        <f t="shared" si="1222"/>
        <v>4.7900000000000303E-2</v>
      </c>
      <c r="L511" s="23">
        <f t="shared" si="1243"/>
        <v>4.4115461968210312E-2</v>
      </c>
      <c r="N511">
        <v>6</v>
      </c>
      <c r="O511">
        <v>1971</v>
      </c>
      <c r="P511" s="23">
        <v>0.51101850716517938</v>
      </c>
      <c r="Q511" s="23">
        <v>9.5900000000000304E-2</v>
      </c>
      <c r="R511" s="23">
        <f t="shared" si="1244"/>
        <v>4.9006674837140857E-2</v>
      </c>
      <c r="T511">
        <v>1973</v>
      </c>
      <c r="U511">
        <v>9</v>
      </c>
      <c r="V511" s="3">
        <v>1973.66666666835</v>
      </c>
      <c r="W511" s="23">
        <f t="shared" si="1353"/>
        <v>0.97007922209525566</v>
      </c>
      <c r="X511" s="23">
        <f t="shared" si="1367"/>
        <v>9.5900000000000304E-2</v>
      </c>
      <c r="Y511" s="23">
        <f t="shared" si="1355"/>
        <v>9.3030597398935308E-2</v>
      </c>
      <c r="Z511" s="23"/>
      <c r="AA511">
        <v>9</v>
      </c>
      <c r="AB511" s="3">
        <v>1973.66666666835</v>
      </c>
      <c r="AC511" s="23">
        <f t="shared" si="1245"/>
        <v>0.94553503869073885</v>
      </c>
      <c r="AD511" s="23">
        <f t="shared" si="1246"/>
        <v>7.1900000000000297E-2</v>
      </c>
      <c r="AE511" s="23">
        <f t="shared" si="1247"/>
        <v>6.8573029683572817E-2</v>
      </c>
      <c r="AG511" s="3">
        <v>1973.66666666835</v>
      </c>
      <c r="AH511" s="3">
        <f t="shared" si="1368"/>
        <v>1.8125672733357727</v>
      </c>
      <c r="AI511" s="3">
        <f t="shared" si="1369"/>
        <v>-0.61478205611361436</v>
      </c>
      <c r="AJ511" s="3">
        <f t="shared" si="1370"/>
        <v>1.9132145444977533</v>
      </c>
      <c r="AK511" s="23"/>
      <c r="AL511" s="3">
        <v>1973.66666666835</v>
      </c>
      <c r="AM511" s="14">
        <f t="shared" ref="AM511" si="1439">STANDARDIZE(AC511,AR$7,AS$7)</f>
        <v>1.3364113086858427</v>
      </c>
      <c r="AN511" s="14">
        <f t="shared" ref="AN511" si="1440">STANDARDIZE(AD511,AT$7,AU$7)</f>
        <v>7.7097786990586777E-4</v>
      </c>
      <c r="AO511" s="14">
        <f t="shared" ref="AO511" si="1441">STANDARDIZE(AE511,AV$7,AW$7)</f>
        <v>1.9806522521391523</v>
      </c>
      <c r="AP511" s="23"/>
    </row>
    <row r="512" spans="1:42" x14ac:dyDescent="0.3">
      <c r="A512">
        <v>9</v>
      </c>
      <c r="B512" s="31">
        <v>1993</v>
      </c>
      <c r="C512" s="24">
        <v>0.73632338726037072</v>
      </c>
      <c r="D512">
        <v>4.7900000000000303E-2</v>
      </c>
      <c r="E512">
        <f t="shared" si="1241"/>
        <v>3.5269890249771979E-2</v>
      </c>
      <c r="G512">
        <v>1973</v>
      </c>
      <c r="H512">
        <v>8</v>
      </c>
      <c r="I512" s="3">
        <v>1973.5833333350199</v>
      </c>
      <c r="J512" s="23">
        <f t="shared" si="1242"/>
        <v>0.96494336171408412</v>
      </c>
      <c r="K512" s="23">
        <f t="shared" si="1222"/>
        <v>4.7900000000000303E-2</v>
      </c>
      <c r="L512" s="23">
        <f t="shared" si="1243"/>
        <v>4.6220787026104923E-2</v>
      </c>
      <c r="N512">
        <v>6</v>
      </c>
      <c r="O512">
        <v>1971</v>
      </c>
      <c r="P512" s="23">
        <v>0.51368272436378792</v>
      </c>
      <c r="Q512" s="23">
        <v>9.5900000000000304E-2</v>
      </c>
      <c r="R512" s="23">
        <f t="shared" si="1244"/>
        <v>4.9262173266487415E-2</v>
      </c>
      <c r="T512">
        <v>1973</v>
      </c>
      <c r="U512">
        <v>8</v>
      </c>
      <c r="V512" s="3">
        <v>1973.5833333350199</v>
      </c>
      <c r="W512" s="23">
        <f t="shared" si="1353"/>
        <v>1.0125283586100813</v>
      </c>
      <c r="X512" s="23">
        <f t="shared" si="1367"/>
        <v>9.5900000000000304E-2</v>
      </c>
      <c r="Y512" s="23">
        <f t="shared" si="1355"/>
        <v>9.7101469590707104E-2</v>
      </c>
      <c r="Z512" s="23"/>
      <c r="AA512">
        <v>8</v>
      </c>
      <c r="AB512" s="3">
        <v>1973.5833333350199</v>
      </c>
      <c r="AC512" s="23">
        <f t="shared" si="1245"/>
        <v>0.9887358601620827</v>
      </c>
      <c r="AD512" s="23">
        <f t="shared" si="1246"/>
        <v>7.1900000000000297E-2</v>
      </c>
      <c r="AE512" s="23">
        <f t="shared" si="1247"/>
        <v>7.1661128308406014E-2</v>
      </c>
      <c r="AG512" s="3">
        <v>1973.5833333350199</v>
      </c>
      <c r="AH512" s="3">
        <f t="shared" si="1368"/>
        <v>2.0942506725410026</v>
      </c>
      <c r="AI512" s="3">
        <f t="shared" si="1369"/>
        <v>-0.61478205611361436</v>
      </c>
      <c r="AJ512" s="3">
        <f t="shared" si="1370"/>
        <v>2.1627880808984599</v>
      </c>
      <c r="AK512" s="23"/>
      <c r="AL512" s="3">
        <v>1973.5833333350199</v>
      </c>
      <c r="AM512" s="14">
        <f t="shared" ref="AM512" si="1442">STANDARDIZE(AC512,AR$8,AS$8)</f>
        <v>1.3762721349013893</v>
      </c>
      <c r="AN512" s="14">
        <f t="shared" ref="AN512" si="1443">STANDARDIZE(AD512,AT$8,AU$8)</f>
        <v>-0.51613739712758211</v>
      </c>
      <c r="AO512" s="14">
        <f t="shared" ref="AO512" si="1444">STANDARDIZE(AE512,AV$8,AW$8)</f>
        <v>1.2785031263962245</v>
      </c>
      <c r="AP512" s="23"/>
    </row>
    <row r="513" spans="1:42" x14ac:dyDescent="0.3">
      <c r="A513">
        <v>9</v>
      </c>
      <c r="B513" s="31">
        <v>1993</v>
      </c>
      <c r="C513" s="24">
        <v>0.76729553527994643</v>
      </c>
      <c r="D513">
        <v>4.7900000000000303E-2</v>
      </c>
      <c r="E513">
        <f t="shared" si="1241"/>
        <v>3.6753456139909664E-2</v>
      </c>
      <c r="G513">
        <v>1973</v>
      </c>
      <c r="H513">
        <v>7</v>
      </c>
      <c r="I513" s="3">
        <v>1973.5000000016901</v>
      </c>
      <c r="J513" s="23"/>
      <c r="K513" s="23"/>
      <c r="L513" s="23"/>
      <c r="N513">
        <v>5</v>
      </c>
      <c r="O513">
        <v>1971</v>
      </c>
      <c r="P513" s="23">
        <v>0.49582189211475963</v>
      </c>
      <c r="Q513" s="23">
        <v>9.5900000000000304E-2</v>
      </c>
      <c r="R513" s="23">
        <f t="shared" si="1244"/>
        <v>4.7549319453805597E-2</v>
      </c>
      <c r="T513">
        <v>1973</v>
      </c>
      <c r="U513">
        <v>7</v>
      </c>
      <c r="V513" s="3">
        <v>1973.5000000016901</v>
      </c>
      <c r="W513" s="23"/>
      <c r="X513" s="23"/>
      <c r="Y513" s="23"/>
      <c r="Z513" s="23"/>
      <c r="AA513">
        <v>7</v>
      </c>
      <c r="AB513" s="3">
        <v>1973.5000000016901</v>
      </c>
      <c r="AC513" s="23"/>
      <c r="AD513" s="23"/>
      <c r="AE513" s="23"/>
      <c r="AG513" s="3">
        <v>1973.5000000016901</v>
      </c>
      <c r="AH513" s="3"/>
      <c r="AI513" s="3"/>
      <c r="AJ513" s="3"/>
      <c r="AK513" s="23"/>
      <c r="AL513" s="3">
        <v>1973.5000000016901</v>
      </c>
      <c r="AM513" s="14"/>
      <c r="AN513" s="14"/>
      <c r="AO513" s="14"/>
      <c r="AP513" s="23"/>
    </row>
    <row r="514" spans="1:42" x14ac:dyDescent="0.3">
      <c r="A514">
        <v>8</v>
      </c>
      <c r="B514" s="31">
        <v>1993</v>
      </c>
      <c r="C514" s="24">
        <v>0.7985894951221445</v>
      </c>
      <c r="D514">
        <v>4.7900000000000303E-2</v>
      </c>
      <c r="E514">
        <f t="shared" si="1241"/>
        <v>3.8252436816350967E-2</v>
      </c>
      <c r="G514">
        <v>1973</v>
      </c>
      <c r="H514">
        <v>6</v>
      </c>
      <c r="I514" s="3">
        <v>1973.41666666836</v>
      </c>
      <c r="J514" s="23">
        <f t="shared" si="1242"/>
        <v>0.93165020269189924</v>
      </c>
      <c r="K514" s="23">
        <f t="shared" si="1222"/>
        <v>0.14370000000000091</v>
      </c>
      <c r="L514" s="23">
        <f t="shared" si="1243"/>
        <v>4.4626044708942249E-2</v>
      </c>
      <c r="N514">
        <v>5</v>
      </c>
      <c r="O514">
        <v>1971</v>
      </c>
      <c r="P514" s="23">
        <v>0.47097020850093529</v>
      </c>
      <c r="Q514" s="23">
        <v>9.5900000000000304E-2</v>
      </c>
      <c r="R514" s="23">
        <f t="shared" si="1244"/>
        <v>4.5166042995239838E-2</v>
      </c>
      <c r="T514">
        <v>1973</v>
      </c>
      <c r="U514">
        <v>6</v>
      </c>
      <c r="V514" s="3">
        <v>1973.41666666836</v>
      </c>
      <c r="W514" s="23">
        <f t="shared" si="1353"/>
        <v>1.0106269586689147</v>
      </c>
      <c r="X514" s="23">
        <f t="shared" si="1367"/>
        <v>0.19180000000000061</v>
      </c>
      <c r="Y514" s="23">
        <f t="shared" si="1355"/>
        <v>9.6919125336349235E-2</v>
      </c>
      <c r="Z514" s="23"/>
      <c r="AA514">
        <v>6</v>
      </c>
      <c r="AB514" s="3">
        <v>1973.41666666836</v>
      </c>
      <c r="AC514" s="23">
        <f t="shared" si="1245"/>
        <v>0.97113858068040693</v>
      </c>
      <c r="AD514" s="23">
        <f t="shared" si="1246"/>
        <v>0.16775000000000076</v>
      </c>
      <c r="AE514" s="23">
        <f t="shared" si="1247"/>
        <v>7.0772585022645745E-2</v>
      </c>
      <c r="AG514" s="3">
        <v>1973.41666666836</v>
      </c>
      <c r="AH514" s="3">
        <f t="shared" ref="AH514:AJ520" si="1445">STANDARDIZE(AC514,AC$797,AC$798)</f>
        <v>1.9795106900050017</v>
      </c>
      <c r="AI514" s="3">
        <f t="shared" si="1445"/>
        <v>1.6693262822256021</v>
      </c>
      <c r="AJ514" s="3">
        <f t="shared" si="1445"/>
        <v>2.0909779099767745</v>
      </c>
      <c r="AK514" s="23"/>
      <c r="AL514" s="3">
        <v>1973.41666666836</v>
      </c>
      <c r="AM514" s="14">
        <f t="shared" ref="AM514" si="1446">STANDARDIZE(AC514,AR$10,AS$10)</f>
        <v>1.3224654333835224</v>
      </c>
      <c r="AN514" s="14">
        <f t="shared" ref="AN514" si="1447">STANDARDIZE(AD514,AT$10,AU$10)</f>
        <v>0.21308645383215588</v>
      </c>
      <c r="AO514" s="14">
        <f t="shared" ref="AO514" si="1448">STANDARDIZE(AE514,AV$10,AW$10)</f>
        <v>1.3058783231318571</v>
      </c>
      <c r="AP514" s="23"/>
    </row>
    <row r="515" spans="1:42" x14ac:dyDescent="0.3">
      <c r="A515">
        <v>8</v>
      </c>
      <c r="B515" s="31">
        <v>1993</v>
      </c>
      <c r="C515" s="24">
        <v>0.8329026543046244</v>
      </c>
      <c r="D515">
        <v>4.7900000000000303E-2</v>
      </c>
      <c r="E515">
        <f t="shared" si="1241"/>
        <v>3.9896037141191762E-2</v>
      </c>
      <c r="G515">
        <v>1973</v>
      </c>
      <c r="H515">
        <v>5</v>
      </c>
      <c r="I515" s="3">
        <v>1973.3333333350299</v>
      </c>
      <c r="J515" s="23">
        <f t="shared" si="1242"/>
        <v>0.75148518735719516</v>
      </c>
      <c r="K515" s="23">
        <f t="shared" si="1222"/>
        <v>9.5800000000000607E-2</v>
      </c>
      <c r="L515" s="23">
        <f t="shared" si="1243"/>
        <v>3.5996140474409875E-2</v>
      </c>
      <c r="N515">
        <v>4</v>
      </c>
      <c r="O515">
        <v>1971</v>
      </c>
      <c r="P515" s="23">
        <v>0.44594464966374064</v>
      </c>
      <c r="Q515" s="23">
        <v>9.5900000000000304E-2</v>
      </c>
      <c r="R515" s="23">
        <f t="shared" si="1244"/>
        <v>4.2766091902752865E-2</v>
      </c>
      <c r="T515">
        <v>1973</v>
      </c>
      <c r="U515">
        <v>5</v>
      </c>
      <c r="V515" s="3">
        <v>1973.3333333350299</v>
      </c>
      <c r="W515" s="23">
        <f t="shared" si="1353"/>
        <v>0.953065317781433</v>
      </c>
      <c r="X515" s="23">
        <f t="shared" si="1367"/>
        <v>9.5900000000000304E-2</v>
      </c>
      <c r="Y515" s="23">
        <f t="shared" si="1355"/>
        <v>9.1398963975239708E-2</v>
      </c>
      <c r="Z515" s="23"/>
      <c r="AA515">
        <v>5</v>
      </c>
      <c r="AB515" s="3">
        <v>1973.3333333350299</v>
      </c>
      <c r="AC515" s="23">
        <f t="shared" si="1245"/>
        <v>0.85227525256931402</v>
      </c>
      <c r="AD515" s="23">
        <f t="shared" si="1246"/>
        <v>9.5850000000000463E-2</v>
      </c>
      <c r="AE515" s="23">
        <f t="shared" si="1247"/>
        <v>6.3697552224824788E-2</v>
      </c>
      <c r="AG515" s="3">
        <v>1973.3333333350299</v>
      </c>
      <c r="AH515" s="3">
        <f t="shared" si="1445"/>
        <v>1.2044831520358799</v>
      </c>
      <c r="AI515" s="3">
        <f t="shared" si="1445"/>
        <v>-4.4052846898962821E-2</v>
      </c>
      <c r="AJ515" s="3">
        <f t="shared" si="1445"/>
        <v>1.5191888675855079</v>
      </c>
      <c r="AK515" s="23"/>
      <c r="AL515" s="3">
        <v>1973.3333333350299</v>
      </c>
      <c r="AM515" s="14">
        <f t="shared" ref="AM515" si="1449">STANDARDIZE(AC515,AR$11,AS$11)</f>
        <v>1.1028938594806845</v>
      </c>
      <c r="AN515" s="14">
        <f t="shared" ref="AN515" si="1450">STANDARDIZE(AD515,AT$11,AU$11)</f>
        <v>-0.7363458413185221</v>
      </c>
      <c r="AO515" s="14">
        <f t="shared" ref="AO515" si="1451">STANDARDIZE(AE515,AV$11,AW$11)</f>
        <v>1.2734195141061229</v>
      </c>
      <c r="AP515" s="23"/>
    </row>
    <row r="516" spans="1:42" x14ac:dyDescent="0.3">
      <c r="A516">
        <v>7</v>
      </c>
      <c r="B516" s="31">
        <v>1993</v>
      </c>
      <c r="C516" s="24">
        <v>0.86934916060106182</v>
      </c>
      <c r="D516">
        <v>4.7900000000000303E-2</v>
      </c>
      <c r="E516">
        <f t="shared" si="1241"/>
        <v>4.1641824792791125E-2</v>
      </c>
      <c r="G516">
        <v>1973</v>
      </c>
      <c r="H516">
        <v>4</v>
      </c>
      <c r="I516" s="3">
        <v>1973.2500000017001</v>
      </c>
      <c r="J516" s="23">
        <f t="shared" si="1242"/>
        <v>0.6246323727166001</v>
      </c>
      <c r="K516" s="23">
        <f t="shared" ref="K516:K520" si="1452">SUMIFS(D$4:D$1369,B$4:B$1369,G516,A$4:A$1369,H516)</f>
        <v>9.5800000000000607E-2</v>
      </c>
      <c r="L516" s="23">
        <f t="shared" si="1243"/>
        <v>2.9919890653125336E-2</v>
      </c>
      <c r="N516">
        <v>4</v>
      </c>
      <c r="O516">
        <v>1971</v>
      </c>
      <c r="P516" s="23">
        <v>0.42546307915661646</v>
      </c>
      <c r="Q516" s="23">
        <v>9.5900000000000304E-2</v>
      </c>
      <c r="R516" s="23">
        <f t="shared" si="1244"/>
        <v>4.0801909291119647E-2</v>
      </c>
      <c r="T516">
        <v>1973</v>
      </c>
      <c r="U516">
        <v>4</v>
      </c>
      <c r="V516" s="3">
        <v>1973.2500000017001</v>
      </c>
      <c r="W516" s="23">
        <f t="shared" si="1353"/>
        <v>0.90418450717667254</v>
      </c>
      <c r="X516" s="23">
        <f t="shared" si="1367"/>
        <v>9.5900000000000304E-2</v>
      </c>
      <c r="Y516" s="23">
        <f t="shared" si="1355"/>
        <v>8.671129423824317E-2</v>
      </c>
      <c r="Z516" s="23"/>
      <c r="AA516">
        <v>4</v>
      </c>
      <c r="AB516" s="3">
        <v>1973.2500000017001</v>
      </c>
      <c r="AC516" s="23">
        <f t="shared" si="1245"/>
        <v>0.76440843994663632</v>
      </c>
      <c r="AD516" s="23">
        <f t="shared" si="1246"/>
        <v>9.5850000000000463E-2</v>
      </c>
      <c r="AE516" s="23">
        <f t="shared" si="1247"/>
        <v>5.8315592445684253E-2</v>
      </c>
      <c r="AG516" s="3">
        <v>1973.2500000017001</v>
      </c>
      <c r="AH516" s="3">
        <f t="shared" si="1445"/>
        <v>0.63156297103185577</v>
      </c>
      <c r="AI516" s="3">
        <f t="shared" si="1445"/>
        <v>-4.4052846898962821E-2</v>
      </c>
      <c r="AJ516" s="3">
        <f t="shared" si="1445"/>
        <v>1.08423037110322</v>
      </c>
      <c r="AK516" s="23"/>
      <c r="AL516" s="3">
        <v>1973.2500000017001</v>
      </c>
      <c r="AM516" s="14">
        <f t="shared" ref="AM516" si="1453">STANDARDIZE(AC516,AR$12,AS$12)</f>
        <v>1.0141306101842982</v>
      </c>
      <c r="AN516" s="14">
        <f t="shared" ref="AN516" si="1454">STANDARDIZE(AD516,AT$12,AU$12)</f>
        <v>-1.0548255298976554</v>
      </c>
      <c r="AO516" s="14">
        <f t="shared" ref="AO516" si="1455">STANDARDIZE(AE516,AV$12,AW$12)</f>
        <v>1.3167500697270627</v>
      </c>
      <c r="AP516" s="23"/>
    </row>
    <row r="517" spans="1:42" x14ac:dyDescent="0.3">
      <c r="A517">
        <v>7</v>
      </c>
      <c r="B517" s="31">
        <v>1993</v>
      </c>
      <c r="C517" s="24">
        <v>0.90076302265487551</v>
      </c>
      <c r="D517">
        <v>4.7900000000000303E-2</v>
      </c>
      <c r="E517">
        <f t="shared" ref="E517:E580" si="1456">C517*D517</f>
        <v>4.3146548785168812E-2</v>
      </c>
      <c r="G517">
        <v>1973</v>
      </c>
      <c r="H517">
        <v>3</v>
      </c>
      <c r="I517" s="3">
        <v>1973.16666666837</v>
      </c>
      <c r="J517" s="23">
        <f t="shared" ref="J517:J570" si="1457">AVERAGEIFS(C$4:C$1369,B$4:B$1369,G517,A$4:A$1369,H517)</f>
        <v>0.56236641141005173</v>
      </c>
      <c r="K517" s="23">
        <f t="shared" si="1452"/>
        <v>9.5800000000000607E-2</v>
      </c>
      <c r="L517" s="23">
        <f t="shared" ref="L517:L570" si="1458">AVERAGEIFS(E$4:E$1369,B$4:B$1369,G517,A$4:A$1369,H517)</f>
        <v>2.6937351106541649E-2</v>
      </c>
      <c r="N517">
        <v>3</v>
      </c>
      <c r="O517">
        <v>1971</v>
      </c>
      <c r="P517" s="23">
        <v>0.40677321022113638</v>
      </c>
      <c r="Q517" s="23">
        <v>9.5900000000000304E-2</v>
      </c>
      <c r="R517" s="23">
        <f t="shared" ref="R517:R580" si="1459">P517*Q517</f>
        <v>3.9009550860207104E-2</v>
      </c>
      <c r="T517">
        <v>1973</v>
      </c>
      <c r="U517">
        <v>3</v>
      </c>
      <c r="V517" s="3">
        <v>1973.16666666837</v>
      </c>
      <c r="W517" s="23">
        <f t="shared" si="1353"/>
        <v>0.84893569417846559</v>
      </c>
      <c r="X517" s="23">
        <f t="shared" si="1367"/>
        <v>9.5900000000000304E-2</v>
      </c>
      <c r="Y517" s="23">
        <f t="shared" si="1355"/>
        <v>8.1412933071715113E-2</v>
      </c>
      <c r="Z517" s="23"/>
      <c r="AA517">
        <v>3</v>
      </c>
      <c r="AB517" s="3">
        <v>1973.16666666837</v>
      </c>
      <c r="AC517" s="23">
        <f t="shared" ref="AC517:AC570" si="1460">AVERAGE(W517,J517)</f>
        <v>0.70565105279425866</v>
      </c>
      <c r="AD517" s="23">
        <f t="shared" ref="AD517:AD570" si="1461">AVERAGE(X517,K517)</f>
        <v>9.5850000000000463E-2</v>
      </c>
      <c r="AE517" s="23">
        <f t="shared" ref="AE517:AE570" si="1462">AVERAGE(Y517,L517)</f>
        <v>5.4175142089128381E-2</v>
      </c>
      <c r="AG517" s="3">
        <v>1973.16666666837</v>
      </c>
      <c r="AH517" s="3">
        <f t="shared" si="1445"/>
        <v>0.24844570664191581</v>
      </c>
      <c r="AI517" s="3">
        <f t="shared" si="1445"/>
        <v>-4.4052846898962821E-2</v>
      </c>
      <c r="AJ517" s="3">
        <f t="shared" si="1445"/>
        <v>0.74960801498173102</v>
      </c>
      <c r="AK517" s="23"/>
      <c r="AL517" s="3">
        <v>1973.16666666837</v>
      </c>
      <c r="AM517" s="14">
        <f t="shared" ref="AM517" si="1463">STANDARDIZE(AC517,AR$13,AS$13)</f>
        <v>0.90928306851342411</v>
      </c>
      <c r="AN517" s="14">
        <f t="shared" ref="AN517" si="1464">STANDARDIZE(AD517,AT$13,AU$13)</f>
        <v>-0.34847073798484229</v>
      </c>
      <c r="AO517" s="14">
        <f t="shared" ref="AO517" si="1465">STANDARDIZE(AE517,AV$13,AW$13)</f>
        <v>1.3557841920325906</v>
      </c>
      <c r="AP517" s="23"/>
    </row>
    <row r="518" spans="1:42" x14ac:dyDescent="0.3">
      <c r="A518">
        <v>6</v>
      </c>
      <c r="B518" s="31">
        <v>1993</v>
      </c>
      <c r="C518" s="24">
        <v>0.9186328269417644</v>
      </c>
      <c r="D518">
        <v>4.7900000000000303E-2</v>
      </c>
      <c r="E518">
        <f t="shared" si="1456"/>
        <v>4.4002512410510793E-2</v>
      </c>
      <c r="G518">
        <v>1973</v>
      </c>
      <c r="H518">
        <v>2</v>
      </c>
      <c r="I518" s="3">
        <v>1973.0833333350399</v>
      </c>
      <c r="J518" s="23">
        <f t="shared" si="1457"/>
        <v>0.5519950839918546</v>
      </c>
      <c r="K518" s="23">
        <f t="shared" si="1452"/>
        <v>4.7900000000000303E-2</v>
      </c>
      <c r="L518" s="23">
        <f t="shared" si="1458"/>
        <v>2.6440564523210003E-2</v>
      </c>
      <c r="N518">
        <v>2</v>
      </c>
      <c r="O518">
        <v>1971</v>
      </c>
      <c r="P518" s="23">
        <v>0.39710701640403306</v>
      </c>
      <c r="Q518" s="23">
        <v>9.5900000000000304E-2</v>
      </c>
      <c r="R518" s="23">
        <f t="shared" si="1459"/>
        <v>3.8082562873146888E-2</v>
      </c>
      <c r="T518">
        <v>1973</v>
      </c>
      <c r="U518">
        <v>2</v>
      </c>
      <c r="V518" s="3">
        <v>1973.0833333350399</v>
      </c>
      <c r="W518" s="23">
        <f t="shared" si="1353"/>
        <v>0.80959444769510969</v>
      </c>
      <c r="X518" s="23">
        <f t="shared" si="1367"/>
        <v>9.5900000000000304E-2</v>
      </c>
      <c r="Y518" s="23">
        <f t="shared" si="1355"/>
        <v>7.7640107533961264E-2</v>
      </c>
      <c r="Z518" s="23"/>
      <c r="AA518">
        <v>2</v>
      </c>
      <c r="AB518" s="3">
        <v>1973.0833333350399</v>
      </c>
      <c r="AC518" s="23">
        <f t="shared" si="1460"/>
        <v>0.68079476584348209</v>
      </c>
      <c r="AD518" s="23">
        <f t="shared" si="1461"/>
        <v>7.1900000000000297E-2</v>
      </c>
      <c r="AE518" s="23">
        <f t="shared" si="1462"/>
        <v>5.2040336028585633E-2</v>
      </c>
      <c r="AG518" s="3">
        <v>1973.0833333350399</v>
      </c>
      <c r="AH518" s="3">
        <f t="shared" si="1445"/>
        <v>8.6374635735088828E-2</v>
      </c>
      <c r="AI518" s="3">
        <f t="shared" si="1445"/>
        <v>-0.61478205611361436</v>
      </c>
      <c r="AJ518" s="3">
        <f t="shared" si="1445"/>
        <v>0.57707754792513155</v>
      </c>
      <c r="AK518" s="23"/>
      <c r="AL518" s="3">
        <v>1973.0833333350399</v>
      </c>
      <c r="AM518" s="14">
        <f t="shared" ref="AM518" si="1466">STANDARDIZE(AC518,AR$14,AS$14)</f>
        <v>0.84887705776974776</v>
      </c>
      <c r="AN518" s="14">
        <f t="shared" ref="AN518" si="1467">STANDARDIZE(AD518,AT$14,AU$14)</f>
        <v>-0.95760573293009554</v>
      </c>
      <c r="AO518" s="14">
        <f t="shared" ref="AO518" si="1468">STANDARDIZE(AE518,AV$14,AW$14)</f>
        <v>1.1375304057177429</v>
      </c>
      <c r="AP518" s="23"/>
    </row>
    <row r="519" spans="1:42" x14ac:dyDescent="0.3">
      <c r="A519">
        <v>6</v>
      </c>
      <c r="B519" s="31">
        <v>1993</v>
      </c>
      <c r="C519" s="24">
        <v>0.91916361316885031</v>
      </c>
      <c r="D519">
        <v>4.7900000000000303E-2</v>
      </c>
      <c r="E519">
        <f t="shared" si="1456"/>
        <v>4.4027937070788212E-2</v>
      </c>
      <c r="G519">
        <v>1973</v>
      </c>
      <c r="H519">
        <v>1</v>
      </c>
      <c r="I519" s="3">
        <v>1973.0000000017101</v>
      </c>
      <c r="J519" s="23">
        <f t="shared" si="1457"/>
        <v>0.55857195167464446</v>
      </c>
      <c r="K519" s="23">
        <f t="shared" si="1452"/>
        <v>4.7900000000000303E-2</v>
      </c>
      <c r="L519" s="23">
        <f t="shared" si="1458"/>
        <v>2.6755596485215638E-2</v>
      </c>
      <c r="N519">
        <v>1</v>
      </c>
      <c r="O519">
        <v>1971</v>
      </c>
      <c r="P519" s="23">
        <v>0.41484316802240351</v>
      </c>
      <c r="Q519" s="23">
        <v>9.5900000000000304E-2</v>
      </c>
      <c r="R519" s="23">
        <f t="shared" si="1459"/>
        <v>3.9783459813348625E-2</v>
      </c>
      <c r="T519">
        <v>1973</v>
      </c>
      <c r="U519">
        <v>1</v>
      </c>
      <c r="V519" s="3">
        <v>1973.0000000017101</v>
      </c>
      <c r="W519" s="23"/>
      <c r="X519" s="23"/>
      <c r="Y519" s="23"/>
      <c r="Z519" s="23"/>
      <c r="AA519">
        <v>1</v>
      </c>
      <c r="AB519" s="3">
        <v>1973.0000000017101</v>
      </c>
      <c r="AC519" s="23">
        <f t="shared" si="1460"/>
        <v>0.55857195167464446</v>
      </c>
      <c r="AD519" s="23">
        <f t="shared" si="1461"/>
        <v>4.7900000000000303E-2</v>
      </c>
      <c r="AE519" s="23">
        <f t="shared" si="1462"/>
        <v>2.6755596485215638E-2</v>
      </c>
      <c r="AG519" s="3">
        <v>1973.0000000017101</v>
      </c>
      <c r="AH519" s="3">
        <f t="shared" si="1445"/>
        <v>-0.71055784339252048</v>
      </c>
      <c r="AI519" s="3">
        <f t="shared" si="1445"/>
        <v>-1.186702766808877</v>
      </c>
      <c r="AJ519" s="3">
        <f t="shared" si="1445"/>
        <v>-1.4663811078522522</v>
      </c>
      <c r="AK519" s="23"/>
      <c r="AL519" s="3">
        <v>1973.0000000017101</v>
      </c>
      <c r="AM519" s="14">
        <f t="shared" ref="AM519" si="1469">STANDARDIZE(AC519,AR$15,AS$15)</f>
        <v>-0.12517327043693349</v>
      </c>
      <c r="AN519" s="14">
        <f t="shared" ref="AN519" si="1470">STANDARDIZE(AD519,AT$15,AU$15)</f>
        <v>-0.94501805984887022</v>
      </c>
      <c r="AO519" s="14">
        <f t="shared" ref="AO519" si="1471">STANDARDIZE(AE519,AV$15,AW$15)</f>
        <v>-0.80063000636270454</v>
      </c>
      <c r="AP519" s="23"/>
    </row>
    <row r="520" spans="1:42" x14ac:dyDescent="0.3">
      <c r="A520">
        <v>6</v>
      </c>
      <c r="B520" s="31">
        <v>1993</v>
      </c>
      <c r="C520" s="24">
        <v>0.90418450717667254</v>
      </c>
      <c r="D520">
        <v>4.7900000000000303E-2</v>
      </c>
      <c r="E520">
        <f t="shared" si="1456"/>
        <v>4.331043789376289E-2</v>
      </c>
      <c r="G520">
        <v>1972</v>
      </c>
      <c r="H520">
        <v>12</v>
      </c>
      <c r="I520" s="3">
        <v>1972.91666666838</v>
      </c>
      <c r="J520" s="23">
        <f t="shared" si="1457"/>
        <v>0.57363739103264566</v>
      </c>
      <c r="K520" s="23">
        <f t="shared" si="1452"/>
        <v>4.7900000000000303E-2</v>
      </c>
      <c r="L520" s="23">
        <f t="shared" si="1458"/>
        <v>2.74772310304639E-2</v>
      </c>
      <c r="N520">
        <v>12</v>
      </c>
      <c r="O520">
        <v>1970</v>
      </c>
      <c r="P520" s="23">
        <v>0.4617751913104346</v>
      </c>
      <c r="Q520" s="23">
        <v>9.5900000000000304E-2</v>
      </c>
      <c r="R520" s="23">
        <f t="shared" si="1459"/>
        <v>4.4284240846670819E-2</v>
      </c>
      <c r="T520">
        <v>1972</v>
      </c>
      <c r="U520">
        <v>12</v>
      </c>
      <c r="V520" s="3">
        <v>1972.91666666838</v>
      </c>
      <c r="W520" s="23">
        <f t="shared" si="1353"/>
        <v>0.81924054004924152</v>
      </c>
      <c r="X520" s="23">
        <f t="shared" si="1367"/>
        <v>9.5900000000000304E-2</v>
      </c>
      <c r="Y520" s="23">
        <f t="shared" si="1355"/>
        <v>7.8565167790722507E-2</v>
      </c>
      <c r="Z520" s="23"/>
      <c r="AA520">
        <v>12</v>
      </c>
      <c r="AB520" s="3">
        <v>1972.91666666838</v>
      </c>
      <c r="AC520" s="23">
        <f t="shared" si="1460"/>
        <v>0.69643896554094353</v>
      </c>
      <c r="AD520" s="23">
        <f t="shared" si="1461"/>
        <v>7.1900000000000297E-2</v>
      </c>
      <c r="AE520" s="23">
        <f t="shared" si="1462"/>
        <v>5.3021199410593203E-2</v>
      </c>
      <c r="AG520" s="3">
        <v>1972.91666666838</v>
      </c>
      <c r="AH520" s="3">
        <f t="shared" si="1445"/>
        <v>0.18837990319393674</v>
      </c>
      <c r="AI520" s="3">
        <f t="shared" si="1445"/>
        <v>-0.61478205611361436</v>
      </c>
      <c r="AJ520" s="3">
        <f t="shared" si="1445"/>
        <v>0.65634883188122894</v>
      </c>
      <c r="AK520" s="23"/>
      <c r="AL520" s="3">
        <v>1972.91666666838</v>
      </c>
      <c r="AM520" s="14">
        <f t="shared" ref="AM520" si="1472">STANDARDIZE(AC520,AR$4,AS$4)</f>
        <v>0.72691908129694771</v>
      </c>
      <c r="AN520" s="14">
        <f t="shared" ref="AN520" si="1473">STANDARDIZE(AD520,AT$4,AU$4)</f>
        <v>-0.44318112469553572</v>
      </c>
      <c r="AO520" s="14">
        <f t="shared" ref="AO520" si="1474">STANDARDIZE(AE520,AV$4,AW$4)</f>
        <v>1.1427313645772263</v>
      </c>
      <c r="AP520" s="23"/>
    </row>
    <row r="521" spans="1:42" x14ac:dyDescent="0.3">
      <c r="A521">
        <v>5</v>
      </c>
      <c r="B521" s="31">
        <v>1993</v>
      </c>
      <c r="C521" s="24">
        <v>0.87856433736919348</v>
      </c>
      <c r="D521">
        <v>4.7900000000000303E-2</v>
      </c>
      <c r="E521">
        <f t="shared" si="1456"/>
        <v>4.2083231759984636E-2</v>
      </c>
      <c r="G521">
        <v>1972</v>
      </c>
      <c r="H521">
        <v>11</v>
      </c>
      <c r="I521" s="3">
        <v>1972.8333333350499</v>
      </c>
      <c r="J521" s="23"/>
      <c r="K521" s="23"/>
      <c r="L521" s="23"/>
      <c r="N521">
        <v>10</v>
      </c>
      <c r="O521">
        <v>1970</v>
      </c>
      <c r="P521" s="23">
        <v>0.52770891821272459</v>
      </c>
      <c r="Q521" s="23">
        <v>9.5900000000000304E-2</v>
      </c>
      <c r="R521" s="23">
        <f t="shared" si="1459"/>
        <v>5.0607285256600451E-2</v>
      </c>
      <c r="T521">
        <v>1972</v>
      </c>
      <c r="U521">
        <v>11</v>
      </c>
      <c r="V521" s="3">
        <v>1972.8333333350499</v>
      </c>
      <c r="W521" s="23"/>
      <c r="X521" s="23"/>
      <c r="Y521" s="23"/>
      <c r="Z521" s="23"/>
      <c r="AA521">
        <v>11</v>
      </c>
      <c r="AB521" s="3">
        <v>1972.8333333350499</v>
      </c>
      <c r="AC521" s="23"/>
      <c r="AD521" s="23"/>
      <c r="AE521" s="23"/>
      <c r="AG521" s="3">
        <v>1972.8333333350499</v>
      </c>
      <c r="AH521" s="3"/>
      <c r="AI521" s="3"/>
      <c r="AJ521" s="3"/>
      <c r="AK521" s="23"/>
      <c r="AL521" s="3">
        <v>1972.8333333350499</v>
      </c>
      <c r="AM521" s="14"/>
      <c r="AN521" s="14"/>
      <c r="AO521" s="14"/>
      <c r="AP521" s="23"/>
    </row>
    <row r="522" spans="1:42" x14ac:dyDescent="0.3">
      <c r="A522">
        <v>5</v>
      </c>
      <c r="B522" s="31">
        <v>1993</v>
      </c>
      <c r="C522" s="24">
        <v>0.84648699688842044</v>
      </c>
      <c r="D522">
        <v>4.7900000000000303E-2</v>
      </c>
      <c r="E522">
        <f t="shared" si="1456"/>
        <v>4.0546727150955593E-2</v>
      </c>
      <c r="G522">
        <v>1972</v>
      </c>
      <c r="H522">
        <v>10</v>
      </c>
      <c r="I522" s="3">
        <v>1972.7500000017201</v>
      </c>
      <c r="J522" s="23">
        <f t="shared" si="1457"/>
        <v>0.59619282130729445</v>
      </c>
      <c r="K522" s="23">
        <f t="shared" ref="K522" si="1475">SUMIFS(D$4:D$1369,B$4:B$1369,G522,A$4:A$1369,H522)</f>
        <v>4.7900000000000303E-2</v>
      </c>
      <c r="L522" s="23">
        <f t="shared" si="1458"/>
        <v>2.8557636140619586E-2</v>
      </c>
      <c r="N522">
        <v>9</v>
      </c>
      <c r="O522">
        <v>1970</v>
      </c>
      <c r="P522" s="23">
        <v>0.58529237405603585</v>
      </c>
      <c r="Q522" s="23">
        <v>9.5900000000000304E-2</v>
      </c>
      <c r="R522" s="23">
        <f t="shared" si="1459"/>
        <v>5.6129538671974018E-2</v>
      </c>
      <c r="T522">
        <v>1972</v>
      </c>
      <c r="U522">
        <v>10</v>
      </c>
      <c r="V522" s="3">
        <v>1972.7500000017201</v>
      </c>
      <c r="W522" s="23"/>
      <c r="X522" s="23"/>
      <c r="Y522" s="23"/>
      <c r="Z522" s="23"/>
      <c r="AA522">
        <v>10</v>
      </c>
      <c r="AB522" s="3">
        <v>1972.7500000017201</v>
      </c>
      <c r="AC522" s="23">
        <f t="shared" si="1460"/>
        <v>0.59619282130729445</v>
      </c>
      <c r="AD522" s="23">
        <f t="shared" si="1461"/>
        <v>4.7900000000000303E-2</v>
      </c>
      <c r="AE522" s="23">
        <f t="shared" si="1462"/>
        <v>2.8557636140619586E-2</v>
      </c>
      <c r="AG522" s="3">
        <v>1972.7500000017201</v>
      </c>
      <c r="AH522" s="3">
        <f t="shared" ref="AH522:AJ524" si="1476">STANDARDIZE(AC522,AC$797,AC$798)</f>
        <v>-0.4652575440403191</v>
      </c>
      <c r="AI522" s="3">
        <f t="shared" si="1476"/>
        <v>-1.186702766808877</v>
      </c>
      <c r="AJ522" s="3">
        <f t="shared" si="1476"/>
        <v>-1.32074411105531</v>
      </c>
      <c r="AK522" s="23"/>
      <c r="AL522" s="3">
        <v>1972.7500000017201</v>
      </c>
      <c r="AM522" s="14">
        <f t="shared" ref="AM522" si="1477">STANDARDIZE(AC522,AR$6,AS$6)</f>
        <v>-0.51378379605161995</v>
      </c>
      <c r="AN522" s="14">
        <f t="shared" ref="AN522" si="1478">STANDARDIZE(AD522,AT$6,AU$6)</f>
        <v>-1.5545483300824114</v>
      </c>
      <c r="AO522" s="14">
        <f t="shared" ref="AO522" si="1479">STANDARDIZE(AE522,AV$6,AW$6)</f>
        <v>-1.4597625443643369</v>
      </c>
      <c r="AP522" s="23"/>
    </row>
    <row r="523" spans="1:42" x14ac:dyDescent="0.3">
      <c r="A523">
        <v>5</v>
      </c>
      <c r="B523" s="31">
        <v>1993</v>
      </c>
      <c r="C523" s="24">
        <v>0.81070662217480305</v>
      </c>
      <c r="D523">
        <v>4.7900000000000303E-2</v>
      </c>
      <c r="E523">
        <f t="shared" si="1456"/>
        <v>3.883284720217331E-2</v>
      </c>
      <c r="G523">
        <v>1972</v>
      </c>
      <c r="H523">
        <v>9</v>
      </c>
      <c r="I523" s="3">
        <v>1972.66666666839</v>
      </c>
      <c r="J523" s="23">
        <f t="shared" si="1457"/>
        <v>0.62257338384909533</v>
      </c>
      <c r="K523" s="23">
        <f t="shared" ref="K523:K524" si="1480">AVERAGEIFS(D$4:D$1369,B$4:B$1369,G523,A$4:A$1369,H523)</f>
        <v>4.7900000000000303E-2</v>
      </c>
      <c r="L523" s="23">
        <f t="shared" si="1458"/>
        <v>2.9821265086371854E-2</v>
      </c>
      <c r="N523">
        <v>8</v>
      </c>
      <c r="O523">
        <v>1970</v>
      </c>
      <c r="P523" s="23">
        <v>0.62154016851661842</v>
      </c>
      <c r="Q523" s="23">
        <v>9.5900000000000304E-2</v>
      </c>
      <c r="R523" s="23">
        <f t="shared" si="1459"/>
        <v>5.9605702160743894E-2</v>
      </c>
      <c r="T523">
        <v>1972</v>
      </c>
      <c r="U523">
        <v>9</v>
      </c>
      <c r="V523" s="3">
        <v>1972.66666666839</v>
      </c>
      <c r="W523" s="23">
        <f t="shared" si="1353"/>
        <v>0.87142320285209396</v>
      </c>
      <c r="X523" s="23">
        <f t="shared" ref="X523" si="1481">SUMIFS(Q$4:Q$763,O$4:O$763,T523,N$4:N$763,U523)</f>
        <v>9.5900000000000304E-2</v>
      </c>
      <c r="Y523" s="23">
        <f t="shared" si="1355"/>
        <v>8.3569485153516074E-2</v>
      </c>
      <c r="Z523" s="23"/>
      <c r="AA523">
        <v>9</v>
      </c>
      <c r="AB523" s="3">
        <v>1972.66666666839</v>
      </c>
      <c r="AC523" s="23">
        <f t="shared" si="1460"/>
        <v>0.74699829335059464</v>
      </c>
      <c r="AD523" s="23">
        <f t="shared" si="1461"/>
        <v>7.1900000000000297E-2</v>
      </c>
      <c r="AE523" s="23">
        <f t="shared" si="1462"/>
        <v>5.6695375119943964E-2</v>
      </c>
      <c r="AG523" s="3">
        <v>1972.66666666839</v>
      </c>
      <c r="AH523" s="3">
        <f t="shared" si="1476"/>
        <v>0.51804315574113446</v>
      </c>
      <c r="AI523" s="3">
        <f t="shared" si="1476"/>
        <v>-0.61478205611361436</v>
      </c>
      <c r="AJ523" s="3">
        <f t="shared" si="1476"/>
        <v>0.9532878667184902</v>
      </c>
      <c r="AK523" s="23"/>
      <c r="AL523" s="3">
        <v>1972.66666666839</v>
      </c>
      <c r="AM523" s="14">
        <f t="shared" ref="AM523" si="1482">STANDARDIZE(AC523,AR$7,AS$7)</f>
        <v>0.19170776223500072</v>
      </c>
      <c r="AN523" s="14">
        <f t="shared" ref="AN523" si="1483">STANDARDIZE(AD523,AT$7,AU$7)</f>
        <v>7.7097786990586777E-4</v>
      </c>
      <c r="AO523" s="14">
        <f t="shared" ref="AO523" si="1484">STANDARDIZE(AE523,AV$7,AW$7)</f>
        <v>1.0230160060199573</v>
      </c>
      <c r="AP523" s="23"/>
    </row>
    <row r="524" spans="1:42" x14ac:dyDescent="0.3">
      <c r="A524">
        <v>4</v>
      </c>
      <c r="B524" s="31">
        <v>1993</v>
      </c>
      <c r="C524" s="24">
        <v>0.77338829178121771</v>
      </c>
      <c r="D524">
        <v>4.7900000000000303E-2</v>
      </c>
      <c r="E524">
        <f t="shared" si="1456"/>
        <v>3.7045299176320566E-2</v>
      </c>
      <c r="G524">
        <v>1972</v>
      </c>
      <c r="H524">
        <v>8</v>
      </c>
      <c r="I524" s="3">
        <v>1972.5833333350599</v>
      </c>
      <c r="J524" s="23">
        <f t="shared" si="1457"/>
        <v>0.64367388435506301</v>
      </c>
      <c r="K524" s="23">
        <f t="shared" si="1480"/>
        <v>4.7900000000000303E-2</v>
      </c>
      <c r="L524" s="23">
        <f t="shared" si="1458"/>
        <v>3.0831979060607712E-2</v>
      </c>
      <c r="N524">
        <v>6</v>
      </c>
      <c r="O524">
        <v>1970</v>
      </c>
      <c r="P524" s="23">
        <v>0.62491597899553319</v>
      </c>
      <c r="Q524" s="23">
        <v>9.5900000000000304E-2</v>
      </c>
      <c r="R524" s="23">
        <f t="shared" si="1459"/>
        <v>5.992944238567182E-2</v>
      </c>
      <c r="T524">
        <v>1972</v>
      </c>
      <c r="U524">
        <v>8</v>
      </c>
      <c r="V524" s="3">
        <v>1972.5833333350599</v>
      </c>
      <c r="W524" s="23"/>
      <c r="X524" s="23"/>
      <c r="Y524" s="23"/>
      <c r="Z524" s="23"/>
      <c r="AA524">
        <v>8</v>
      </c>
      <c r="AB524" s="3">
        <v>1972.5833333350599</v>
      </c>
      <c r="AC524" s="23">
        <f t="shared" si="1460"/>
        <v>0.64367388435506301</v>
      </c>
      <c r="AD524" s="23">
        <f t="shared" si="1461"/>
        <v>4.7900000000000303E-2</v>
      </c>
      <c r="AE524" s="23">
        <f t="shared" si="1462"/>
        <v>3.0831979060607712E-2</v>
      </c>
      <c r="AG524" s="3">
        <v>1972.5833333350599</v>
      </c>
      <c r="AH524" s="3">
        <f t="shared" si="1476"/>
        <v>-0.15566557838649489</v>
      </c>
      <c r="AI524" s="3">
        <f t="shared" si="1476"/>
        <v>-1.186702766808877</v>
      </c>
      <c r="AJ524" s="3">
        <f t="shared" si="1476"/>
        <v>-1.1369365729913323</v>
      </c>
      <c r="AK524" s="23"/>
      <c r="AL524" s="3">
        <v>1972.5833333350599</v>
      </c>
      <c r="AM524" s="14">
        <f t="shared" ref="AM524" si="1485">STANDARDIZE(AC524,AR$8,AS$8)</f>
        <v>-0.68153119258506689</v>
      </c>
      <c r="AN524" s="14">
        <f t="shared" ref="AN524" si="1486">STANDARDIZE(AD524,AT$8,AU$8)</f>
        <v>-1.8093824011735564</v>
      </c>
      <c r="AO524" s="14">
        <f t="shared" ref="AO524" si="1487">STANDARDIZE(AE524,AV$8,AW$8)</f>
        <v>-1.656003538321027</v>
      </c>
      <c r="AP524" s="23"/>
    </row>
    <row r="525" spans="1:42" x14ac:dyDescent="0.3">
      <c r="A525">
        <v>4</v>
      </c>
      <c r="B525" s="31">
        <v>1993</v>
      </c>
      <c r="C525" s="24">
        <v>0.7377078707122956</v>
      </c>
      <c r="D525">
        <v>4.7900000000000303E-2</v>
      </c>
      <c r="E525">
        <f t="shared" si="1456"/>
        <v>3.5336207007119182E-2</v>
      </c>
      <c r="G525">
        <v>1972</v>
      </c>
      <c r="H525">
        <v>7</v>
      </c>
      <c r="I525" s="3">
        <v>1972.5000000017301</v>
      </c>
      <c r="J525" s="23"/>
      <c r="K525" s="23"/>
      <c r="L525" s="23"/>
      <c r="N525">
        <v>5</v>
      </c>
      <c r="O525">
        <v>1970</v>
      </c>
      <c r="P525" s="23">
        <v>0.57523472434901268</v>
      </c>
      <c r="Q525" s="23">
        <v>9.5900000000000304E-2</v>
      </c>
      <c r="R525" s="23">
        <f t="shared" si="1459"/>
        <v>5.5165010065070491E-2</v>
      </c>
      <c r="T525">
        <v>1972</v>
      </c>
      <c r="U525">
        <v>7</v>
      </c>
      <c r="V525" s="3">
        <v>1972.5000000017301</v>
      </c>
      <c r="W525" s="23"/>
      <c r="X525" s="23"/>
      <c r="Y525" s="23"/>
      <c r="Z525" s="23"/>
      <c r="AA525">
        <v>7</v>
      </c>
      <c r="AB525" s="3">
        <v>1972.5000000017301</v>
      </c>
      <c r="AC525" s="23"/>
      <c r="AD525" s="23"/>
      <c r="AE525" s="23"/>
      <c r="AG525" s="3">
        <v>1972.5000000017301</v>
      </c>
      <c r="AH525" s="3"/>
      <c r="AI525" s="3"/>
      <c r="AJ525" s="3"/>
      <c r="AK525" s="23"/>
      <c r="AL525" s="3">
        <v>1972.5000000017301</v>
      </c>
      <c r="AM525" s="14"/>
      <c r="AN525" s="14"/>
      <c r="AO525" s="14"/>
      <c r="AP525" s="23"/>
    </row>
    <row r="526" spans="1:42" x14ac:dyDescent="0.3">
      <c r="A526">
        <v>4</v>
      </c>
      <c r="B526" s="31">
        <v>1993</v>
      </c>
      <c r="C526" s="24">
        <v>0.70798096454205794</v>
      </c>
      <c r="D526">
        <v>4.7900000000000303E-2</v>
      </c>
      <c r="E526">
        <f t="shared" si="1456"/>
        <v>3.3912288201564791E-2</v>
      </c>
      <c r="G526">
        <v>1972</v>
      </c>
      <c r="H526">
        <v>6</v>
      </c>
      <c r="I526" s="3">
        <v>1972.4166666684</v>
      </c>
      <c r="J526" s="23">
        <f t="shared" si="1457"/>
        <v>0.61770837745601426</v>
      </c>
      <c r="K526" s="23">
        <f t="shared" ref="K526:K580" si="1488">SUMIFS(D$4:D$1369,B$4:B$1369,G526,A$4:A$1369,H526)</f>
        <v>0.14370000000000091</v>
      </c>
      <c r="L526" s="23">
        <f t="shared" si="1458"/>
        <v>2.9588231280143273E-2</v>
      </c>
      <c r="N526">
        <v>4</v>
      </c>
      <c r="O526">
        <v>1970</v>
      </c>
      <c r="P526" s="23">
        <v>0.50372670738940173</v>
      </c>
      <c r="Q526" s="23">
        <v>9.5900000000000304E-2</v>
      </c>
      <c r="R526" s="23">
        <f t="shared" si="1459"/>
        <v>4.8307391238643776E-2</v>
      </c>
      <c r="T526">
        <v>1972</v>
      </c>
      <c r="U526">
        <v>6</v>
      </c>
      <c r="V526" s="3">
        <v>1972.4166666684</v>
      </c>
      <c r="W526" s="23">
        <f t="shared" si="1353"/>
        <v>0.92147618398694275</v>
      </c>
      <c r="X526" s="23">
        <f t="shared" ref="X526:X580" si="1489">SUMIFS(Q$4:Q$763,O$4:O$763,T526,N$4:N$763,U526)</f>
        <v>0.19180000000000061</v>
      </c>
      <c r="Y526" s="23">
        <f t="shared" si="1355"/>
        <v>8.8369566044348091E-2</v>
      </c>
      <c r="Z526" s="23"/>
      <c r="AA526">
        <v>6</v>
      </c>
      <c r="AB526" s="3">
        <v>1972.4166666684</v>
      </c>
      <c r="AC526" s="23">
        <f t="shared" si="1460"/>
        <v>0.76959228072147856</v>
      </c>
      <c r="AD526" s="23">
        <f t="shared" si="1461"/>
        <v>0.16775000000000076</v>
      </c>
      <c r="AE526" s="23">
        <f t="shared" si="1462"/>
        <v>5.8978898662245684E-2</v>
      </c>
      <c r="AG526" s="3">
        <v>1972.4166666684</v>
      </c>
      <c r="AH526" s="3">
        <f t="shared" ref="AH526:AH557" si="1490">STANDARDIZE(AC526,AC$797,AC$798)</f>
        <v>0.66536329798547222</v>
      </c>
      <c r="AI526" s="3">
        <f t="shared" ref="AI526:AI557" si="1491">STANDARDIZE(AD526,AD$797,AD$798)</f>
        <v>1.6693262822256021</v>
      </c>
      <c r="AJ526" s="3">
        <f t="shared" ref="AJ526:AJ557" si="1492">STANDARDIZE(AE526,AE$797,AE$798)</f>
        <v>1.1378373630731577</v>
      </c>
      <c r="AK526" s="23"/>
      <c r="AL526" s="3">
        <v>1972.4166666684</v>
      </c>
      <c r="AM526" s="14">
        <f t="shared" ref="AM526" si="1493">STANDARDIZE(AC526,AR$10,AS$10)</f>
        <v>-5.0716212316289068E-2</v>
      </c>
      <c r="AN526" s="14">
        <f t="shared" ref="AN526" si="1494">STANDARDIZE(AD526,AT$10,AU$10)</f>
        <v>0.21308645383215588</v>
      </c>
      <c r="AO526" s="14">
        <f t="shared" ref="AO526" si="1495">STANDARDIZE(AE526,AV$10,AW$10)</f>
        <v>0.2730879316331683</v>
      </c>
      <c r="AP526" s="23"/>
    </row>
    <row r="527" spans="1:42" x14ac:dyDescent="0.3">
      <c r="A527">
        <v>3</v>
      </c>
      <c r="B527" s="31">
        <v>1993</v>
      </c>
      <c r="C527" s="24">
        <v>0.68772144105499566</v>
      </c>
      <c r="D527">
        <v>4.7900000000000303E-2</v>
      </c>
      <c r="E527">
        <f t="shared" si="1456"/>
        <v>3.2941857026534502E-2</v>
      </c>
      <c r="G527">
        <v>1972</v>
      </c>
      <c r="H527">
        <v>5</v>
      </c>
      <c r="I527" s="3">
        <v>1972.3333333350699</v>
      </c>
      <c r="J527" s="23">
        <f t="shared" si="1457"/>
        <v>0.49876799425982077</v>
      </c>
      <c r="K527" s="23">
        <f t="shared" si="1488"/>
        <v>9.5800000000000607E-2</v>
      </c>
      <c r="L527" s="23">
        <f t="shared" si="1458"/>
        <v>2.3890986925045571E-2</v>
      </c>
      <c r="N527">
        <v>3</v>
      </c>
      <c r="O527">
        <v>1970</v>
      </c>
      <c r="P527" s="23">
        <v>0.44501168507882072</v>
      </c>
      <c r="Q527" s="23">
        <v>9.5900000000000304E-2</v>
      </c>
      <c r="R527" s="23">
        <f t="shared" si="1459"/>
        <v>4.2676620599059044E-2</v>
      </c>
      <c r="T527">
        <v>1972</v>
      </c>
      <c r="U527">
        <v>5</v>
      </c>
      <c r="V527" s="3">
        <v>1972.3333333350699</v>
      </c>
      <c r="W527" s="23">
        <f t="shared" si="1353"/>
        <v>0.72662213796656605</v>
      </c>
      <c r="X527" s="23">
        <f t="shared" si="1489"/>
        <v>0.19180000000000061</v>
      </c>
      <c r="Y527" s="23">
        <f t="shared" si="1355"/>
        <v>6.9683063030993905E-2</v>
      </c>
      <c r="Z527" s="23"/>
      <c r="AA527">
        <v>5</v>
      </c>
      <c r="AB527" s="3">
        <v>1972.3333333350699</v>
      </c>
      <c r="AC527" s="23">
        <f t="shared" si="1460"/>
        <v>0.61269506611319335</v>
      </c>
      <c r="AD527" s="23">
        <f t="shared" si="1461"/>
        <v>0.14380000000000059</v>
      </c>
      <c r="AE527" s="23">
        <f t="shared" si="1462"/>
        <v>4.6787024978019738E-2</v>
      </c>
      <c r="AG527" s="3">
        <v>1972.3333333350699</v>
      </c>
      <c r="AH527" s="3">
        <f t="shared" si="1490"/>
        <v>-0.35765754355130402</v>
      </c>
      <c r="AI527" s="3">
        <f t="shared" si="1491"/>
        <v>1.0985970730109507</v>
      </c>
      <c r="AJ527" s="3">
        <f t="shared" si="1492"/>
        <v>0.15251616696423079</v>
      </c>
      <c r="AK527" s="23"/>
      <c r="AL527" s="3">
        <v>1972.3333333350699</v>
      </c>
      <c r="AM527" s="14">
        <f t="shared" ref="AM527" si="1496">STANDARDIZE(AC527,AR$11,AS$11)</f>
        <v>-0.67509643073207692</v>
      </c>
      <c r="AN527" s="14">
        <f t="shared" ref="AN527" si="1497">STANDARDIZE(AD527,AT$11,AU$11)</f>
        <v>0.38139101458033026</v>
      </c>
      <c r="AO527" s="14">
        <f t="shared" ref="AO527" si="1498">STANDARDIZE(AE527,AV$11,AW$11)</f>
        <v>-0.25342126901393119</v>
      </c>
      <c r="AP527" s="23"/>
    </row>
    <row r="528" spans="1:42" x14ac:dyDescent="0.3">
      <c r="A528">
        <v>3</v>
      </c>
      <c r="B528" s="31">
        <v>1993</v>
      </c>
      <c r="C528" s="24">
        <v>0.67758987927556624</v>
      </c>
      <c r="D528">
        <v>4.7900000000000303E-2</v>
      </c>
      <c r="E528">
        <f t="shared" si="1456"/>
        <v>3.2456555217299829E-2</v>
      </c>
      <c r="G528">
        <v>1972</v>
      </c>
      <c r="H528">
        <v>4</v>
      </c>
      <c r="I528" s="3">
        <v>1972.2500000017401</v>
      </c>
      <c r="J528" s="23">
        <f t="shared" si="1457"/>
        <v>0.39920835105697255</v>
      </c>
      <c r="K528" s="23">
        <f t="shared" si="1488"/>
        <v>0.14370000000000091</v>
      </c>
      <c r="L528" s="23">
        <f t="shared" si="1458"/>
        <v>1.9122080015629105E-2</v>
      </c>
      <c r="N528">
        <v>2</v>
      </c>
      <c r="O528">
        <v>1970</v>
      </c>
      <c r="P528" s="23">
        <v>0.42564748644294403</v>
      </c>
      <c r="Q528" s="23">
        <v>9.5900000000000304E-2</v>
      </c>
      <c r="R528" s="23">
        <f t="shared" si="1459"/>
        <v>4.0819593949878462E-2</v>
      </c>
      <c r="T528">
        <v>1972</v>
      </c>
      <c r="U528">
        <v>4</v>
      </c>
      <c r="V528" s="3">
        <v>1972.2500000017401</v>
      </c>
      <c r="W528" s="23">
        <f t="shared" si="1353"/>
        <v>0.49925141764384673</v>
      </c>
      <c r="X528" s="23">
        <f t="shared" si="1489"/>
        <v>0.19180000000000061</v>
      </c>
      <c r="Y528" s="23">
        <f t="shared" si="1355"/>
        <v>4.7878210952045051E-2</v>
      </c>
      <c r="Z528" s="23"/>
      <c r="AA528">
        <v>4</v>
      </c>
      <c r="AB528" s="3">
        <v>1972.2500000017401</v>
      </c>
      <c r="AC528" s="23">
        <f t="shared" si="1460"/>
        <v>0.44922988435040967</v>
      </c>
      <c r="AD528" s="23">
        <f t="shared" si="1461"/>
        <v>0.16775000000000076</v>
      </c>
      <c r="AE528" s="23">
        <f t="shared" si="1462"/>
        <v>3.3500145483837077E-2</v>
      </c>
      <c r="AG528" s="3">
        <v>1972.2500000017401</v>
      </c>
      <c r="AH528" s="3">
        <f t="shared" si="1490"/>
        <v>-1.4235036659724876</v>
      </c>
      <c r="AI528" s="3">
        <f t="shared" si="1491"/>
        <v>1.6693262822256021</v>
      </c>
      <c r="AJ528" s="3">
        <f t="shared" si="1492"/>
        <v>-0.92130106038300519</v>
      </c>
      <c r="AK528" s="23"/>
      <c r="AL528" s="3">
        <v>1972.2500000017401</v>
      </c>
      <c r="AM528" s="14">
        <f t="shared" ref="AM528" si="1499">STANDARDIZE(AC528,AR$12,AS$12)</f>
        <v>-1.3165797762219353</v>
      </c>
      <c r="AN528" s="14">
        <f t="shared" ref="AN528" si="1500">STANDARDIZE(AD528,AT$12,AU$12)</f>
        <v>0.57692863282771223</v>
      </c>
      <c r="AO528" s="14">
        <f t="shared" ref="AO528" si="1501">STANDARDIZE(AE528,AV$12,AW$12)</f>
        <v>-1.0906959057930032</v>
      </c>
      <c r="AP528" s="23"/>
    </row>
    <row r="529" spans="1:42" x14ac:dyDescent="0.3">
      <c r="A529">
        <v>2</v>
      </c>
      <c r="B529" s="31">
        <v>1993</v>
      </c>
      <c r="C529" s="24">
        <v>0.6758304338596447</v>
      </c>
      <c r="D529">
        <v>4.7900000000000303E-2</v>
      </c>
      <c r="E529">
        <f t="shared" si="1456"/>
        <v>3.2372277781877186E-2</v>
      </c>
      <c r="G529">
        <v>1972</v>
      </c>
      <c r="H529">
        <v>3</v>
      </c>
      <c r="I529" s="3">
        <v>1972.16666666841</v>
      </c>
      <c r="J529" s="23">
        <f t="shared" si="1457"/>
        <v>0.35568021244508286</v>
      </c>
      <c r="K529" s="23">
        <f t="shared" si="1488"/>
        <v>9.5800000000000607E-2</v>
      </c>
      <c r="L529" s="23">
        <f t="shared" si="1458"/>
        <v>1.7037082176119579E-2</v>
      </c>
      <c r="N529">
        <v>12</v>
      </c>
      <c r="O529">
        <v>1969</v>
      </c>
      <c r="P529" s="23">
        <v>0.43698554078175383</v>
      </c>
      <c r="Q529" s="23">
        <v>9.5900000000000304E-2</v>
      </c>
      <c r="R529" s="23">
        <f t="shared" si="1459"/>
        <v>4.1906913360970327E-2</v>
      </c>
      <c r="T529">
        <v>1972</v>
      </c>
      <c r="U529">
        <v>3</v>
      </c>
      <c r="V529" s="3">
        <v>1972.16666666841</v>
      </c>
      <c r="W529" s="23">
        <f t="shared" si="1353"/>
        <v>0.4427675172024288</v>
      </c>
      <c r="X529" s="23">
        <f t="shared" si="1489"/>
        <v>9.5900000000000304E-2</v>
      </c>
      <c r="Y529" s="23">
        <f t="shared" si="1355"/>
        <v>4.2461404899713055E-2</v>
      </c>
      <c r="Z529" s="23"/>
      <c r="AA529">
        <v>3</v>
      </c>
      <c r="AB529" s="3">
        <v>1972.16666666841</v>
      </c>
      <c r="AC529" s="23">
        <f t="shared" si="1460"/>
        <v>0.39922386482375583</v>
      </c>
      <c r="AD529" s="23">
        <f t="shared" si="1461"/>
        <v>9.5850000000000463E-2</v>
      </c>
      <c r="AE529" s="23">
        <f t="shared" si="1462"/>
        <v>2.9749243537916317E-2</v>
      </c>
      <c r="AG529" s="3">
        <v>1972.16666666841</v>
      </c>
      <c r="AH529" s="3">
        <f t="shared" si="1490"/>
        <v>-1.749559168651631</v>
      </c>
      <c r="AI529" s="3">
        <f t="shared" si="1491"/>
        <v>-4.4052846898962821E-2</v>
      </c>
      <c r="AJ529" s="3">
        <f t="shared" si="1492"/>
        <v>-1.2244409458153558</v>
      </c>
      <c r="AK529" s="23"/>
      <c r="AL529" s="3">
        <v>1972.16666666841</v>
      </c>
      <c r="AM529" s="14">
        <f t="shared" ref="AM529" si="1502">STANDARDIZE(AC529,AR$13,AS$13)</f>
        <v>-1.2905891337969555</v>
      </c>
      <c r="AN529" s="14">
        <f t="shared" ref="AN529" si="1503">STANDARDIZE(AD529,AT$13,AU$13)</f>
        <v>-0.34847073798484229</v>
      </c>
      <c r="AO529" s="14">
        <f t="shared" ref="AO529" si="1504">STANDARDIZE(AE529,AV$13,AW$13)</f>
        <v>-0.90432276711522397</v>
      </c>
      <c r="AP529" s="23"/>
    </row>
    <row r="530" spans="1:42" x14ac:dyDescent="0.3">
      <c r="A530">
        <v>1</v>
      </c>
      <c r="B530" s="31">
        <v>1993</v>
      </c>
      <c r="C530" s="24">
        <v>0.67923115704161241</v>
      </c>
      <c r="D530">
        <v>4.7900000000000303E-2</v>
      </c>
      <c r="E530">
        <f t="shared" si="1456"/>
        <v>3.2535172422293437E-2</v>
      </c>
      <c r="G530">
        <v>1972</v>
      </c>
      <c r="H530">
        <v>2</v>
      </c>
      <c r="I530" s="3">
        <v>1972.0833333350799</v>
      </c>
      <c r="J530" s="23">
        <f t="shared" si="1457"/>
        <v>0.35043371599082607</v>
      </c>
      <c r="K530" s="23">
        <f t="shared" si="1488"/>
        <v>9.5800000000000607E-2</v>
      </c>
      <c r="L530" s="23">
        <f t="shared" si="1458"/>
        <v>1.6785774995960671E-2</v>
      </c>
      <c r="N530">
        <v>10</v>
      </c>
      <c r="O530">
        <v>1969</v>
      </c>
      <c r="P530" s="23">
        <v>0.49399897408046839</v>
      </c>
      <c r="Q530" s="23">
        <v>9.5900000000000304E-2</v>
      </c>
      <c r="R530" s="23">
        <f t="shared" si="1459"/>
        <v>4.7374501614317069E-2</v>
      </c>
      <c r="T530">
        <v>1972</v>
      </c>
      <c r="U530">
        <v>2</v>
      </c>
      <c r="V530" s="3">
        <v>1972.0833333350799</v>
      </c>
      <c r="W530" s="23">
        <f t="shared" si="1353"/>
        <v>0.43515901111715388</v>
      </c>
      <c r="X530" s="23">
        <f t="shared" si="1489"/>
        <v>9.5900000000000304E-2</v>
      </c>
      <c r="Y530" s="23">
        <f t="shared" si="1355"/>
        <v>4.1731749166135187E-2</v>
      </c>
      <c r="Z530" s="23"/>
      <c r="AA530">
        <v>2</v>
      </c>
      <c r="AB530" s="3">
        <v>1972.0833333350799</v>
      </c>
      <c r="AC530" s="23">
        <f t="shared" si="1460"/>
        <v>0.39279636355398995</v>
      </c>
      <c r="AD530" s="23">
        <f t="shared" si="1461"/>
        <v>9.5850000000000463E-2</v>
      </c>
      <c r="AE530" s="23">
        <f t="shared" si="1462"/>
        <v>2.9258762081047929E-2</v>
      </c>
      <c r="AG530" s="3">
        <v>1972.0833333350799</v>
      </c>
      <c r="AH530" s="3">
        <f t="shared" si="1490"/>
        <v>-1.7914685663065932</v>
      </c>
      <c r="AI530" s="3">
        <f t="shared" si="1491"/>
        <v>-4.4052846898962821E-2</v>
      </c>
      <c r="AJ530" s="3">
        <f t="shared" si="1492"/>
        <v>-1.2640806097643096</v>
      </c>
      <c r="AK530" s="23"/>
      <c r="AL530" s="3">
        <v>1972.0833333350799</v>
      </c>
      <c r="AM530" s="14">
        <f t="shared" ref="AM530" si="1505">STANDARDIZE(AC530,AR$14,AS$14)</f>
        <v>-1.2296427341639573</v>
      </c>
      <c r="AN530" s="14">
        <f t="shared" ref="AN530" si="1506">STANDARDIZE(AD530,AT$14,AU$14)</f>
        <v>-1.4615836317459097E-2</v>
      </c>
      <c r="AO530" s="14">
        <f t="shared" ref="AO530" si="1507">STANDARDIZE(AE530,AV$14,AW$14)</f>
        <v>-1.0823413036754297</v>
      </c>
      <c r="AP530" s="23"/>
    </row>
    <row r="531" spans="1:42" x14ac:dyDescent="0.3">
      <c r="A531">
        <v>12</v>
      </c>
      <c r="B531" s="31">
        <v>1992</v>
      </c>
      <c r="C531" s="24">
        <v>0.68660450370017645</v>
      </c>
      <c r="D531">
        <v>4.7900000000000303E-2</v>
      </c>
      <c r="E531">
        <f t="shared" si="1456"/>
        <v>3.2888355727238659E-2</v>
      </c>
      <c r="G531">
        <v>1972</v>
      </c>
      <c r="H531">
        <v>1</v>
      </c>
      <c r="I531" s="3">
        <v>1972.0000000017501</v>
      </c>
      <c r="J531" s="23">
        <f t="shared" si="1457"/>
        <v>0.38069562992777173</v>
      </c>
      <c r="K531" s="23">
        <f t="shared" si="1488"/>
        <v>9.5800000000000607E-2</v>
      </c>
      <c r="L531" s="23">
        <f t="shared" si="1458"/>
        <v>1.8235320673540382E-2</v>
      </c>
      <c r="N531">
        <v>8</v>
      </c>
      <c r="O531">
        <v>1969</v>
      </c>
      <c r="P531" s="23">
        <v>0.56739505497025611</v>
      </c>
      <c r="Q531" s="23">
        <v>9.5900000000000304E-2</v>
      </c>
      <c r="R531" s="23">
        <f t="shared" si="1459"/>
        <v>5.4413185771647735E-2</v>
      </c>
      <c r="T531">
        <v>1972</v>
      </c>
      <c r="U531">
        <v>1</v>
      </c>
      <c r="V531" s="3">
        <v>1972.0000000017501</v>
      </c>
      <c r="W531" s="23">
        <f t="shared" si="1353"/>
        <v>0.43657557857853507</v>
      </c>
      <c r="X531" s="23">
        <f t="shared" si="1489"/>
        <v>9.5900000000000304E-2</v>
      </c>
      <c r="Y531" s="23">
        <f t="shared" si="1355"/>
        <v>4.1867597985681647E-2</v>
      </c>
      <c r="Z531" s="23"/>
      <c r="AA531">
        <v>1</v>
      </c>
      <c r="AB531" s="3">
        <v>1972.0000000017501</v>
      </c>
      <c r="AC531" s="23">
        <f t="shared" si="1460"/>
        <v>0.40863560425315337</v>
      </c>
      <c r="AD531" s="23">
        <f t="shared" si="1461"/>
        <v>9.5850000000000463E-2</v>
      </c>
      <c r="AE531" s="23">
        <f t="shared" si="1462"/>
        <v>3.0051459329611015E-2</v>
      </c>
      <c r="AG531" s="3">
        <v>1972.0000000017501</v>
      </c>
      <c r="AH531" s="3">
        <f t="shared" si="1490"/>
        <v>-1.6881915681150266</v>
      </c>
      <c r="AI531" s="3">
        <f t="shared" si="1491"/>
        <v>-4.4052846898962821E-2</v>
      </c>
      <c r="AJ531" s="3">
        <f t="shared" si="1492"/>
        <v>-1.2000165108951599</v>
      </c>
      <c r="AK531" s="23"/>
      <c r="AL531" s="3">
        <v>1972.0000000017501</v>
      </c>
      <c r="AM531" s="14">
        <f t="shared" ref="AM531" si="1508">STANDARDIZE(AC531,AR$15,AS$15)</f>
        <v>-0.94658587331160382</v>
      </c>
      <c r="AN531" s="14">
        <f t="shared" ref="AN531" si="1509">STANDARDIZE(AD531,AT$15,AU$15)</f>
        <v>0.75540652012817533</v>
      </c>
      <c r="AO531" s="14">
        <f t="shared" ref="AO531" si="1510">STANDARDIZE(AE531,AV$15,AW$15)</f>
        <v>-0.54384586812370295</v>
      </c>
      <c r="AP531" s="23"/>
    </row>
    <row r="532" spans="1:42" x14ac:dyDescent="0.3">
      <c r="A532">
        <v>11</v>
      </c>
      <c r="B532" s="31">
        <v>1992</v>
      </c>
      <c r="C532" s="24">
        <v>0.69924026301866105</v>
      </c>
      <c r="D532">
        <v>4.7900000000000303E-2</v>
      </c>
      <c r="E532">
        <f t="shared" si="1456"/>
        <v>3.3493608598594078E-2</v>
      </c>
      <c r="G532">
        <v>1971</v>
      </c>
      <c r="H532">
        <v>12</v>
      </c>
      <c r="I532" s="3">
        <v>1971.91666666842</v>
      </c>
      <c r="J532" s="23">
        <f t="shared" si="1457"/>
        <v>0.43258945632829632</v>
      </c>
      <c r="K532" s="23">
        <f t="shared" si="1488"/>
        <v>4.7900000000000303E-2</v>
      </c>
      <c r="L532" s="23">
        <f t="shared" si="1458"/>
        <v>2.0721034958125526E-2</v>
      </c>
      <c r="N532">
        <v>6</v>
      </c>
      <c r="O532">
        <v>1969</v>
      </c>
      <c r="P532" s="23">
        <v>0.59034422979329437</v>
      </c>
      <c r="Q532" s="23">
        <v>9.5900000000000304E-2</v>
      </c>
      <c r="R532" s="23">
        <f t="shared" si="1459"/>
        <v>5.6614011637177108E-2</v>
      </c>
      <c r="T532">
        <v>1971</v>
      </c>
      <c r="U532">
        <v>12</v>
      </c>
      <c r="V532" s="3">
        <v>1971.91666666842</v>
      </c>
      <c r="W532" s="23"/>
      <c r="X532" s="23"/>
      <c r="Y532" s="23"/>
      <c r="Z532" s="23"/>
      <c r="AA532">
        <v>12</v>
      </c>
      <c r="AB532" s="3">
        <v>1971.91666666842</v>
      </c>
      <c r="AC532" s="23">
        <f t="shared" si="1460"/>
        <v>0.43258945632829632</v>
      </c>
      <c r="AD532" s="23">
        <f t="shared" si="1461"/>
        <v>4.7900000000000303E-2</v>
      </c>
      <c r="AE532" s="23">
        <f t="shared" si="1462"/>
        <v>2.0721034958125526E-2</v>
      </c>
      <c r="AG532" s="3">
        <v>1971.91666666842</v>
      </c>
      <c r="AH532" s="3">
        <f t="shared" si="1490"/>
        <v>-1.5320046659501863</v>
      </c>
      <c r="AI532" s="3">
        <f t="shared" si="1491"/>
        <v>-1.186702766808877</v>
      </c>
      <c r="AJ532" s="3">
        <f t="shared" si="1492"/>
        <v>-1.9540814840100493</v>
      </c>
      <c r="AK532" s="23"/>
      <c r="AL532" s="3">
        <v>1971.91666666842</v>
      </c>
      <c r="AM532" s="14">
        <f t="shared" ref="AM532" si="1511">STANDARDIZE(AC532,AR$4,AS$4)</f>
        <v>-1.3877373368591595</v>
      </c>
      <c r="AN532" s="14">
        <f t="shared" ref="AN532" si="1512">STANDARDIZE(AD532,AT$4,AU$4)</f>
        <v>-1.7765123716427775</v>
      </c>
      <c r="AO532" s="14">
        <f t="shared" ref="AO532" si="1513">STANDARDIZE(AE532,AV$4,AW$4)</f>
        <v>-1.9572665731452554</v>
      </c>
      <c r="AP532" s="23"/>
    </row>
    <row r="533" spans="1:42" x14ac:dyDescent="0.3">
      <c r="A533">
        <v>10</v>
      </c>
      <c r="B533" s="31">
        <v>1992</v>
      </c>
      <c r="C533" s="24">
        <v>0.72064528544851181</v>
      </c>
      <c r="D533">
        <v>4.7900000000000303E-2</v>
      </c>
      <c r="E533">
        <f t="shared" si="1456"/>
        <v>3.4518909172983933E-2</v>
      </c>
      <c r="G533">
        <v>1971</v>
      </c>
      <c r="H533">
        <v>11</v>
      </c>
      <c r="I533" s="3">
        <v>1971.8333333350899</v>
      </c>
      <c r="J533" s="23">
        <f t="shared" si="1457"/>
        <v>0.50095799888472303</v>
      </c>
      <c r="K533" s="23">
        <f t="shared" si="1488"/>
        <v>9.5800000000000607E-2</v>
      </c>
      <c r="L533" s="23">
        <f t="shared" si="1458"/>
        <v>2.3995888146578381E-2</v>
      </c>
      <c r="N533">
        <v>5</v>
      </c>
      <c r="O533">
        <v>1969</v>
      </c>
      <c r="P533" s="23">
        <v>0.53461368774614504</v>
      </c>
      <c r="Q533" s="23">
        <v>9.5900000000000304E-2</v>
      </c>
      <c r="R533" s="23">
        <f t="shared" si="1459"/>
        <v>5.1269452654855469E-2</v>
      </c>
      <c r="T533">
        <v>1971</v>
      </c>
      <c r="U533">
        <v>11</v>
      </c>
      <c r="V533" s="3">
        <v>1971.8333333350899</v>
      </c>
      <c r="W533" s="23">
        <f t="shared" si="1353"/>
        <v>0.44168154696473305</v>
      </c>
      <c r="X533" s="23">
        <f t="shared" si="1489"/>
        <v>9.5900000000000304E-2</v>
      </c>
      <c r="Y533" s="23">
        <f t="shared" si="1355"/>
        <v>4.2357260353918035E-2</v>
      </c>
      <c r="Z533" s="23"/>
      <c r="AA533">
        <v>11</v>
      </c>
      <c r="AB533" s="3">
        <v>1971.8333333350899</v>
      </c>
      <c r="AC533" s="23">
        <f t="shared" si="1460"/>
        <v>0.47131977292472804</v>
      </c>
      <c r="AD533" s="23">
        <f t="shared" si="1461"/>
        <v>9.5850000000000463E-2</v>
      </c>
      <c r="AE533" s="23">
        <f t="shared" si="1462"/>
        <v>3.3176574250248211E-2</v>
      </c>
      <c r="AG533" s="3">
        <v>1971.8333333350899</v>
      </c>
      <c r="AH533" s="3">
        <f t="shared" si="1490"/>
        <v>-1.2794704117482316</v>
      </c>
      <c r="AI533" s="3">
        <f t="shared" si="1491"/>
        <v>-4.4052846898962821E-2</v>
      </c>
      <c r="AJ533" s="3">
        <f t="shared" si="1492"/>
        <v>-0.94745139651376076</v>
      </c>
      <c r="AK533" s="23"/>
      <c r="AL533" s="3">
        <v>1971.8333333350899</v>
      </c>
      <c r="AM533" s="14">
        <f t="shared" ref="AM533" si="1514">STANDARDIZE(AC533,AR$5,AS$5)</f>
        <v>-0.77124200078375982</v>
      </c>
      <c r="AN533" s="14">
        <f t="shared" ref="AN533" si="1515">STANDARDIZE(AD533,AT$5,AU$5)</f>
        <v>0.77674476466510867</v>
      </c>
      <c r="AO533" s="14">
        <f t="shared" ref="AO533" si="1516">STANDARDIZE(AE533,AV$5,AW$5)</f>
        <v>-0.4433156994512289</v>
      </c>
      <c r="AP533" s="23"/>
    </row>
    <row r="534" spans="1:42" x14ac:dyDescent="0.3">
      <c r="A534">
        <v>9</v>
      </c>
      <c r="B534" s="31">
        <v>1992</v>
      </c>
      <c r="C534" s="24">
        <v>0.75193516771794855</v>
      </c>
      <c r="D534">
        <v>4.7900000000000303E-2</v>
      </c>
      <c r="E534">
        <f t="shared" si="1456"/>
        <v>3.6017694533689963E-2</v>
      </c>
      <c r="G534">
        <v>1971</v>
      </c>
      <c r="H534">
        <v>10</v>
      </c>
      <c r="I534" s="3">
        <v>1971.7500000017601</v>
      </c>
      <c r="J534" s="23">
        <f t="shared" si="1457"/>
        <v>0.59114336958930669</v>
      </c>
      <c r="K534" s="23">
        <f t="shared" si="1488"/>
        <v>9.5800000000000607E-2</v>
      </c>
      <c r="L534" s="23">
        <f t="shared" si="1458"/>
        <v>2.8315767403327967E-2</v>
      </c>
      <c r="N534">
        <v>4</v>
      </c>
      <c r="O534">
        <v>1969</v>
      </c>
      <c r="P534" s="23">
        <v>0.46321135510123945</v>
      </c>
      <c r="Q534" s="23">
        <v>9.5900000000000304E-2</v>
      </c>
      <c r="R534" s="23">
        <f t="shared" si="1459"/>
        <v>4.4421968954209003E-2</v>
      </c>
      <c r="T534">
        <v>1971</v>
      </c>
      <c r="U534">
        <v>10</v>
      </c>
      <c r="V534" s="3">
        <v>1971.7500000017601</v>
      </c>
      <c r="W534" s="23">
        <f t="shared" si="1353"/>
        <v>0.46001106356656646</v>
      </c>
      <c r="X534" s="23">
        <f t="shared" si="1489"/>
        <v>9.5900000000000304E-2</v>
      </c>
      <c r="Y534" s="23">
        <f t="shared" si="1355"/>
        <v>4.4115060996033864E-2</v>
      </c>
      <c r="Z534" s="23"/>
      <c r="AA534">
        <v>10</v>
      </c>
      <c r="AB534" s="3">
        <v>1971.7500000017601</v>
      </c>
      <c r="AC534" s="23">
        <f t="shared" si="1460"/>
        <v>0.52557721657793655</v>
      </c>
      <c r="AD534" s="23">
        <f t="shared" si="1461"/>
        <v>9.5850000000000463E-2</v>
      </c>
      <c r="AE534" s="23">
        <f t="shared" si="1462"/>
        <v>3.6215414199680912E-2</v>
      </c>
      <c r="AG534" s="3">
        <v>1971.7500000017601</v>
      </c>
      <c r="AH534" s="3">
        <f t="shared" si="1490"/>
        <v>-0.92569424176128212</v>
      </c>
      <c r="AI534" s="3">
        <f t="shared" si="1491"/>
        <v>-4.4052846898962821E-2</v>
      </c>
      <c r="AJ534" s="3">
        <f t="shared" si="1492"/>
        <v>-0.70185884106983332</v>
      </c>
      <c r="AK534" s="23"/>
      <c r="AL534" s="3">
        <v>1971.7500000017601</v>
      </c>
      <c r="AM534" s="14">
        <f t="shared" ref="AM534" si="1517">STANDARDIZE(AC534,AR$6,AS$6)</f>
        <v>-0.97251219092238461</v>
      </c>
      <c r="AN534" s="14">
        <f t="shared" ref="AN534" si="1518">STANDARDIZE(AD534,AT$6,AU$6)</f>
        <v>0.36965282471677957</v>
      </c>
      <c r="AO534" s="14">
        <f t="shared" ref="AO534" si="1519">STANDARDIZE(AE534,AV$6,AW$6)</f>
        <v>-0.87736002165181093</v>
      </c>
      <c r="AP534" s="23"/>
    </row>
    <row r="535" spans="1:42" x14ac:dyDescent="0.3">
      <c r="A535">
        <v>8</v>
      </c>
      <c r="B535" s="31">
        <v>1992</v>
      </c>
      <c r="C535" s="24">
        <v>0.78750716869169002</v>
      </c>
      <c r="D535">
        <v>4.7900000000000303E-2</v>
      </c>
      <c r="E535">
        <f t="shared" si="1456"/>
        <v>3.7721593380332194E-2</v>
      </c>
      <c r="G535">
        <v>1971</v>
      </c>
      <c r="H535">
        <v>9</v>
      </c>
      <c r="I535" s="3">
        <v>1971.66666666843</v>
      </c>
      <c r="J535" s="23">
        <f t="shared" si="1457"/>
        <v>0.65646731587750196</v>
      </c>
      <c r="K535" s="23">
        <f t="shared" si="1488"/>
        <v>4.7900000000000303E-2</v>
      </c>
      <c r="L535" s="23">
        <f t="shared" si="1458"/>
        <v>3.1444784430532544E-2</v>
      </c>
      <c r="N535">
        <v>2</v>
      </c>
      <c r="O535">
        <v>1969</v>
      </c>
      <c r="P535" s="23">
        <v>0.43268319419840329</v>
      </c>
      <c r="Q535" s="23">
        <v>9.5900000000000304E-2</v>
      </c>
      <c r="R535" s="23">
        <f t="shared" si="1459"/>
        <v>4.1494318323627009E-2</v>
      </c>
      <c r="T535">
        <v>1971</v>
      </c>
      <c r="U535">
        <v>9</v>
      </c>
      <c r="V535" s="3">
        <v>1971.66666666843</v>
      </c>
      <c r="W535" s="23"/>
      <c r="X535" s="23"/>
      <c r="Y535" s="23"/>
      <c r="Z535" s="23"/>
      <c r="AA535">
        <v>9</v>
      </c>
      <c r="AB535" s="3">
        <v>1971.66666666843</v>
      </c>
      <c r="AC535" s="23">
        <f t="shared" si="1460"/>
        <v>0.65646731587750196</v>
      </c>
      <c r="AD535" s="23">
        <f t="shared" si="1461"/>
        <v>4.7900000000000303E-2</v>
      </c>
      <c r="AE535" s="23">
        <f t="shared" si="1462"/>
        <v>3.1444784430532544E-2</v>
      </c>
      <c r="AG535" s="3">
        <v>1971.66666666843</v>
      </c>
      <c r="AH535" s="3">
        <f t="shared" si="1490"/>
        <v>-7.2248246122793361E-2</v>
      </c>
      <c r="AI535" s="3">
        <f t="shared" si="1491"/>
        <v>-1.186702766808877</v>
      </c>
      <c r="AJ535" s="3">
        <f t="shared" si="1492"/>
        <v>-1.0874109516048895</v>
      </c>
      <c r="AK535" s="23"/>
      <c r="AL535" s="3">
        <v>1971.66666666843</v>
      </c>
      <c r="AM535" s="14">
        <f t="shared" ref="AM535" si="1520">STANDARDIZE(AC535,AR$7,AS$7)</f>
        <v>-0.3302668012120018</v>
      </c>
      <c r="AN535" s="14">
        <f t="shared" ref="AN535" si="1521">STANDARDIZE(AD535,AT$7,AU$7)</f>
        <v>-1.0289872901111137</v>
      </c>
      <c r="AO535" s="14">
        <f t="shared" ref="AO535" si="1522">STANDARDIZE(AE535,AV$7,AW$7)</f>
        <v>-1.0128136058417738</v>
      </c>
      <c r="AP535" s="23"/>
    </row>
    <row r="536" spans="1:42" x14ac:dyDescent="0.3">
      <c r="A536">
        <v>7</v>
      </c>
      <c r="B536" s="31">
        <v>1992</v>
      </c>
      <c r="C536" s="24">
        <v>0.81634669856760456</v>
      </c>
      <c r="D536">
        <v>4.7900000000000303E-2</v>
      </c>
      <c r="E536">
        <f t="shared" si="1456"/>
        <v>3.9103006861388505E-2</v>
      </c>
      <c r="G536">
        <v>1971</v>
      </c>
      <c r="H536">
        <v>8</v>
      </c>
      <c r="I536" s="3">
        <v>1971.5833333351</v>
      </c>
      <c r="J536" s="23">
        <f t="shared" si="1457"/>
        <v>0.71027379566161342</v>
      </c>
      <c r="K536" s="23">
        <f t="shared" si="1488"/>
        <v>9.5800000000000607E-2</v>
      </c>
      <c r="L536" s="23">
        <f t="shared" si="1458"/>
        <v>3.4022114812191494E-2</v>
      </c>
      <c r="N536">
        <v>12</v>
      </c>
      <c r="O536">
        <v>1968</v>
      </c>
      <c r="P536" s="23">
        <v>0.43894677916645691</v>
      </c>
      <c r="Q536" s="23">
        <v>9.5900000000000304E-2</v>
      </c>
      <c r="R536" s="23">
        <f t="shared" si="1459"/>
        <v>4.2094996122063348E-2</v>
      </c>
      <c r="T536">
        <v>1971</v>
      </c>
      <c r="U536">
        <v>8</v>
      </c>
      <c r="V536" s="3">
        <v>1971.5833333351</v>
      </c>
      <c r="W536" s="23">
        <f t="shared" si="1353"/>
        <v>0.48821774596944323</v>
      </c>
      <c r="X536" s="23">
        <f t="shared" si="1489"/>
        <v>9.5900000000000304E-2</v>
      </c>
      <c r="Y536" s="23">
        <f t="shared" si="1355"/>
        <v>4.6820081838469751E-2</v>
      </c>
      <c r="Z536" s="23"/>
      <c r="AA536">
        <v>8</v>
      </c>
      <c r="AB536" s="3">
        <v>1971.5833333351</v>
      </c>
      <c r="AC536" s="23">
        <f t="shared" si="1460"/>
        <v>0.59924577081552832</v>
      </c>
      <c r="AD536" s="23">
        <f t="shared" si="1461"/>
        <v>9.5850000000000463E-2</v>
      </c>
      <c r="AE536" s="23">
        <f t="shared" si="1462"/>
        <v>4.0421098325330626E-2</v>
      </c>
      <c r="AG536" s="3">
        <v>1971.5833333351</v>
      </c>
      <c r="AH536" s="3">
        <f t="shared" si="1490"/>
        <v>-0.44535132082991818</v>
      </c>
      <c r="AI536" s="3">
        <f t="shared" si="1491"/>
        <v>-4.4052846898962821E-2</v>
      </c>
      <c r="AJ536" s="3">
        <f t="shared" si="1492"/>
        <v>-0.36196443103316961</v>
      </c>
      <c r="AK536" s="23"/>
      <c r="AL536" s="3">
        <v>1971.5833333351</v>
      </c>
      <c r="AM536" s="14">
        <f t="shared" ref="AM536" si="1523">STANDARDIZE(AC536,AR$8,AS$8)</f>
        <v>-0.94648162550883475</v>
      </c>
      <c r="AN536" s="14">
        <f t="shared" ref="AN536" si="1524">STANDARDIZE(AD536,AT$8,AU$8)</f>
        <v>0.77441334649330551</v>
      </c>
      <c r="AO536" s="14">
        <f t="shared" ref="AO536" si="1525">STANDARDIZE(AE536,AV$8,AW$8)</f>
        <v>-0.96680636156096045</v>
      </c>
      <c r="AP536" s="23"/>
    </row>
    <row r="537" spans="1:42" x14ac:dyDescent="0.3">
      <c r="A537">
        <v>6</v>
      </c>
      <c r="B537" s="31">
        <v>1992</v>
      </c>
      <c r="C537" s="24">
        <v>0.83076979965926501</v>
      </c>
      <c r="D537">
        <v>4.7900000000000303E-2</v>
      </c>
      <c r="E537">
        <f t="shared" si="1456"/>
        <v>3.9793873403679049E-2</v>
      </c>
      <c r="G537">
        <v>1971</v>
      </c>
      <c r="H537">
        <v>7</v>
      </c>
      <c r="I537" s="3">
        <v>1971.5000000017701</v>
      </c>
      <c r="J537" s="23">
        <f t="shared" si="1457"/>
        <v>0.74233038516457361</v>
      </c>
      <c r="K537" s="23">
        <f t="shared" si="1488"/>
        <v>4.7900000000000303E-2</v>
      </c>
      <c r="L537" s="23">
        <f t="shared" si="1458"/>
        <v>3.5557625449383304E-2</v>
      </c>
      <c r="N537">
        <v>10</v>
      </c>
      <c r="O537">
        <v>1968</v>
      </c>
      <c r="P537" s="23">
        <v>0.46160833590888228</v>
      </c>
      <c r="Q537" s="23">
        <v>9.5900000000000304E-2</v>
      </c>
      <c r="R537" s="23">
        <f t="shared" si="1459"/>
        <v>4.4268239413661953E-2</v>
      </c>
      <c r="T537">
        <v>1971</v>
      </c>
      <c r="U537">
        <v>7</v>
      </c>
      <c r="V537" s="3">
        <v>1971.5000000017701</v>
      </c>
      <c r="W537" s="23"/>
      <c r="X537" s="23"/>
      <c r="Y537" s="23"/>
      <c r="Z537" s="23"/>
      <c r="AA537">
        <v>7</v>
      </c>
      <c r="AB537" s="3">
        <v>1971.5000000017701</v>
      </c>
      <c r="AC537" s="23">
        <f t="shared" si="1460"/>
        <v>0.74233038516457361</v>
      </c>
      <c r="AD537" s="23">
        <f t="shared" si="1461"/>
        <v>4.7900000000000303E-2</v>
      </c>
      <c r="AE537" s="23">
        <f t="shared" si="1462"/>
        <v>3.5557625449383304E-2</v>
      </c>
      <c r="AG537" s="3">
        <v>1971.5000000017701</v>
      </c>
      <c r="AH537" s="3">
        <f t="shared" si="1490"/>
        <v>0.48760687697989596</v>
      </c>
      <c r="AI537" s="3">
        <f t="shared" si="1491"/>
        <v>-1.186702766808877</v>
      </c>
      <c r="AJ537" s="3">
        <f t="shared" si="1492"/>
        <v>-0.75501992319856315</v>
      </c>
      <c r="AK537" s="23"/>
      <c r="AL537" s="3">
        <v>1971.5000000017701</v>
      </c>
      <c r="AM537" s="14">
        <f t="shared" ref="AM537" si="1526">STANDARDIZE(AC537,AR$9,AS$9)</f>
        <v>-0.17066044785856063</v>
      </c>
      <c r="AN537" s="14">
        <f t="shared" ref="AN537" si="1527">STANDARDIZE(AD537,AT$9,AU$9)</f>
        <v>-0.38248368897839508</v>
      </c>
      <c r="AO537" s="14">
        <f t="shared" ref="AO537" si="1528">STANDARDIZE(AE537,AV$9,AW$9)</f>
        <v>-0.37005521930153412</v>
      </c>
      <c r="AP537" s="23"/>
    </row>
    <row r="538" spans="1:42" x14ac:dyDescent="0.3">
      <c r="A538">
        <v>6</v>
      </c>
      <c r="B538" s="31">
        <v>1992</v>
      </c>
      <c r="C538" s="24">
        <v>0.83097970631657825</v>
      </c>
      <c r="D538">
        <v>4.7900000000000303E-2</v>
      </c>
      <c r="E538">
        <f t="shared" si="1456"/>
        <v>3.9803927932564348E-2</v>
      </c>
      <c r="G538">
        <v>1971</v>
      </c>
      <c r="H538">
        <v>6</v>
      </c>
      <c r="I538" s="3">
        <v>1971.41666666844</v>
      </c>
      <c r="J538" s="23">
        <f t="shared" si="1457"/>
        <v>0.74153839535924138</v>
      </c>
      <c r="K538" s="23">
        <f t="shared" si="1488"/>
        <v>9.5800000000000607E-2</v>
      </c>
      <c r="L538" s="23">
        <f t="shared" si="1458"/>
        <v>3.551968913770788E-2</v>
      </c>
      <c r="N538">
        <v>8</v>
      </c>
      <c r="O538">
        <v>1968</v>
      </c>
      <c r="P538" s="23">
        <v>0.49047947860588598</v>
      </c>
      <c r="Q538" s="23">
        <v>9.5900000000000304E-2</v>
      </c>
      <c r="R538" s="23">
        <f t="shared" si="1459"/>
        <v>4.7036981998304611E-2</v>
      </c>
      <c r="T538">
        <v>1971</v>
      </c>
      <c r="U538">
        <v>6</v>
      </c>
      <c r="V538" s="3">
        <v>1971.41666666844</v>
      </c>
      <c r="W538" s="23">
        <f t="shared" si="1353"/>
        <v>0.51235061576448371</v>
      </c>
      <c r="X538" s="23">
        <f t="shared" si="1489"/>
        <v>0.19180000000000061</v>
      </c>
      <c r="Y538" s="23">
        <f t="shared" si="1355"/>
        <v>4.9134424051814132E-2</v>
      </c>
      <c r="Z538" s="23"/>
      <c r="AA538">
        <v>6</v>
      </c>
      <c r="AB538" s="3">
        <v>1971.41666666844</v>
      </c>
      <c r="AC538" s="23">
        <f t="shared" si="1460"/>
        <v>0.62694450556186254</v>
      </c>
      <c r="AD538" s="23">
        <f t="shared" si="1461"/>
        <v>0.14380000000000059</v>
      </c>
      <c r="AE538" s="23">
        <f t="shared" si="1462"/>
        <v>4.2327056594761006E-2</v>
      </c>
      <c r="AG538" s="3">
        <v>1971.41666666844</v>
      </c>
      <c r="AH538" s="3">
        <f t="shared" si="1490"/>
        <v>-0.26474656630674626</v>
      </c>
      <c r="AI538" s="3">
        <f t="shared" si="1491"/>
        <v>1.0985970730109507</v>
      </c>
      <c r="AJ538" s="3">
        <f t="shared" si="1492"/>
        <v>-0.20792895376287879</v>
      </c>
      <c r="AK538" s="23"/>
      <c r="AL538" s="3">
        <v>1971.41666666844</v>
      </c>
      <c r="AM538" s="14">
        <f t="shared" ref="AM538" si="1529">STANDARDIZE(AC538,AR$10,AS$10)</f>
        <v>-1.0226085600746724</v>
      </c>
      <c r="AN538" s="14">
        <f t="shared" ref="AN538" si="1530">STANDARDIZE(AD538,AT$10,AU$10)</f>
        <v>-0.3489924073651578</v>
      </c>
      <c r="AO538" s="14">
        <f t="shared" ref="AO538" si="1531">STANDARDIZE(AE538,AV$10,AW$10)</f>
        <v>-1.1851382719902808</v>
      </c>
      <c r="AP538" s="23"/>
    </row>
    <row r="539" spans="1:42" x14ac:dyDescent="0.3">
      <c r="A539">
        <v>6</v>
      </c>
      <c r="B539" s="31">
        <v>1992</v>
      </c>
      <c r="C539" s="24">
        <v>0.82357128316529482</v>
      </c>
      <c r="D539">
        <v>4.7900000000000303E-2</v>
      </c>
      <c r="E539">
        <f t="shared" si="1456"/>
        <v>3.9449064463617872E-2</v>
      </c>
      <c r="G539">
        <v>1971</v>
      </c>
      <c r="H539">
        <v>5</v>
      </c>
      <c r="I539" s="3">
        <v>1971.33333333511</v>
      </c>
      <c r="J539" s="23">
        <f t="shared" si="1457"/>
        <v>0.7141894975792078</v>
      </c>
      <c r="K539" s="23">
        <f t="shared" si="1488"/>
        <v>9.5800000000000607E-2</v>
      </c>
      <c r="L539" s="23">
        <f t="shared" si="1458"/>
        <v>3.4209676934044274E-2</v>
      </c>
      <c r="N539">
        <v>6</v>
      </c>
      <c r="O539">
        <v>1968</v>
      </c>
      <c r="P539" s="23">
        <v>0.50620635739621667</v>
      </c>
      <c r="Q539" s="23">
        <v>9.5900000000000304E-2</v>
      </c>
      <c r="R539" s="23">
        <f t="shared" si="1459"/>
        <v>4.8545189674297336E-2</v>
      </c>
      <c r="T539">
        <v>1971</v>
      </c>
      <c r="U539">
        <v>5</v>
      </c>
      <c r="V539" s="3">
        <v>1971.33333333511</v>
      </c>
      <c r="W539" s="23">
        <f t="shared" si="1353"/>
        <v>0.48339605030784749</v>
      </c>
      <c r="X539" s="23">
        <f t="shared" si="1489"/>
        <v>0.19180000000000061</v>
      </c>
      <c r="Y539" s="23">
        <f t="shared" si="1355"/>
        <v>4.6357681224522718E-2</v>
      </c>
      <c r="Z539" s="23"/>
      <c r="AA539">
        <v>5</v>
      </c>
      <c r="AB539" s="3">
        <v>1971.33333333511</v>
      </c>
      <c r="AC539" s="23">
        <f t="shared" si="1460"/>
        <v>0.5987927739435277</v>
      </c>
      <c r="AD539" s="23">
        <f t="shared" si="1461"/>
        <v>0.14380000000000059</v>
      </c>
      <c r="AE539" s="23">
        <f t="shared" si="1462"/>
        <v>4.0283679079283499E-2</v>
      </c>
      <c r="AG539" s="3">
        <v>1971.33333333511</v>
      </c>
      <c r="AH539" s="3">
        <f t="shared" si="1490"/>
        <v>-0.44830500769022735</v>
      </c>
      <c r="AI539" s="3">
        <f t="shared" si="1491"/>
        <v>1.0985970730109507</v>
      </c>
      <c r="AJ539" s="3">
        <f t="shared" si="1492"/>
        <v>-0.37307036104774383</v>
      </c>
      <c r="AK539" s="23"/>
      <c r="AL539" s="3">
        <v>1971.33333333511</v>
      </c>
      <c r="AM539" s="14">
        <f t="shared" ref="AM539" si="1532">STANDARDIZE(AC539,AR$11,AS$11)</f>
        <v>-0.77826915488342729</v>
      </c>
      <c r="AN539" s="14">
        <f t="shared" ref="AN539" si="1533">STANDARDIZE(AD539,AT$11,AU$11)</f>
        <v>0.38139101458033026</v>
      </c>
      <c r="AO539" s="14">
        <f t="shared" ref="AO539" si="1534">STANDARDIZE(AE539,AV$11,AW$11)</f>
        <v>-0.84060424681274881</v>
      </c>
      <c r="AP539" s="23"/>
    </row>
    <row r="540" spans="1:42" x14ac:dyDescent="0.3">
      <c r="A540">
        <v>5</v>
      </c>
      <c r="B540" s="31">
        <v>1992</v>
      </c>
      <c r="C540" s="24">
        <v>0.81240591216991354</v>
      </c>
      <c r="D540">
        <v>4.7900000000000303E-2</v>
      </c>
      <c r="E540">
        <f t="shared" si="1456"/>
        <v>3.8914243192939103E-2</v>
      </c>
      <c r="G540">
        <v>1971</v>
      </c>
      <c r="H540">
        <v>4</v>
      </c>
      <c r="I540" s="3">
        <v>1971.2500000017801</v>
      </c>
      <c r="J540" s="23">
        <f t="shared" si="1457"/>
        <v>0.68592261892552409</v>
      </c>
      <c r="K540" s="23">
        <f t="shared" si="1488"/>
        <v>9.5800000000000607E-2</v>
      </c>
      <c r="L540" s="23">
        <f t="shared" si="1458"/>
        <v>3.2855693446532809E-2</v>
      </c>
      <c r="N540">
        <v>5</v>
      </c>
      <c r="O540">
        <v>1968</v>
      </c>
      <c r="P540" s="23">
        <v>0.4993076674356699</v>
      </c>
      <c r="Q540" s="23">
        <v>9.5900000000000304E-2</v>
      </c>
      <c r="R540" s="23">
        <f t="shared" si="1459"/>
        <v>4.7883605307080898E-2</v>
      </c>
      <c r="T540">
        <v>1971</v>
      </c>
      <c r="U540">
        <v>4</v>
      </c>
      <c r="V540" s="3">
        <v>1971.2500000017801</v>
      </c>
      <c r="W540" s="23">
        <f t="shared" si="1353"/>
        <v>0.43570386441017855</v>
      </c>
      <c r="X540" s="23">
        <f t="shared" si="1489"/>
        <v>0.19180000000000061</v>
      </c>
      <c r="Y540" s="23">
        <f t="shared" si="1355"/>
        <v>4.1784000596936252E-2</v>
      </c>
      <c r="Z540" s="23"/>
      <c r="AA540">
        <v>4</v>
      </c>
      <c r="AB540" s="3">
        <v>1971.2500000017801</v>
      </c>
      <c r="AC540" s="23">
        <f t="shared" si="1460"/>
        <v>0.56081324166785129</v>
      </c>
      <c r="AD540" s="23">
        <f t="shared" si="1461"/>
        <v>0.14380000000000059</v>
      </c>
      <c r="AE540" s="23">
        <f t="shared" si="1462"/>
        <v>3.7319847021734534E-2</v>
      </c>
      <c r="AG540" s="3">
        <v>1971.2500000017801</v>
      </c>
      <c r="AH540" s="3">
        <f t="shared" si="1490"/>
        <v>-0.6959439040647708</v>
      </c>
      <c r="AI540" s="3">
        <f t="shared" si="1491"/>
        <v>1.0985970730109507</v>
      </c>
      <c r="AJ540" s="3">
        <f t="shared" si="1492"/>
        <v>-0.61260093884469857</v>
      </c>
      <c r="AK540" s="23"/>
      <c r="AL540" s="3">
        <v>1971.2500000017801</v>
      </c>
      <c r="AM540" s="14">
        <f t="shared" ref="AM540" si="1535">STANDARDIZE(AC540,AR$12,AS$12)</f>
        <v>-0.49143325139614308</v>
      </c>
      <c r="AN540" s="14">
        <f t="shared" ref="AN540" si="1536">STANDARDIZE(AD540,AT$12,AU$12)</f>
        <v>3.3388824798885192E-2</v>
      </c>
      <c r="AO540" s="14">
        <f t="shared" ref="AO540" si="1537">STANDARDIZE(AE540,AV$12,AW$12)</f>
        <v>-0.72013134940048185</v>
      </c>
      <c r="AP540" s="23"/>
    </row>
    <row r="541" spans="1:42" x14ac:dyDescent="0.3">
      <c r="A541">
        <v>5</v>
      </c>
      <c r="B541" s="31">
        <v>1992</v>
      </c>
      <c r="C541" s="24">
        <v>0.79660249841610864</v>
      </c>
      <c r="D541">
        <v>4.7900000000000303E-2</v>
      </c>
      <c r="E541">
        <f t="shared" si="1456"/>
        <v>3.8157259674131846E-2</v>
      </c>
      <c r="G541">
        <v>1971</v>
      </c>
      <c r="H541">
        <v>3</v>
      </c>
      <c r="I541" s="3">
        <v>1971.16666666845</v>
      </c>
      <c r="J541" s="23">
        <f t="shared" ref="J541:J553" si="1538">AVERAGEIFS(C$4:C$1369,B$4:B$1369,G541,A$4:A$1369,H541)</f>
        <v>0.67167003936841485</v>
      </c>
      <c r="K541" s="23">
        <f t="shared" si="1488"/>
        <v>4.7900000000000303E-2</v>
      </c>
      <c r="L541" s="23">
        <f t="shared" ref="L541:L553" si="1539">AVERAGEIFS(E$4:E$1369,B$4:B$1369,G541,A$4:A$1369,H541)</f>
        <v>3.2172994885747278E-2</v>
      </c>
      <c r="N541">
        <v>4</v>
      </c>
      <c r="O541">
        <v>1968</v>
      </c>
      <c r="P541" s="23">
        <v>0.48083418154560797</v>
      </c>
      <c r="Q541" s="23">
        <v>9.5900000000000304E-2</v>
      </c>
      <c r="R541" s="23">
        <f t="shared" si="1459"/>
        <v>4.6111998010223948E-2</v>
      </c>
      <c r="T541">
        <v>1971</v>
      </c>
      <c r="U541">
        <v>3</v>
      </c>
      <c r="V541" s="3">
        <v>1971.16666666845</v>
      </c>
      <c r="W541" s="23">
        <f t="shared" si="1353"/>
        <v>0.40677321022113638</v>
      </c>
      <c r="X541" s="23">
        <f t="shared" si="1489"/>
        <v>9.5900000000000304E-2</v>
      </c>
      <c r="Y541" s="23">
        <f t="shared" si="1355"/>
        <v>3.9009550860207104E-2</v>
      </c>
      <c r="Z541" s="23"/>
      <c r="AA541">
        <v>3</v>
      </c>
      <c r="AB541" s="3">
        <v>1971.16666666845</v>
      </c>
      <c r="AC541" s="23">
        <f t="shared" ref="AC541:AC554" si="1540">AVERAGE(W541,J541)</f>
        <v>0.53922162479477564</v>
      </c>
      <c r="AD541" s="23">
        <f t="shared" ref="AD541:AD554" si="1541">AVERAGE(X541,K541)</f>
        <v>7.1900000000000297E-2</v>
      </c>
      <c r="AE541" s="23">
        <f t="shared" ref="AE541:AE554" si="1542">AVERAGE(Y541,L541)</f>
        <v>3.5591272872977191E-2</v>
      </c>
      <c r="AG541" s="3">
        <v>1971.16666666845</v>
      </c>
      <c r="AH541" s="3">
        <f t="shared" si="1490"/>
        <v>-0.83672826482465312</v>
      </c>
      <c r="AI541" s="3">
        <f t="shared" si="1491"/>
        <v>-0.61478205611361436</v>
      </c>
      <c r="AJ541" s="3">
        <f t="shared" si="1492"/>
        <v>-0.75230061027585737</v>
      </c>
      <c r="AK541" s="23"/>
      <c r="AL541" s="3">
        <v>1971.16666666845</v>
      </c>
      <c r="AM541" s="14">
        <f t="shared" ref="AM541" si="1543">STANDARDIZE(AC541,AR$13,AS$13)</f>
        <v>-0.28553086013093332</v>
      </c>
      <c r="AN541" s="14">
        <f t="shared" ref="AN541" si="1544">STANDARDIZE(AD541,AT$13,AU$13)</f>
        <v>-1.0055477933738932</v>
      </c>
      <c r="AO541" s="14">
        <f t="shared" ref="AO541" si="1545">STANDARDIZE(AE541,AV$13,AW$13)</f>
        <v>-0.36376491913949127</v>
      </c>
      <c r="AP541" s="23"/>
    </row>
    <row r="542" spans="1:42" x14ac:dyDescent="0.3">
      <c r="A542">
        <v>4</v>
      </c>
      <c r="B542" s="31">
        <v>1992</v>
      </c>
      <c r="C542" s="24">
        <v>0.77403034152564332</v>
      </c>
      <c r="D542">
        <v>4.7900000000000303E-2</v>
      </c>
      <c r="E542">
        <f t="shared" si="1456"/>
        <v>3.7076053359078549E-2</v>
      </c>
      <c r="G542">
        <v>1971</v>
      </c>
      <c r="H542">
        <v>2</v>
      </c>
      <c r="I542" s="3">
        <v>1971.08333333512</v>
      </c>
      <c r="J542" s="23">
        <f t="shared" si="1538"/>
        <v>0.66788494567203849</v>
      </c>
      <c r="K542" s="23">
        <f t="shared" si="1488"/>
        <v>9.5800000000000607E-2</v>
      </c>
      <c r="L542" s="23">
        <f t="shared" si="1539"/>
        <v>3.1991688897690843E-2</v>
      </c>
      <c r="N542">
        <v>2</v>
      </c>
      <c r="O542">
        <v>1968</v>
      </c>
      <c r="P542" s="23">
        <v>0.46646786865107615</v>
      </c>
      <c r="Q542" s="23">
        <v>9.5900000000000304E-2</v>
      </c>
      <c r="R542" s="23">
        <f t="shared" si="1459"/>
        <v>4.4734268603638341E-2</v>
      </c>
      <c r="T542">
        <v>1971</v>
      </c>
      <c r="U542">
        <v>2</v>
      </c>
      <c r="V542" s="3">
        <v>1971.08333333512</v>
      </c>
      <c r="W542" s="23">
        <f t="shared" si="1353"/>
        <v>0.39710701640403306</v>
      </c>
      <c r="X542" s="23">
        <f t="shared" si="1489"/>
        <v>9.5900000000000304E-2</v>
      </c>
      <c r="Y542" s="23">
        <f t="shared" si="1355"/>
        <v>3.8082562873146888E-2</v>
      </c>
      <c r="Z542" s="23"/>
      <c r="AA542">
        <v>2</v>
      </c>
      <c r="AB542" s="3">
        <v>1971.08333333512</v>
      </c>
      <c r="AC542" s="23">
        <f t="shared" si="1540"/>
        <v>0.53249598103803575</v>
      </c>
      <c r="AD542" s="23">
        <f t="shared" si="1541"/>
        <v>9.5850000000000463E-2</v>
      </c>
      <c r="AE542" s="23">
        <f t="shared" si="1542"/>
        <v>3.5037125885418866E-2</v>
      </c>
      <c r="AG542" s="3">
        <v>1971.08333333512</v>
      </c>
      <c r="AH542" s="3">
        <f t="shared" si="1490"/>
        <v>-0.88058164841131925</v>
      </c>
      <c r="AI542" s="3">
        <f t="shared" si="1491"/>
        <v>-4.4052846898962821E-2</v>
      </c>
      <c r="AJ542" s="3">
        <f t="shared" si="1492"/>
        <v>-0.79708558646106575</v>
      </c>
      <c r="AK542" s="23"/>
      <c r="AL542" s="3">
        <v>1971.08333333512</v>
      </c>
      <c r="AM542" s="14">
        <f t="shared" ref="AM542" si="1546">STANDARDIZE(AC542,AR$14,AS$14)</f>
        <v>-0.22141346081443844</v>
      </c>
      <c r="AN542" s="14">
        <f t="shared" ref="AN542" si="1547">STANDARDIZE(AD542,AT$14,AU$14)</f>
        <v>-1.4615836317459097E-2</v>
      </c>
      <c r="AO542" s="14">
        <f t="shared" ref="AO542" si="1548">STANDARDIZE(AE542,AV$14,AW$14)</f>
        <v>-0.51928862059727277</v>
      </c>
      <c r="AP542" s="23"/>
    </row>
    <row r="543" spans="1:42" x14ac:dyDescent="0.3">
      <c r="A543">
        <v>4</v>
      </c>
      <c r="B543" s="31">
        <v>1992</v>
      </c>
      <c r="C543" s="24">
        <v>0.74598523448493914</v>
      </c>
      <c r="D543">
        <v>4.7900000000000303E-2</v>
      </c>
      <c r="E543">
        <f t="shared" si="1456"/>
        <v>3.5732692731828809E-2</v>
      </c>
      <c r="G543">
        <v>1971</v>
      </c>
      <c r="H543">
        <v>1</v>
      </c>
      <c r="I543" s="3">
        <v>1971.0000000017901</v>
      </c>
      <c r="J543" s="23">
        <f t="shared" si="1538"/>
        <v>0.67848441808241733</v>
      </c>
      <c r="K543" s="23">
        <f t="shared" si="1488"/>
        <v>9.5800000000000607E-2</v>
      </c>
      <c r="L543" s="23">
        <f t="shared" si="1539"/>
        <v>3.2499403626147991E-2</v>
      </c>
      <c r="N543">
        <v>12</v>
      </c>
      <c r="O543">
        <v>1967</v>
      </c>
      <c r="P543" s="23">
        <v>0.46734454705291806</v>
      </c>
      <c r="Q543" s="23">
        <v>9.5900000000000304E-2</v>
      </c>
      <c r="R543" s="23">
        <f t="shared" si="1459"/>
        <v>4.4818342062374984E-2</v>
      </c>
      <c r="T543">
        <v>1971</v>
      </c>
      <c r="U543">
        <v>1</v>
      </c>
      <c r="V543" s="3">
        <v>1971.0000000017901</v>
      </c>
      <c r="W543" s="23">
        <f t="shared" si="1353"/>
        <v>0.41484316802240351</v>
      </c>
      <c r="X543" s="23">
        <f t="shared" si="1489"/>
        <v>9.5900000000000304E-2</v>
      </c>
      <c r="Y543" s="23">
        <f t="shared" si="1355"/>
        <v>3.9783459813348625E-2</v>
      </c>
      <c r="Z543" s="23"/>
      <c r="AA543">
        <v>1</v>
      </c>
      <c r="AB543" s="3">
        <v>1971.0000000017901</v>
      </c>
      <c r="AC543" s="23">
        <f t="shared" si="1540"/>
        <v>0.54666379305241042</v>
      </c>
      <c r="AD543" s="23">
        <f t="shared" si="1541"/>
        <v>9.5850000000000463E-2</v>
      </c>
      <c r="AE543" s="23">
        <f t="shared" si="1542"/>
        <v>3.6141431719748304E-2</v>
      </c>
      <c r="AG543" s="3">
        <v>1971.0000000017901</v>
      </c>
      <c r="AH543" s="3">
        <f t="shared" si="1490"/>
        <v>-0.78820290857284259</v>
      </c>
      <c r="AI543" s="3">
        <f t="shared" si="1491"/>
        <v>-4.4052846898962821E-2</v>
      </c>
      <c r="AJ543" s="3">
        <f t="shared" si="1492"/>
        <v>-0.70783794711262449</v>
      </c>
      <c r="AK543" s="23"/>
      <c r="AL543" s="3">
        <v>1971.0000000017901</v>
      </c>
      <c r="AM543" s="14">
        <f t="shared" ref="AM543" si="1549">STANDARDIZE(AC543,AR$15,AS$15)</f>
        <v>-0.19041103124376826</v>
      </c>
      <c r="AN543" s="14">
        <f t="shared" ref="AN543" si="1550">STANDARDIZE(AD543,AT$15,AU$15)</f>
        <v>0.75540652012817533</v>
      </c>
      <c r="AO543" s="14">
        <f t="shared" ref="AO543" si="1551">STANDARDIZE(AE543,AV$15,AW$15)</f>
        <v>-6.936971849873394E-2</v>
      </c>
      <c r="AP543" s="23"/>
    </row>
    <row r="544" spans="1:42" x14ac:dyDescent="0.3">
      <c r="A544">
        <v>3</v>
      </c>
      <c r="B544" s="31">
        <v>1992</v>
      </c>
      <c r="C544" s="24">
        <v>0.71994331069098327</v>
      </c>
      <c r="D544">
        <v>4.7900000000000303E-2</v>
      </c>
      <c r="E544">
        <f t="shared" si="1456"/>
        <v>3.4485284582098319E-2</v>
      </c>
      <c r="G544">
        <v>1970</v>
      </c>
      <c r="H544">
        <v>12</v>
      </c>
      <c r="I544" s="3">
        <v>1970.91666666846</v>
      </c>
      <c r="J544" s="23">
        <f t="shared" si="1538"/>
        <v>0.6918058645904519</v>
      </c>
      <c r="K544" s="23">
        <f t="shared" si="1488"/>
        <v>4.7900000000000303E-2</v>
      </c>
      <c r="L544" s="23">
        <f t="shared" si="1539"/>
        <v>3.3137500913882859E-2</v>
      </c>
      <c r="N544">
        <v>9</v>
      </c>
      <c r="O544">
        <v>1967</v>
      </c>
      <c r="P544" s="23">
        <v>0.48125108513507459</v>
      </c>
      <c r="Q544" s="23">
        <v>9.5900000000000304E-2</v>
      </c>
      <c r="R544" s="23">
        <f t="shared" si="1459"/>
        <v>4.6151979064453799E-2</v>
      </c>
      <c r="T544">
        <v>1970</v>
      </c>
      <c r="U544">
        <v>12</v>
      </c>
      <c r="V544" s="3">
        <v>1970.91666666846</v>
      </c>
      <c r="W544" s="23">
        <f t="shared" si="1353"/>
        <v>0.4617751913104346</v>
      </c>
      <c r="X544" s="23">
        <f t="shared" si="1489"/>
        <v>9.5900000000000304E-2</v>
      </c>
      <c r="Y544" s="23">
        <f t="shared" si="1355"/>
        <v>4.4284240846670819E-2</v>
      </c>
      <c r="Z544" s="23"/>
      <c r="AA544">
        <v>12</v>
      </c>
      <c r="AB544" s="3">
        <v>1970.91666666846</v>
      </c>
      <c r="AC544" s="23">
        <f t="shared" si="1540"/>
        <v>0.57679052795044328</v>
      </c>
      <c r="AD544" s="23">
        <f t="shared" si="1541"/>
        <v>7.1900000000000297E-2</v>
      </c>
      <c r="AE544" s="23">
        <f t="shared" si="1542"/>
        <v>3.8710870880276839E-2</v>
      </c>
      <c r="AG544" s="3">
        <v>1970.91666666846</v>
      </c>
      <c r="AH544" s="3">
        <f t="shared" si="1490"/>
        <v>-0.59176680379502433</v>
      </c>
      <c r="AI544" s="3">
        <f t="shared" si="1491"/>
        <v>-0.61478205611361436</v>
      </c>
      <c r="AJ544" s="3">
        <f t="shared" si="1492"/>
        <v>-0.5001813610493453</v>
      </c>
      <c r="AK544" s="23"/>
      <c r="AL544" s="3">
        <v>1970.91666666846</v>
      </c>
      <c r="AM544" s="14">
        <f t="shared" ref="AM544" si="1552">STANDARDIZE(AC544,AR$4,AS$4)</f>
        <v>-0.23201897861502388</v>
      </c>
      <c r="AN544" s="14">
        <f t="shared" ref="AN544" si="1553">STANDARDIZE(AD544,AT$4,AU$4)</f>
        <v>-0.44318112469553572</v>
      </c>
      <c r="AO544" s="14">
        <f t="shared" ref="AO544" si="1554">STANDARDIZE(AE544,AV$4,AW$4)</f>
        <v>-0.23069783258349413</v>
      </c>
      <c r="AP544" s="23"/>
    </row>
    <row r="545" spans="1:42" x14ac:dyDescent="0.3">
      <c r="A545">
        <v>3</v>
      </c>
      <c r="B545" s="31">
        <v>1992</v>
      </c>
      <c r="C545" s="24">
        <v>0.70347021716379432</v>
      </c>
      <c r="D545">
        <v>4.7900000000000303E-2</v>
      </c>
      <c r="E545">
        <f t="shared" si="1456"/>
        <v>3.369622340214596E-2</v>
      </c>
      <c r="G545">
        <v>1970</v>
      </c>
      <c r="H545">
        <v>11</v>
      </c>
      <c r="I545" s="3">
        <v>1970.83333333513</v>
      </c>
      <c r="J545" s="23">
        <f t="shared" si="1538"/>
        <v>0.70585386978044029</v>
      </c>
      <c r="K545" s="23">
        <f t="shared" si="1488"/>
        <v>9.5800000000000607E-2</v>
      </c>
      <c r="L545" s="23">
        <f t="shared" si="1539"/>
        <v>3.3810400362483305E-2</v>
      </c>
      <c r="N545">
        <v>6</v>
      </c>
      <c r="O545">
        <v>1967</v>
      </c>
      <c r="P545" s="23">
        <v>0.49033794665240343</v>
      </c>
      <c r="Q545" s="23">
        <v>9.5900000000000304E-2</v>
      </c>
      <c r="R545" s="23">
        <f t="shared" si="1459"/>
        <v>4.7023409083965635E-2</v>
      </c>
      <c r="T545">
        <v>1970</v>
      </c>
      <c r="U545">
        <v>11</v>
      </c>
      <c r="V545" s="3">
        <v>1970.83333333513</v>
      </c>
      <c r="W545" s="23"/>
      <c r="X545" s="23"/>
      <c r="Y545" s="23"/>
      <c r="Z545" s="23"/>
      <c r="AA545">
        <v>11</v>
      </c>
      <c r="AB545" s="3">
        <v>1970.83333333513</v>
      </c>
      <c r="AC545" s="23">
        <f t="shared" si="1540"/>
        <v>0.70585386978044029</v>
      </c>
      <c r="AD545" s="23">
        <f t="shared" si="1541"/>
        <v>9.5800000000000607E-2</v>
      </c>
      <c r="AE545" s="23">
        <f t="shared" si="1542"/>
        <v>3.3810400362483305E-2</v>
      </c>
      <c r="AG545" s="3">
        <v>1970.83333333513</v>
      </c>
      <c r="AH545" s="3">
        <f t="shared" si="1490"/>
        <v>0.24976813932116701</v>
      </c>
      <c r="AI545" s="3">
        <f t="shared" si="1491"/>
        <v>-4.5244348379574514E-2</v>
      </c>
      <c r="AJ545" s="3">
        <f t="shared" si="1492"/>
        <v>-0.89622692362239775</v>
      </c>
      <c r="AK545" s="23"/>
      <c r="AL545" s="3">
        <v>1970.83333333513</v>
      </c>
      <c r="AM545" s="14">
        <f t="shared" ref="AM545" si="1555">STANDARDIZE(AC545,AR$5,AS$5)</f>
        <v>0.24506152225020988</v>
      </c>
      <c r="AN545" s="14">
        <f t="shared" ref="AN545" si="1556">STANDARDIZE(AD545,AT$5,AU$5)</f>
        <v>0.77503763331420128</v>
      </c>
      <c r="AO545" s="14">
        <f t="shared" ref="AO545" si="1557">STANDARDIZE(AE545,AV$5,AW$5)</f>
        <v>-0.40800676266885283</v>
      </c>
      <c r="AP545" s="23"/>
    </row>
    <row r="546" spans="1:42" x14ac:dyDescent="0.3">
      <c r="A546">
        <v>2</v>
      </c>
      <c r="B546" s="31">
        <v>1992</v>
      </c>
      <c r="C546" s="24">
        <v>0.69893762741900189</v>
      </c>
      <c r="D546">
        <v>4.7900000000000303E-2</v>
      </c>
      <c r="E546">
        <f t="shared" si="1456"/>
        <v>3.3479112353370401E-2</v>
      </c>
      <c r="G546">
        <v>1970</v>
      </c>
      <c r="H546">
        <v>10</v>
      </c>
      <c r="I546" s="3">
        <v>1970.7500000017999</v>
      </c>
      <c r="J546" s="23">
        <f t="shared" si="1538"/>
        <v>0.72899849406309514</v>
      </c>
      <c r="K546" s="23">
        <f t="shared" si="1488"/>
        <v>9.5800000000000607E-2</v>
      </c>
      <c r="L546" s="23">
        <f t="shared" si="1539"/>
        <v>3.4919027865622482E-2</v>
      </c>
      <c r="N546">
        <v>6</v>
      </c>
      <c r="O546">
        <v>1967</v>
      </c>
      <c r="P546" s="23">
        <v>0.47517263198174781</v>
      </c>
      <c r="Q546" s="23">
        <v>9.5900000000000304E-2</v>
      </c>
      <c r="R546" s="23">
        <f t="shared" si="1459"/>
        <v>4.5569055407049759E-2</v>
      </c>
      <c r="T546">
        <v>1970</v>
      </c>
      <c r="U546">
        <v>10</v>
      </c>
      <c r="V546" s="3">
        <v>1970.7500000017999</v>
      </c>
      <c r="W546" s="23">
        <f t="shared" si="1353"/>
        <v>0.52770891821272459</v>
      </c>
      <c r="X546" s="23">
        <f t="shared" si="1489"/>
        <v>9.5900000000000304E-2</v>
      </c>
      <c r="Y546" s="23">
        <f t="shared" si="1355"/>
        <v>5.0607285256600451E-2</v>
      </c>
      <c r="Z546" s="23"/>
      <c r="AA546">
        <v>10</v>
      </c>
      <c r="AB546" s="3">
        <v>1970.7500000017999</v>
      </c>
      <c r="AC546" s="23">
        <f t="shared" si="1540"/>
        <v>0.62835370613790986</v>
      </c>
      <c r="AD546" s="23">
        <f t="shared" si="1541"/>
        <v>9.5850000000000463E-2</v>
      </c>
      <c r="AE546" s="23">
        <f t="shared" si="1542"/>
        <v>4.2763156561111466E-2</v>
      </c>
      <c r="AG546" s="3">
        <v>1970.7500000017999</v>
      </c>
      <c r="AH546" s="3">
        <f t="shared" si="1490"/>
        <v>-0.25555812046466236</v>
      </c>
      <c r="AI546" s="3">
        <f t="shared" si="1491"/>
        <v>-4.4052846898962821E-2</v>
      </c>
      <c r="AJ546" s="3">
        <f t="shared" si="1492"/>
        <v>-0.17268428574901562</v>
      </c>
      <c r="AK546" s="23"/>
      <c r="AL546" s="3">
        <v>1970.7500000017999</v>
      </c>
      <c r="AM546" s="14">
        <f t="shared" ref="AM546" si="1558">STANDARDIZE(AC546,AR$6,AS$6)</f>
        <v>-0.30486239500273488</v>
      </c>
      <c r="AN546" s="14">
        <f t="shared" ref="AN546" si="1559">STANDARDIZE(AD546,AT$6,AU$6)</f>
        <v>0.36965282471677957</v>
      </c>
      <c r="AO546" s="14">
        <f t="shared" ref="AO546" si="1560">STANDARDIZE(AE546,AV$6,AW$6)</f>
        <v>-0.37937984516230477</v>
      </c>
      <c r="AP546" s="23"/>
    </row>
    <row r="547" spans="1:42" x14ac:dyDescent="0.3">
      <c r="A547">
        <v>2</v>
      </c>
      <c r="B547" s="31">
        <v>1992</v>
      </c>
      <c r="C547" s="24">
        <v>0.70273381161797333</v>
      </c>
      <c r="D547">
        <v>4.7900000000000303E-2</v>
      </c>
      <c r="E547">
        <f t="shared" si="1456"/>
        <v>3.3660949576501134E-2</v>
      </c>
      <c r="G547">
        <v>1970</v>
      </c>
      <c r="H547">
        <v>9</v>
      </c>
      <c r="I547" s="3">
        <v>1970.66666666847</v>
      </c>
      <c r="J547" s="23">
        <f t="shared" si="1538"/>
        <v>0.75144656867082482</v>
      </c>
      <c r="K547" s="23">
        <f t="shared" si="1488"/>
        <v>4.7900000000000303E-2</v>
      </c>
      <c r="L547" s="23">
        <f t="shared" si="1539"/>
        <v>3.5994290639332738E-2</v>
      </c>
      <c r="N547">
        <v>5</v>
      </c>
      <c r="O547">
        <v>1967</v>
      </c>
      <c r="P547" s="23">
        <v>0.4403756768998372</v>
      </c>
      <c r="Q547" s="23">
        <v>9.5900000000000304E-2</v>
      </c>
      <c r="R547" s="23">
        <f t="shared" si="1459"/>
        <v>4.223202741469452E-2</v>
      </c>
      <c r="T547">
        <v>1970</v>
      </c>
      <c r="U547">
        <v>9</v>
      </c>
      <c r="V547" s="3">
        <v>1970.66666666847</v>
      </c>
      <c r="W547" s="23">
        <f t="shared" si="1353"/>
        <v>0.58529237405603585</v>
      </c>
      <c r="X547" s="23">
        <f t="shared" si="1489"/>
        <v>9.5900000000000304E-2</v>
      </c>
      <c r="Y547" s="23">
        <f t="shared" si="1355"/>
        <v>5.6129538671974018E-2</v>
      </c>
      <c r="Z547" s="23"/>
      <c r="AA547">
        <v>9</v>
      </c>
      <c r="AB547" s="3">
        <v>1970.66666666847</v>
      </c>
      <c r="AC547" s="23">
        <f t="shared" si="1540"/>
        <v>0.66836947136343028</v>
      </c>
      <c r="AD547" s="23">
        <f t="shared" si="1541"/>
        <v>7.1900000000000297E-2</v>
      </c>
      <c r="AE547" s="23">
        <f t="shared" si="1542"/>
        <v>4.6061914655653374E-2</v>
      </c>
      <c r="AG547" s="3">
        <v>1970.66666666847</v>
      </c>
      <c r="AH547" s="3">
        <f t="shared" si="1490"/>
        <v>5.3576766573868936E-3</v>
      </c>
      <c r="AI547" s="3">
        <f t="shared" si="1491"/>
        <v>-0.61478205611361436</v>
      </c>
      <c r="AJ547" s="3">
        <f t="shared" si="1492"/>
        <v>9.3914299142277863E-2</v>
      </c>
      <c r="AK547" s="23"/>
      <c r="AL547" s="3">
        <v>1970.66666666847</v>
      </c>
      <c r="AM547" s="14">
        <f t="shared" ref="AM547" si="1561">STANDARDIZE(AC547,AR$7,AS$7)</f>
        <v>-0.26164252930803084</v>
      </c>
      <c r="AN547" s="14">
        <f t="shared" ref="AN547" si="1562">STANDARDIZE(AD547,AT$7,AU$7)</f>
        <v>7.7097786990586777E-4</v>
      </c>
      <c r="AO547" s="14">
        <f t="shared" ref="AO547" si="1563">STANDARDIZE(AE547,AV$7,AW$7)</f>
        <v>0.16569294550075894</v>
      </c>
      <c r="AP547" s="23"/>
    </row>
    <row r="548" spans="1:42" x14ac:dyDescent="0.3">
      <c r="A548">
        <v>1</v>
      </c>
      <c r="B548" s="31">
        <v>1992</v>
      </c>
      <c r="C548" s="24">
        <v>0.70890163110842763</v>
      </c>
      <c r="D548">
        <v>4.7900000000000303E-2</v>
      </c>
      <c r="E548">
        <f t="shared" si="1456"/>
        <v>3.3956388130093898E-2</v>
      </c>
      <c r="G548">
        <v>1970</v>
      </c>
      <c r="H548">
        <v>8</v>
      </c>
      <c r="I548" s="3">
        <v>1970.58333333514</v>
      </c>
      <c r="J548" s="23">
        <f t="shared" si="1538"/>
        <v>0.77810133064099141</v>
      </c>
      <c r="K548" s="23">
        <f t="shared" si="1488"/>
        <v>9.5800000000000607E-2</v>
      </c>
      <c r="L548" s="23">
        <f t="shared" si="1539"/>
        <v>3.727105373770373E-2</v>
      </c>
      <c r="N548">
        <v>5</v>
      </c>
      <c r="O548">
        <v>1967</v>
      </c>
      <c r="P548" s="23">
        <v>0.40656773319183681</v>
      </c>
      <c r="Q548" s="23">
        <v>9.5900000000000304E-2</v>
      </c>
      <c r="R548" s="23">
        <f t="shared" si="1459"/>
        <v>3.8989845613097276E-2</v>
      </c>
      <c r="T548">
        <v>1970</v>
      </c>
      <c r="U548">
        <v>8</v>
      </c>
      <c r="V548" s="3">
        <v>1970.58333333514</v>
      </c>
      <c r="W548" s="23">
        <f t="shared" si="1353"/>
        <v>0.62154016851661842</v>
      </c>
      <c r="X548" s="23">
        <f t="shared" si="1489"/>
        <v>9.5900000000000304E-2</v>
      </c>
      <c r="Y548" s="23">
        <f t="shared" si="1355"/>
        <v>5.9605702160743894E-2</v>
      </c>
      <c r="Z548" s="23"/>
      <c r="AA548">
        <v>8</v>
      </c>
      <c r="AB548" s="3">
        <v>1970.58333333514</v>
      </c>
      <c r="AC548" s="23">
        <f t="shared" si="1540"/>
        <v>0.69982074957880491</v>
      </c>
      <c r="AD548" s="23">
        <f t="shared" si="1541"/>
        <v>9.5850000000000463E-2</v>
      </c>
      <c r="AE548" s="23">
        <f t="shared" si="1542"/>
        <v>4.8438377949223815E-2</v>
      </c>
      <c r="AG548" s="3">
        <v>1970.58333333514</v>
      </c>
      <c r="AH548" s="3">
        <f t="shared" si="1490"/>
        <v>0.21043023443114847</v>
      </c>
      <c r="AI548" s="3">
        <f t="shared" si="1491"/>
        <v>-4.4052846898962821E-2</v>
      </c>
      <c r="AJ548" s="3">
        <f t="shared" si="1492"/>
        <v>0.28597498772695068</v>
      </c>
      <c r="AK548" s="23"/>
      <c r="AL548" s="3">
        <v>1970.58333333514</v>
      </c>
      <c r="AM548" s="14">
        <f t="shared" ref="AM548" si="1564">STANDARDIZE(AC548,AR$8,AS$8)</f>
        <v>-0.34669509302605184</v>
      </c>
      <c r="AN548" s="14">
        <f t="shared" ref="AN548" si="1565">STANDARDIZE(AD548,AT$8,AU$8)</f>
        <v>0.77441334649330551</v>
      </c>
      <c r="AO548" s="14">
        <f t="shared" ref="AO548" si="1566">STANDARDIZE(AE548,AV$8,AW$8)</f>
        <v>-0.39058175432192871</v>
      </c>
      <c r="AP548" s="23"/>
    </row>
    <row r="549" spans="1:42" x14ac:dyDescent="0.3">
      <c r="A549">
        <v>12</v>
      </c>
      <c r="B549" s="31">
        <v>1991</v>
      </c>
      <c r="C549" s="24">
        <v>0.71527885507500311</v>
      </c>
      <c r="D549">
        <v>4.7900000000000303E-2</v>
      </c>
      <c r="E549">
        <f t="shared" si="1456"/>
        <v>3.4261857158092865E-2</v>
      </c>
      <c r="G549">
        <v>1970</v>
      </c>
      <c r="H549">
        <v>7</v>
      </c>
      <c r="I549" s="3">
        <v>1970.5000000018099</v>
      </c>
      <c r="J549" s="23">
        <f t="shared" si="1538"/>
        <v>0.79801317480342127</v>
      </c>
      <c r="K549" s="23">
        <f t="shared" si="1488"/>
        <v>4.7900000000000303E-2</v>
      </c>
      <c r="L549" s="23">
        <f t="shared" si="1539"/>
        <v>3.8224831073084123E-2</v>
      </c>
      <c r="N549">
        <v>4</v>
      </c>
      <c r="O549">
        <v>1967</v>
      </c>
      <c r="P549" s="23">
        <v>0.38357668962384267</v>
      </c>
      <c r="Q549" s="23">
        <v>9.5900000000000304E-2</v>
      </c>
      <c r="R549" s="23">
        <f t="shared" si="1459"/>
        <v>3.6785004534926627E-2</v>
      </c>
      <c r="T549">
        <v>1970</v>
      </c>
      <c r="U549">
        <v>7</v>
      </c>
      <c r="V549" s="3">
        <v>1970.5000000018099</v>
      </c>
      <c r="W549" s="23"/>
      <c r="X549" s="23"/>
      <c r="Y549" s="23"/>
      <c r="Z549" s="23"/>
      <c r="AA549">
        <v>7</v>
      </c>
      <c r="AB549" s="3">
        <v>1970.5000000018099</v>
      </c>
      <c r="AC549" s="23">
        <f t="shared" si="1540"/>
        <v>0.79801317480342127</v>
      </c>
      <c r="AD549" s="23">
        <f t="shared" si="1541"/>
        <v>4.7900000000000303E-2</v>
      </c>
      <c r="AE549" s="23">
        <f t="shared" si="1542"/>
        <v>3.8224831073084123E-2</v>
      </c>
      <c r="AG549" s="3">
        <v>1970.5000000018099</v>
      </c>
      <c r="AH549" s="3">
        <f t="shared" si="1490"/>
        <v>0.85067676612782672</v>
      </c>
      <c r="AI549" s="3">
        <f t="shared" si="1491"/>
        <v>-1.186702766808877</v>
      </c>
      <c r="AJ549" s="3">
        <f t="shared" si="1492"/>
        <v>-0.53946206035640054</v>
      </c>
      <c r="AK549" s="23"/>
      <c r="AL549" s="3">
        <v>1970.5000000018099</v>
      </c>
      <c r="AM549" s="14">
        <f t="shared" ref="AM549" si="1567">STANDARDIZE(AC549,AR$9,AS$9)</f>
        <v>-6.2810958075104444E-3</v>
      </c>
      <c r="AN549" s="14">
        <f t="shared" ref="AN549" si="1568">STANDARDIZE(AD549,AT$9,AU$9)</f>
        <v>-0.38248368897839508</v>
      </c>
      <c r="AO549" s="14">
        <f t="shared" ref="AO549" si="1569">STANDARDIZE(AE549,AV$9,AW$9)</f>
        <v>-0.23334805212223025</v>
      </c>
      <c r="AP549" s="23"/>
    </row>
    <row r="550" spans="1:42" x14ac:dyDescent="0.3">
      <c r="A550">
        <v>12</v>
      </c>
      <c r="B550" s="31">
        <v>1991</v>
      </c>
      <c r="C550" s="24">
        <v>0.7234876241709981</v>
      </c>
      <c r="D550">
        <v>4.7900000000000303E-2</v>
      </c>
      <c r="E550">
        <f t="shared" si="1456"/>
        <v>3.465505719779103E-2</v>
      </c>
      <c r="G550">
        <v>1970</v>
      </c>
      <c r="H550">
        <v>6</v>
      </c>
      <c r="I550" s="3">
        <v>1970.41666666848</v>
      </c>
      <c r="J550" s="23">
        <f t="shared" si="1538"/>
        <v>0.79620770344761937</v>
      </c>
      <c r="K550" s="23">
        <f t="shared" si="1488"/>
        <v>9.5800000000000607E-2</v>
      </c>
      <c r="L550" s="23">
        <f t="shared" si="1539"/>
        <v>3.8138348995141208E-2</v>
      </c>
      <c r="N550">
        <v>4</v>
      </c>
      <c r="O550">
        <v>1967</v>
      </c>
      <c r="P550" s="23">
        <v>0.35744380957224131</v>
      </c>
      <c r="Q550" s="23">
        <v>9.5900000000000304E-2</v>
      </c>
      <c r="R550" s="23">
        <f t="shared" si="1459"/>
        <v>3.4278861337978049E-2</v>
      </c>
      <c r="T550">
        <v>1970</v>
      </c>
      <c r="U550">
        <v>6</v>
      </c>
      <c r="V550" s="3">
        <v>1970.41666666848</v>
      </c>
      <c r="W550" s="23">
        <f t="shared" ref="W550:W613" si="1570">AVERAGEIFS(P$4:P$763,O$4:O$763,T550,N$4:N$763,U550)</f>
        <v>0.62491597899553319</v>
      </c>
      <c r="X550" s="23">
        <f t="shared" si="1489"/>
        <v>9.5900000000000304E-2</v>
      </c>
      <c r="Y550" s="23">
        <f t="shared" ref="Y550:Y613" si="1571">AVERAGEIFS(R$4:R$763,O$4:O$763,T550,N$4:N$763,U550)</f>
        <v>5.992944238567182E-2</v>
      </c>
      <c r="Z550" s="23"/>
      <c r="AA550">
        <v>6</v>
      </c>
      <c r="AB550" s="3">
        <v>1970.41666666848</v>
      </c>
      <c r="AC550" s="23">
        <f t="shared" si="1540"/>
        <v>0.71056184122157628</v>
      </c>
      <c r="AD550" s="23">
        <f t="shared" si="1541"/>
        <v>9.5850000000000463E-2</v>
      </c>
      <c r="AE550" s="23">
        <f t="shared" si="1542"/>
        <v>4.9033895690406518E-2</v>
      </c>
      <c r="AG550" s="3">
        <v>1970.41666666848</v>
      </c>
      <c r="AH550" s="3">
        <f t="shared" si="1490"/>
        <v>0.28046564352904424</v>
      </c>
      <c r="AI550" s="3">
        <f t="shared" si="1491"/>
        <v>-4.4052846898962821E-2</v>
      </c>
      <c r="AJ550" s="3">
        <f t="shared" si="1492"/>
        <v>0.33410345987519874</v>
      </c>
      <c r="AK550" s="23"/>
      <c r="AL550" s="3">
        <v>1970.41666666848</v>
      </c>
      <c r="AM550" s="14">
        <f t="shared" ref="AM550" si="1572">STANDARDIZE(AC550,AR$10,AS$10)</f>
        <v>-0.45290427568127017</v>
      </c>
      <c r="AN550" s="14">
        <f t="shared" ref="AN550" si="1573">STANDARDIZE(AD550,AT$10,AU$10)</f>
        <v>-1.4743235720587309</v>
      </c>
      <c r="AO550" s="14">
        <f t="shared" ref="AO550" si="1574">STANDARDIZE(AE550,AV$10,AW$10)</f>
        <v>-0.59781054733850603</v>
      </c>
      <c r="AP550" s="23"/>
    </row>
    <row r="551" spans="1:42" x14ac:dyDescent="0.3">
      <c r="A551">
        <v>11</v>
      </c>
      <c r="B551" s="31">
        <v>1991</v>
      </c>
      <c r="C551" s="24">
        <v>0.73904083295517364</v>
      </c>
      <c r="D551">
        <v>4.7900000000000303E-2</v>
      </c>
      <c r="E551">
        <f t="shared" si="1456"/>
        <v>3.5400055898553044E-2</v>
      </c>
      <c r="G551">
        <v>1970</v>
      </c>
      <c r="H551">
        <v>5</v>
      </c>
      <c r="I551" s="3">
        <v>1970.33333333515</v>
      </c>
      <c r="J551" s="23">
        <f t="shared" si="1538"/>
        <v>0.78189691303500874</v>
      </c>
      <c r="K551" s="23">
        <f t="shared" si="1488"/>
        <v>4.7900000000000303E-2</v>
      </c>
      <c r="L551" s="23">
        <f t="shared" si="1539"/>
        <v>3.7452862134377159E-2</v>
      </c>
      <c r="N551">
        <v>3</v>
      </c>
      <c r="O551">
        <v>1967</v>
      </c>
      <c r="P551" s="23">
        <v>0.32677706296561382</v>
      </c>
      <c r="Q551" s="23">
        <v>9.5900000000000304E-2</v>
      </c>
      <c r="R551" s="23">
        <f t="shared" si="1459"/>
        <v>3.1337920338402464E-2</v>
      </c>
      <c r="T551">
        <v>1970</v>
      </c>
      <c r="U551">
        <v>5</v>
      </c>
      <c r="V551" s="3">
        <v>1970.33333333515</v>
      </c>
      <c r="W551" s="23">
        <f t="shared" si="1570"/>
        <v>0.57523472434901268</v>
      </c>
      <c r="X551" s="23">
        <f t="shared" si="1489"/>
        <v>9.5900000000000304E-2</v>
      </c>
      <c r="Y551" s="23">
        <f t="shared" si="1571"/>
        <v>5.5165010065070491E-2</v>
      </c>
      <c r="Z551" s="23"/>
      <c r="AA551">
        <v>5</v>
      </c>
      <c r="AB551" s="3">
        <v>1970.33333333515</v>
      </c>
      <c r="AC551" s="23">
        <f t="shared" si="1540"/>
        <v>0.67856581869201071</v>
      </c>
      <c r="AD551" s="23">
        <f t="shared" si="1541"/>
        <v>7.1900000000000297E-2</v>
      </c>
      <c r="AE551" s="23">
        <f t="shared" si="1542"/>
        <v>4.6308936099723821E-2</v>
      </c>
      <c r="AG551" s="3">
        <v>1970.33333333515</v>
      </c>
      <c r="AH551" s="3">
        <f t="shared" si="1490"/>
        <v>7.1841175747719296E-2</v>
      </c>
      <c r="AI551" s="3">
        <f t="shared" si="1491"/>
        <v>-0.61478205611361436</v>
      </c>
      <c r="AJ551" s="3">
        <f t="shared" si="1492"/>
        <v>0.11387804475186014</v>
      </c>
      <c r="AK551" s="23"/>
      <c r="AL551" s="3">
        <v>1970.33333333515</v>
      </c>
      <c r="AM551" s="14">
        <f t="shared" ref="AM551" si="1575">STANDARDIZE(AC551,AR$11,AS$11)</f>
        <v>-0.18625150483669339</v>
      </c>
      <c r="AN551" s="14">
        <f t="shared" ref="AN551" si="1576">STANDARDIZE(AD551,AT$11,AU$11)</f>
        <v>-1.2946315076121118</v>
      </c>
      <c r="AO551" s="14">
        <f t="shared" ref="AO551" si="1577">STANDARDIZE(AE551,AV$11,AW$11)</f>
        <v>-0.29658761070657358</v>
      </c>
      <c r="AP551" s="23"/>
    </row>
    <row r="552" spans="1:42" x14ac:dyDescent="0.3">
      <c r="A552">
        <v>10</v>
      </c>
      <c r="B552" s="31">
        <v>1991</v>
      </c>
      <c r="C552" s="24">
        <v>0.76632659294825634</v>
      </c>
      <c r="D552">
        <v>4.7900000000000303E-2</v>
      </c>
      <c r="E552">
        <f t="shared" si="1456"/>
        <v>3.6707043802221714E-2</v>
      </c>
      <c r="G552">
        <v>1970</v>
      </c>
      <c r="H552">
        <v>4</v>
      </c>
      <c r="I552" s="3">
        <v>1970.2500000018199</v>
      </c>
      <c r="J552" s="23">
        <f t="shared" si="1538"/>
        <v>0.76317577139438675</v>
      </c>
      <c r="K552" s="23">
        <f t="shared" si="1488"/>
        <v>9.5800000000000607E-2</v>
      </c>
      <c r="L552" s="23">
        <f t="shared" si="1539"/>
        <v>3.6556119449791355E-2</v>
      </c>
      <c r="N552">
        <v>2</v>
      </c>
      <c r="O552">
        <v>1967</v>
      </c>
      <c r="P552" s="23">
        <v>0.30656611459732375</v>
      </c>
      <c r="Q552" s="23">
        <v>9.5900000000000304E-2</v>
      </c>
      <c r="R552" s="23">
        <f t="shared" si="1459"/>
        <v>2.9399690389883441E-2</v>
      </c>
      <c r="T552">
        <v>1970</v>
      </c>
      <c r="U552">
        <v>4</v>
      </c>
      <c r="V552" s="3">
        <v>1970.2500000018199</v>
      </c>
      <c r="W552" s="23">
        <f t="shared" si="1570"/>
        <v>0.50372670738940173</v>
      </c>
      <c r="X552" s="23">
        <f t="shared" si="1489"/>
        <v>9.5900000000000304E-2</v>
      </c>
      <c r="Y552" s="23">
        <f t="shared" si="1571"/>
        <v>4.8307391238643776E-2</v>
      </c>
      <c r="Z552" s="23"/>
      <c r="AA552">
        <v>4</v>
      </c>
      <c r="AB552" s="3">
        <v>1970.2500000018199</v>
      </c>
      <c r="AC552" s="23">
        <f t="shared" si="1540"/>
        <v>0.63345123939189429</v>
      </c>
      <c r="AD552" s="23">
        <f t="shared" si="1541"/>
        <v>9.5850000000000463E-2</v>
      </c>
      <c r="AE552" s="23">
        <f t="shared" si="1542"/>
        <v>4.2431755344217566E-2</v>
      </c>
      <c r="AG552" s="3">
        <v>1970.2500000018199</v>
      </c>
      <c r="AH552" s="3">
        <f t="shared" si="1490"/>
        <v>-0.22232054660286688</v>
      </c>
      <c r="AI552" s="3">
        <f t="shared" si="1491"/>
        <v>-4.4052846898962821E-2</v>
      </c>
      <c r="AJ552" s="3">
        <f t="shared" si="1492"/>
        <v>-0.19946742441000181</v>
      </c>
      <c r="AK552" s="23"/>
      <c r="AL552" s="3">
        <v>1970.2500000018199</v>
      </c>
      <c r="AM552" s="14">
        <f t="shared" ref="AM552" si="1578">STANDARDIZE(AC552,AR$12,AS$12)</f>
        <v>4.5716668029422779E-2</v>
      </c>
      <c r="AN552" s="14">
        <f t="shared" ref="AN552" si="1579">STANDARDIZE(AD552,AT$12,AU$12)</f>
        <v>-1.0548255298976554</v>
      </c>
      <c r="AO552" s="14">
        <f t="shared" ref="AO552" si="1580">STANDARDIZE(AE552,AV$12,AW$12)</f>
        <v>-0.22420463338725388</v>
      </c>
      <c r="AP552" s="23"/>
    </row>
    <row r="553" spans="1:42" x14ac:dyDescent="0.3">
      <c r="A553">
        <v>10</v>
      </c>
      <c r="B553" s="31">
        <v>1991</v>
      </c>
      <c r="C553" s="24">
        <v>0.81085277872840889</v>
      </c>
      <c r="D553">
        <v>4.7900000000000303E-2</v>
      </c>
      <c r="E553">
        <f t="shared" si="1456"/>
        <v>3.8839848101091035E-2</v>
      </c>
      <c r="G553">
        <v>1970</v>
      </c>
      <c r="H553">
        <v>3</v>
      </c>
      <c r="I553" s="3">
        <v>1970.1666666684901</v>
      </c>
      <c r="J553" s="23">
        <f t="shared" si="1538"/>
        <v>0.74771149903130651</v>
      </c>
      <c r="K553" s="23">
        <f t="shared" si="1488"/>
        <v>4.7900000000000303E-2</v>
      </c>
      <c r="L553" s="23">
        <f t="shared" si="1539"/>
        <v>3.5815380803599806E-2</v>
      </c>
      <c r="N553">
        <v>1</v>
      </c>
      <c r="O553">
        <v>1967</v>
      </c>
      <c r="P553" s="23">
        <v>0.30714240718684133</v>
      </c>
      <c r="Q553" s="23">
        <v>9.5900000000000304E-2</v>
      </c>
      <c r="R553" s="23">
        <f t="shared" si="1459"/>
        <v>2.9454956849218176E-2</v>
      </c>
      <c r="T553">
        <v>1970</v>
      </c>
      <c r="U553">
        <v>3</v>
      </c>
      <c r="V553" s="3">
        <v>1970.1666666684901</v>
      </c>
      <c r="W553" s="23">
        <f t="shared" si="1570"/>
        <v>0.44501168507882072</v>
      </c>
      <c r="X553" s="23">
        <f t="shared" si="1489"/>
        <v>9.5900000000000304E-2</v>
      </c>
      <c r="Y553" s="23">
        <f t="shared" si="1571"/>
        <v>4.2676620599059044E-2</v>
      </c>
      <c r="Z553" s="23"/>
      <c r="AA553">
        <v>3</v>
      </c>
      <c r="AB553" s="3">
        <v>1970.1666666684901</v>
      </c>
      <c r="AC553" s="23">
        <f t="shared" si="1540"/>
        <v>0.59636159205506356</v>
      </c>
      <c r="AD553" s="23">
        <f t="shared" si="1541"/>
        <v>7.1900000000000297E-2</v>
      </c>
      <c r="AE553" s="23">
        <f t="shared" si="1542"/>
        <v>3.9246000701329428E-2</v>
      </c>
      <c r="AG553" s="3">
        <v>1970.1666666684901</v>
      </c>
      <c r="AH553" s="3">
        <f t="shared" si="1490"/>
        <v>-0.46415710390286602</v>
      </c>
      <c r="AI553" s="3">
        <f t="shared" si="1491"/>
        <v>-0.61478205611361436</v>
      </c>
      <c r="AJ553" s="3">
        <f t="shared" si="1492"/>
        <v>-0.45693331165105716</v>
      </c>
      <c r="AK553" s="23"/>
      <c r="AL553" s="3">
        <v>1970.1666666684901</v>
      </c>
      <c r="AM553" s="14">
        <f t="shared" ref="AM553" si="1581">STANDARDIZE(AC553,AR$13,AS$13)</f>
        <v>0.12468282374405207</v>
      </c>
      <c r="AN553" s="14">
        <f t="shared" ref="AN553" si="1582">STANDARDIZE(AD553,AT$13,AU$13)</f>
        <v>-1.0055477933738932</v>
      </c>
      <c r="AO553" s="14">
        <f t="shared" ref="AO553" si="1583">STANDARDIZE(AE553,AV$13,AW$13)</f>
        <v>-2.5596160216180816E-2</v>
      </c>
      <c r="AP553" s="23"/>
    </row>
    <row r="554" spans="1:42" x14ac:dyDescent="0.3">
      <c r="A554">
        <v>9</v>
      </c>
      <c r="B554" s="31">
        <v>1991</v>
      </c>
      <c r="C554" s="24">
        <v>0.87315591826544425</v>
      </c>
      <c r="D554">
        <v>4.7900000000000303E-2</v>
      </c>
      <c r="E554">
        <f t="shared" si="1456"/>
        <v>4.1824168484915047E-2</v>
      </c>
      <c r="G554">
        <v>1970</v>
      </c>
      <c r="H554">
        <v>2</v>
      </c>
      <c r="I554" s="3">
        <v>1970.08333333516</v>
      </c>
      <c r="J554" s="23">
        <f t="shared" si="1457"/>
        <v>0.74988473998703198</v>
      </c>
      <c r="K554" s="23">
        <f t="shared" si="1488"/>
        <v>9.5800000000000607E-2</v>
      </c>
      <c r="L554" s="23">
        <f t="shared" si="1458"/>
        <v>3.5919479045379059E-2</v>
      </c>
      <c r="N554">
        <v>12</v>
      </c>
      <c r="O554">
        <v>1966</v>
      </c>
      <c r="P554" s="23">
        <v>0.33497305879788963</v>
      </c>
      <c r="Q554" s="23">
        <v>9.5900000000000304E-2</v>
      </c>
      <c r="R554" s="23">
        <f t="shared" si="1459"/>
        <v>3.2123916338717716E-2</v>
      </c>
      <c r="T554">
        <v>1970</v>
      </c>
      <c r="U554">
        <v>2</v>
      </c>
      <c r="V554" s="3">
        <v>1970.08333333516</v>
      </c>
      <c r="W554" s="23">
        <f t="shared" si="1570"/>
        <v>0.42564748644294403</v>
      </c>
      <c r="X554" s="23">
        <f t="shared" si="1489"/>
        <v>9.5900000000000304E-2</v>
      </c>
      <c r="Y554" s="23">
        <f t="shared" si="1571"/>
        <v>4.0819593949878462E-2</v>
      </c>
      <c r="Z554" s="23"/>
      <c r="AA554">
        <v>2</v>
      </c>
      <c r="AB554" s="3">
        <v>1970.08333333516</v>
      </c>
      <c r="AC554" s="23">
        <f t="shared" si="1540"/>
        <v>0.58776611321498806</v>
      </c>
      <c r="AD554" s="23">
        <f t="shared" si="1541"/>
        <v>9.5850000000000463E-2</v>
      </c>
      <c r="AE554" s="23">
        <f t="shared" si="1542"/>
        <v>3.836953649762876E-2</v>
      </c>
      <c r="AG554" s="3">
        <v>1970.08333333516</v>
      </c>
      <c r="AH554" s="3">
        <f t="shared" si="1490"/>
        <v>-0.52020242005675299</v>
      </c>
      <c r="AI554" s="3">
        <f t="shared" si="1491"/>
        <v>-4.4052846898962821E-2</v>
      </c>
      <c r="AJ554" s="3">
        <f t="shared" si="1492"/>
        <v>-0.5277672769548758</v>
      </c>
      <c r="AK554" s="23"/>
      <c r="AL554" s="3">
        <v>1970.08333333516</v>
      </c>
      <c r="AM554" s="14">
        <f t="shared" ref="AM554" si="1584">STANDARDIZE(AC554,AR$14,AS$14)</f>
        <v>0.17747786191280154</v>
      </c>
      <c r="AN554" s="14">
        <f t="shared" ref="AN554" si="1585">STANDARDIZE(AD554,AT$14,AU$14)</f>
        <v>-1.4615836317459097E-2</v>
      </c>
      <c r="AO554" s="14">
        <f t="shared" ref="AO554" si="1586">STANDARDIZE(AE554,AV$14,AW$14)</f>
        <v>-0.19457338980761638</v>
      </c>
      <c r="AP554" s="23"/>
    </row>
    <row r="555" spans="1:42" x14ac:dyDescent="0.3">
      <c r="A555">
        <v>8</v>
      </c>
      <c r="B555" s="31">
        <v>1991</v>
      </c>
      <c r="C555" s="24">
        <v>0.94719868304166766</v>
      </c>
      <c r="D555">
        <v>4.7900000000000303E-2</v>
      </c>
      <c r="E555">
        <f t="shared" si="1456"/>
        <v>4.537081691769617E-2</v>
      </c>
      <c r="G555">
        <v>1970</v>
      </c>
      <c r="H555">
        <v>1</v>
      </c>
      <c r="I555" s="3">
        <v>1970.0000000018299</v>
      </c>
      <c r="J555" s="23">
        <f t="shared" si="1457"/>
        <v>0.76893215483043398</v>
      </c>
      <c r="K555" s="23">
        <f t="shared" si="1488"/>
        <v>4.7900000000000303E-2</v>
      </c>
      <c r="L555" s="23">
        <f t="shared" si="1458"/>
        <v>3.6831850216378019E-2</v>
      </c>
      <c r="N555">
        <v>10</v>
      </c>
      <c r="O555">
        <v>1966</v>
      </c>
      <c r="P555" s="23">
        <v>0.38321650132877089</v>
      </c>
      <c r="Q555" s="23">
        <v>9.5900000000000304E-2</v>
      </c>
      <c r="R555" s="23">
        <f t="shared" si="1459"/>
        <v>3.6750462477429247E-2</v>
      </c>
      <c r="T555">
        <v>1970</v>
      </c>
      <c r="U555">
        <v>1</v>
      </c>
      <c r="V555" s="3">
        <v>1970.0000000018299</v>
      </c>
      <c r="W555" s="23"/>
      <c r="X555" s="23"/>
      <c r="Y555" s="23"/>
      <c r="Z555" s="23"/>
      <c r="AA555">
        <v>1</v>
      </c>
      <c r="AB555" s="3">
        <v>1970.0000000018299</v>
      </c>
      <c r="AC555" s="23">
        <f t="shared" si="1460"/>
        <v>0.76893215483043398</v>
      </c>
      <c r="AD555" s="23">
        <f t="shared" si="1461"/>
        <v>4.7900000000000303E-2</v>
      </c>
      <c r="AE555" s="23">
        <f t="shared" si="1462"/>
        <v>3.6831850216378019E-2</v>
      </c>
      <c r="AG555" s="3">
        <v>1970.0000000018299</v>
      </c>
      <c r="AH555" s="3">
        <f t="shared" si="1490"/>
        <v>0.66105906258994485</v>
      </c>
      <c r="AI555" s="3">
        <f t="shared" si="1491"/>
        <v>-1.186702766808877</v>
      </c>
      <c r="AJ555" s="3">
        <f t="shared" si="1492"/>
        <v>-0.65203979856429428</v>
      </c>
      <c r="AK555" s="23"/>
      <c r="AL555" s="3">
        <v>1970.0000000018299</v>
      </c>
      <c r="AM555" s="14">
        <f t="shared" ref="AM555" si="1587">STANDARDIZE(AC555,AR$15,AS$15)</f>
        <v>1.0272659145039844</v>
      </c>
      <c r="AN555" s="14">
        <f t="shared" ref="AN555" si="1588">STANDARDIZE(AD555,AT$15,AU$15)</f>
        <v>-0.94501805984887022</v>
      </c>
      <c r="AO555" s="14">
        <f t="shared" ref="AO555" si="1589">STANDARDIZE(AE555,AV$15,AW$15)</f>
        <v>-1.5578487779649897E-2</v>
      </c>
      <c r="AP555" s="23"/>
    </row>
    <row r="556" spans="1:42" x14ac:dyDescent="0.3">
      <c r="A556">
        <v>8</v>
      </c>
      <c r="B556" s="31">
        <v>1991</v>
      </c>
      <c r="C556" s="24">
        <v>1.0169255017601708</v>
      </c>
      <c r="D556">
        <v>4.7900000000000303E-2</v>
      </c>
      <c r="E556">
        <f t="shared" si="1456"/>
        <v>4.871073153431249E-2</v>
      </c>
      <c r="G556">
        <v>1969</v>
      </c>
      <c r="H556">
        <v>12</v>
      </c>
      <c r="I556" s="3">
        <v>1969.9166666685001</v>
      </c>
      <c r="J556" s="23">
        <f t="shared" si="1457"/>
        <v>0.78381869750555744</v>
      </c>
      <c r="K556" s="23">
        <f t="shared" si="1488"/>
        <v>4.7900000000000303E-2</v>
      </c>
      <c r="L556" s="23">
        <f t="shared" si="1458"/>
        <v>3.7544915610516441E-2</v>
      </c>
      <c r="N556">
        <v>9</v>
      </c>
      <c r="O556">
        <v>1966</v>
      </c>
      <c r="P556" s="23">
        <v>0.44924171055826739</v>
      </c>
      <c r="Q556" s="23">
        <v>9.5900000000000304E-2</v>
      </c>
      <c r="R556" s="23">
        <f t="shared" si="1459"/>
        <v>4.3082280042537981E-2</v>
      </c>
      <c r="T556">
        <v>1969</v>
      </c>
      <c r="U556">
        <v>12</v>
      </c>
      <c r="V556" s="3">
        <v>1969.9166666685001</v>
      </c>
      <c r="W556" s="23">
        <f t="shared" si="1570"/>
        <v>0.43698554078175383</v>
      </c>
      <c r="X556" s="23">
        <f t="shared" si="1489"/>
        <v>9.5900000000000304E-2</v>
      </c>
      <c r="Y556" s="23">
        <f t="shared" si="1571"/>
        <v>4.1906913360970327E-2</v>
      </c>
      <c r="Z556" s="23"/>
      <c r="AA556">
        <v>12</v>
      </c>
      <c r="AB556" s="3">
        <v>1969.9166666685001</v>
      </c>
      <c r="AC556" s="23">
        <f t="shared" si="1460"/>
        <v>0.61040211914365561</v>
      </c>
      <c r="AD556" s="23">
        <f t="shared" si="1461"/>
        <v>7.1900000000000297E-2</v>
      </c>
      <c r="AE556" s="23">
        <f t="shared" si="1462"/>
        <v>3.9725914485743384E-2</v>
      </c>
      <c r="AG556" s="3">
        <v>1969.9166666685001</v>
      </c>
      <c r="AH556" s="3">
        <f t="shared" si="1490"/>
        <v>-0.37260830315677018</v>
      </c>
      <c r="AI556" s="3">
        <f t="shared" si="1491"/>
        <v>-0.61478205611361436</v>
      </c>
      <c r="AJ556" s="3">
        <f t="shared" si="1492"/>
        <v>-0.41814770442320942</v>
      </c>
      <c r="AK556" s="23"/>
      <c r="AL556" s="3">
        <v>1969.9166666685001</v>
      </c>
      <c r="AM556" s="14">
        <f t="shared" ref="AM556" si="1590">STANDARDIZE(AC556,AR$4,AS$4)</f>
        <v>3.736551731701851E-2</v>
      </c>
      <c r="AN556" s="14">
        <f t="shared" ref="AN556" si="1591">STANDARDIZE(AD556,AT$4,AU$4)</f>
        <v>-0.44318112469553572</v>
      </c>
      <c r="AO556" s="14">
        <f t="shared" ref="AO556" si="1592">STANDARDIZE(AE556,AV$4,AW$4)</f>
        <v>-0.13327934766292324</v>
      </c>
      <c r="AP556" s="23"/>
    </row>
    <row r="557" spans="1:42" x14ac:dyDescent="0.3">
      <c r="A557">
        <v>7</v>
      </c>
      <c r="B557" s="31">
        <v>1991</v>
      </c>
      <c r="C557" s="24">
        <v>1.0654563035550277</v>
      </c>
      <c r="D557">
        <v>4.7900000000000303E-2</v>
      </c>
      <c r="E557">
        <f t="shared" si="1456"/>
        <v>5.1035356940286151E-2</v>
      </c>
      <c r="G557">
        <v>1969</v>
      </c>
      <c r="H557">
        <v>11</v>
      </c>
      <c r="I557" s="3">
        <v>1969.83333333517</v>
      </c>
      <c r="J557" s="23">
        <f t="shared" si="1457"/>
        <v>0.79287142715857273</v>
      </c>
      <c r="K557" s="23">
        <f t="shared" si="1488"/>
        <v>4.7900000000000303E-2</v>
      </c>
      <c r="L557" s="23">
        <f t="shared" si="1458"/>
        <v>3.7978541360895873E-2</v>
      </c>
      <c r="N557">
        <v>8</v>
      </c>
      <c r="O557">
        <v>1966</v>
      </c>
      <c r="P557" s="23">
        <v>0.51039132755848793</v>
      </c>
      <c r="Q557" s="23">
        <v>9.5900000000000304E-2</v>
      </c>
      <c r="R557" s="23">
        <f t="shared" si="1459"/>
        <v>4.8946528312859144E-2</v>
      </c>
      <c r="T557">
        <v>1969</v>
      </c>
      <c r="U557">
        <v>11</v>
      </c>
      <c r="V557" s="3">
        <v>1969.83333333517</v>
      </c>
      <c r="W557" s="23"/>
      <c r="X557" s="23"/>
      <c r="Y557" s="23"/>
      <c r="Z557" s="23"/>
      <c r="AA557">
        <v>11</v>
      </c>
      <c r="AB557" s="3">
        <v>1969.83333333517</v>
      </c>
      <c r="AC557" s="23">
        <f t="shared" si="1460"/>
        <v>0.79287142715857273</v>
      </c>
      <c r="AD557" s="23">
        <f t="shared" si="1461"/>
        <v>4.7900000000000303E-2</v>
      </c>
      <c r="AE557" s="23">
        <f t="shared" si="1462"/>
        <v>3.7978541360895873E-2</v>
      </c>
      <c r="AG557" s="3">
        <v>1969.83333333517</v>
      </c>
      <c r="AH557" s="3">
        <f t="shared" si="1490"/>
        <v>0.81715090006490609</v>
      </c>
      <c r="AI557" s="3">
        <f t="shared" si="1491"/>
        <v>-1.186702766808877</v>
      </c>
      <c r="AJ557" s="3">
        <f t="shared" si="1492"/>
        <v>-0.55936666895783527</v>
      </c>
      <c r="AK557" s="23"/>
      <c r="AL557" s="3">
        <v>1969.83333333517</v>
      </c>
      <c r="AM557" s="14">
        <f t="shared" ref="AM557" si="1593">STANDARDIZE(AC557,AR$5,AS$5)</f>
        <v>0.62213356130478492</v>
      </c>
      <c r="AN557" s="14">
        <f t="shared" ref="AN557" si="1594">STANDARDIZE(AD557,AT$5,AU$5)</f>
        <v>-0.86039420085980967</v>
      </c>
      <c r="AO557" s="14">
        <f t="shared" ref="AO557" si="1595">STANDARDIZE(AE557,AV$5,AW$5)</f>
        <v>-0.17580959664488313</v>
      </c>
      <c r="AP557" s="23"/>
    </row>
    <row r="558" spans="1:42" x14ac:dyDescent="0.3">
      <c r="A558">
        <v>6</v>
      </c>
      <c r="B558" s="31">
        <v>1991</v>
      </c>
      <c r="C558" s="24">
        <v>1.084398108953796</v>
      </c>
      <c r="D558">
        <v>4.7900000000000303E-2</v>
      </c>
      <c r="E558">
        <f t="shared" si="1456"/>
        <v>5.1942669418887158E-2</v>
      </c>
      <c r="G558">
        <v>1969</v>
      </c>
      <c r="H558">
        <v>10</v>
      </c>
      <c r="I558" s="3">
        <v>1969.7500000018399</v>
      </c>
      <c r="J558" s="23">
        <f t="shared" si="1457"/>
        <v>0.79743964544444079</v>
      </c>
      <c r="K558" s="23">
        <f t="shared" si="1488"/>
        <v>9.5800000000000607E-2</v>
      </c>
      <c r="L558" s="23">
        <f t="shared" si="1458"/>
        <v>3.8197359016788959E-2</v>
      </c>
      <c r="N558">
        <v>6</v>
      </c>
      <c r="O558">
        <v>1966</v>
      </c>
      <c r="P558" s="23">
        <v>0.53946206858177337</v>
      </c>
      <c r="Q558" s="23">
        <v>9.5900000000000304E-2</v>
      </c>
      <c r="R558" s="23">
        <f t="shared" si="1459"/>
        <v>5.173441237699223E-2</v>
      </c>
      <c r="T558">
        <v>1969</v>
      </c>
      <c r="U558">
        <v>10</v>
      </c>
      <c r="V558" s="3">
        <v>1969.7500000018399</v>
      </c>
      <c r="W558" s="23">
        <f t="shared" si="1570"/>
        <v>0.49399897408046839</v>
      </c>
      <c r="X558" s="23">
        <f t="shared" si="1489"/>
        <v>9.5900000000000304E-2</v>
      </c>
      <c r="Y558" s="23">
        <f t="shared" si="1571"/>
        <v>4.7374501614317069E-2</v>
      </c>
      <c r="Z558" s="23"/>
      <c r="AA558">
        <v>10</v>
      </c>
      <c r="AB558" s="3">
        <v>1969.7500000018399</v>
      </c>
      <c r="AC558" s="23">
        <f t="shared" si="1460"/>
        <v>0.64571930976245462</v>
      </c>
      <c r="AD558" s="23">
        <f t="shared" si="1461"/>
        <v>9.5850000000000463E-2</v>
      </c>
      <c r="AE558" s="23">
        <f t="shared" si="1462"/>
        <v>4.2785930315553014E-2</v>
      </c>
      <c r="AG558" s="3">
        <v>1969.7500000018399</v>
      </c>
      <c r="AH558" s="3">
        <f t="shared" ref="AH558:AH578" si="1596">STANDARDIZE(AC558,AC$797,AC$798)</f>
        <v>-0.1423287398276033</v>
      </c>
      <c r="AI558" s="3">
        <f t="shared" ref="AI558:AI578" si="1597">STANDARDIZE(AD558,AD$797,AD$798)</f>
        <v>-4.4052846898962821E-2</v>
      </c>
      <c r="AJ558" s="3">
        <f t="shared" ref="AJ558:AJ578" si="1598">STANDARDIZE(AE558,AE$797,AE$798)</f>
        <v>-0.17084375954710218</v>
      </c>
      <c r="AK558" s="23"/>
      <c r="AL558" s="3">
        <v>1969.7500000018399</v>
      </c>
      <c r="AM558" s="14">
        <f t="shared" ref="AM558" si="1599">STANDARDIZE(AC558,AR$6,AS$6)</f>
        <v>-0.19205311570561229</v>
      </c>
      <c r="AN558" s="14">
        <f t="shared" ref="AN558" si="1600">STANDARDIZE(AD558,AT$6,AU$6)</f>
        <v>0.36965282471677957</v>
      </c>
      <c r="AO558" s="14">
        <f t="shared" ref="AO558" si="1601">STANDARDIZE(AE558,AV$6,AW$6)</f>
        <v>-0.37764781637587391</v>
      </c>
      <c r="AP558" s="23"/>
    </row>
    <row r="559" spans="1:42" x14ac:dyDescent="0.3">
      <c r="A559">
        <v>6</v>
      </c>
      <c r="B559" s="31">
        <v>1991</v>
      </c>
      <c r="C559" s="24">
        <v>1.0804112562137291</v>
      </c>
      <c r="D559">
        <v>4.7900000000000303E-2</v>
      </c>
      <c r="E559">
        <f t="shared" si="1456"/>
        <v>5.1751699172637951E-2</v>
      </c>
      <c r="G559">
        <v>1969</v>
      </c>
      <c r="H559">
        <v>9</v>
      </c>
      <c r="I559" s="3">
        <v>1969.6666666685101</v>
      </c>
      <c r="J559" s="23">
        <f t="shared" si="1457"/>
        <v>0.81205429776296456</v>
      </c>
      <c r="K559" s="23">
        <f t="shared" si="1488"/>
        <v>4.7900000000000303E-2</v>
      </c>
      <c r="L559" s="23">
        <f t="shared" si="1458"/>
        <v>3.8897400862846251E-2</v>
      </c>
      <c r="N559">
        <v>6</v>
      </c>
      <c r="O559">
        <v>1966</v>
      </c>
      <c r="P559" s="23">
        <v>0.53942303092260668</v>
      </c>
      <c r="Q559" s="23">
        <v>9.5900000000000304E-2</v>
      </c>
      <c r="R559" s="23">
        <f t="shared" si="1459"/>
        <v>5.1730668665478145E-2</v>
      </c>
      <c r="T559">
        <v>1969</v>
      </c>
      <c r="U559">
        <v>9</v>
      </c>
      <c r="V559" s="3">
        <v>1969.6666666685101</v>
      </c>
      <c r="W559" s="23"/>
      <c r="X559" s="23"/>
      <c r="Y559" s="23"/>
      <c r="Z559" s="23"/>
      <c r="AA559">
        <v>9</v>
      </c>
      <c r="AB559" s="3">
        <v>1969.6666666685101</v>
      </c>
      <c r="AC559" s="23">
        <f t="shared" si="1460"/>
        <v>0.81205429776296456</v>
      </c>
      <c r="AD559" s="23">
        <f t="shared" si="1461"/>
        <v>4.7900000000000303E-2</v>
      </c>
      <c r="AE559" s="23">
        <f t="shared" si="1462"/>
        <v>3.8897400862846251E-2</v>
      </c>
      <c r="AG559" s="3">
        <v>1969.6666666685101</v>
      </c>
      <c r="AH559" s="3">
        <f t="shared" si="1596"/>
        <v>0.94222945214622333</v>
      </c>
      <c r="AI559" s="3">
        <f t="shared" si="1597"/>
        <v>-1.186702766808877</v>
      </c>
      <c r="AJ559" s="3">
        <f t="shared" si="1598"/>
        <v>-0.48510640618221412</v>
      </c>
      <c r="AK559" s="23"/>
      <c r="AL559" s="3">
        <v>1969.6666666685101</v>
      </c>
      <c r="AM559" s="14">
        <f t="shared" ref="AM559" si="1602">STANDARDIZE(AC559,AR$7,AS$7)</f>
        <v>0.56680124350052463</v>
      </c>
      <c r="AN559" s="14">
        <f t="shared" ref="AN559" si="1603">STANDARDIZE(AD559,AT$7,AU$7)</f>
        <v>-1.0289872901111137</v>
      </c>
      <c r="AO559" s="14">
        <f t="shared" ref="AO559" si="1604">STANDARDIZE(AE559,AV$7,AW$7)</f>
        <v>-0.41194618830789775</v>
      </c>
      <c r="AP559" s="23"/>
    </row>
    <row r="560" spans="1:42" x14ac:dyDescent="0.3">
      <c r="A560">
        <v>6</v>
      </c>
      <c r="B560" s="31">
        <v>1991</v>
      </c>
      <c r="C560" s="24">
        <v>1.0603129793819139</v>
      </c>
      <c r="D560">
        <v>4.7900000000000303E-2</v>
      </c>
      <c r="E560">
        <f t="shared" si="1456"/>
        <v>5.0788991712393997E-2</v>
      </c>
      <c r="G560">
        <v>1969</v>
      </c>
      <c r="H560">
        <v>8</v>
      </c>
      <c r="I560" s="3">
        <v>1969.58333333518</v>
      </c>
      <c r="J560" s="23">
        <f t="shared" si="1457"/>
        <v>0.83649000667194118</v>
      </c>
      <c r="K560" s="23">
        <f t="shared" si="1488"/>
        <v>4.7900000000000303E-2</v>
      </c>
      <c r="L560" s="23">
        <f t="shared" si="1458"/>
        <v>4.0067871319586237E-2</v>
      </c>
      <c r="N560">
        <v>5</v>
      </c>
      <c r="O560">
        <v>1966</v>
      </c>
      <c r="P560" s="23">
        <v>0.53241761593691816</v>
      </c>
      <c r="Q560" s="23">
        <v>9.5900000000000304E-2</v>
      </c>
      <c r="R560" s="23">
        <f t="shared" si="1459"/>
        <v>5.1058849368350617E-2</v>
      </c>
      <c r="T560">
        <v>1969</v>
      </c>
      <c r="U560">
        <v>8</v>
      </c>
      <c r="V560" s="3">
        <v>1969.58333333518</v>
      </c>
      <c r="W560" s="23">
        <f t="shared" si="1570"/>
        <v>0.56739505497025611</v>
      </c>
      <c r="X560" s="23">
        <f t="shared" si="1489"/>
        <v>9.5900000000000304E-2</v>
      </c>
      <c r="Y560" s="23">
        <f t="shared" si="1571"/>
        <v>5.4413185771647735E-2</v>
      </c>
      <c r="Z560" s="23"/>
      <c r="AA560">
        <v>8</v>
      </c>
      <c r="AB560" s="3">
        <v>1969.58333333518</v>
      </c>
      <c r="AC560" s="23">
        <f t="shared" si="1460"/>
        <v>0.7019425308210987</v>
      </c>
      <c r="AD560" s="23">
        <f t="shared" si="1461"/>
        <v>7.1900000000000297E-2</v>
      </c>
      <c r="AE560" s="23">
        <f t="shared" si="1462"/>
        <v>4.7240528545616986E-2</v>
      </c>
      <c r="AG560" s="3">
        <v>1969.58333333518</v>
      </c>
      <c r="AH560" s="3">
        <f t="shared" si="1596"/>
        <v>0.22426493785445392</v>
      </c>
      <c r="AI560" s="3">
        <f t="shared" si="1597"/>
        <v>-0.61478205611361436</v>
      </c>
      <c r="AJ560" s="3">
        <f t="shared" si="1598"/>
        <v>0.18916735686646247</v>
      </c>
      <c r="AK560" s="23"/>
      <c r="AL560" s="3">
        <v>1969.58333333518</v>
      </c>
      <c r="AM560" s="14">
        <f t="shared" ref="AM560" si="1605">STANDARDIZE(AC560,AR$8,AS$8)</f>
        <v>-0.33404168927045419</v>
      </c>
      <c r="AN560" s="14">
        <f t="shared" ref="AN560" si="1606">STANDARDIZE(AD560,AT$8,AU$8)</f>
        <v>-0.51613739712758211</v>
      </c>
      <c r="AO560" s="14">
        <f t="shared" ref="AO560" si="1607">STANDARDIZE(AE560,AV$8,AW$8)</f>
        <v>-0.47667458561944531</v>
      </c>
      <c r="AP560" s="23"/>
    </row>
    <row r="561" spans="1:42" x14ac:dyDescent="0.3">
      <c r="A561">
        <v>5</v>
      </c>
      <c r="B561" s="31">
        <v>1991</v>
      </c>
      <c r="C561" s="24">
        <v>1.0243335385037755</v>
      </c>
      <c r="D561">
        <v>4.7900000000000303E-2</v>
      </c>
      <c r="E561">
        <f t="shared" si="1456"/>
        <v>4.9065576494331159E-2</v>
      </c>
      <c r="G561">
        <v>1969</v>
      </c>
      <c r="H561">
        <v>7</v>
      </c>
      <c r="I561" s="3">
        <v>1969.5000000018499</v>
      </c>
      <c r="J561" s="23">
        <f t="shared" si="1457"/>
        <v>0.86418468961791572</v>
      </c>
      <c r="K561" s="23">
        <f t="shared" si="1488"/>
        <v>4.7900000000000303E-2</v>
      </c>
      <c r="L561" s="23">
        <f t="shared" si="1458"/>
        <v>4.1394446632698423E-2</v>
      </c>
      <c r="N561">
        <v>5</v>
      </c>
      <c r="O561">
        <v>1966</v>
      </c>
      <c r="P561" s="23">
        <v>0.53141863852639604</v>
      </c>
      <c r="Q561" s="23">
        <v>9.5900000000000304E-2</v>
      </c>
      <c r="R561" s="23">
        <f t="shared" si="1459"/>
        <v>5.0963047434681545E-2</v>
      </c>
      <c r="T561">
        <v>1969</v>
      </c>
      <c r="U561">
        <v>7</v>
      </c>
      <c r="V561" s="3">
        <v>1969.5000000018499</v>
      </c>
      <c r="W561" s="23"/>
      <c r="X561" s="23"/>
      <c r="Y561" s="23"/>
      <c r="Z561" s="23"/>
      <c r="AA561">
        <v>7</v>
      </c>
      <c r="AB561" s="3">
        <v>1969.5000000018499</v>
      </c>
      <c r="AC561" s="23">
        <f t="shared" si="1460"/>
        <v>0.86418468961791572</v>
      </c>
      <c r="AD561" s="23">
        <f t="shared" si="1461"/>
        <v>4.7900000000000303E-2</v>
      </c>
      <c r="AE561" s="23">
        <f t="shared" si="1462"/>
        <v>4.1394446632698423E-2</v>
      </c>
      <c r="AG561" s="3">
        <v>1969.5000000018499</v>
      </c>
      <c r="AH561" s="3">
        <f t="shared" si="1596"/>
        <v>1.2821365529716948</v>
      </c>
      <c r="AI561" s="3">
        <f t="shared" si="1597"/>
        <v>-1.186702766808877</v>
      </c>
      <c r="AJ561" s="3">
        <f t="shared" si="1598"/>
        <v>-0.28330049936144586</v>
      </c>
      <c r="AK561" s="23"/>
      <c r="AL561" s="3">
        <v>1969.5000000018499</v>
      </c>
      <c r="AM561" s="14">
        <f t="shared" ref="AM561" si="1608">STANDARDIZE(AC561,AR$9,AS$9)</f>
        <v>0.18906168065881912</v>
      </c>
      <c r="AN561" s="14">
        <f t="shared" ref="AN561" si="1609">STANDARDIZE(AD561,AT$9,AU$9)</f>
        <v>-0.38248368897839508</v>
      </c>
      <c r="AO561" s="14">
        <f t="shared" ref="AO561" si="1610">STANDARDIZE(AE561,AV$9,AW$9)</f>
        <v>-7.0889949772743308E-2</v>
      </c>
      <c r="AP561" s="23"/>
    </row>
    <row r="562" spans="1:42" x14ac:dyDescent="0.3">
      <c r="A562">
        <v>5</v>
      </c>
      <c r="B562" s="31">
        <v>1991</v>
      </c>
      <c r="C562" s="24">
        <v>0.96906414527326634</v>
      </c>
      <c r="D562">
        <v>4.7900000000000303E-2</v>
      </c>
      <c r="E562">
        <f t="shared" si="1456"/>
        <v>4.6418172558589751E-2</v>
      </c>
      <c r="G562">
        <v>1969</v>
      </c>
      <c r="H562">
        <v>6</v>
      </c>
      <c r="I562" s="3">
        <v>1969.4166666685201</v>
      </c>
      <c r="J562" s="23">
        <f t="shared" si="1457"/>
        <v>0.83661092786894364</v>
      </c>
      <c r="K562" s="23">
        <f t="shared" si="1488"/>
        <v>0.14370000000000091</v>
      </c>
      <c r="L562" s="23">
        <f t="shared" si="1458"/>
        <v>4.0073663444922657E-2</v>
      </c>
      <c r="N562">
        <v>4</v>
      </c>
      <c r="O562">
        <v>1966</v>
      </c>
      <c r="P562" s="23">
        <v>0.50756093555078263</v>
      </c>
      <c r="Q562" s="23">
        <v>9.5900000000000304E-2</v>
      </c>
      <c r="R562" s="23">
        <f t="shared" si="1459"/>
        <v>4.867509371932021E-2</v>
      </c>
      <c r="T562">
        <v>1969</v>
      </c>
      <c r="U562">
        <v>6</v>
      </c>
      <c r="V562" s="3">
        <v>1969.4166666685201</v>
      </c>
      <c r="W562" s="23">
        <f t="shared" si="1570"/>
        <v>0.59034422979329437</v>
      </c>
      <c r="X562" s="23">
        <f t="shared" si="1489"/>
        <v>9.5900000000000304E-2</v>
      </c>
      <c r="Y562" s="23">
        <f t="shared" si="1571"/>
        <v>5.6614011637177108E-2</v>
      </c>
      <c r="Z562" s="23"/>
      <c r="AA562">
        <v>6</v>
      </c>
      <c r="AB562" s="3">
        <v>1969.4166666685201</v>
      </c>
      <c r="AC562" s="23">
        <f t="shared" si="1460"/>
        <v>0.71347757883111895</v>
      </c>
      <c r="AD562" s="23">
        <f t="shared" si="1461"/>
        <v>0.1198000000000006</v>
      </c>
      <c r="AE562" s="23">
        <f t="shared" si="1462"/>
        <v>4.8343837541049886E-2</v>
      </c>
      <c r="AG562" s="3">
        <v>1969.4166666685201</v>
      </c>
      <c r="AH562" s="3">
        <f t="shared" si="1596"/>
        <v>0.29947720055675742</v>
      </c>
      <c r="AI562" s="3">
        <f t="shared" si="1597"/>
        <v>0.52667636231568804</v>
      </c>
      <c r="AJ562" s="3">
        <f t="shared" si="1598"/>
        <v>0.27833443382397804</v>
      </c>
      <c r="AK562" s="23"/>
      <c r="AL562" s="3">
        <v>1969.4166666685201</v>
      </c>
      <c r="AM562" s="14">
        <f t="shared" ref="AM562" si="1611">STANDARDIZE(AC562,AR$10,AS$10)</f>
        <v>-0.43303867968711623</v>
      </c>
      <c r="AN562" s="14">
        <f t="shared" ref="AN562" si="1612">STANDARDIZE(AD562,AT$10,AU$10)</f>
        <v>-0.9122447108614179</v>
      </c>
      <c r="AO562" s="14">
        <f t="shared" ref="AO562" si="1613">STANDARDIZE(AE562,AV$10,AW$10)</f>
        <v>-0.65823995036417038</v>
      </c>
      <c r="AP562" s="23"/>
    </row>
    <row r="563" spans="1:42" x14ac:dyDescent="0.3">
      <c r="A563">
        <v>5</v>
      </c>
      <c r="B563" s="31">
        <v>1991</v>
      </c>
      <c r="C563" s="24">
        <v>0.89965750457607807</v>
      </c>
      <c r="D563">
        <v>4.7900000000000303E-2</v>
      </c>
      <c r="E563">
        <f t="shared" si="1456"/>
        <v>4.3093594469194411E-2</v>
      </c>
      <c r="G563">
        <v>1969</v>
      </c>
      <c r="H563">
        <v>5</v>
      </c>
      <c r="I563" s="3">
        <v>1969.33333333519</v>
      </c>
      <c r="J563" s="23">
        <f t="shared" si="1457"/>
        <v>0.76218581093808113</v>
      </c>
      <c r="K563" s="23">
        <f t="shared" si="1488"/>
        <v>0.14370000000000091</v>
      </c>
      <c r="L563" s="23">
        <f t="shared" si="1458"/>
        <v>3.6508700343934317E-2</v>
      </c>
      <c r="N563">
        <v>4</v>
      </c>
      <c r="O563">
        <v>1966</v>
      </c>
      <c r="P563" s="23">
        <v>0.45901525299098117</v>
      </c>
      <c r="Q563" s="23">
        <v>9.5900000000000304E-2</v>
      </c>
      <c r="R563" s="23">
        <f t="shared" si="1459"/>
        <v>4.4019562761835232E-2</v>
      </c>
      <c r="T563">
        <v>1969</v>
      </c>
      <c r="U563">
        <v>5</v>
      </c>
      <c r="V563" s="3">
        <v>1969.33333333519</v>
      </c>
      <c r="W563" s="23">
        <f t="shared" si="1570"/>
        <v>0.53461368774614504</v>
      </c>
      <c r="X563" s="23">
        <f t="shared" si="1489"/>
        <v>9.5900000000000304E-2</v>
      </c>
      <c r="Y563" s="23">
        <f t="shared" si="1571"/>
        <v>5.1269452654855469E-2</v>
      </c>
      <c r="Z563" s="23"/>
      <c r="AA563">
        <v>5</v>
      </c>
      <c r="AB563" s="3">
        <v>1969.33333333519</v>
      </c>
      <c r="AC563" s="23">
        <f t="shared" si="1460"/>
        <v>0.64839974934211309</v>
      </c>
      <c r="AD563" s="23">
        <f t="shared" si="1461"/>
        <v>0.1198000000000006</v>
      </c>
      <c r="AE563" s="23">
        <f t="shared" si="1462"/>
        <v>4.3889076499394893E-2</v>
      </c>
      <c r="AG563" s="3">
        <v>1969.33333333519</v>
      </c>
      <c r="AH563" s="3">
        <f t="shared" si="1596"/>
        <v>-0.12485140244263557</v>
      </c>
      <c r="AI563" s="3">
        <f t="shared" si="1597"/>
        <v>0.52667636231568804</v>
      </c>
      <c r="AJ563" s="3">
        <f t="shared" si="1598"/>
        <v>-8.1689840674698116E-2</v>
      </c>
      <c r="AK563" s="23"/>
      <c r="AL563" s="3">
        <v>1969.33333333519</v>
      </c>
      <c r="AM563" s="14">
        <f t="shared" ref="AM563" si="1614">STANDARDIZE(AC563,AR$11,AS$11)</f>
        <v>-0.41012218125352667</v>
      </c>
      <c r="AN563" s="14">
        <f t="shared" ref="AN563" si="1615">STANDARDIZE(AD563,AT$11,AU$11)</f>
        <v>-0.1780601750249331</v>
      </c>
      <c r="AO563" s="14">
        <f t="shared" ref="AO563" si="1616">STANDARDIZE(AE563,AV$11,AW$11)</f>
        <v>-0.51507519972629845</v>
      </c>
      <c r="AP563" s="23"/>
    </row>
    <row r="564" spans="1:42" x14ac:dyDescent="0.3">
      <c r="A564">
        <v>4</v>
      </c>
      <c r="B564" s="31">
        <v>1991</v>
      </c>
      <c r="C564" s="24">
        <v>0.82897174702043319</v>
      </c>
      <c r="D564">
        <v>4.7900000000000303E-2</v>
      </c>
      <c r="E564">
        <f t="shared" si="1456"/>
        <v>3.9707746682278999E-2</v>
      </c>
      <c r="G564">
        <v>1969</v>
      </c>
      <c r="H564">
        <v>4</v>
      </c>
      <c r="I564" s="3">
        <v>1969.2500000018599</v>
      </c>
      <c r="J564" s="23">
        <f t="shared" si="1457"/>
        <v>0.61254330187197659</v>
      </c>
      <c r="K564" s="23">
        <f t="shared" si="1488"/>
        <v>0.14370000000000091</v>
      </c>
      <c r="L564" s="23">
        <f t="shared" si="1458"/>
        <v>2.9340824159667864E-2</v>
      </c>
      <c r="N564">
        <v>3</v>
      </c>
      <c r="O564">
        <v>1966</v>
      </c>
      <c r="P564" s="23">
        <v>0.41138210306587158</v>
      </c>
      <c r="Q564" s="23">
        <v>9.5900000000000304E-2</v>
      </c>
      <c r="R564" s="23">
        <f t="shared" si="1459"/>
        <v>3.945154368401721E-2</v>
      </c>
      <c r="T564">
        <v>1969</v>
      </c>
      <c r="U564">
        <v>4</v>
      </c>
      <c r="V564" s="3">
        <v>1969.2500000018599</v>
      </c>
      <c r="W564" s="23">
        <f t="shared" si="1570"/>
        <v>0.46321135510123945</v>
      </c>
      <c r="X564" s="23">
        <f t="shared" si="1489"/>
        <v>9.5900000000000304E-2</v>
      </c>
      <c r="Y564" s="23">
        <f t="shared" si="1571"/>
        <v>4.4421968954209003E-2</v>
      </c>
      <c r="Z564" s="23"/>
      <c r="AA564">
        <v>4</v>
      </c>
      <c r="AB564" s="3">
        <v>1969.2500000018599</v>
      </c>
      <c r="AC564" s="23">
        <f t="shared" si="1460"/>
        <v>0.53787732848660808</v>
      </c>
      <c r="AD564" s="23">
        <f t="shared" si="1461"/>
        <v>0.1198000000000006</v>
      </c>
      <c r="AE564" s="23">
        <f t="shared" si="1462"/>
        <v>3.6881396556938437E-2</v>
      </c>
      <c r="AG564" s="3">
        <v>1969.2500000018599</v>
      </c>
      <c r="AH564" s="3">
        <f t="shared" si="1596"/>
        <v>-0.84549351374184933</v>
      </c>
      <c r="AI564" s="3">
        <f t="shared" si="1597"/>
        <v>0.52667636231568804</v>
      </c>
      <c r="AJ564" s="3">
        <f t="shared" si="1598"/>
        <v>-0.64803556912358296</v>
      </c>
      <c r="AK564" s="23"/>
      <c r="AL564" s="3">
        <v>1969.2500000018599</v>
      </c>
      <c r="AM564" s="14">
        <f t="shared" ref="AM564" si="1617">STANDARDIZE(AC564,AR$12,AS$12)</f>
        <v>-0.66104178003512393</v>
      </c>
      <c r="AN564" s="14">
        <f t="shared" ref="AN564" si="1618">STANDARDIZE(AD564,AT$12,AU$12)</f>
        <v>-0.51128572186882904</v>
      </c>
      <c r="AO564" s="14">
        <f t="shared" ref="AO564" si="1619">STANDARDIZE(AE564,AV$12,AW$12)</f>
        <v>-0.7626671863959279</v>
      </c>
      <c r="AP564" s="23"/>
    </row>
    <row r="565" spans="1:42" x14ac:dyDescent="0.3">
      <c r="A565">
        <v>4</v>
      </c>
      <c r="B565" s="31">
        <v>1991</v>
      </c>
      <c r="C565" s="24">
        <v>0.76773921147722934</v>
      </c>
      <c r="D565">
        <v>4.7900000000000303E-2</v>
      </c>
      <c r="E565">
        <f t="shared" si="1456"/>
        <v>3.677470822975952E-2</v>
      </c>
      <c r="G565">
        <v>1969</v>
      </c>
      <c r="H565">
        <v>3</v>
      </c>
      <c r="I565" s="3">
        <v>1969.1666666685301</v>
      </c>
      <c r="J565" s="23">
        <f t="shared" si="1457"/>
        <v>0.47318804278919063</v>
      </c>
      <c r="K565" s="23">
        <f t="shared" si="1488"/>
        <v>0.14370000000000091</v>
      </c>
      <c r="L565" s="23">
        <f t="shared" si="1458"/>
        <v>2.2665707249602374E-2</v>
      </c>
      <c r="N565">
        <v>2</v>
      </c>
      <c r="O565">
        <v>1966</v>
      </c>
      <c r="P565" s="23">
        <v>0.38680365276811762</v>
      </c>
      <c r="Q565" s="23">
        <v>9.5900000000000304E-2</v>
      </c>
      <c r="R565" s="23">
        <f t="shared" si="1459"/>
        <v>3.7094470300462597E-2</v>
      </c>
      <c r="T565">
        <v>1969</v>
      </c>
      <c r="U565">
        <v>3</v>
      </c>
      <c r="V565" s="3">
        <v>1969.1666666685301</v>
      </c>
      <c r="W565" s="23"/>
      <c r="X565" s="23"/>
      <c r="Y565" s="23"/>
      <c r="Z565" s="23"/>
      <c r="AA565">
        <v>3</v>
      </c>
      <c r="AB565" s="3">
        <v>1969.1666666685301</v>
      </c>
      <c r="AC565" s="23">
        <f t="shared" si="1460"/>
        <v>0.47318804278919063</v>
      </c>
      <c r="AD565" s="23">
        <f t="shared" si="1461"/>
        <v>0.14370000000000091</v>
      </c>
      <c r="AE565" s="23">
        <f t="shared" si="1462"/>
        <v>2.2665707249602374E-2</v>
      </c>
      <c r="AG565" s="3">
        <v>1969.1666666685301</v>
      </c>
      <c r="AH565" s="3">
        <f t="shared" si="1596"/>
        <v>-1.2672886849168656</v>
      </c>
      <c r="AI565" s="3">
        <f t="shared" si="1597"/>
        <v>1.0962140700497278</v>
      </c>
      <c r="AJ565" s="3">
        <f t="shared" si="1598"/>
        <v>-1.7969172221495469</v>
      </c>
      <c r="AK565" s="23"/>
      <c r="AL565" s="3">
        <v>1969.1666666685301</v>
      </c>
      <c r="AM565" s="14">
        <f t="shared" ref="AM565" si="1620">STANDARDIZE(AC565,AR$13,AS$13)</f>
        <v>-0.75959271617959712</v>
      </c>
      <c r="AN565" s="14">
        <f t="shared" ref="AN565" si="1621">STANDARDIZE(AD565,AT$13,AU$13)</f>
        <v>0.96431160441040453</v>
      </c>
      <c r="AO565" s="14">
        <f t="shared" ref="AO565" si="1622">STANDARDIZE(AE565,AV$13,AW$13)</f>
        <v>-1.559756164049561</v>
      </c>
      <c r="AP565" s="23"/>
    </row>
    <row r="566" spans="1:42" x14ac:dyDescent="0.3">
      <c r="A566">
        <v>4</v>
      </c>
      <c r="B566" s="31">
        <v>1991</v>
      </c>
      <c r="C566" s="24">
        <v>0.7199171052314165</v>
      </c>
      <c r="D566">
        <v>4.7900000000000303E-2</v>
      </c>
      <c r="E566">
        <f t="shared" si="1456"/>
        <v>3.4484029340585066E-2</v>
      </c>
      <c r="G566">
        <v>1969</v>
      </c>
      <c r="H566">
        <v>2</v>
      </c>
      <c r="I566" s="3">
        <v>1969.0833333352</v>
      </c>
      <c r="J566" s="23">
        <f t="shared" si="1457"/>
        <v>0.44491633228162747</v>
      </c>
      <c r="K566" s="23">
        <f t="shared" si="1488"/>
        <v>9.5800000000000607E-2</v>
      </c>
      <c r="L566" s="23">
        <f t="shared" si="1458"/>
        <v>2.1311492316290093E-2</v>
      </c>
      <c r="N566">
        <v>12</v>
      </c>
      <c r="O566">
        <v>1965</v>
      </c>
      <c r="P566" s="23">
        <v>0.38716687711112419</v>
      </c>
      <c r="Q566" s="23">
        <v>9.5900000000000304E-2</v>
      </c>
      <c r="R566" s="23">
        <f t="shared" si="1459"/>
        <v>3.7129303514956927E-2</v>
      </c>
      <c r="T566">
        <v>1969</v>
      </c>
      <c r="U566">
        <v>2</v>
      </c>
      <c r="V566" s="3">
        <v>1969.0833333352</v>
      </c>
      <c r="W566" s="23">
        <f t="shared" si="1570"/>
        <v>0.43268319419840329</v>
      </c>
      <c r="X566" s="23">
        <f t="shared" si="1489"/>
        <v>9.5900000000000304E-2</v>
      </c>
      <c r="Y566" s="23">
        <f t="shared" si="1571"/>
        <v>4.1494318323627009E-2</v>
      </c>
      <c r="Z566" s="23"/>
      <c r="AA566">
        <v>2</v>
      </c>
      <c r="AB566" s="3">
        <v>1969.0833333352</v>
      </c>
      <c r="AC566" s="23">
        <f t="shared" si="1460"/>
        <v>0.43879976324001535</v>
      </c>
      <c r="AD566" s="23">
        <f t="shared" si="1461"/>
        <v>9.5850000000000463E-2</v>
      </c>
      <c r="AE566" s="23">
        <f t="shared" si="1462"/>
        <v>3.1402905319958554E-2</v>
      </c>
      <c r="AG566" s="3">
        <v>1969.0833333352</v>
      </c>
      <c r="AH566" s="3">
        <f t="shared" si="1596"/>
        <v>-1.4915114461126624</v>
      </c>
      <c r="AI566" s="3">
        <f t="shared" si="1597"/>
        <v>-4.4052846898962821E-2</v>
      </c>
      <c r="AJ566" s="3">
        <f t="shared" si="1598"/>
        <v>-1.0907955318910296</v>
      </c>
      <c r="AK566" s="23"/>
      <c r="AL566" s="3">
        <v>1969.0833333352</v>
      </c>
      <c r="AM566" s="14">
        <f t="shared" ref="AM566" si="1623">STANDARDIZE(AC566,AR$14,AS$14)</f>
        <v>-0.89763055637581224</v>
      </c>
      <c r="AN566" s="14">
        <f t="shared" ref="AN566" si="1624">STANDARDIZE(AD566,AT$14,AU$14)</f>
        <v>-1.4615836317459097E-2</v>
      </c>
      <c r="AO566" s="14">
        <f t="shared" ref="AO566" si="1625">STANDARDIZE(AE566,AV$14,AW$14)</f>
        <v>-0.87341267881811224</v>
      </c>
      <c r="AP566" s="23"/>
    </row>
    <row r="567" spans="1:42" x14ac:dyDescent="0.3">
      <c r="A567">
        <v>3</v>
      </c>
      <c r="B567" s="31">
        <v>1991</v>
      </c>
      <c r="C567" s="24">
        <v>0.68591072018884469</v>
      </c>
      <c r="D567">
        <v>4.7900000000000303E-2</v>
      </c>
      <c r="E567">
        <f t="shared" si="1456"/>
        <v>3.285512349704587E-2</v>
      </c>
      <c r="G567">
        <v>1969</v>
      </c>
      <c r="H567">
        <v>1</v>
      </c>
      <c r="I567" s="3">
        <v>1969.0000000018699</v>
      </c>
      <c r="J567" s="23">
        <f t="shared" si="1457"/>
        <v>0.46435005984089511</v>
      </c>
      <c r="K567" s="23">
        <f t="shared" si="1488"/>
        <v>4.7900000000000303E-2</v>
      </c>
      <c r="L567" s="23">
        <f t="shared" si="1458"/>
        <v>2.2242367866379016E-2</v>
      </c>
      <c r="N567">
        <v>9</v>
      </c>
      <c r="O567">
        <v>1965</v>
      </c>
      <c r="P567" s="23">
        <v>0.39564702935372575</v>
      </c>
      <c r="Q567" s="23">
        <v>9.5900000000000304E-2</v>
      </c>
      <c r="R567" s="23">
        <f t="shared" si="1459"/>
        <v>3.7942550115022421E-2</v>
      </c>
      <c r="T567">
        <v>1969</v>
      </c>
      <c r="U567">
        <v>1</v>
      </c>
      <c r="V567" s="3">
        <v>1969.0000000018699</v>
      </c>
      <c r="W567" s="23"/>
      <c r="X567" s="23"/>
      <c r="Y567" s="23"/>
      <c r="Z567" s="23"/>
      <c r="AA567">
        <v>1</v>
      </c>
      <c r="AB567" s="3">
        <v>1969.0000000018699</v>
      </c>
      <c r="AC567" s="23">
        <f t="shared" si="1460"/>
        <v>0.46435005984089511</v>
      </c>
      <c r="AD567" s="23">
        <f t="shared" si="1461"/>
        <v>4.7900000000000303E-2</v>
      </c>
      <c r="AE567" s="23">
        <f t="shared" si="1462"/>
        <v>2.2242367866379016E-2</v>
      </c>
      <c r="AG567" s="3">
        <v>1969.0000000018699</v>
      </c>
      <c r="AH567" s="3">
        <f t="shared" si="1596"/>
        <v>-1.3249152066867143</v>
      </c>
      <c r="AI567" s="3">
        <f t="shared" si="1597"/>
        <v>-1.186702766808877</v>
      </c>
      <c r="AJ567" s="3">
        <f t="shared" si="1598"/>
        <v>-1.8311306070845743</v>
      </c>
      <c r="AK567" s="23"/>
      <c r="AL567" s="3">
        <v>1969.0000000018699</v>
      </c>
      <c r="AM567" s="14">
        <f t="shared" ref="AM567" si="1626">STANDARDIZE(AC567,AR$15,AS$15)</f>
        <v>-0.64135931037938909</v>
      </c>
      <c r="AN567" s="14">
        <f t="shared" ref="AN567" si="1627">STANDARDIZE(AD567,AT$15,AU$15)</f>
        <v>-0.94501805984887022</v>
      </c>
      <c r="AO567" s="14">
        <f t="shared" ref="AO567" si="1628">STANDARDIZE(AE567,AV$15,AW$15)</f>
        <v>-1.1522603915695153</v>
      </c>
      <c r="AP567" s="23"/>
    </row>
    <row r="568" spans="1:42" x14ac:dyDescent="0.3">
      <c r="A568">
        <v>3</v>
      </c>
      <c r="B568" s="31">
        <v>1991</v>
      </c>
      <c r="C568" s="24">
        <v>0.66464857373705277</v>
      </c>
      <c r="D568">
        <v>4.7900000000000303E-2</v>
      </c>
      <c r="E568">
        <f t="shared" si="1456"/>
        <v>3.1836666682005028E-2</v>
      </c>
      <c r="G568">
        <v>1968</v>
      </c>
      <c r="H568">
        <v>12</v>
      </c>
      <c r="I568" s="3">
        <v>1968.9166666685401</v>
      </c>
      <c r="J568" s="23">
        <f t="shared" si="1457"/>
        <v>0.51318506178606571</v>
      </c>
      <c r="K568" s="23">
        <f t="shared" si="1488"/>
        <v>9.5800000000000607E-2</v>
      </c>
      <c r="L568" s="23">
        <f t="shared" si="1458"/>
        <v>2.4581564459552702E-2</v>
      </c>
      <c r="N568">
        <v>6</v>
      </c>
      <c r="O568">
        <v>1965</v>
      </c>
      <c r="P568" s="23">
        <v>0.39316884098104921</v>
      </c>
      <c r="Q568" s="23">
        <v>9.5900000000000304E-2</v>
      </c>
      <c r="R568" s="23">
        <f t="shared" si="1459"/>
        <v>3.7704891850082738E-2</v>
      </c>
      <c r="T568">
        <v>1968</v>
      </c>
      <c r="U568">
        <v>12</v>
      </c>
      <c r="V568" s="3">
        <v>1968.9166666685401</v>
      </c>
      <c r="W568" s="23">
        <f t="shared" si="1570"/>
        <v>0.43894677916645691</v>
      </c>
      <c r="X568" s="23">
        <f t="shared" si="1489"/>
        <v>9.5900000000000304E-2</v>
      </c>
      <c r="Y568" s="23">
        <f t="shared" si="1571"/>
        <v>4.2094996122063348E-2</v>
      </c>
      <c r="Z568" s="23"/>
      <c r="AA568">
        <v>12</v>
      </c>
      <c r="AB568" s="3">
        <v>1968.9166666685401</v>
      </c>
      <c r="AC568" s="23">
        <f t="shared" si="1460"/>
        <v>0.47606592047626128</v>
      </c>
      <c r="AD568" s="23">
        <f t="shared" si="1461"/>
        <v>9.5850000000000463E-2</v>
      </c>
      <c r="AE568" s="23">
        <f t="shared" si="1462"/>
        <v>3.3338280290808028E-2</v>
      </c>
      <c r="AG568" s="3">
        <v>1968.9166666685401</v>
      </c>
      <c r="AH568" s="3">
        <f t="shared" si="1596"/>
        <v>-1.2485239868907259</v>
      </c>
      <c r="AI568" s="3">
        <f t="shared" si="1597"/>
        <v>-4.4052846898962821E-2</v>
      </c>
      <c r="AJ568" s="3">
        <f t="shared" si="1598"/>
        <v>-0.9343826596297341</v>
      </c>
      <c r="AK568" s="23"/>
      <c r="AL568" s="3">
        <v>1968.9166666685401</v>
      </c>
      <c r="AM568" s="14">
        <f t="shared" ref="AM568" si="1629">STANDARDIZE(AC568,AR$4,AS$4)</f>
        <v>-1.0392895257429691</v>
      </c>
      <c r="AN568" s="14">
        <f t="shared" ref="AN568" si="1630">STANDARDIZE(AD568,AT$4,AU$4)</f>
        <v>0.88737234882057547</v>
      </c>
      <c r="AO568" s="14">
        <f t="shared" ref="AO568" si="1631">STANDARDIZE(AE568,AV$4,AW$4)</f>
        <v>-0.74633049359021264</v>
      </c>
      <c r="AP568" s="23"/>
    </row>
    <row r="569" spans="1:42" x14ac:dyDescent="0.3">
      <c r="A569">
        <v>2</v>
      </c>
      <c r="B569" s="31">
        <v>1991</v>
      </c>
      <c r="C569" s="24">
        <v>0.65705984794090899</v>
      </c>
      <c r="D569">
        <v>4.7900000000000303E-2</v>
      </c>
      <c r="E569">
        <f t="shared" si="1456"/>
        <v>3.1473166716369738E-2</v>
      </c>
      <c r="G569">
        <v>1968</v>
      </c>
      <c r="H569">
        <v>11</v>
      </c>
      <c r="I569" s="3">
        <v>1968.83333333521</v>
      </c>
      <c r="J569" s="23">
        <f t="shared" si="1457"/>
        <v>0.58425773182477392</v>
      </c>
      <c r="K569" s="23">
        <f t="shared" si="1488"/>
        <v>4.7900000000000303E-2</v>
      </c>
      <c r="L569" s="23">
        <f t="shared" si="1458"/>
        <v>2.7985945354406849E-2</v>
      </c>
      <c r="N569">
        <v>6</v>
      </c>
      <c r="O569">
        <v>1965</v>
      </c>
      <c r="P569" s="23">
        <v>0.37627797812323693</v>
      </c>
      <c r="Q569" s="23">
        <v>9.5900000000000304E-2</v>
      </c>
      <c r="R569" s="23">
        <f t="shared" si="1459"/>
        <v>3.6085058102018536E-2</v>
      </c>
      <c r="T569">
        <v>1968</v>
      </c>
      <c r="U569">
        <v>11</v>
      </c>
      <c r="V569" s="3">
        <v>1968.83333333521</v>
      </c>
      <c r="W569" s="23"/>
      <c r="X569" s="23"/>
      <c r="Y569" s="23"/>
      <c r="Z569" s="23"/>
      <c r="AA569">
        <v>11</v>
      </c>
      <c r="AB569" s="3">
        <v>1968.83333333521</v>
      </c>
      <c r="AC569" s="23">
        <f t="shared" si="1460"/>
        <v>0.58425773182477392</v>
      </c>
      <c r="AD569" s="23">
        <f t="shared" si="1461"/>
        <v>4.7900000000000303E-2</v>
      </c>
      <c r="AE569" s="23">
        <f t="shared" si="1462"/>
        <v>2.7985945354406849E-2</v>
      </c>
      <c r="AG569" s="3">
        <v>1968.83333333521</v>
      </c>
      <c r="AH569" s="3">
        <f t="shared" si="1596"/>
        <v>-0.54307820718407462</v>
      </c>
      <c r="AI569" s="3">
        <f t="shared" si="1597"/>
        <v>-1.186702766808877</v>
      </c>
      <c r="AJ569" s="3">
        <f t="shared" si="1598"/>
        <v>-1.3669469395839875</v>
      </c>
      <c r="AK569" s="23"/>
      <c r="AL569" s="3">
        <v>1968.83333333521</v>
      </c>
      <c r="AM569" s="14">
        <f t="shared" ref="AM569" si="1632">STANDARDIZE(AC569,AR$5,AS$5)</f>
        <v>-0.28184942608705948</v>
      </c>
      <c r="AN569" s="14">
        <f t="shared" ref="AN569" si="1633">STANDARDIZE(AD569,AT$5,AU$5)</f>
        <v>-0.86039420085980967</v>
      </c>
      <c r="AO569" s="14">
        <f t="shared" ref="AO569" si="1634">STANDARDIZE(AE569,AV$5,AW$5)</f>
        <v>-0.73247322074321708</v>
      </c>
      <c r="AP569" s="23"/>
    </row>
    <row r="570" spans="1:42" x14ac:dyDescent="0.3">
      <c r="A570">
        <v>2</v>
      </c>
      <c r="B570" s="31">
        <v>1991</v>
      </c>
      <c r="C570" s="24">
        <v>0.66669171350490175</v>
      </c>
      <c r="D570">
        <v>4.7900000000000303E-2</v>
      </c>
      <c r="E570">
        <f t="shared" si="1456"/>
        <v>3.1934533076884999E-2</v>
      </c>
      <c r="G570">
        <v>1968</v>
      </c>
      <c r="H570">
        <v>10</v>
      </c>
      <c r="I570" s="3">
        <v>1968.7500000018799</v>
      </c>
      <c r="J570" s="23">
        <f t="shared" si="1457"/>
        <v>0.63765869141110421</v>
      </c>
      <c r="K570" s="23">
        <f t="shared" si="1488"/>
        <v>4.7900000000000303E-2</v>
      </c>
      <c r="L570" s="23">
        <f t="shared" si="1458"/>
        <v>3.0543851318592084E-2</v>
      </c>
      <c r="N570">
        <v>6</v>
      </c>
      <c r="O570">
        <v>1965</v>
      </c>
      <c r="P570" s="23">
        <v>0.36582735230392804</v>
      </c>
      <c r="Q570" s="23">
        <v>9.5900000000000304E-2</v>
      </c>
      <c r="R570" s="23">
        <f t="shared" si="1459"/>
        <v>3.5082843085946808E-2</v>
      </c>
      <c r="T570">
        <v>1968</v>
      </c>
      <c r="U570">
        <v>10</v>
      </c>
      <c r="V570" s="3">
        <v>1968.7500000018799</v>
      </c>
      <c r="W570" s="23">
        <f t="shared" si="1570"/>
        <v>0.46160833590888228</v>
      </c>
      <c r="X570" s="23">
        <f t="shared" si="1489"/>
        <v>9.5900000000000304E-2</v>
      </c>
      <c r="Y570" s="23">
        <f t="shared" si="1571"/>
        <v>4.4268239413661953E-2</v>
      </c>
      <c r="Z570" s="23"/>
      <c r="AA570">
        <v>10</v>
      </c>
      <c r="AB570" s="3">
        <v>1968.7500000018799</v>
      </c>
      <c r="AC570" s="23">
        <f t="shared" si="1460"/>
        <v>0.54963351365999324</v>
      </c>
      <c r="AD570" s="23">
        <f t="shared" si="1461"/>
        <v>7.1900000000000297E-2</v>
      </c>
      <c r="AE570" s="23">
        <f t="shared" si="1462"/>
        <v>3.7406045366127016E-2</v>
      </c>
      <c r="AG570" s="3">
        <v>1968.7500000018799</v>
      </c>
      <c r="AH570" s="3">
        <f t="shared" si="1596"/>
        <v>-0.76883936484975313</v>
      </c>
      <c r="AI570" s="3">
        <f t="shared" si="1597"/>
        <v>-0.61478205611361436</v>
      </c>
      <c r="AJ570" s="3">
        <f t="shared" si="1598"/>
        <v>-0.60563457272254151</v>
      </c>
      <c r="AK570" s="23"/>
      <c r="AL570" s="3">
        <v>1968.7500000018799</v>
      </c>
      <c r="AM570" s="14">
        <f t="shared" ref="AM570" si="1635">STANDARDIZE(AC570,AR$6,AS$6)</f>
        <v>-0.81623927377779371</v>
      </c>
      <c r="AN570" s="14">
        <f t="shared" ref="AN570" si="1636">STANDARDIZE(AD570,AT$6,AU$6)</f>
        <v>-0.59144451954684485</v>
      </c>
      <c r="AO570" s="14">
        <f t="shared" ref="AO570" si="1637">STANDARDIZE(AE570,AV$6,AW$6)</f>
        <v>-0.78680809005882779</v>
      </c>
      <c r="AP570" s="23"/>
    </row>
    <row r="571" spans="1:42" x14ac:dyDescent="0.3">
      <c r="A571">
        <v>1</v>
      </c>
      <c r="B571" s="31">
        <v>1991</v>
      </c>
      <c r="C571" s="24">
        <v>0.69621677749540734</v>
      </c>
      <c r="D571">
        <v>4.7900000000000303E-2</v>
      </c>
      <c r="E571">
        <f t="shared" si="1456"/>
        <v>3.3348783642030221E-2</v>
      </c>
      <c r="G571">
        <v>1968</v>
      </c>
      <c r="H571">
        <v>9</v>
      </c>
      <c r="I571" s="3">
        <v>1968.6666666685501</v>
      </c>
      <c r="J571" s="23">
        <f t="shared" ref="J571:J583" si="1638">AVERAGEIFS(C$4:C$1369,B$4:B$1369,G571,A$4:A$1369,H571)</f>
        <v>0.70657346361279916</v>
      </c>
      <c r="K571" s="23">
        <f t="shared" si="1488"/>
        <v>9.5800000000000607E-2</v>
      </c>
      <c r="L571" s="23">
        <f t="shared" ref="L571:L583" si="1639">AVERAGEIFS(E$4:E$1369,B$4:B$1369,G571,A$4:A$1369,H571)</f>
        <v>3.3844868907053294E-2</v>
      </c>
      <c r="N571">
        <v>5</v>
      </c>
      <c r="O571">
        <v>1965</v>
      </c>
      <c r="P571" s="23">
        <v>0.36699166639477943</v>
      </c>
      <c r="Q571" s="23">
        <v>9.5900000000000304E-2</v>
      </c>
      <c r="R571" s="23">
        <f t="shared" si="1459"/>
        <v>3.5194500807259457E-2</v>
      </c>
      <c r="T571">
        <v>1968</v>
      </c>
      <c r="U571">
        <v>9</v>
      </c>
      <c r="V571" s="3">
        <v>1968.6666666685501</v>
      </c>
      <c r="W571" s="23"/>
      <c r="X571" s="23"/>
      <c r="Y571" s="23"/>
      <c r="Z571" s="23"/>
      <c r="AA571">
        <v>9</v>
      </c>
      <c r="AB571" s="3">
        <v>1968.6666666685501</v>
      </c>
      <c r="AC571" s="23">
        <f t="shared" ref="AC571:AC583" si="1640">AVERAGE(W571,J571)</f>
        <v>0.70657346361279916</v>
      </c>
      <c r="AD571" s="23">
        <f t="shared" ref="AD571:AD583" si="1641">AVERAGE(X571,K571)</f>
        <v>9.5800000000000607E-2</v>
      </c>
      <c r="AE571" s="23">
        <f t="shared" ref="AE571:AE583" si="1642">AVERAGE(Y571,L571)</f>
        <v>3.3844868907053294E-2</v>
      </c>
      <c r="AG571" s="3">
        <v>1968.6666666685501</v>
      </c>
      <c r="AH571" s="3">
        <f t="shared" si="1596"/>
        <v>0.25446012502519855</v>
      </c>
      <c r="AI571" s="3">
        <f t="shared" si="1597"/>
        <v>-4.5244348379574514E-2</v>
      </c>
      <c r="AJ571" s="3">
        <f t="shared" si="1598"/>
        <v>-0.89344124945586034</v>
      </c>
      <c r="AK571" s="23"/>
      <c r="AL571" s="3">
        <v>1968.6666666685501</v>
      </c>
      <c r="AM571" s="14">
        <f t="shared" ref="AM571" si="1643">STANDARDIZE(AC571,AR$7,AS$7)</f>
        <v>-4.1369726197913792E-2</v>
      </c>
      <c r="AN571" s="14">
        <f t="shared" ref="AN571" si="1644">STANDARDIZE(AD571,AT$7,AU$7)</f>
        <v>1.0262385864010182</v>
      </c>
      <c r="AO571" s="14">
        <f t="shared" ref="AO571" si="1645">STANDARDIZE(AE571,AV$7,AW$7)</f>
        <v>-0.81930672481979561</v>
      </c>
      <c r="AP571" s="23"/>
    </row>
    <row r="572" spans="1:42" x14ac:dyDescent="0.3">
      <c r="A572">
        <v>12</v>
      </c>
      <c r="B572" s="31">
        <v>1990</v>
      </c>
      <c r="C572" s="24">
        <v>0.74555412990265735</v>
      </c>
      <c r="D572">
        <v>4.7900000000000303E-2</v>
      </c>
      <c r="E572">
        <f t="shared" si="1456"/>
        <v>3.571204282233751E-2</v>
      </c>
      <c r="G572">
        <v>1968</v>
      </c>
      <c r="H572">
        <v>8</v>
      </c>
      <c r="I572" s="3">
        <v>1968.58333333522</v>
      </c>
      <c r="J572" s="23">
        <f t="shared" si="1638"/>
        <v>0.75880900627446535</v>
      </c>
      <c r="K572" s="23">
        <f t="shared" si="1488"/>
        <v>4.7900000000000303E-2</v>
      </c>
      <c r="L572" s="23">
        <f t="shared" si="1639"/>
        <v>3.6346951400547119E-2</v>
      </c>
      <c r="N572">
        <v>5</v>
      </c>
      <c r="O572">
        <v>1965</v>
      </c>
      <c r="P572" s="23">
        <v>0.35530743913560014</v>
      </c>
      <c r="Q572" s="23">
        <v>9.5900000000000304E-2</v>
      </c>
      <c r="R572" s="23">
        <f t="shared" si="1459"/>
        <v>3.4073983413104164E-2</v>
      </c>
      <c r="T572">
        <v>1968</v>
      </c>
      <c r="U572">
        <v>8</v>
      </c>
      <c r="V572" s="3">
        <v>1968.58333333522</v>
      </c>
      <c r="W572" s="23">
        <f t="shared" si="1570"/>
        <v>0.49047947860588598</v>
      </c>
      <c r="X572" s="23">
        <f t="shared" si="1489"/>
        <v>9.5900000000000304E-2</v>
      </c>
      <c r="Y572" s="23">
        <f t="shared" si="1571"/>
        <v>4.7036981998304611E-2</v>
      </c>
      <c r="Z572" s="23"/>
      <c r="AA572">
        <v>8</v>
      </c>
      <c r="AB572" s="3">
        <v>1968.58333333522</v>
      </c>
      <c r="AC572" s="23">
        <f t="shared" si="1640"/>
        <v>0.62464424244017569</v>
      </c>
      <c r="AD572" s="23">
        <f t="shared" si="1641"/>
        <v>7.1900000000000297E-2</v>
      </c>
      <c r="AE572" s="23">
        <f t="shared" si="1642"/>
        <v>4.1691966699425861E-2</v>
      </c>
      <c r="AG572" s="3">
        <v>1968.58333333522</v>
      </c>
      <c r="AH572" s="3">
        <f t="shared" si="1596"/>
        <v>-0.27974502960247277</v>
      </c>
      <c r="AI572" s="3">
        <f t="shared" si="1597"/>
        <v>-0.61478205611361436</v>
      </c>
      <c r="AJ572" s="3">
        <f t="shared" si="1598"/>
        <v>-0.25925556290565122</v>
      </c>
      <c r="AK572" s="23"/>
      <c r="AL572" s="3">
        <v>1968.58333333522</v>
      </c>
      <c r="AM572" s="14">
        <f t="shared" ref="AM572" si="1646">STANDARDIZE(AC572,AR$8,AS$8)</f>
        <v>-0.79501590895158758</v>
      </c>
      <c r="AN572" s="14">
        <f t="shared" ref="AN572" si="1647">STANDARDIZE(AD572,AT$8,AU$8)</f>
        <v>-0.51613739712758211</v>
      </c>
      <c r="AO572" s="14">
        <f t="shared" ref="AO572" si="1648">STANDARDIZE(AE572,AV$8,AW$8)</f>
        <v>-0.87546544992141773</v>
      </c>
      <c r="AP572" s="23"/>
    </row>
    <row r="573" spans="1:42" x14ac:dyDescent="0.3">
      <c r="A573">
        <v>11</v>
      </c>
      <c r="B573" s="31">
        <v>1990</v>
      </c>
      <c r="C573" s="24">
        <v>0.80900983483042122</v>
      </c>
      <c r="D573">
        <v>4.7900000000000303E-2</v>
      </c>
      <c r="E573">
        <f t="shared" si="1456"/>
        <v>3.8751571088377422E-2</v>
      </c>
      <c r="G573">
        <v>1968</v>
      </c>
      <c r="H573">
        <v>7</v>
      </c>
      <c r="I573" s="3">
        <v>1968.5000000018899</v>
      </c>
      <c r="J573" s="23">
        <f t="shared" si="1638"/>
        <v>0.78113425808610371</v>
      </c>
      <c r="K573" s="23">
        <f t="shared" si="1488"/>
        <v>4.7900000000000303E-2</v>
      </c>
      <c r="L573" s="23">
        <f t="shared" si="1639"/>
        <v>3.7416330962324607E-2</v>
      </c>
      <c r="N573">
        <v>4</v>
      </c>
      <c r="O573">
        <v>1965</v>
      </c>
      <c r="P573" s="23">
        <v>0.31738009932648309</v>
      </c>
      <c r="Q573" s="23">
        <v>9.5900000000000304E-2</v>
      </c>
      <c r="R573" s="23">
        <f t="shared" si="1459"/>
        <v>3.0436751525409825E-2</v>
      </c>
      <c r="T573">
        <v>1968</v>
      </c>
      <c r="U573">
        <v>7</v>
      </c>
      <c r="V573" s="3">
        <v>1968.5000000018899</v>
      </c>
      <c r="W573" s="23"/>
      <c r="X573" s="23"/>
      <c r="Y573" s="23"/>
      <c r="Z573" s="23"/>
      <c r="AA573">
        <v>7</v>
      </c>
      <c r="AB573" s="3">
        <v>1968.5000000018899</v>
      </c>
      <c r="AC573" s="23">
        <f t="shared" si="1640"/>
        <v>0.78113425808610371</v>
      </c>
      <c r="AD573" s="23">
        <f t="shared" si="1641"/>
        <v>4.7900000000000303E-2</v>
      </c>
      <c r="AE573" s="23">
        <f t="shared" si="1642"/>
        <v>3.7416330962324607E-2</v>
      </c>
      <c r="AG573" s="3">
        <v>1968.5000000018899</v>
      </c>
      <c r="AH573" s="3">
        <f t="shared" si="1596"/>
        <v>0.74062074233231223</v>
      </c>
      <c r="AI573" s="3">
        <f t="shared" si="1597"/>
        <v>-1.186702766808877</v>
      </c>
      <c r="AJ573" s="3">
        <f t="shared" si="1598"/>
        <v>-0.60480331280215571</v>
      </c>
      <c r="AK573" s="23"/>
      <c r="AL573" s="3">
        <v>1968.5000000018899</v>
      </c>
      <c r="AM573" s="14">
        <f t="shared" ref="AM573" si="1649">STANDARDIZE(AC573,AR$9,AS$9)</f>
        <v>-5.6108796813722439E-2</v>
      </c>
      <c r="AN573" s="14">
        <f t="shared" ref="AN573" si="1650">STANDARDIZE(AD573,AT$9,AU$9)</f>
        <v>-0.38248368897839508</v>
      </c>
      <c r="AO573" s="14">
        <f t="shared" ref="AO573" si="1651">STANDARDIZE(AE573,AV$9,AW$9)</f>
        <v>-0.2747875867512577</v>
      </c>
      <c r="AP573" s="23"/>
    </row>
    <row r="574" spans="1:42" x14ac:dyDescent="0.3">
      <c r="A574">
        <v>10</v>
      </c>
      <c r="B574" s="31">
        <v>1990</v>
      </c>
      <c r="C574" s="24">
        <v>0.88040624273892343</v>
      </c>
      <c r="D574">
        <v>4.7900000000000303E-2</v>
      </c>
      <c r="E574">
        <f t="shared" si="1456"/>
        <v>4.2171459027194699E-2</v>
      </c>
      <c r="G574">
        <v>1968</v>
      </c>
      <c r="H574">
        <v>6</v>
      </c>
      <c r="I574" s="3">
        <v>1968.4166666685601</v>
      </c>
      <c r="J574" s="23">
        <f t="shared" si="1638"/>
        <v>0.78912944836628907</v>
      </c>
      <c r="K574" s="23">
        <f t="shared" si="1488"/>
        <v>4.7900000000000303E-2</v>
      </c>
      <c r="L574" s="23">
        <f t="shared" si="1639"/>
        <v>3.7799300576745486E-2</v>
      </c>
      <c r="N574">
        <v>4</v>
      </c>
      <c r="O574">
        <v>1965</v>
      </c>
      <c r="P574" s="23">
        <v>0.26211502664895481</v>
      </c>
      <c r="Q574" s="23">
        <v>9.5900000000000304E-2</v>
      </c>
      <c r="R574" s="23">
        <f t="shared" si="1459"/>
        <v>2.5136831055634846E-2</v>
      </c>
      <c r="T574">
        <v>1968</v>
      </c>
      <c r="U574">
        <v>6</v>
      </c>
      <c r="V574" s="3">
        <v>1968.4166666685601</v>
      </c>
      <c r="W574" s="23">
        <f t="shared" si="1570"/>
        <v>0.50620635739621667</v>
      </c>
      <c r="X574" s="23">
        <f t="shared" si="1489"/>
        <v>9.5900000000000304E-2</v>
      </c>
      <c r="Y574" s="23">
        <f t="shared" si="1571"/>
        <v>4.8545189674297336E-2</v>
      </c>
      <c r="Z574" s="23"/>
      <c r="AA574">
        <v>6</v>
      </c>
      <c r="AB574" s="3">
        <v>1968.4166666685601</v>
      </c>
      <c r="AC574" s="23">
        <f t="shared" si="1640"/>
        <v>0.64766790288125287</v>
      </c>
      <c r="AD574" s="23">
        <f t="shared" si="1641"/>
        <v>7.1900000000000297E-2</v>
      </c>
      <c r="AE574" s="23">
        <f t="shared" si="1642"/>
        <v>4.3172245125521411E-2</v>
      </c>
      <c r="AG574" s="3">
        <v>1968.4166666685601</v>
      </c>
      <c r="AH574" s="3">
        <f t="shared" si="1596"/>
        <v>-0.12962327926743547</v>
      </c>
      <c r="AI574" s="3">
        <f t="shared" si="1597"/>
        <v>-0.61478205611361436</v>
      </c>
      <c r="AJ574" s="3">
        <f t="shared" si="1598"/>
        <v>-0.13962262155867819</v>
      </c>
      <c r="AK574" s="23"/>
      <c r="AL574" s="3">
        <v>1968.4166666685601</v>
      </c>
      <c r="AM574" s="14">
        <f t="shared" ref="AM574" si="1652">STANDARDIZE(AC574,AR$10,AS$10)</f>
        <v>-0.88141525192994075</v>
      </c>
      <c r="AN574" s="14">
        <f t="shared" ref="AN574" si="1653">STANDARDIZE(AD574,AT$10,AU$10)</f>
        <v>-2.0364024332560446</v>
      </c>
      <c r="AO574" s="14">
        <f t="shared" ref="AO574" si="1654">STANDARDIZE(AE574,AV$10,AW$10)</f>
        <v>-1.111123874210024</v>
      </c>
      <c r="AP574" s="23"/>
    </row>
    <row r="575" spans="1:42" x14ac:dyDescent="0.3">
      <c r="A575">
        <v>9</v>
      </c>
      <c r="B575" s="31">
        <v>1990</v>
      </c>
      <c r="C575" s="24">
        <v>0.95623701607927181</v>
      </c>
      <c r="D575">
        <v>4.7900000000000303E-2</v>
      </c>
      <c r="E575">
        <f t="shared" si="1456"/>
        <v>4.5803753070197413E-2</v>
      </c>
      <c r="G575">
        <v>1968</v>
      </c>
      <c r="H575">
        <v>5</v>
      </c>
      <c r="I575" s="3">
        <v>1968.33333333523</v>
      </c>
      <c r="J575" s="23">
        <f t="shared" si="1638"/>
        <v>0.78291336148603596</v>
      </c>
      <c r="K575" s="23">
        <f t="shared" si="1488"/>
        <v>4.7900000000000303E-2</v>
      </c>
      <c r="L575" s="23">
        <f t="shared" si="1639"/>
        <v>3.7501550015181358E-2</v>
      </c>
      <c r="N575">
        <v>3</v>
      </c>
      <c r="O575">
        <v>1965</v>
      </c>
      <c r="P575" s="23">
        <v>0.21648887066689271</v>
      </c>
      <c r="Q575" s="23">
        <v>9.5900000000000304E-2</v>
      </c>
      <c r="R575" s="23">
        <f t="shared" si="1459"/>
        <v>2.0761282696955076E-2</v>
      </c>
      <c r="T575">
        <v>1968</v>
      </c>
      <c r="U575">
        <v>5</v>
      </c>
      <c r="V575" s="3">
        <v>1968.33333333523</v>
      </c>
      <c r="W575" s="23">
        <f t="shared" si="1570"/>
        <v>0.4993076674356699</v>
      </c>
      <c r="X575" s="23">
        <f t="shared" si="1489"/>
        <v>9.5900000000000304E-2</v>
      </c>
      <c r="Y575" s="23">
        <f t="shared" si="1571"/>
        <v>4.7883605307080898E-2</v>
      </c>
      <c r="Z575" s="23"/>
      <c r="AA575">
        <v>5</v>
      </c>
      <c r="AB575" s="3">
        <v>1968.33333333523</v>
      </c>
      <c r="AC575" s="23">
        <f t="shared" si="1640"/>
        <v>0.64111051446085288</v>
      </c>
      <c r="AD575" s="23">
        <f t="shared" si="1641"/>
        <v>7.1900000000000297E-2</v>
      </c>
      <c r="AE575" s="23">
        <f t="shared" si="1642"/>
        <v>4.2692577661131131E-2</v>
      </c>
      <c r="AG575" s="3">
        <v>1968.33333333523</v>
      </c>
      <c r="AH575" s="3">
        <f t="shared" si="1596"/>
        <v>-0.17237958336671083</v>
      </c>
      <c r="AI575" s="3">
        <f t="shared" si="1597"/>
        <v>-0.61478205611361436</v>
      </c>
      <c r="AJ575" s="3">
        <f t="shared" si="1598"/>
        <v>-0.17838832172821475</v>
      </c>
      <c r="AK575" s="23"/>
      <c r="AL575" s="3">
        <v>1968.33333333523</v>
      </c>
      <c r="AM575" s="14">
        <f t="shared" ref="AM575" si="1655">STANDARDIZE(AC575,AR$11,AS$11)</f>
        <v>-0.46421759303890187</v>
      </c>
      <c r="AN575" s="14">
        <f t="shared" ref="AN575" si="1656">STANDARDIZE(AD575,AT$11,AU$11)</f>
        <v>-1.2946315076121118</v>
      </c>
      <c r="AO575" s="14">
        <f t="shared" ref="AO575" si="1657">STANDARDIZE(AE575,AV$11,AW$11)</f>
        <v>-0.62310632120194798</v>
      </c>
      <c r="AP575" s="23"/>
    </row>
    <row r="576" spans="1:42" x14ac:dyDescent="0.3">
      <c r="A576">
        <v>8</v>
      </c>
      <c r="B576" s="31">
        <v>1990</v>
      </c>
      <c r="C576" s="24">
        <v>1.0309763110627714</v>
      </c>
      <c r="D576">
        <v>4.7900000000000303E-2</v>
      </c>
      <c r="E576">
        <f t="shared" si="1456"/>
        <v>4.9383765299907068E-2</v>
      </c>
      <c r="G576">
        <v>1968</v>
      </c>
      <c r="H576">
        <v>4</v>
      </c>
      <c r="I576" s="3">
        <v>1968.2500000018999</v>
      </c>
      <c r="J576" s="23">
        <f t="shared" si="1638"/>
        <v>0.76926543096880839</v>
      </c>
      <c r="K576" s="23">
        <f t="shared" si="1488"/>
        <v>4.7900000000000303E-2</v>
      </c>
      <c r="L576" s="23">
        <f t="shared" si="1639"/>
        <v>3.6847814143406155E-2</v>
      </c>
      <c r="N576">
        <v>3</v>
      </c>
      <c r="O576">
        <v>1965</v>
      </c>
      <c r="P576" s="23">
        <v>0.19241845888087114</v>
      </c>
      <c r="Q576" s="23">
        <v>9.5900000000000304E-2</v>
      </c>
      <c r="R576" s="23">
        <f t="shared" si="1459"/>
        <v>1.84529302066756E-2</v>
      </c>
      <c r="T576">
        <v>1968</v>
      </c>
      <c r="U576">
        <v>4</v>
      </c>
      <c r="V576" s="3">
        <v>1968.2500000018999</v>
      </c>
      <c r="W576" s="23">
        <f t="shared" si="1570"/>
        <v>0.48083418154560797</v>
      </c>
      <c r="X576" s="23">
        <f t="shared" si="1489"/>
        <v>9.5900000000000304E-2</v>
      </c>
      <c r="Y576" s="23">
        <f t="shared" si="1571"/>
        <v>4.6111998010223948E-2</v>
      </c>
      <c r="Z576" s="23"/>
      <c r="AA576">
        <v>4</v>
      </c>
      <c r="AB576" s="3">
        <v>1968.2500000018999</v>
      </c>
      <c r="AC576" s="23">
        <f t="shared" si="1640"/>
        <v>0.62504980625720818</v>
      </c>
      <c r="AD576" s="23">
        <f t="shared" si="1641"/>
        <v>7.1900000000000297E-2</v>
      </c>
      <c r="AE576" s="23">
        <f t="shared" si="1642"/>
        <v>4.1479906076815051E-2</v>
      </c>
      <c r="AG576" s="3">
        <v>1968.2500000018999</v>
      </c>
      <c r="AH576" s="3">
        <f t="shared" si="1596"/>
        <v>-0.27710062167953226</v>
      </c>
      <c r="AI576" s="3">
        <f t="shared" si="1597"/>
        <v>-0.61478205611361436</v>
      </c>
      <c r="AJ576" s="3">
        <f t="shared" si="1598"/>
        <v>-0.27639384958170393</v>
      </c>
      <c r="AK576" s="23"/>
      <c r="AL576" s="3">
        <v>1968.2500000018999</v>
      </c>
      <c r="AM576" s="14">
        <f t="shared" ref="AM576" si="1658">STANDARDIZE(AC576,AR$12,AS$12)</f>
        <v>-1.6410996178785258E-2</v>
      </c>
      <c r="AN576" s="14">
        <f t="shared" ref="AN576" si="1659">STANDARDIZE(AD576,AT$12,AU$12)</f>
        <v>-1.5983653379264826</v>
      </c>
      <c r="AO576" s="14">
        <f t="shared" ref="AO576" si="1660">STANDARDIZE(AE576,AV$12,AW$12)</f>
        <v>-0.31654734603849249</v>
      </c>
      <c r="AP576" s="23"/>
    </row>
    <row r="577" spans="1:42" x14ac:dyDescent="0.3">
      <c r="A577">
        <v>7</v>
      </c>
      <c r="B577" s="31">
        <v>1990</v>
      </c>
      <c r="C577" s="24">
        <v>1.0948651753026031</v>
      </c>
      <c r="D577">
        <v>4.7900000000000303E-2</v>
      </c>
      <c r="E577">
        <f t="shared" si="1456"/>
        <v>5.2444041896995017E-2</v>
      </c>
      <c r="G577">
        <v>1968</v>
      </c>
      <c r="H577">
        <v>3</v>
      </c>
      <c r="I577" s="3">
        <v>1968.1666666685701</v>
      </c>
      <c r="J577" s="23">
        <f t="shared" si="1638"/>
        <v>0.75790529744211144</v>
      </c>
      <c r="K577" s="23">
        <f t="shared" si="1488"/>
        <v>4.7900000000000303E-2</v>
      </c>
      <c r="L577" s="23">
        <f t="shared" si="1639"/>
        <v>3.6303663747477365E-2</v>
      </c>
      <c r="N577">
        <v>2</v>
      </c>
      <c r="O577">
        <v>1965</v>
      </c>
      <c r="P577" s="23">
        <v>0.19164183242137933</v>
      </c>
      <c r="Q577" s="23">
        <v>9.5900000000000304E-2</v>
      </c>
      <c r="R577" s="23">
        <f t="shared" si="1459"/>
        <v>1.8378451729210335E-2</v>
      </c>
      <c r="T577">
        <v>1968</v>
      </c>
      <c r="U577">
        <v>3</v>
      </c>
      <c r="V577" s="3">
        <v>1968.1666666685701</v>
      </c>
      <c r="W577" s="23"/>
      <c r="X577" s="23"/>
      <c r="Y577" s="23"/>
      <c r="Z577" s="23"/>
      <c r="AA577">
        <v>3</v>
      </c>
      <c r="AB577" s="3">
        <v>1968.1666666685701</v>
      </c>
      <c r="AC577" s="23">
        <f t="shared" si="1640"/>
        <v>0.75790529744211144</v>
      </c>
      <c r="AD577" s="23">
        <f t="shared" si="1641"/>
        <v>4.7900000000000303E-2</v>
      </c>
      <c r="AE577" s="23">
        <f t="shared" si="1642"/>
        <v>3.6303663747477365E-2</v>
      </c>
      <c r="AG577" s="3">
        <v>1968.1666666685701</v>
      </c>
      <c r="AH577" s="3">
        <f t="shared" si="1596"/>
        <v>0.58916036793770687</v>
      </c>
      <c r="AI577" s="3">
        <f t="shared" si="1597"/>
        <v>-1.186702766808877</v>
      </c>
      <c r="AJ577" s="3">
        <f t="shared" si="1598"/>
        <v>-0.69472670106879519</v>
      </c>
      <c r="AK577" s="23"/>
      <c r="AL577" s="3">
        <v>1968.1666666685701</v>
      </c>
      <c r="AM577" s="14">
        <f t="shared" ref="AM577" si="1661">STANDARDIZE(AC577,AR$13,AS$13)</f>
        <v>1.2844216487904547</v>
      </c>
      <c r="AN577" s="14">
        <f t="shared" ref="AN577" si="1662">STANDARDIZE(AD577,AT$13,AU$13)</f>
        <v>-1.6639966171457974</v>
      </c>
      <c r="AO577" s="14">
        <f t="shared" ref="AO577" si="1663">STANDARDIZE(AE577,AV$13,AW$13)</f>
        <v>-0.29784801664702004</v>
      </c>
      <c r="AP577" s="23"/>
    </row>
    <row r="578" spans="1:42" x14ac:dyDescent="0.3">
      <c r="A578">
        <v>6</v>
      </c>
      <c r="B578" s="31">
        <v>1990</v>
      </c>
      <c r="C578" s="24">
        <v>1.1278921401957533</v>
      </c>
      <c r="D578">
        <v>4.7900000000000303E-2</v>
      </c>
      <c r="E578">
        <f t="shared" si="1456"/>
        <v>5.402603351537693E-2</v>
      </c>
      <c r="G578">
        <v>1968</v>
      </c>
      <c r="H578">
        <v>2</v>
      </c>
      <c r="I578" s="3">
        <v>1968.08333333524</v>
      </c>
      <c r="J578" s="23">
        <f t="shared" si="1638"/>
        <v>0.75550077467457388</v>
      </c>
      <c r="K578" s="23">
        <f t="shared" si="1488"/>
        <v>4.7900000000000303E-2</v>
      </c>
      <c r="L578" s="23">
        <f t="shared" si="1639"/>
        <v>3.6188487106912318E-2</v>
      </c>
      <c r="N578">
        <v>2</v>
      </c>
      <c r="O578">
        <v>1965</v>
      </c>
      <c r="P578" s="23">
        <v>0.21870471217762744</v>
      </c>
      <c r="Q578" s="23">
        <v>9.5900000000000304E-2</v>
      </c>
      <c r="R578" s="23">
        <f t="shared" si="1459"/>
        <v>2.0973781897834536E-2</v>
      </c>
      <c r="T578">
        <v>1968</v>
      </c>
      <c r="U578">
        <v>2</v>
      </c>
      <c r="V578" s="3">
        <v>1968.08333333524</v>
      </c>
      <c r="W578" s="23">
        <f t="shared" si="1570"/>
        <v>0.46646786865107615</v>
      </c>
      <c r="X578" s="23">
        <f t="shared" si="1489"/>
        <v>9.5900000000000304E-2</v>
      </c>
      <c r="Y578" s="23">
        <f t="shared" si="1571"/>
        <v>4.4734268603638341E-2</v>
      </c>
      <c r="Z578" s="23"/>
      <c r="AA578">
        <v>2</v>
      </c>
      <c r="AB578" s="3">
        <v>1968.08333333524</v>
      </c>
      <c r="AC578" s="23">
        <f t="shared" si="1640"/>
        <v>0.61098432166282501</v>
      </c>
      <c r="AD578" s="23">
        <f t="shared" si="1641"/>
        <v>7.1900000000000297E-2</v>
      </c>
      <c r="AE578" s="23">
        <f t="shared" si="1642"/>
        <v>4.0461377855275329E-2</v>
      </c>
      <c r="AG578" s="3">
        <v>1968.08333333524</v>
      </c>
      <c r="AH578" s="3">
        <f t="shared" si="1596"/>
        <v>-0.36881215347627699</v>
      </c>
      <c r="AI578" s="3">
        <f t="shared" si="1597"/>
        <v>-0.61478205611361436</v>
      </c>
      <c r="AJ578" s="3">
        <f t="shared" si="1598"/>
        <v>-0.3587091254376753</v>
      </c>
      <c r="AK578" s="23"/>
      <c r="AL578" s="3">
        <v>1968.08333333524</v>
      </c>
      <c r="AM578" s="14">
        <f t="shared" ref="AM578" si="1664">STANDARDIZE(AC578,AR$14,AS$14)</f>
        <v>0.34504651996237518</v>
      </c>
      <c r="AN578" s="14">
        <f t="shared" ref="AN578" si="1665">STANDARDIZE(AD578,AT$14,AU$14)</f>
        <v>-0.95760573293009554</v>
      </c>
      <c r="AO578" s="14">
        <f t="shared" ref="AO578" si="1666">STANDARDIZE(AE578,AV$14,AW$14)</f>
        <v>9.2588590559490782E-3</v>
      </c>
      <c r="AP578" s="23"/>
    </row>
    <row r="579" spans="1:42" x14ac:dyDescent="0.3">
      <c r="A579">
        <v>6</v>
      </c>
      <c r="B579" s="31">
        <v>1990</v>
      </c>
      <c r="C579" s="24">
        <v>1.1103132633884802</v>
      </c>
      <c r="D579">
        <v>4.7900000000000303E-2</v>
      </c>
      <c r="E579">
        <f t="shared" si="1456"/>
        <v>5.3184005316308541E-2</v>
      </c>
      <c r="G579">
        <v>1968</v>
      </c>
      <c r="H579">
        <v>1</v>
      </c>
      <c r="I579" s="3">
        <v>1968.0000000019099</v>
      </c>
      <c r="J579" s="23"/>
      <c r="K579" s="23"/>
      <c r="L579" s="23"/>
      <c r="N579">
        <v>1</v>
      </c>
      <c r="O579">
        <v>1965</v>
      </c>
      <c r="P579" s="23">
        <v>0.26575588816490009</v>
      </c>
      <c r="Q579" s="23">
        <v>9.5900000000000304E-2</v>
      </c>
      <c r="R579" s="23">
        <f t="shared" si="1459"/>
        <v>2.5485989675014E-2</v>
      </c>
      <c r="T579">
        <v>1968</v>
      </c>
      <c r="U579">
        <v>1</v>
      </c>
      <c r="V579" s="3">
        <v>1968.0000000019099</v>
      </c>
      <c r="W579" s="23"/>
      <c r="X579" s="23"/>
      <c r="Y579" s="23"/>
      <c r="Z579" s="23"/>
      <c r="AA579">
        <v>1</v>
      </c>
      <c r="AB579" s="3">
        <v>1968.0000000019099</v>
      </c>
      <c r="AC579" s="23"/>
      <c r="AD579" s="23"/>
      <c r="AE579" s="23"/>
      <c r="AG579" s="3">
        <v>1968.0000000019099</v>
      </c>
      <c r="AH579" s="3"/>
      <c r="AI579" s="3"/>
      <c r="AJ579" s="3"/>
      <c r="AK579" s="23"/>
      <c r="AL579" s="3">
        <v>1968.0000000019099</v>
      </c>
      <c r="AM579" s="14"/>
      <c r="AN579" s="14"/>
      <c r="AO579" s="14"/>
      <c r="AP579" s="23"/>
    </row>
    <row r="580" spans="1:42" x14ac:dyDescent="0.3">
      <c r="A580">
        <v>6</v>
      </c>
      <c r="B580" s="31">
        <v>1990</v>
      </c>
      <c r="C580" s="24">
        <v>1.038486704283238</v>
      </c>
      <c r="D580">
        <v>4.7900000000000303E-2</v>
      </c>
      <c r="E580">
        <f t="shared" si="1456"/>
        <v>4.9743513135167415E-2</v>
      </c>
      <c r="G580">
        <v>1967</v>
      </c>
      <c r="H580">
        <v>12</v>
      </c>
      <c r="I580" s="3">
        <v>1967.9166666685801</v>
      </c>
      <c r="J580" s="23">
        <f t="shared" si="1638"/>
        <v>0.76259984214343102</v>
      </c>
      <c r="K580" s="23">
        <f t="shared" si="1488"/>
        <v>4.7900000000000303E-2</v>
      </c>
      <c r="L580" s="23">
        <f t="shared" si="1639"/>
        <v>3.6528532438670575E-2</v>
      </c>
      <c r="N580">
        <v>12</v>
      </c>
      <c r="O580">
        <v>1964</v>
      </c>
      <c r="P580" s="23">
        <v>0.33033639270666559</v>
      </c>
      <c r="Q580" s="23">
        <v>9.5900000000000304E-2</v>
      </c>
      <c r="R580" s="23">
        <f t="shared" si="1459"/>
        <v>3.1679260060569328E-2</v>
      </c>
      <c r="T580">
        <v>1967</v>
      </c>
      <c r="U580">
        <v>12</v>
      </c>
      <c r="V580" s="3">
        <v>1967.9166666685801</v>
      </c>
      <c r="W580" s="23">
        <f t="shared" si="1570"/>
        <v>0.46734454705291806</v>
      </c>
      <c r="X580" s="23">
        <f t="shared" si="1489"/>
        <v>9.5900000000000304E-2</v>
      </c>
      <c r="Y580" s="23">
        <f t="shared" si="1571"/>
        <v>4.4818342062374984E-2</v>
      </c>
      <c r="Z580" s="23"/>
      <c r="AA580">
        <v>12</v>
      </c>
      <c r="AB580" s="3">
        <v>1967.9166666685801</v>
      </c>
      <c r="AC580" s="23">
        <f t="shared" si="1640"/>
        <v>0.61497219459817454</v>
      </c>
      <c r="AD580" s="23">
        <f t="shared" si="1641"/>
        <v>7.1900000000000297E-2</v>
      </c>
      <c r="AE580" s="23">
        <f t="shared" si="1642"/>
        <v>4.0673437250522776E-2</v>
      </c>
      <c r="AG580" s="3">
        <v>1967.9166666685801</v>
      </c>
      <c r="AH580" s="3">
        <f>STANDARDIZE(AC580,AC$797,AC$798)</f>
        <v>-0.3428099256072325</v>
      </c>
      <c r="AI580" s="3">
        <f>STANDARDIZE(AD580,AD$797,AD$798)</f>
        <v>-0.61478205611361436</v>
      </c>
      <c r="AJ580" s="3">
        <f>STANDARDIZE(AE580,AE$797,AE$798)</f>
        <v>-0.34157093795450871</v>
      </c>
      <c r="AK580" s="23"/>
      <c r="AL580" s="3">
        <v>1967.9166666685801</v>
      </c>
      <c r="AM580" s="14">
        <f t="shared" ref="AM580" si="1667">STANDARDIZE(AC580,AR$4,AS$4)</f>
        <v>7.3992985073903408E-2</v>
      </c>
      <c r="AN580" s="14">
        <f t="shared" ref="AN580" si="1668">STANDARDIZE(AD580,AT$4,AU$4)</f>
        <v>-0.44318112469553572</v>
      </c>
      <c r="AO580" s="14">
        <f t="shared" ref="AO580" si="1669">STANDARDIZE(AE580,AV$4,AW$4)</f>
        <v>-4.2341153800668371E-2</v>
      </c>
      <c r="AP580" s="23"/>
    </row>
    <row r="581" spans="1:42" x14ac:dyDescent="0.3">
      <c r="A581">
        <v>5</v>
      </c>
      <c r="B581" s="31">
        <v>1990</v>
      </c>
      <c r="C581" s="24">
        <v>0.93310982638999407</v>
      </c>
      <c r="D581">
        <v>4.7900000000000303E-2</v>
      </c>
      <c r="E581">
        <f t="shared" ref="E581:E644" si="1670">C581*D581</f>
        <v>4.4695960684081E-2</v>
      </c>
      <c r="G581">
        <v>1967</v>
      </c>
      <c r="H581">
        <v>11</v>
      </c>
      <c r="I581" s="3">
        <v>1967.83333333525</v>
      </c>
      <c r="J581" s="23"/>
      <c r="K581" s="23"/>
      <c r="L581" s="23"/>
      <c r="N581">
        <v>11</v>
      </c>
      <c r="O581">
        <v>1964</v>
      </c>
      <c r="P581" s="23">
        <v>0.39339618448591246</v>
      </c>
      <c r="Q581" s="23">
        <v>9.5900000000000304E-2</v>
      </c>
      <c r="R581" s="23">
        <f t="shared" ref="R581:R644" si="1671">P581*Q581</f>
        <v>3.7726694092199121E-2</v>
      </c>
      <c r="T581">
        <v>1967</v>
      </c>
      <c r="U581">
        <v>11</v>
      </c>
      <c r="V581" s="3">
        <v>1967.83333333525</v>
      </c>
      <c r="W581" s="23"/>
      <c r="X581" s="23"/>
      <c r="Y581" s="23"/>
      <c r="Z581" s="23"/>
      <c r="AA581">
        <v>11</v>
      </c>
      <c r="AB581" s="3">
        <v>1967.83333333525</v>
      </c>
      <c r="AC581" s="23"/>
      <c r="AD581" s="23"/>
      <c r="AE581" s="23"/>
      <c r="AG581" s="3">
        <v>1967.83333333525</v>
      </c>
      <c r="AH581" s="3"/>
      <c r="AI581" s="3"/>
      <c r="AJ581" s="3"/>
      <c r="AK581" s="23"/>
      <c r="AL581" s="3">
        <v>1967.83333333525</v>
      </c>
      <c r="AM581" s="14"/>
      <c r="AN581" s="14"/>
      <c r="AO581" s="14"/>
      <c r="AP581" s="23"/>
    </row>
    <row r="582" spans="1:42" x14ac:dyDescent="0.3">
      <c r="A582">
        <v>5</v>
      </c>
      <c r="B582" s="31">
        <v>1990</v>
      </c>
      <c r="C582" s="24">
        <v>0.82846360498135241</v>
      </c>
      <c r="D582">
        <v>4.7900000000000303E-2</v>
      </c>
      <c r="E582">
        <f t="shared" si="1670"/>
        <v>3.9683406678607029E-2</v>
      </c>
      <c r="G582">
        <v>1967</v>
      </c>
      <c r="H582">
        <v>10</v>
      </c>
      <c r="I582" s="3">
        <v>1967.7500000019199</v>
      </c>
      <c r="J582" s="23"/>
      <c r="K582" s="23"/>
      <c r="L582" s="23"/>
      <c r="N582">
        <v>10</v>
      </c>
      <c r="O582">
        <v>1964</v>
      </c>
      <c r="P582" s="23">
        <v>0.43619737698812883</v>
      </c>
      <c r="Q582" s="23">
        <v>9.5900000000000304E-2</v>
      </c>
      <c r="R582" s="23">
        <f t="shared" si="1671"/>
        <v>4.183132845316169E-2</v>
      </c>
      <c r="T582">
        <v>1967</v>
      </c>
      <c r="U582">
        <v>10</v>
      </c>
      <c r="V582" s="3">
        <v>1967.7500000019199</v>
      </c>
      <c r="W582" s="23"/>
      <c r="X582" s="23"/>
      <c r="Y582" s="23"/>
      <c r="Z582" s="23"/>
      <c r="AA582">
        <v>10</v>
      </c>
      <c r="AB582" s="3">
        <v>1967.7500000019199</v>
      </c>
      <c r="AC582" s="23"/>
      <c r="AD582" s="23"/>
      <c r="AE582" s="23"/>
      <c r="AG582" s="3">
        <v>1967.7500000019199</v>
      </c>
      <c r="AH582" s="3"/>
      <c r="AI582" s="3"/>
      <c r="AJ582" s="3"/>
      <c r="AK582" s="23"/>
      <c r="AL582" s="3">
        <v>1967.7500000019199</v>
      </c>
      <c r="AM582" s="14"/>
      <c r="AN582" s="14"/>
      <c r="AO582" s="14"/>
      <c r="AP582" s="23"/>
    </row>
    <row r="583" spans="1:42" x14ac:dyDescent="0.3">
      <c r="A583">
        <v>4</v>
      </c>
      <c r="B583" s="31">
        <v>1990</v>
      </c>
      <c r="C583" s="24">
        <v>0.74552763834991076</v>
      </c>
      <c r="D583">
        <v>4.7900000000000303E-2</v>
      </c>
      <c r="E583">
        <f t="shared" si="1670"/>
        <v>3.571077387696095E-2</v>
      </c>
      <c r="G583">
        <v>1967</v>
      </c>
      <c r="H583">
        <v>9</v>
      </c>
      <c r="I583" s="3">
        <v>1967.6666666685901</v>
      </c>
      <c r="J583" s="23">
        <f t="shared" si="1638"/>
        <v>0.77456181833404014</v>
      </c>
      <c r="K583" s="23">
        <f t="shared" ref="K583" si="1672">SUMIFS(D$4:D$1369,B$4:B$1369,G583,A$4:A$1369,H583)</f>
        <v>4.7900000000000303E-2</v>
      </c>
      <c r="L583" s="23">
        <f t="shared" si="1639"/>
        <v>3.7101511098200757E-2</v>
      </c>
      <c r="N583">
        <v>9</v>
      </c>
      <c r="O583">
        <v>1964</v>
      </c>
      <c r="P583" s="23">
        <v>0.46204200510629434</v>
      </c>
      <c r="Q583" s="23">
        <v>9.5900000000000304E-2</v>
      </c>
      <c r="R583" s="23">
        <f t="shared" si="1671"/>
        <v>4.4309828289693765E-2</v>
      </c>
      <c r="T583">
        <v>1967</v>
      </c>
      <c r="U583">
        <v>9</v>
      </c>
      <c r="V583" s="3">
        <v>1967.6666666685901</v>
      </c>
      <c r="W583" s="23">
        <f t="shared" si="1570"/>
        <v>0.48125108513507459</v>
      </c>
      <c r="X583" s="23">
        <f t="shared" ref="X583" si="1673">SUMIFS(Q$4:Q$763,O$4:O$763,T583,N$4:N$763,U583)</f>
        <v>9.5900000000000304E-2</v>
      </c>
      <c r="Y583" s="23">
        <f t="shared" si="1571"/>
        <v>4.6151979064453799E-2</v>
      </c>
      <c r="Z583" s="23"/>
      <c r="AA583">
        <v>9</v>
      </c>
      <c r="AB583" s="3">
        <v>1967.6666666685901</v>
      </c>
      <c r="AC583" s="23">
        <f t="shared" si="1640"/>
        <v>0.62790645173455739</v>
      </c>
      <c r="AD583" s="23">
        <f t="shared" si="1641"/>
        <v>7.1900000000000297E-2</v>
      </c>
      <c r="AE583" s="23">
        <f t="shared" si="1642"/>
        <v>4.1626745081327278E-2</v>
      </c>
      <c r="AG583" s="3">
        <v>1967.6666666685901</v>
      </c>
      <c r="AH583" s="3">
        <f>STANDARDIZE(AC583,AC$797,AC$798)</f>
        <v>-0.25847436456269179</v>
      </c>
      <c r="AI583" s="3">
        <f>STANDARDIZE(AD583,AD$797,AD$798)</f>
        <v>-0.61478205611361436</v>
      </c>
      <c r="AJ583" s="3">
        <f>STANDARDIZE(AE583,AE$797,AE$798)</f>
        <v>-0.26452663480333682</v>
      </c>
      <c r="AK583" s="23"/>
      <c r="AL583" s="3">
        <v>1967.6666666685901</v>
      </c>
      <c r="AM583" s="14">
        <f t="shared" ref="AM583" si="1674">STANDARDIZE(AC583,AR$7,AS$7)</f>
        <v>-0.49494020924091164</v>
      </c>
      <c r="AN583" s="14">
        <f t="shared" ref="AN583" si="1675">STANDARDIZE(AD583,AT$7,AU$7)</f>
        <v>7.7097786990586777E-4</v>
      </c>
      <c r="AO583" s="14">
        <f t="shared" ref="AO583" si="1676">STANDARDIZE(AE583,AV$7,AW$7)</f>
        <v>-0.19189273097324056</v>
      </c>
      <c r="AP583" s="23"/>
    </row>
    <row r="584" spans="1:42" x14ac:dyDescent="0.3">
      <c r="A584">
        <v>4</v>
      </c>
      <c r="B584" s="31">
        <v>1990</v>
      </c>
      <c r="C584" s="24">
        <v>0.69168146602164271</v>
      </c>
      <c r="D584">
        <v>4.7900000000000303E-2</v>
      </c>
      <c r="E584">
        <f t="shared" si="1670"/>
        <v>3.3131542222436895E-2</v>
      </c>
      <c r="G584">
        <v>1967</v>
      </c>
      <c r="H584">
        <v>8</v>
      </c>
      <c r="I584" s="3">
        <v>1967.58333333526</v>
      </c>
      <c r="J584" s="23"/>
      <c r="K584" s="23"/>
      <c r="L584" s="23"/>
      <c r="N584">
        <v>8</v>
      </c>
      <c r="O584">
        <v>1964</v>
      </c>
      <c r="P584" s="23">
        <v>0.48288737114514269</v>
      </c>
      <c r="Q584" s="23">
        <v>9.5900000000000304E-2</v>
      </c>
      <c r="R584" s="23">
        <f t="shared" si="1671"/>
        <v>4.6308898892819333E-2</v>
      </c>
      <c r="T584">
        <v>1967</v>
      </c>
      <c r="U584">
        <v>8</v>
      </c>
      <c r="V584" s="3">
        <v>1967.58333333526</v>
      </c>
      <c r="W584" s="23"/>
      <c r="X584" s="23"/>
      <c r="Y584" s="23"/>
      <c r="Z584" s="23"/>
      <c r="AA584">
        <v>8</v>
      </c>
      <c r="AB584" s="3">
        <v>1967.58333333526</v>
      </c>
      <c r="AC584" s="23"/>
      <c r="AD584" s="23"/>
      <c r="AE584" s="23"/>
      <c r="AG584" s="3">
        <v>1967.58333333526</v>
      </c>
      <c r="AH584" s="3"/>
      <c r="AI584" s="3"/>
      <c r="AJ584" s="3"/>
      <c r="AK584" s="23"/>
      <c r="AL584" s="3">
        <v>1967.58333333526</v>
      </c>
      <c r="AM584" s="14"/>
      <c r="AN584" s="14"/>
      <c r="AO584" s="14"/>
      <c r="AP584" s="23"/>
    </row>
    <row r="585" spans="1:42" x14ac:dyDescent="0.3">
      <c r="A585">
        <v>3</v>
      </c>
      <c r="B585" s="31">
        <v>1990</v>
      </c>
      <c r="C585" s="24">
        <v>0.66280323991119083</v>
      </c>
      <c r="D585">
        <v>4.7900000000000303E-2</v>
      </c>
      <c r="E585">
        <f t="shared" si="1670"/>
        <v>3.1748275191746243E-2</v>
      </c>
      <c r="G585">
        <v>1967</v>
      </c>
      <c r="H585">
        <v>7</v>
      </c>
      <c r="I585" s="3">
        <v>1967.5000000019299</v>
      </c>
      <c r="J585" s="23"/>
      <c r="K585" s="23"/>
      <c r="L585" s="23"/>
      <c r="N585">
        <v>7</v>
      </c>
      <c r="O585">
        <v>1964</v>
      </c>
      <c r="P585" s="23">
        <v>0.50737775603458535</v>
      </c>
      <c r="Q585" s="23">
        <v>9.5900000000000304E-2</v>
      </c>
      <c r="R585" s="23">
        <f t="shared" si="1671"/>
        <v>4.8657526803716891E-2</v>
      </c>
      <c r="T585">
        <v>1967</v>
      </c>
      <c r="U585">
        <v>7</v>
      </c>
      <c r="V585" s="3">
        <v>1967.5000000019299</v>
      </c>
      <c r="W585" s="23"/>
      <c r="X585" s="23"/>
      <c r="Y585" s="23"/>
      <c r="Z585" s="23"/>
      <c r="AA585">
        <v>7</v>
      </c>
      <c r="AB585" s="3">
        <v>1967.5000000019299</v>
      </c>
      <c r="AC585" s="23"/>
      <c r="AD585" s="23"/>
      <c r="AE585" s="23"/>
      <c r="AG585" s="3">
        <v>1967.5000000019299</v>
      </c>
      <c r="AH585" s="3"/>
      <c r="AI585" s="3"/>
      <c r="AJ585" s="3"/>
      <c r="AK585" s="23"/>
      <c r="AL585" s="3">
        <v>1967.5000000019299</v>
      </c>
      <c r="AM585" s="14"/>
      <c r="AN585" s="14"/>
      <c r="AO585" s="14"/>
      <c r="AP585" s="23"/>
    </row>
    <row r="586" spans="1:42" x14ac:dyDescent="0.3">
      <c r="A586">
        <v>3</v>
      </c>
      <c r="B586" s="31">
        <v>1990</v>
      </c>
      <c r="C586" s="24">
        <v>0.65230823748570799</v>
      </c>
      <c r="D586">
        <v>4.7900000000000303E-2</v>
      </c>
      <c r="E586">
        <f t="shared" si="1670"/>
        <v>3.1245564575565609E-2</v>
      </c>
      <c r="G586">
        <v>1967</v>
      </c>
      <c r="H586">
        <v>6</v>
      </c>
      <c r="I586" s="3">
        <v>1967.4166666686001</v>
      </c>
      <c r="J586" s="23">
        <f t="shared" ref="J586:J644" si="1677">AVERAGEIFS(C$4:C$1369,B$4:B$1369,G586,A$4:A$1369,H586)</f>
        <v>0.75673280713476831</v>
      </c>
      <c r="K586" s="23">
        <f t="shared" ref="K586:K649" si="1678">SUMIFS(D$4:D$1369,B$4:B$1369,G586,A$4:A$1369,H586)</f>
        <v>0.23950000000000152</v>
      </c>
      <c r="L586" s="23">
        <f t="shared" ref="L586:L644" si="1679">AVERAGEIFS(E$4:E$1369,B$4:B$1369,G586,A$4:A$1369,H586)</f>
        <v>3.6247501461755635E-2</v>
      </c>
      <c r="N586">
        <v>6</v>
      </c>
      <c r="O586">
        <v>1964</v>
      </c>
      <c r="P586" s="23">
        <v>0.50983892394279484</v>
      </c>
      <c r="Q586" s="23">
        <v>9.5900000000000304E-2</v>
      </c>
      <c r="R586" s="23">
        <f t="shared" si="1671"/>
        <v>4.8893552806114182E-2</v>
      </c>
      <c r="T586">
        <v>1967</v>
      </c>
      <c r="U586">
        <v>6</v>
      </c>
      <c r="V586" s="3">
        <v>1967.4166666686001</v>
      </c>
      <c r="W586" s="23">
        <f t="shared" si="1570"/>
        <v>0.48275528931707562</v>
      </c>
      <c r="X586" s="23">
        <f t="shared" ref="X586:X604" si="1680">SUMIFS(Q$4:Q$763,O$4:O$763,T586,N$4:N$763,U586)</f>
        <v>0.19180000000000061</v>
      </c>
      <c r="Y586" s="23">
        <f t="shared" si="1571"/>
        <v>4.6296232245507697E-2</v>
      </c>
      <c r="Z586" s="23"/>
      <c r="AA586">
        <v>6</v>
      </c>
      <c r="AB586" s="3">
        <v>1967.4166666686001</v>
      </c>
      <c r="AC586" s="23">
        <f t="shared" ref="AC586:AC644" si="1681">AVERAGE(W586,J586)</f>
        <v>0.619744048225922</v>
      </c>
      <c r="AD586" s="23">
        <f t="shared" ref="AD586:AD644" si="1682">AVERAGE(X586,K586)</f>
        <v>0.21565000000000106</v>
      </c>
      <c r="AE586" s="23">
        <f t="shared" ref="AE586:AE644" si="1683">AVERAGE(Y586,L586)</f>
        <v>4.127186685363167E-2</v>
      </c>
      <c r="AG586" s="3">
        <v>1967.4166666686001</v>
      </c>
      <c r="AH586" s="3">
        <f t="shared" ref="AH586:AH602" si="1684">STANDARDIZE(AC586,AC$797,AC$798)</f>
        <v>-0.31169588877658289</v>
      </c>
      <c r="AI586" s="3">
        <f t="shared" ref="AI586:AI602" si="1685">STANDARDIZE(AD586,AD$797,AD$798)</f>
        <v>2.8107847006549047</v>
      </c>
      <c r="AJ586" s="3">
        <f t="shared" ref="AJ586:AJ602" si="1686">STANDARDIZE(AE586,AE$797,AE$798)</f>
        <v>-0.29320713534350079</v>
      </c>
      <c r="AK586" s="23"/>
      <c r="AL586" s="3">
        <v>1967.4166666686001</v>
      </c>
      <c r="AM586" s="14">
        <f t="shared" ref="AM586" si="1687">STANDARDIZE(AC586,AR$10,AS$10)</f>
        <v>-1.0716669444576803</v>
      </c>
      <c r="AN586" s="14">
        <f t="shared" ref="AN586" si="1688">STANDARDIZE(AD586,AT$10,AU$10)</f>
        <v>1.3372441762267826</v>
      </c>
      <c r="AO586" s="14">
        <f t="shared" ref="AO586" si="1689">STANDARDIZE(AE586,AV$10,AW$10)</f>
        <v>-1.2775427833995023</v>
      </c>
      <c r="AP586" s="23"/>
    </row>
    <row r="587" spans="1:42" x14ac:dyDescent="0.3">
      <c r="A587">
        <v>2</v>
      </c>
      <c r="B587" s="31">
        <v>1990</v>
      </c>
      <c r="C587" s="24">
        <v>0.65183720190923855</v>
      </c>
      <c r="D587">
        <v>4.7900000000000303E-2</v>
      </c>
      <c r="E587">
        <f t="shared" si="1670"/>
        <v>3.1223001971452724E-2</v>
      </c>
      <c r="G587">
        <v>1967</v>
      </c>
      <c r="H587">
        <v>5</v>
      </c>
      <c r="I587" s="3">
        <v>1967.33333333527</v>
      </c>
      <c r="J587" s="23">
        <f t="shared" si="1677"/>
        <v>0.65447208644166943</v>
      </c>
      <c r="K587" s="23">
        <f t="shared" si="1678"/>
        <v>0.23950000000000152</v>
      </c>
      <c r="L587" s="23">
        <f t="shared" si="1679"/>
        <v>3.1349212940556162E-2</v>
      </c>
      <c r="N587">
        <v>6</v>
      </c>
      <c r="O587">
        <v>1964</v>
      </c>
      <c r="P587" s="23">
        <v>0.47951643727101295</v>
      </c>
      <c r="Q587" s="23">
        <v>9.5900000000000304E-2</v>
      </c>
      <c r="R587" s="23">
        <f t="shared" si="1671"/>
        <v>4.5985626334290285E-2</v>
      </c>
      <c r="T587">
        <v>1967</v>
      </c>
      <c r="U587">
        <v>5</v>
      </c>
      <c r="V587" s="3">
        <v>1967.33333333527</v>
      </c>
      <c r="W587" s="23">
        <f t="shared" si="1570"/>
        <v>0.42347170504583698</v>
      </c>
      <c r="X587" s="23">
        <f t="shared" si="1680"/>
        <v>0.19180000000000061</v>
      </c>
      <c r="Y587" s="23">
        <f t="shared" si="1571"/>
        <v>4.0610936513895898E-2</v>
      </c>
      <c r="Z587" s="23"/>
      <c r="AA587">
        <v>5</v>
      </c>
      <c r="AB587" s="3">
        <v>1967.33333333527</v>
      </c>
      <c r="AC587" s="23">
        <f t="shared" si="1681"/>
        <v>0.53897189574375326</v>
      </c>
      <c r="AD587" s="23">
        <f t="shared" si="1682"/>
        <v>0.21565000000000106</v>
      </c>
      <c r="AE587" s="23">
        <f t="shared" si="1683"/>
        <v>3.598007472722603E-2</v>
      </c>
      <c r="AG587" s="3">
        <v>1967.33333333527</v>
      </c>
      <c r="AH587" s="3">
        <f t="shared" si="1684"/>
        <v>-0.83835657941628516</v>
      </c>
      <c r="AI587" s="3">
        <f t="shared" si="1685"/>
        <v>2.8107847006549047</v>
      </c>
      <c r="AJ587" s="3">
        <f t="shared" si="1686"/>
        <v>-0.72087847467962907</v>
      </c>
      <c r="AK587" s="23"/>
      <c r="AL587" s="3">
        <v>1967.33333333527</v>
      </c>
      <c r="AM587" s="14">
        <f t="shared" ref="AM587" si="1690">STANDARDIZE(AC587,AR$11,AS$11)</f>
        <v>-1.2222163032870341</v>
      </c>
      <c r="AN587" s="14">
        <f t="shared" ref="AN587" si="1691">STANDARDIZE(AD587,AT$11,AU$11)</f>
        <v>2.0562480134610985</v>
      </c>
      <c r="AO587" s="14">
        <f t="shared" ref="AO587" si="1692">STANDARDIZE(AE587,AV$11,AW$11)</f>
        <v>-1.2291739550917002</v>
      </c>
      <c r="AP587" s="23"/>
    </row>
    <row r="588" spans="1:42" x14ac:dyDescent="0.3">
      <c r="A588">
        <v>1</v>
      </c>
      <c r="B588" s="31">
        <v>1990</v>
      </c>
      <c r="C588" s="24">
        <v>0.65634870295052361</v>
      </c>
      <c r="D588">
        <v>4.7900000000000303E-2</v>
      </c>
      <c r="E588">
        <f t="shared" si="1670"/>
        <v>3.1439102871330282E-2</v>
      </c>
      <c r="G588">
        <v>1967</v>
      </c>
      <c r="H588">
        <v>4</v>
      </c>
      <c r="I588" s="3">
        <v>1967.25000000194</v>
      </c>
      <c r="J588" s="23">
        <f t="shared" si="1677"/>
        <v>0.55129495805463014</v>
      </c>
      <c r="K588" s="23">
        <f t="shared" si="1678"/>
        <v>0.23950000000000152</v>
      </c>
      <c r="L588" s="23">
        <f t="shared" si="1679"/>
        <v>2.6407028490816952E-2</v>
      </c>
      <c r="N588">
        <v>5</v>
      </c>
      <c r="O588">
        <v>1964</v>
      </c>
      <c r="P588" s="23">
        <v>0.42478754101019622</v>
      </c>
      <c r="Q588" s="23">
        <v>9.5900000000000304E-2</v>
      </c>
      <c r="R588" s="23">
        <f t="shared" si="1671"/>
        <v>4.0737125182877948E-2</v>
      </c>
      <c r="T588">
        <v>1967</v>
      </c>
      <c r="U588">
        <v>4</v>
      </c>
      <c r="V588" s="3">
        <v>1967.25000000194</v>
      </c>
      <c r="W588" s="23">
        <f t="shared" si="1570"/>
        <v>0.37051024959804202</v>
      </c>
      <c r="X588" s="23">
        <f t="shared" si="1680"/>
        <v>0.19180000000000061</v>
      </c>
      <c r="Y588" s="23">
        <f t="shared" si="1571"/>
        <v>3.5531932936452335E-2</v>
      </c>
      <c r="Z588" s="23"/>
      <c r="AA588">
        <v>4</v>
      </c>
      <c r="AB588" s="3">
        <v>1967.25000000194</v>
      </c>
      <c r="AC588" s="23">
        <f t="shared" si="1681"/>
        <v>0.46090260382633608</v>
      </c>
      <c r="AD588" s="23">
        <f t="shared" si="1682"/>
        <v>0.21565000000000106</v>
      </c>
      <c r="AE588" s="23">
        <f t="shared" si="1683"/>
        <v>3.0969480713634645E-2</v>
      </c>
      <c r="AG588" s="3">
        <v>1967.25000000194</v>
      </c>
      <c r="AH588" s="3">
        <f t="shared" si="1684"/>
        <v>-1.3473937405598642</v>
      </c>
      <c r="AI588" s="3">
        <f t="shared" si="1685"/>
        <v>2.8107847006549047</v>
      </c>
      <c r="AJ588" s="3">
        <f t="shared" si="1686"/>
        <v>-1.1258239830206256</v>
      </c>
      <c r="AK588" s="23"/>
      <c r="AL588" s="3">
        <v>1967.25000000194</v>
      </c>
      <c r="AM588" s="14">
        <f t="shared" ref="AM588" si="1693">STANDARDIZE(AC588,AR$12,AS$12)</f>
        <v>-1.2302613131250961</v>
      </c>
      <c r="AN588" s="14">
        <f t="shared" ref="AN588" si="1694">STANDARDIZE(AD588,AT$12,AU$12)</f>
        <v>1.6640082488853658</v>
      </c>
      <c r="AO588" s="14">
        <f t="shared" ref="AO588" si="1695">STANDARDIZE(AE588,AV$12,AW$12)</f>
        <v>-1.3362058386094926</v>
      </c>
      <c r="AP588" s="23"/>
    </row>
    <row r="589" spans="1:42" x14ac:dyDescent="0.3">
      <c r="A589">
        <v>12</v>
      </c>
      <c r="B589" s="31">
        <v>1989</v>
      </c>
      <c r="C589" s="24">
        <v>0.66808971857295252</v>
      </c>
      <c r="D589">
        <v>4.7900000000000303E-2</v>
      </c>
      <c r="E589">
        <f t="shared" si="1670"/>
        <v>3.200149751964463E-2</v>
      </c>
      <c r="G589">
        <v>1967</v>
      </c>
      <c r="H589">
        <v>3</v>
      </c>
      <c r="I589" s="3">
        <v>1967.1666666686101</v>
      </c>
      <c r="J589" s="23">
        <f t="shared" si="1677"/>
        <v>0.35071043820060188</v>
      </c>
      <c r="K589" s="23">
        <f t="shared" si="1678"/>
        <v>0.19160000000000121</v>
      </c>
      <c r="L589" s="23">
        <f t="shared" si="1679"/>
        <v>1.6799029989808936E-2</v>
      </c>
      <c r="N589">
        <v>4</v>
      </c>
      <c r="O589">
        <v>1964</v>
      </c>
      <c r="P589" s="23">
        <v>0.37359702394073924</v>
      </c>
      <c r="Q589" s="23">
        <v>9.5900000000000304E-2</v>
      </c>
      <c r="R589" s="23">
        <f t="shared" si="1671"/>
        <v>3.5827954595917005E-2</v>
      </c>
      <c r="T589">
        <v>1967</v>
      </c>
      <c r="U589">
        <v>3</v>
      </c>
      <c r="V589" s="3">
        <v>1967.1666666686101</v>
      </c>
      <c r="W589" s="23">
        <f t="shared" si="1570"/>
        <v>0.32677706296561382</v>
      </c>
      <c r="X589" s="23">
        <f t="shared" si="1680"/>
        <v>9.5900000000000304E-2</v>
      </c>
      <c r="Y589" s="23">
        <f t="shared" si="1571"/>
        <v>3.1337920338402464E-2</v>
      </c>
      <c r="Z589" s="23"/>
      <c r="AA589">
        <v>3</v>
      </c>
      <c r="AB589" s="3">
        <v>1967.1666666686101</v>
      </c>
      <c r="AC589" s="23">
        <f t="shared" si="1681"/>
        <v>0.33874375058310785</v>
      </c>
      <c r="AD589" s="23">
        <f t="shared" si="1682"/>
        <v>0.14375000000000077</v>
      </c>
      <c r="AE589" s="23">
        <f t="shared" si="1683"/>
        <v>2.40684751641057E-2</v>
      </c>
      <c r="AG589" s="3">
        <v>1967.1666666686101</v>
      </c>
      <c r="AH589" s="3">
        <f t="shared" si="1684"/>
        <v>-2.1439091736608389</v>
      </c>
      <c r="AI589" s="3">
        <f t="shared" si="1685"/>
        <v>1.0974055715303397</v>
      </c>
      <c r="AJ589" s="3">
        <f t="shared" si="1686"/>
        <v>-1.683548514830185</v>
      </c>
      <c r="AK589" s="23"/>
      <c r="AL589" s="3">
        <v>1967.1666666686101</v>
      </c>
      <c r="AM589" s="14">
        <f t="shared" ref="AM589" si="1696">STANDARDIZE(AC589,AR$13,AS$13)</f>
        <v>-1.7247820753298233</v>
      </c>
      <c r="AN589" s="14">
        <f t="shared" ref="AN589" si="1697">STANDARDIZE(AD589,AT$13,AU$13)</f>
        <v>0.96568337279325867</v>
      </c>
      <c r="AO589" s="14">
        <f t="shared" ref="AO589" si="1698">STANDARDIZE(AE589,AV$13,AW$13)</f>
        <v>-1.4299592798534251</v>
      </c>
      <c r="AP589" s="23"/>
    </row>
    <row r="590" spans="1:42" x14ac:dyDescent="0.3">
      <c r="A590">
        <v>11</v>
      </c>
      <c r="B590" s="31">
        <v>1989</v>
      </c>
      <c r="C590" s="24">
        <v>0.69556361500515806</v>
      </c>
      <c r="D590">
        <v>4.7900000000000303E-2</v>
      </c>
      <c r="E590">
        <f t="shared" si="1670"/>
        <v>3.3317497158747281E-2</v>
      </c>
      <c r="G590">
        <v>1967</v>
      </c>
      <c r="H590">
        <v>2</v>
      </c>
      <c r="I590" s="3">
        <v>1967.08333333528</v>
      </c>
      <c r="J590" s="23">
        <f t="shared" si="1677"/>
        <v>0.30269229819860299</v>
      </c>
      <c r="K590" s="23">
        <f t="shared" si="1678"/>
        <v>9.5800000000000607E-2</v>
      </c>
      <c r="L590" s="23">
        <f t="shared" si="1679"/>
        <v>1.4498961083713176E-2</v>
      </c>
      <c r="N590">
        <v>4</v>
      </c>
      <c r="O590">
        <v>1964</v>
      </c>
      <c r="P590" s="23">
        <v>0.33567532799943972</v>
      </c>
      <c r="Q590" s="23">
        <v>9.5900000000000304E-2</v>
      </c>
      <c r="R590" s="23">
        <f t="shared" si="1671"/>
        <v>3.2191263955146369E-2</v>
      </c>
      <c r="T590">
        <v>1967</v>
      </c>
      <c r="U590">
        <v>2</v>
      </c>
      <c r="V590" s="3">
        <v>1967.08333333528</v>
      </c>
      <c r="W590" s="23">
        <f t="shared" si="1570"/>
        <v>0.30656611459732375</v>
      </c>
      <c r="X590" s="23">
        <f t="shared" si="1680"/>
        <v>9.5900000000000304E-2</v>
      </c>
      <c r="Y590" s="23">
        <f t="shared" si="1571"/>
        <v>2.9399690389883441E-2</v>
      </c>
      <c r="Z590" s="23"/>
      <c r="AA590">
        <v>2</v>
      </c>
      <c r="AB590" s="3">
        <v>1967.08333333528</v>
      </c>
      <c r="AC590" s="23">
        <f t="shared" si="1681"/>
        <v>0.30462920639796337</v>
      </c>
      <c r="AD590" s="23">
        <f t="shared" si="1682"/>
        <v>9.5850000000000463E-2</v>
      </c>
      <c r="AE590" s="23">
        <f t="shared" si="1683"/>
        <v>2.1949325736798309E-2</v>
      </c>
      <c r="AG590" s="3">
        <v>1967.08333333528</v>
      </c>
      <c r="AH590" s="3">
        <f t="shared" si="1684"/>
        <v>-2.3663470913005007</v>
      </c>
      <c r="AI590" s="3">
        <f t="shared" si="1685"/>
        <v>-4.4052846898962821E-2</v>
      </c>
      <c r="AJ590" s="3">
        <f t="shared" si="1686"/>
        <v>-1.8548136462225493</v>
      </c>
      <c r="AK590" s="23"/>
      <c r="AL590" s="3">
        <v>1967.08333333528</v>
      </c>
      <c r="AM590" s="14">
        <f t="shared" ref="AM590" si="1699">STANDARDIZE(AC590,AR$14,AS$14)</f>
        <v>-1.8659559209403302</v>
      </c>
      <c r="AN590" s="14">
        <f t="shared" ref="AN590" si="1700">STANDARDIZE(AD590,AT$14,AU$14)</f>
        <v>-1.4615836317459097E-2</v>
      </c>
      <c r="AO590" s="14">
        <f t="shared" ref="AO590" si="1701">STANDARDIZE(AE590,AV$14,AW$14)</f>
        <v>-1.7945840569450624</v>
      </c>
      <c r="AP590" s="23"/>
    </row>
    <row r="591" spans="1:42" x14ac:dyDescent="0.3">
      <c r="A591">
        <v>10</v>
      </c>
      <c r="B591" s="31">
        <v>1989</v>
      </c>
      <c r="C591" s="24">
        <v>0.74673978203777536</v>
      </c>
      <c r="D591">
        <v>4.7900000000000303E-2</v>
      </c>
      <c r="E591">
        <f t="shared" si="1670"/>
        <v>3.5768835559609663E-2</v>
      </c>
      <c r="G591">
        <v>1967</v>
      </c>
      <c r="H591">
        <v>1</v>
      </c>
      <c r="I591" s="3">
        <v>1967.00000000195</v>
      </c>
      <c r="J591" s="23">
        <f t="shared" si="1677"/>
        <v>0.33604064402154082</v>
      </c>
      <c r="K591" s="23">
        <f t="shared" si="1678"/>
        <v>9.5800000000000607E-2</v>
      </c>
      <c r="L591" s="23">
        <f t="shared" si="1679"/>
        <v>1.6096346848631905E-2</v>
      </c>
      <c r="N591">
        <v>3</v>
      </c>
      <c r="O591">
        <v>1964</v>
      </c>
      <c r="P591" s="23">
        <v>0.31332607050635108</v>
      </c>
      <c r="Q591" s="23">
        <v>9.5900000000000304E-2</v>
      </c>
      <c r="R591" s="23">
        <f t="shared" si="1671"/>
        <v>3.0047970161559166E-2</v>
      </c>
      <c r="T591">
        <v>1967</v>
      </c>
      <c r="U591">
        <v>1</v>
      </c>
      <c r="V591" s="3">
        <v>1967.00000000195</v>
      </c>
      <c r="W591" s="23">
        <f t="shared" si="1570"/>
        <v>0.30714240718684133</v>
      </c>
      <c r="X591" s="23">
        <f t="shared" si="1680"/>
        <v>9.5900000000000304E-2</v>
      </c>
      <c r="Y591" s="23">
        <f t="shared" si="1571"/>
        <v>2.9454956849218176E-2</v>
      </c>
      <c r="Z591" s="23"/>
      <c r="AA591">
        <v>1</v>
      </c>
      <c r="AB591" s="3">
        <v>1967.00000000195</v>
      </c>
      <c r="AC591" s="23">
        <f t="shared" si="1681"/>
        <v>0.32159152560419108</v>
      </c>
      <c r="AD591" s="23">
        <f t="shared" si="1682"/>
        <v>9.5850000000000463E-2</v>
      </c>
      <c r="AE591" s="23">
        <f t="shared" si="1683"/>
        <v>2.2775651848925042E-2</v>
      </c>
      <c r="AG591" s="3">
        <v>1967.00000000195</v>
      </c>
      <c r="AH591" s="3">
        <f t="shared" si="1684"/>
        <v>-2.2557472561657974</v>
      </c>
      <c r="AI591" s="3">
        <f t="shared" si="1685"/>
        <v>-4.4052846898962821E-2</v>
      </c>
      <c r="AJ591" s="3">
        <f t="shared" si="1686"/>
        <v>-1.7880317344127039</v>
      </c>
      <c r="AK591" s="23"/>
      <c r="AL591" s="3">
        <v>1967.00000000195</v>
      </c>
      <c r="AM591" s="14">
        <f t="shared" ref="AM591" si="1702">STANDARDIZE(AC591,AR$15,AS$15)</f>
        <v>-1.423448918446871</v>
      </c>
      <c r="AN591" s="14">
        <f t="shared" ref="AN591" si="1703">STANDARDIZE(AD591,AT$15,AU$15)</f>
        <v>0.75540652012817533</v>
      </c>
      <c r="AO591" s="14">
        <f t="shared" ref="AO591" si="1704">STANDARDIZE(AE591,AV$15,AW$15)</f>
        <v>-1.1107116759948945</v>
      </c>
      <c r="AP591" s="23"/>
    </row>
    <row r="592" spans="1:42" x14ac:dyDescent="0.3">
      <c r="A592">
        <v>9</v>
      </c>
      <c r="B592" s="31">
        <v>1989</v>
      </c>
      <c r="C592" s="24">
        <v>0.82428535433018046</v>
      </c>
      <c r="D592">
        <v>4.7900000000000303E-2</v>
      </c>
      <c r="E592">
        <f t="shared" si="1670"/>
        <v>3.9483268472415893E-2</v>
      </c>
      <c r="G592">
        <v>1966</v>
      </c>
      <c r="H592">
        <v>12</v>
      </c>
      <c r="I592" s="3">
        <v>1966.9166666686201</v>
      </c>
      <c r="J592" s="23">
        <f t="shared" si="1677"/>
        <v>0.36178289548247106</v>
      </c>
      <c r="K592" s="23">
        <f t="shared" si="1678"/>
        <v>9.5800000000000607E-2</v>
      </c>
      <c r="L592" s="23">
        <f t="shared" si="1679"/>
        <v>1.7329400693610476E-2</v>
      </c>
      <c r="N592">
        <v>2</v>
      </c>
      <c r="O592">
        <v>1964</v>
      </c>
      <c r="P592" s="23">
        <v>0.30499817930330925</v>
      </c>
      <c r="Q592" s="23">
        <v>9.5900000000000304E-2</v>
      </c>
      <c r="R592" s="23">
        <f t="shared" si="1671"/>
        <v>2.9249325395187448E-2</v>
      </c>
      <c r="T592">
        <v>1966</v>
      </c>
      <c r="U592">
        <v>12</v>
      </c>
      <c r="V592" s="3">
        <v>1966.9166666686201</v>
      </c>
      <c r="W592" s="23">
        <f t="shared" si="1570"/>
        <v>0.33497305879788963</v>
      </c>
      <c r="X592" s="23">
        <f t="shared" si="1680"/>
        <v>9.5900000000000304E-2</v>
      </c>
      <c r="Y592" s="23">
        <f t="shared" si="1571"/>
        <v>3.2123916338717716E-2</v>
      </c>
      <c r="Z592" s="23"/>
      <c r="AA592">
        <v>12</v>
      </c>
      <c r="AB592" s="3">
        <v>1966.9166666686201</v>
      </c>
      <c r="AC592" s="23">
        <f t="shared" si="1681"/>
        <v>0.34837797714018037</v>
      </c>
      <c r="AD592" s="23">
        <f t="shared" si="1682"/>
        <v>9.5850000000000463E-2</v>
      </c>
      <c r="AE592" s="23">
        <f t="shared" si="1683"/>
        <v>2.4726658516164096E-2</v>
      </c>
      <c r="AG592" s="3">
        <v>1966.9166666686201</v>
      </c>
      <c r="AH592" s="3">
        <f t="shared" si="1684"/>
        <v>-2.0810908847283098</v>
      </c>
      <c r="AI592" s="3">
        <f t="shared" si="1685"/>
        <v>-4.4052846898962821E-2</v>
      </c>
      <c r="AJ592" s="3">
        <f t="shared" si="1686"/>
        <v>-1.6303555418297977</v>
      </c>
      <c r="AK592" s="23"/>
      <c r="AL592" s="3">
        <v>1966.9166666686201</v>
      </c>
      <c r="AM592" s="14">
        <f t="shared" ref="AM592" si="1705">STANDARDIZE(AC592,AR$4,AS$4)</f>
        <v>-2.0626612564789917</v>
      </c>
      <c r="AN592" s="14">
        <f t="shared" ref="AN592" si="1706">STANDARDIZE(AD592,AT$4,AU$4)</f>
        <v>0.88737234882057547</v>
      </c>
      <c r="AO592" s="14">
        <f t="shared" ref="AO592" si="1707">STANDARDIZE(AE592,AV$4,AW$4)</f>
        <v>-1.5728281351464208</v>
      </c>
      <c r="AP592" s="23"/>
    </row>
    <row r="593" spans="1:42" x14ac:dyDescent="0.3">
      <c r="A593">
        <v>8</v>
      </c>
      <c r="B593" s="31">
        <v>1989</v>
      </c>
      <c r="C593" s="24">
        <v>0.91522210521462366</v>
      </c>
      <c r="D593">
        <v>4.7900000000000303E-2</v>
      </c>
      <c r="E593">
        <f t="shared" si="1670"/>
        <v>4.3839138839780752E-2</v>
      </c>
      <c r="G593">
        <v>1966</v>
      </c>
      <c r="H593">
        <v>11</v>
      </c>
      <c r="I593" s="3">
        <v>1966.83333333529</v>
      </c>
      <c r="J593" s="23">
        <f t="shared" si="1677"/>
        <v>0.37443766960024571</v>
      </c>
      <c r="K593" s="23">
        <f t="shared" si="1678"/>
        <v>9.5800000000000607E-2</v>
      </c>
      <c r="L593" s="23">
        <f t="shared" si="1679"/>
        <v>1.7935564373851885E-2</v>
      </c>
      <c r="N593">
        <v>1</v>
      </c>
      <c r="O593">
        <v>1964</v>
      </c>
      <c r="P593" s="23">
        <v>0.3089890400244763</v>
      </c>
      <c r="Q593" s="23">
        <v>9.5900000000000304E-2</v>
      </c>
      <c r="R593" s="23">
        <f t="shared" si="1671"/>
        <v>2.9632048938347373E-2</v>
      </c>
      <c r="T593">
        <v>1966</v>
      </c>
      <c r="U593">
        <v>11</v>
      </c>
      <c r="V593" s="3">
        <v>1966.83333333529</v>
      </c>
      <c r="W593" s="23"/>
      <c r="X593" s="23"/>
      <c r="Y593" s="23"/>
      <c r="Z593" s="23"/>
      <c r="AA593">
        <v>11</v>
      </c>
      <c r="AB593" s="3">
        <v>1966.83333333529</v>
      </c>
      <c r="AC593" s="23">
        <f t="shared" si="1681"/>
        <v>0.37443766960024571</v>
      </c>
      <c r="AD593" s="23">
        <f t="shared" si="1682"/>
        <v>9.5800000000000607E-2</v>
      </c>
      <c r="AE593" s="23">
        <f t="shared" si="1683"/>
        <v>1.7935564373851885E-2</v>
      </c>
      <c r="AG593" s="3">
        <v>1966.83333333529</v>
      </c>
      <c r="AH593" s="3">
        <f t="shared" si="1684"/>
        <v>-1.9111732187120911</v>
      </c>
      <c r="AI593" s="3">
        <f t="shared" si="1685"/>
        <v>-4.5244348379574514E-2</v>
      </c>
      <c r="AJ593" s="3">
        <f t="shared" si="1686"/>
        <v>-2.1791972684176359</v>
      </c>
      <c r="AK593" s="23"/>
      <c r="AL593" s="3">
        <v>1966.83333333529</v>
      </c>
      <c r="AM593" s="14">
        <f t="shared" ref="AM593" si="1708">STANDARDIZE(AC593,AR$5,AS$5)</f>
        <v>-1.191059947289794</v>
      </c>
      <c r="AN593" s="14">
        <f t="shared" ref="AN593" si="1709">STANDARDIZE(AD593,AT$5,AU$5)</f>
        <v>0.77503763331420128</v>
      </c>
      <c r="AO593" s="14">
        <f t="shared" ref="AO593" si="1710">STANDARDIZE(AE593,AV$5,AW$5)</f>
        <v>-1.2923559075416828</v>
      </c>
      <c r="AP593" s="23"/>
    </row>
    <row r="594" spans="1:42" x14ac:dyDescent="0.3">
      <c r="A594">
        <v>7</v>
      </c>
      <c r="B594" s="31">
        <v>1989</v>
      </c>
      <c r="C594" s="24">
        <v>0.99595566189652907</v>
      </c>
      <c r="D594">
        <v>4.7900000000000303E-2</v>
      </c>
      <c r="E594">
        <f t="shared" si="1670"/>
        <v>4.7706276204844043E-2</v>
      </c>
      <c r="G594">
        <v>1966</v>
      </c>
      <c r="H594">
        <v>10</v>
      </c>
      <c r="I594" s="3">
        <v>1966.75000000196</v>
      </c>
      <c r="J594" s="23">
        <f t="shared" si="1677"/>
        <v>0.43005647437567063</v>
      </c>
      <c r="K594" s="23">
        <f t="shared" si="1678"/>
        <v>9.5800000000000607E-2</v>
      </c>
      <c r="L594" s="23">
        <f t="shared" si="1679"/>
        <v>2.0599705122594757E-2</v>
      </c>
      <c r="N594">
        <v>12</v>
      </c>
      <c r="O594">
        <v>1963</v>
      </c>
      <c r="P594" s="23">
        <v>0.34295349004165998</v>
      </c>
      <c r="Q594" s="23">
        <v>9.5900000000000304E-2</v>
      </c>
      <c r="R594" s="23">
        <f t="shared" si="1671"/>
        <v>3.2889239694995298E-2</v>
      </c>
      <c r="T594">
        <v>1966</v>
      </c>
      <c r="U594">
        <v>10</v>
      </c>
      <c r="V594" s="3">
        <v>1966.75000000196</v>
      </c>
      <c r="W594" s="23">
        <f t="shared" si="1570"/>
        <v>0.38321650132877089</v>
      </c>
      <c r="X594" s="23">
        <f t="shared" si="1680"/>
        <v>9.5900000000000304E-2</v>
      </c>
      <c r="Y594" s="23">
        <f t="shared" si="1571"/>
        <v>3.6750462477429247E-2</v>
      </c>
      <c r="Z594" s="23"/>
      <c r="AA594">
        <v>10</v>
      </c>
      <c r="AB594" s="3">
        <v>1966.75000000196</v>
      </c>
      <c r="AC594" s="23">
        <f t="shared" si="1681"/>
        <v>0.40663648785222073</v>
      </c>
      <c r="AD594" s="23">
        <f t="shared" si="1682"/>
        <v>9.5850000000000463E-2</v>
      </c>
      <c r="AE594" s="23">
        <f t="shared" si="1683"/>
        <v>2.8675083800012002E-2</v>
      </c>
      <c r="AG594" s="3">
        <v>1966.75000000196</v>
      </c>
      <c r="AH594" s="3">
        <f t="shared" si="1684"/>
        <v>-1.7012264568982216</v>
      </c>
      <c r="AI594" s="3">
        <f t="shared" si="1685"/>
        <v>-4.4052846898962821E-2</v>
      </c>
      <c r="AJ594" s="3">
        <f t="shared" si="1686"/>
        <v>-1.3112522420259864</v>
      </c>
      <c r="AK594" s="23"/>
      <c r="AL594" s="3">
        <v>1966.75000000196</v>
      </c>
      <c r="AM594" s="14">
        <f t="shared" ref="AM594" si="1711">STANDARDIZE(AC594,AR$6,AS$6)</f>
        <v>-1.7451670422434147</v>
      </c>
      <c r="AN594" s="14">
        <f t="shared" ref="AN594" si="1712">STANDARDIZE(AD594,AT$6,AU$6)</f>
        <v>0.36965282471677957</v>
      </c>
      <c r="AO594" s="14">
        <f t="shared" ref="AO594" si="1713">STANDARDIZE(AE594,AV$6,AW$6)</f>
        <v>-1.450830212741604</v>
      </c>
      <c r="AP594" s="23"/>
    </row>
    <row r="595" spans="1:42" x14ac:dyDescent="0.3">
      <c r="A595">
        <v>6</v>
      </c>
      <c r="B595" s="31">
        <v>1989</v>
      </c>
      <c r="C595" s="24">
        <v>0.84918110035551386</v>
      </c>
      <c r="D595">
        <v>4.7900000000000303E-2</v>
      </c>
      <c r="E595">
        <f t="shared" si="1670"/>
        <v>4.067577470702937E-2</v>
      </c>
      <c r="G595">
        <v>1966</v>
      </c>
      <c r="H595">
        <v>9</v>
      </c>
      <c r="I595" s="3">
        <v>1966.6666666686299</v>
      </c>
      <c r="J595" s="23">
        <f t="shared" si="1677"/>
        <v>0.5324015846695459</v>
      </c>
      <c r="K595" s="23">
        <f t="shared" si="1678"/>
        <v>9.5800000000000607E-2</v>
      </c>
      <c r="L595" s="23">
        <f t="shared" si="1679"/>
        <v>2.5502035905671412E-2</v>
      </c>
      <c r="N595">
        <v>11</v>
      </c>
      <c r="O595">
        <v>1963</v>
      </c>
      <c r="P595" s="23">
        <v>0.40297187634169013</v>
      </c>
      <c r="Q595" s="23">
        <v>9.5900000000000304E-2</v>
      </c>
      <c r="R595" s="23">
        <f t="shared" si="1671"/>
        <v>3.8645002941168204E-2</v>
      </c>
      <c r="T595">
        <v>1966</v>
      </c>
      <c r="U595">
        <v>9</v>
      </c>
      <c r="V595" s="3">
        <v>1966.6666666686299</v>
      </c>
      <c r="W595" s="23">
        <f t="shared" si="1570"/>
        <v>0.44924171055826739</v>
      </c>
      <c r="X595" s="23">
        <f t="shared" si="1680"/>
        <v>9.5900000000000304E-2</v>
      </c>
      <c r="Y595" s="23">
        <f t="shared" si="1571"/>
        <v>4.3082280042537981E-2</v>
      </c>
      <c r="Z595" s="23"/>
      <c r="AA595">
        <v>9</v>
      </c>
      <c r="AB595" s="3">
        <v>1966.6666666686299</v>
      </c>
      <c r="AC595" s="23">
        <f t="shared" si="1681"/>
        <v>0.49082164761390668</v>
      </c>
      <c r="AD595" s="23">
        <f t="shared" si="1682"/>
        <v>9.5850000000000463E-2</v>
      </c>
      <c r="AE595" s="23">
        <f t="shared" si="1683"/>
        <v>3.4292157974104696E-2</v>
      </c>
      <c r="AG595" s="3">
        <v>1966.6666666686299</v>
      </c>
      <c r="AH595" s="3">
        <f t="shared" si="1684"/>
        <v>-1.1523118493360296</v>
      </c>
      <c r="AI595" s="3">
        <f t="shared" si="1685"/>
        <v>-4.4052846898962821E-2</v>
      </c>
      <c r="AJ595" s="3">
        <f t="shared" si="1686"/>
        <v>-0.85729230221703279</v>
      </c>
      <c r="AK595" s="23"/>
      <c r="AL595" s="3">
        <v>1966.6666666686299</v>
      </c>
      <c r="AM595" s="14">
        <f t="shared" ref="AM595" si="1714">STANDARDIZE(AC595,AR$7,AS$7)</f>
        <v>-1.2853302258223827</v>
      </c>
      <c r="AN595" s="14">
        <f t="shared" ref="AN595" si="1715">STANDARDIZE(AD595,AT$7,AU$7)</f>
        <v>1.0283839161259722</v>
      </c>
      <c r="AO595" s="14">
        <f t="shared" ref="AO595" si="1716">STANDARDIZE(AE595,AV$7,AW$7)</f>
        <v>-0.78324403072420345</v>
      </c>
      <c r="AP595" s="23"/>
    </row>
    <row r="596" spans="1:42" x14ac:dyDescent="0.3">
      <c r="A596">
        <v>6</v>
      </c>
      <c r="B596" s="31">
        <v>1989</v>
      </c>
      <c r="C596" s="24">
        <v>0.70174482474166666</v>
      </c>
      <c r="D596">
        <v>4.7900000000000303E-2</v>
      </c>
      <c r="E596">
        <f t="shared" si="1670"/>
        <v>3.3613577105126045E-2</v>
      </c>
      <c r="G596">
        <v>1966</v>
      </c>
      <c r="H596">
        <v>8</v>
      </c>
      <c r="I596" s="3">
        <v>1966.5833333353</v>
      </c>
      <c r="J596" s="23">
        <f t="shared" si="1677"/>
        <v>0.62179355872217945</v>
      </c>
      <c r="K596" s="23">
        <f t="shared" si="1678"/>
        <v>9.5800000000000607E-2</v>
      </c>
      <c r="L596" s="23">
        <f t="shared" si="1679"/>
        <v>2.9783911462792585E-2</v>
      </c>
      <c r="N596">
        <v>10</v>
      </c>
      <c r="O596">
        <v>1963</v>
      </c>
      <c r="P596" s="23">
        <v>0.46398157409035234</v>
      </c>
      <c r="Q596" s="23">
        <v>9.5900000000000304E-2</v>
      </c>
      <c r="R596" s="23">
        <f t="shared" si="1671"/>
        <v>4.4495832955264929E-2</v>
      </c>
      <c r="T596">
        <v>1966</v>
      </c>
      <c r="U596">
        <v>8</v>
      </c>
      <c r="V596" s="3">
        <v>1966.5833333353</v>
      </c>
      <c r="W596" s="23">
        <f t="shared" si="1570"/>
        <v>0.51039132755848793</v>
      </c>
      <c r="X596" s="23">
        <f t="shared" si="1680"/>
        <v>9.5900000000000304E-2</v>
      </c>
      <c r="Y596" s="23">
        <f t="shared" si="1571"/>
        <v>4.8946528312859144E-2</v>
      </c>
      <c r="Z596" s="23"/>
      <c r="AA596">
        <v>8</v>
      </c>
      <c r="AB596" s="3">
        <v>1966.5833333353</v>
      </c>
      <c r="AC596" s="23">
        <f t="shared" si="1681"/>
        <v>0.56609244314033369</v>
      </c>
      <c r="AD596" s="23">
        <f t="shared" si="1682"/>
        <v>9.5850000000000463E-2</v>
      </c>
      <c r="AE596" s="23">
        <f t="shared" si="1683"/>
        <v>3.9365219887825861E-2</v>
      </c>
      <c r="AG596" s="3">
        <v>1966.5833333353</v>
      </c>
      <c r="AH596" s="3">
        <f t="shared" si="1684"/>
        <v>-0.66152179436381287</v>
      </c>
      <c r="AI596" s="3">
        <f t="shared" si="1685"/>
        <v>-4.4052846898962821E-2</v>
      </c>
      <c r="AJ596" s="3">
        <f t="shared" si="1686"/>
        <v>-0.44729827158418195</v>
      </c>
      <c r="AK596" s="23"/>
      <c r="AL596" s="3">
        <v>1966.5833333353</v>
      </c>
      <c r="AM596" s="14">
        <f t="shared" ref="AM596" si="1717">STANDARDIZE(AC596,AR$8,AS$8)</f>
        <v>-1.1441940157184673</v>
      </c>
      <c r="AN596" s="14">
        <f t="shared" ref="AN596" si="1718">STANDARDIZE(AD596,AT$8,AU$8)</f>
        <v>0.77441334649330551</v>
      </c>
      <c r="AO596" s="14">
        <f t="shared" ref="AO596" si="1719">STANDARDIZE(AE596,AV$8,AW$8)</f>
        <v>-1.0426953371843273</v>
      </c>
      <c r="AP596" s="23"/>
    </row>
    <row r="597" spans="1:42" x14ac:dyDescent="0.3">
      <c r="A597">
        <v>5</v>
      </c>
      <c r="B597" s="31">
        <v>1989</v>
      </c>
      <c r="C597" s="24">
        <v>0.56794878103756996</v>
      </c>
      <c r="D597">
        <v>4.7900000000000303E-2</v>
      </c>
      <c r="E597">
        <f t="shared" si="1670"/>
        <v>2.7204746611699773E-2</v>
      </c>
      <c r="G597">
        <v>1966</v>
      </c>
      <c r="H597">
        <v>7</v>
      </c>
      <c r="I597" s="3">
        <v>1966.50000000197</v>
      </c>
      <c r="J597" s="23">
        <f t="shared" si="1677"/>
        <v>0.67563804788550497</v>
      </c>
      <c r="K597" s="23">
        <f t="shared" si="1678"/>
        <v>9.5800000000000607E-2</v>
      </c>
      <c r="L597" s="23">
        <f t="shared" si="1679"/>
        <v>3.2363062493715893E-2</v>
      </c>
      <c r="N597">
        <v>9</v>
      </c>
      <c r="O597">
        <v>1963</v>
      </c>
      <c r="P597" s="23">
        <v>0.49858703789948178</v>
      </c>
      <c r="Q597" s="23">
        <v>9.5900000000000304E-2</v>
      </c>
      <c r="R597" s="23">
        <f t="shared" si="1671"/>
        <v>4.7814496934560455E-2</v>
      </c>
      <c r="T597">
        <v>1966</v>
      </c>
      <c r="U597">
        <v>7</v>
      </c>
      <c r="V597" s="3">
        <v>1966.50000000197</v>
      </c>
      <c r="W597" s="23"/>
      <c r="X597" s="23"/>
      <c r="Y597" s="23"/>
      <c r="Z597" s="23"/>
      <c r="AA597">
        <v>7</v>
      </c>
      <c r="AB597" s="3">
        <v>1966.50000000197</v>
      </c>
      <c r="AC597" s="23">
        <f t="shared" si="1681"/>
        <v>0.67563804788550497</v>
      </c>
      <c r="AD597" s="23">
        <f t="shared" si="1682"/>
        <v>9.5800000000000607E-2</v>
      </c>
      <c r="AE597" s="23">
        <f t="shared" si="1683"/>
        <v>3.2363062493715893E-2</v>
      </c>
      <c r="AG597" s="3">
        <v>1966.50000000197</v>
      </c>
      <c r="AH597" s="3">
        <f t="shared" si="1684"/>
        <v>5.2751158364197491E-2</v>
      </c>
      <c r="AI597" s="3">
        <f t="shared" si="1685"/>
        <v>-4.5244348379574514E-2</v>
      </c>
      <c r="AJ597" s="3">
        <f t="shared" si="1686"/>
        <v>-1.0131976794687902</v>
      </c>
      <c r="AK597" s="23"/>
      <c r="AL597" s="3">
        <v>1966.50000000197</v>
      </c>
      <c r="AM597" s="14">
        <f t="shared" ref="AM597" si="1720">STANDARDIZE(AC597,AR$9,AS$9)</f>
        <v>-0.36754072738132126</v>
      </c>
      <c r="AN597" s="14">
        <f t="shared" ref="AN597" si="1721">STANDARDIZE(AD597,AT$9,AU$9)</f>
        <v>1.2373533970328761</v>
      </c>
      <c r="AO597" s="14">
        <f t="shared" ref="AO597" si="1722">STANDARDIZE(AE597,AV$9,AW$9)</f>
        <v>-0.53379199616063344</v>
      </c>
      <c r="AP597" s="23"/>
    </row>
    <row r="598" spans="1:42" x14ac:dyDescent="0.3">
      <c r="A598">
        <v>4</v>
      </c>
      <c r="B598" s="31">
        <v>1989</v>
      </c>
      <c r="C598" s="24">
        <v>0.55778609155991932</v>
      </c>
      <c r="D598">
        <v>4.7900000000000303E-2</v>
      </c>
      <c r="E598">
        <f t="shared" si="1670"/>
        <v>2.6717953785720304E-2</v>
      </c>
      <c r="G598">
        <v>1966</v>
      </c>
      <c r="H598">
        <v>6</v>
      </c>
      <c r="I598" s="3">
        <v>1966.4166666686399</v>
      </c>
      <c r="J598" s="23">
        <f t="shared" si="1677"/>
        <v>0.54600296012458083</v>
      </c>
      <c r="K598" s="23">
        <f t="shared" si="1678"/>
        <v>0.28740000000000182</v>
      </c>
      <c r="L598" s="23">
        <f t="shared" si="1679"/>
        <v>2.6153541789967583E-2</v>
      </c>
      <c r="N598">
        <v>8</v>
      </c>
      <c r="O598">
        <v>1963</v>
      </c>
      <c r="P598" s="23">
        <v>0.52093079773788797</v>
      </c>
      <c r="Q598" s="23">
        <v>9.5900000000000304E-2</v>
      </c>
      <c r="R598" s="23">
        <f t="shared" si="1671"/>
        <v>4.9957263503063613E-2</v>
      </c>
      <c r="T598">
        <v>1966</v>
      </c>
      <c r="U598">
        <v>6</v>
      </c>
      <c r="V598" s="3">
        <v>1966.4166666686399</v>
      </c>
      <c r="W598" s="23">
        <f t="shared" si="1570"/>
        <v>0.53944254975218997</v>
      </c>
      <c r="X598" s="23">
        <f t="shared" si="1680"/>
        <v>0.19180000000000061</v>
      </c>
      <c r="Y598" s="23">
        <f t="shared" si="1571"/>
        <v>5.1732540521235187E-2</v>
      </c>
      <c r="Z598" s="23"/>
      <c r="AA598">
        <v>6</v>
      </c>
      <c r="AB598" s="3">
        <v>1966.4166666686399</v>
      </c>
      <c r="AC598" s="23">
        <f t="shared" si="1681"/>
        <v>0.5427227549383854</v>
      </c>
      <c r="AD598" s="23">
        <f t="shared" si="1682"/>
        <v>0.2396000000000012</v>
      </c>
      <c r="AE598" s="23">
        <f t="shared" si="1683"/>
        <v>3.8943041155601384E-2</v>
      </c>
      <c r="AG598" s="3">
        <v>1966.4166666686399</v>
      </c>
      <c r="AH598" s="3">
        <f t="shared" si="1684"/>
        <v>-0.8138997581823415</v>
      </c>
      <c r="AI598" s="3">
        <f t="shared" si="1685"/>
        <v>3.3815139098695552</v>
      </c>
      <c r="AJ598" s="3">
        <f t="shared" si="1686"/>
        <v>-0.48141785518398389</v>
      </c>
      <c r="AK598" s="23"/>
      <c r="AL598" s="3">
        <v>1966.4166666686399</v>
      </c>
      <c r="AM598" s="14">
        <f t="shared" ref="AM598" si="1723">STANDARDIZE(AC598,AR$10,AS$10)</f>
        <v>-1.596430863676541</v>
      </c>
      <c r="AN598" s="14">
        <f t="shared" ref="AN598" si="1724">STANDARDIZE(AD598,AT$10,AU$10)</f>
        <v>1.8993230374240955</v>
      </c>
      <c r="AO598" s="14">
        <f t="shared" ref="AO598" si="1725">STANDARDIZE(AE598,AV$10,AW$10)</f>
        <v>-1.4814814613413598</v>
      </c>
      <c r="AP598" s="23"/>
    </row>
    <row r="599" spans="1:42" x14ac:dyDescent="0.3">
      <c r="A599">
        <v>4</v>
      </c>
      <c r="B599" s="31">
        <v>1989</v>
      </c>
      <c r="C599" s="24">
        <v>0.54194193990702022</v>
      </c>
      <c r="D599">
        <v>4.7900000000000303E-2</v>
      </c>
      <c r="E599">
        <f t="shared" si="1670"/>
        <v>2.5959018921546433E-2</v>
      </c>
      <c r="G599">
        <v>1966</v>
      </c>
      <c r="H599">
        <v>5</v>
      </c>
      <c r="I599" s="3">
        <v>1966.33333333531</v>
      </c>
      <c r="J599" s="23">
        <f t="shared" si="1677"/>
        <v>0.42119918787333571</v>
      </c>
      <c r="K599" s="23">
        <f t="shared" si="1678"/>
        <v>0.28740000000000182</v>
      </c>
      <c r="L599" s="23">
        <f t="shared" si="1679"/>
        <v>2.0175441099132909E-2</v>
      </c>
      <c r="N599">
        <v>7</v>
      </c>
      <c r="O599">
        <v>1963</v>
      </c>
      <c r="P599" s="23">
        <v>0.55451238413898662</v>
      </c>
      <c r="Q599" s="23">
        <v>9.5900000000000304E-2</v>
      </c>
      <c r="R599" s="23">
        <f t="shared" si="1671"/>
        <v>5.3177737638928989E-2</v>
      </c>
      <c r="T599">
        <v>1966</v>
      </c>
      <c r="U599">
        <v>5</v>
      </c>
      <c r="V599" s="3">
        <v>1966.33333333531</v>
      </c>
      <c r="W599" s="23">
        <f t="shared" si="1570"/>
        <v>0.5319181272316571</v>
      </c>
      <c r="X599" s="23">
        <f t="shared" si="1680"/>
        <v>0.19180000000000061</v>
      </c>
      <c r="Y599" s="23">
        <f t="shared" si="1571"/>
        <v>5.1010948401516085E-2</v>
      </c>
      <c r="Z599" s="23"/>
      <c r="AA599">
        <v>5</v>
      </c>
      <c r="AB599" s="3">
        <v>1966.33333333531</v>
      </c>
      <c r="AC599" s="23">
        <f t="shared" si="1681"/>
        <v>0.47655865755249638</v>
      </c>
      <c r="AD599" s="23">
        <f t="shared" si="1682"/>
        <v>0.2396000000000012</v>
      </c>
      <c r="AE599" s="23">
        <f t="shared" si="1683"/>
        <v>3.5593194750324499E-2</v>
      </c>
      <c r="AG599" s="3">
        <v>1966.33333333531</v>
      </c>
      <c r="AH599" s="3">
        <f t="shared" si="1684"/>
        <v>-1.2453111809805324</v>
      </c>
      <c r="AI599" s="3">
        <f t="shared" si="1685"/>
        <v>3.3815139098695552</v>
      </c>
      <c r="AJ599" s="3">
        <f t="shared" si="1686"/>
        <v>-0.75214528825270732</v>
      </c>
      <c r="AK599" s="23"/>
      <c r="AL599" s="3">
        <v>1966.33333333531</v>
      </c>
      <c r="AM599" s="14">
        <f t="shared" ref="AM599" si="1726">STANDARDIZE(AC599,AR$11,AS$11)</f>
        <v>-1.6854020663764844</v>
      </c>
      <c r="AN599" s="14">
        <f t="shared" ref="AN599" si="1727">STANDARDIZE(AD599,AT$11,AU$11)</f>
        <v>2.6145336797546879</v>
      </c>
      <c r="AO599" s="14">
        <f t="shared" ref="AO599" si="1728">STANDARDIZE(AE599,AV$11,AW$11)</f>
        <v>-1.2641051029077688</v>
      </c>
      <c r="AP599" s="23"/>
    </row>
    <row r="600" spans="1:42" x14ac:dyDescent="0.3">
      <c r="A600">
        <v>3</v>
      </c>
      <c r="B600" s="31">
        <v>1989</v>
      </c>
      <c r="C600" s="24">
        <v>0.52664277571572649</v>
      </c>
      <c r="D600">
        <v>4.7900000000000303E-2</v>
      </c>
      <c r="E600">
        <f t="shared" si="1670"/>
        <v>2.5226188956783458E-2</v>
      </c>
      <c r="G600">
        <v>1966</v>
      </c>
      <c r="H600">
        <v>4</v>
      </c>
      <c r="I600" s="3">
        <v>1966.25000000197</v>
      </c>
      <c r="J600" s="23">
        <f t="shared" si="1677"/>
        <v>0.29773927385748972</v>
      </c>
      <c r="K600" s="23">
        <f t="shared" si="1678"/>
        <v>0.28740000000000182</v>
      </c>
      <c r="L600" s="23">
        <f t="shared" si="1679"/>
        <v>1.4261711217773849E-2</v>
      </c>
      <c r="N600">
        <v>6</v>
      </c>
      <c r="O600">
        <v>1963</v>
      </c>
      <c r="P600" s="23">
        <v>0.5829719898986675</v>
      </c>
      <c r="Q600" s="23">
        <v>9.5900000000000304E-2</v>
      </c>
      <c r="R600" s="23">
        <f t="shared" si="1671"/>
        <v>5.5907013831282389E-2</v>
      </c>
      <c r="T600">
        <v>1966</v>
      </c>
      <c r="U600">
        <v>4</v>
      </c>
      <c r="V600" s="3">
        <v>1966.25000000197</v>
      </c>
      <c r="W600" s="23">
        <f t="shared" si="1570"/>
        <v>0.48328809427088193</v>
      </c>
      <c r="X600" s="23">
        <f t="shared" si="1680"/>
        <v>0.19180000000000061</v>
      </c>
      <c r="Y600" s="23">
        <f t="shared" si="1571"/>
        <v>4.6347328240577718E-2</v>
      </c>
      <c r="Z600" s="23"/>
      <c r="AA600">
        <v>4</v>
      </c>
      <c r="AB600" s="3">
        <v>1966.25000000197</v>
      </c>
      <c r="AC600" s="23">
        <f t="shared" si="1681"/>
        <v>0.39051368406418585</v>
      </c>
      <c r="AD600" s="23">
        <f t="shared" si="1682"/>
        <v>0.2396000000000012</v>
      </c>
      <c r="AE600" s="23">
        <f t="shared" si="1683"/>
        <v>3.0304519729175784E-2</v>
      </c>
      <c r="AG600" s="3">
        <v>1966.25000000197</v>
      </c>
      <c r="AH600" s="3">
        <f t="shared" si="1684"/>
        <v>-1.8063523786065652</v>
      </c>
      <c r="AI600" s="3">
        <f t="shared" si="1685"/>
        <v>3.3815139098695552</v>
      </c>
      <c r="AJ600" s="3">
        <f t="shared" si="1686"/>
        <v>-1.1795647097983712</v>
      </c>
      <c r="AK600" s="23"/>
      <c r="AL600" s="3">
        <v>1966.25000000197</v>
      </c>
      <c r="AM600" s="14">
        <f t="shared" ref="AM600" si="1729">STANDARDIZE(AC600,AR$12,AS$12)</f>
        <v>-1.7507795510084181</v>
      </c>
      <c r="AN600" s="14">
        <f t="shared" ref="AN600" si="1730">STANDARDIZE(AD600,AT$12,AU$12)</f>
        <v>2.2075480569141921</v>
      </c>
      <c r="AO600" s="14">
        <f t="shared" ref="AO600" si="1731">STANDARDIZE(AE600,AV$12,AW$12)</f>
        <v>-1.4007163690212399</v>
      </c>
      <c r="AP600" s="23"/>
    </row>
    <row r="601" spans="1:42" x14ac:dyDescent="0.3">
      <c r="A601">
        <v>2</v>
      </c>
      <c r="B601" s="31">
        <v>1989</v>
      </c>
      <c r="C601" s="24">
        <v>0.51792950404746152</v>
      </c>
      <c r="D601">
        <v>4.7900000000000303E-2</v>
      </c>
      <c r="E601">
        <f t="shared" si="1670"/>
        <v>2.4808823243873564E-2</v>
      </c>
      <c r="G601">
        <v>1966</v>
      </c>
      <c r="H601">
        <v>3</v>
      </c>
      <c r="I601" s="3">
        <v>1966.1666666686399</v>
      </c>
      <c r="J601" s="23">
        <f t="shared" si="1677"/>
        <v>0.30168275214824108</v>
      </c>
      <c r="K601" s="23">
        <f t="shared" si="1678"/>
        <v>0.28740000000000182</v>
      </c>
      <c r="L601" s="23">
        <f t="shared" si="1679"/>
        <v>1.4450603827900839E-2</v>
      </c>
      <c r="N601">
        <v>5</v>
      </c>
      <c r="O601">
        <v>1963</v>
      </c>
      <c r="P601" s="23">
        <v>0.59698984732501825</v>
      </c>
      <c r="Q601" s="23">
        <v>9.5900000000000304E-2</v>
      </c>
      <c r="R601" s="23">
        <f t="shared" si="1671"/>
        <v>5.7251326358469433E-2</v>
      </c>
      <c r="T601">
        <v>1966</v>
      </c>
      <c r="U601">
        <v>3</v>
      </c>
      <c r="V601" s="3">
        <v>1966.1666666686399</v>
      </c>
      <c r="W601" s="23">
        <f t="shared" si="1570"/>
        <v>0.41138210306587158</v>
      </c>
      <c r="X601" s="23">
        <f t="shared" si="1680"/>
        <v>9.5900000000000304E-2</v>
      </c>
      <c r="Y601" s="23">
        <f t="shared" si="1571"/>
        <v>3.945154368401721E-2</v>
      </c>
      <c r="Z601" s="23"/>
      <c r="AA601">
        <v>3</v>
      </c>
      <c r="AB601" s="3">
        <v>1966.1666666686399</v>
      </c>
      <c r="AC601" s="23">
        <f t="shared" si="1681"/>
        <v>0.35653242760705633</v>
      </c>
      <c r="AD601" s="23">
        <f t="shared" si="1682"/>
        <v>0.19165000000000107</v>
      </c>
      <c r="AE601" s="23">
        <f t="shared" si="1683"/>
        <v>2.6951073755959024E-2</v>
      </c>
      <c r="AG601" s="3">
        <v>1966.1666666686399</v>
      </c>
      <c r="AH601" s="3">
        <f t="shared" si="1684"/>
        <v>-2.0279212169319711</v>
      </c>
      <c r="AI601" s="3">
        <f t="shared" si="1685"/>
        <v>2.2388639899596421</v>
      </c>
      <c r="AJ601" s="3">
        <f t="shared" si="1686"/>
        <v>-1.4505830522613237</v>
      </c>
      <c r="AK601" s="23"/>
      <c r="AL601" s="3">
        <v>1966.1666666686399</v>
      </c>
      <c r="AM601" s="14">
        <f t="shared" ref="AM601" si="1732">STANDARDIZE(AC601,AR$13,AS$13)</f>
        <v>-1.5970753389920915</v>
      </c>
      <c r="AN601" s="14">
        <f t="shared" ref="AN601" si="1733">STANDARDIZE(AD601,AT$13,AU$13)</f>
        <v>2.2798374835713595</v>
      </c>
      <c r="AO601" s="14">
        <f t="shared" ref="AO601" si="1734">STANDARDIZE(AE601,AV$13,AW$13)</f>
        <v>-1.1632349616377458</v>
      </c>
      <c r="AP601" s="23"/>
    </row>
    <row r="602" spans="1:42" x14ac:dyDescent="0.3">
      <c r="A602">
        <v>1</v>
      </c>
      <c r="B602" s="31">
        <v>1989</v>
      </c>
      <c r="C602" s="24">
        <v>0.52034782060967399</v>
      </c>
      <c r="D602">
        <v>4.7900000000000303E-2</v>
      </c>
      <c r="E602">
        <f t="shared" si="1670"/>
        <v>2.4924660607203542E-2</v>
      </c>
      <c r="G602">
        <v>1966</v>
      </c>
      <c r="H602">
        <v>2</v>
      </c>
      <c r="I602" s="3">
        <v>1966.08333333531</v>
      </c>
      <c r="J602" s="23">
        <f t="shared" si="1677"/>
        <v>0.27842843870355921</v>
      </c>
      <c r="K602" s="23">
        <f t="shared" si="1678"/>
        <v>4.7900000000000303E-2</v>
      </c>
      <c r="L602" s="23">
        <f t="shared" si="1679"/>
        <v>1.3336722213900571E-2</v>
      </c>
      <c r="N602">
        <v>3</v>
      </c>
      <c r="O602">
        <v>1963</v>
      </c>
      <c r="P602" s="23">
        <v>0.60997774552681183</v>
      </c>
      <c r="Q602" s="23">
        <v>9.5900000000000304E-2</v>
      </c>
      <c r="R602" s="23">
        <f t="shared" si="1671"/>
        <v>5.8496865796021438E-2</v>
      </c>
      <c r="T602">
        <v>1966</v>
      </c>
      <c r="U602">
        <v>2</v>
      </c>
      <c r="V602" s="3">
        <v>1966.08333333531</v>
      </c>
      <c r="W602" s="23">
        <f t="shared" si="1570"/>
        <v>0.38680365276811762</v>
      </c>
      <c r="X602" s="23">
        <f t="shared" si="1680"/>
        <v>9.5900000000000304E-2</v>
      </c>
      <c r="Y602" s="23">
        <f t="shared" si="1571"/>
        <v>3.7094470300462597E-2</v>
      </c>
      <c r="Z602" s="23"/>
      <c r="AA602">
        <v>2</v>
      </c>
      <c r="AB602" s="3">
        <v>1966.08333333531</v>
      </c>
      <c r="AC602" s="23">
        <f t="shared" si="1681"/>
        <v>0.33261604573583842</v>
      </c>
      <c r="AD602" s="23">
        <f t="shared" si="1682"/>
        <v>7.1900000000000297E-2</v>
      </c>
      <c r="AE602" s="23">
        <f t="shared" si="1683"/>
        <v>2.5215596257181585E-2</v>
      </c>
      <c r="AG602" s="3">
        <v>1966.08333333531</v>
      </c>
      <c r="AH602" s="3">
        <f t="shared" si="1684"/>
        <v>-2.1838638011868494</v>
      </c>
      <c r="AI602" s="3">
        <f t="shared" si="1685"/>
        <v>-0.61478205611361436</v>
      </c>
      <c r="AJ602" s="3">
        <f t="shared" si="1686"/>
        <v>-1.5908406376993967</v>
      </c>
      <c r="AK602" s="23"/>
      <c r="AL602" s="3">
        <v>1966.08333333531</v>
      </c>
      <c r="AM602" s="14">
        <f t="shared" ref="AM602" si="1735">STANDARDIZE(AC602,AR$14,AS$14)</f>
        <v>-1.6639714688912903</v>
      </c>
      <c r="AN602" s="14">
        <f t="shared" ref="AN602" si="1736">STANDARDIZE(AD602,AT$14,AU$14)</f>
        <v>-0.95760573293009554</v>
      </c>
      <c r="AO602" s="14">
        <f t="shared" ref="AO602" si="1737">STANDARDIZE(AE602,AV$14,AW$14)</f>
        <v>-1.4763136187338595</v>
      </c>
      <c r="AP602" s="23"/>
    </row>
    <row r="603" spans="1:42" x14ac:dyDescent="0.3">
      <c r="A603">
        <v>12</v>
      </c>
      <c r="B603" s="31">
        <v>1988</v>
      </c>
      <c r="C603" s="24">
        <v>0.53544462352643929</v>
      </c>
      <c r="D603">
        <v>4.7900000000000303E-2</v>
      </c>
      <c r="E603">
        <f t="shared" si="1670"/>
        <v>2.5647797466916606E-2</v>
      </c>
      <c r="G603">
        <v>1966</v>
      </c>
      <c r="H603">
        <v>1</v>
      </c>
      <c r="I603" s="3">
        <v>1966.00000000198</v>
      </c>
      <c r="J603" s="23"/>
      <c r="K603" s="23"/>
      <c r="L603" s="23"/>
      <c r="N603">
        <v>2</v>
      </c>
      <c r="O603">
        <v>1963</v>
      </c>
      <c r="P603" s="23">
        <v>0.63487837202319086</v>
      </c>
      <c r="Q603" s="23">
        <v>9.5900000000000304E-2</v>
      </c>
      <c r="R603" s="23">
        <f t="shared" si="1671"/>
        <v>6.0884835877024195E-2</v>
      </c>
      <c r="T603">
        <v>1966</v>
      </c>
      <c r="U603">
        <v>1</v>
      </c>
      <c r="V603" s="3">
        <v>1966.00000000198</v>
      </c>
      <c r="W603" s="23"/>
      <c r="X603" s="23"/>
      <c r="Y603" s="23"/>
      <c r="Z603" s="23"/>
      <c r="AA603">
        <v>1</v>
      </c>
      <c r="AB603" s="3">
        <v>1966.00000000198</v>
      </c>
      <c r="AC603" s="23"/>
      <c r="AD603" s="23"/>
      <c r="AE603" s="23"/>
      <c r="AG603" s="3">
        <v>1966.00000000198</v>
      </c>
      <c r="AH603" s="3"/>
      <c r="AI603" s="3"/>
      <c r="AJ603" s="3"/>
      <c r="AK603" s="23"/>
      <c r="AL603" s="3">
        <v>1966.00000000198</v>
      </c>
      <c r="AM603" s="14"/>
      <c r="AN603" s="14"/>
      <c r="AO603" s="14"/>
      <c r="AP603" s="23"/>
    </row>
    <row r="604" spans="1:42" x14ac:dyDescent="0.3">
      <c r="A604">
        <v>10</v>
      </c>
      <c r="B604" s="31">
        <v>1988</v>
      </c>
      <c r="C604" s="24">
        <v>0.56321034546799098</v>
      </c>
      <c r="D604">
        <v>4.7900000000000303E-2</v>
      </c>
      <c r="E604">
        <f t="shared" si="1670"/>
        <v>2.697777554791694E-2</v>
      </c>
      <c r="G604">
        <v>1965</v>
      </c>
      <c r="H604">
        <v>12</v>
      </c>
      <c r="I604" s="3">
        <v>1965.9166666686499</v>
      </c>
      <c r="J604" s="23">
        <f t="shared" si="1677"/>
        <v>0.28335798807304602</v>
      </c>
      <c r="K604" s="23">
        <f t="shared" si="1678"/>
        <v>4.7900000000000303E-2</v>
      </c>
      <c r="L604" s="23">
        <f t="shared" si="1679"/>
        <v>1.3572847628698989E-2</v>
      </c>
      <c r="N604">
        <v>12</v>
      </c>
      <c r="O604">
        <v>1962</v>
      </c>
      <c r="P604" s="23">
        <v>0.66390504877983714</v>
      </c>
      <c r="Q604" s="23">
        <v>9.5900000000000304E-2</v>
      </c>
      <c r="R604" s="23">
        <f t="shared" si="1671"/>
        <v>6.366849417798659E-2</v>
      </c>
      <c r="T604">
        <v>1965</v>
      </c>
      <c r="U604">
        <v>12</v>
      </c>
      <c r="V604" s="3">
        <v>1965.9166666686499</v>
      </c>
      <c r="W604" s="23">
        <f t="shared" si="1570"/>
        <v>0.38716687711112419</v>
      </c>
      <c r="X604" s="23">
        <f t="shared" si="1680"/>
        <v>9.5900000000000304E-2</v>
      </c>
      <c r="Y604" s="23">
        <f t="shared" si="1571"/>
        <v>3.7129303514956927E-2</v>
      </c>
      <c r="Z604" s="23"/>
      <c r="AA604">
        <v>12</v>
      </c>
      <c r="AB604" s="3">
        <v>1965.9166666686499</v>
      </c>
      <c r="AC604" s="23">
        <f t="shared" si="1681"/>
        <v>0.3352624325920851</v>
      </c>
      <c r="AD604" s="23">
        <f t="shared" si="1682"/>
        <v>7.1900000000000297E-2</v>
      </c>
      <c r="AE604" s="23">
        <f t="shared" si="1683"/>
        <v>2.5351075571827957E-2</v>
      </c>
      <c r="AG604" s="3">
        <v>1965.9166666686499</v>
      </c>
      <c r="AH604" s="3">
        <f>STANDARDIZE(AC604,AC$797,AC$798)</f>
        <v>-2.166608498627983</v>
      </c>
      <c r="AI604" s="3">
        <f>STANDARDIZE(AD604,AD$797,AD$798)</f>
        <v>-0.61478205611361436</v>
      </c>
      <c r="AJ604" s="3">
        <f>STANDARDIZE(AE604,AE$797,AE$798)</f>
        <v>-1.5798914887980187</v>
      </c>
      <c r="AK604" s="23"/>
      <c r="AL604" s="3">
        <v>1965.9166666686499</v>
      </c>
      <c r="AM604" s="14">
        <f t="shared" ref="AM604" si="1738">STANDARDIZE(AC604,AR$4,AS$4)</f>
        <v>-2.167777504521315</v>
      </c>
      <c r="AN604" s="14">
        <f t="shared" ref="AN604" si="1739">STANDARDIZE(AD604,AT$4,AU$4)</f>
        <v>-0.44318112469553572</v>
      </c>
      <c r="AO604" s="14">
        <f t="shared" ref="AO604" si="1740">STANDARDIZE(AE604,AV$4,AW$4)</f>
        <v>-1.5128999082271666</v>
      </c>
      <c r="AP604" s="23"/>
    </row>
    <row r="605" spans="1:42" x14ac:dyDescent="0.3">
      <c r="A605">
        <v>9</v>
      </c>
      <c r="B605" s="31">
        <v>1988</v>
      </c>
      <c r="C605" s="24">
        <v>0.59670974572065083</v>
      </c>
      <c r="D605">
        <v>4.7900000000000303E-2</v>
      </c>
      <c r="E605">
        <f t="shared" si="1670"/>
        <v>2.8582396820019357E-2</v>
      </c>
      <c r="G605">
        <v>1965</v>
      </c>
      <c r="H605">
        <v>11</v>
      </c>
      <c r="I605" s="3">
        <v>1965.83333333532</v>
      </c>
      <c r="J605" s="23"/>
      <c r="K605" s="23"/>
      <c r="L605" s="23"/>
      <c r="N605">
        <v>11</v>
      </c>
      <c r="O605">
        <v>1962</v>
      </c>
      <c r="P605" s="23">
        <v>0.69230608262639803</v>
      </c>
      <c r="Q605" s="23">
        <v>9.5900000000000304E-2</v>
      </c>
      <c r="R605" s="23">
        <f t="shared" si="1671"/>
        <v>6.6392153323871786E-2</v>
      </c>
      <c r="T605">
        <v>1965</v>
      </c>
      <c r="U605">
        <v>11</v>
      </c>
      <c r="V605" s="3">
        <v>1965.83333333532</v>
      </c>
      <c r="W605" s="23"/>
      <c r="X605" s="23"/>
      <c r="Y605" s="23"/>
      <c r="Z605" s="23"/>
      <c r="AA605">
        <v>11</v>
      </c>
      <c r="AB605" s="3">
        <v>1965.83333333532</v>
      </c>
      <c r="AC605" s="23"/>
      <c r="AD605" s="23"/>
      <c r="AE605" s="23"/>
      <c r="AG605" s="3">
        <v>1965.83333333532</v>
      </c>
      <c r="AH605" s="3"/>
      <c r="AI605" s="3"/>
      <c r="AJ605" s="3"/>
      <c r="AK605" s="23"/>
      <c r="AL605" s="3">
        <v>1965.83333333532</v>
      </c>
      <c r="AM605" s="14"/>
      <c r="AN605" s="14"/>
      <c r="AO605" s="14"/>
      <c r="AP605" s="23"/>
    </row>
    <row r="606" spans="1:42" x14ac:dyDescent="0.3">
      <c r="A606">
        <v>8</v>
      </c>
      <c r="B606" s="31">
        <v>1988</v>
      </c>
      <c r="C606" s="24">
        <v>0.6219666706206044</v>
      </c>
      <c r="D606">
        <v>4.7900000000000303E-2</v>
      </c>
      <c r="E606">
        <f t="shared" si="1670"/>
        <v>2.9792203522727139E-2</v>
      </c>
      <c r="G606">
        <v>1965</v>
      </c>
      <c r="H606">
        <v>10</v>
      </c>
      <c r="I606" s="3">
        <v>1965.75000000199</v>
      </c>
      <c r="J606" s="23">
        <f t="shared" si="1677"/>
        <v>0.29305689579276084</v>
      </c>
      <c r="K606" s="23">
        <f t="shared" si="1678"/>
        <v>4.7900000000000303E-2</v>
      </c>
      <c r="L606" s="23">
        <f t="shared" si="1679"/>
        <v>1.4037425308473333E-2</v>
      </c>
      <c r="N606">
        <v>9</v>
      </c>
      <c r="O606">
        <v>1962</v>
      </c>
      <c r="P606" s="23">
        <v>0.73693562456180672</v>
      </c>
      <c r="Q606" s="23">
        <v>9.5900000000000304E-2</v>
      </c>
      <c r="R606" s="23">
        <f t="shared" si="1671"/>
        <v>7.0672126395477486E-2</v>
      </c>
      <c r="T606">
        <v>1965</v>
      </c>
      <c r="U606">
        <v>10</v>
      </c>
      <c r="V606" s="3">
        <v>1965.75000000199</v>
      </c>
      <c r="W606" s="23"/>
      <c r="X606" s="23"/>
      <c r="Y606" s="23"/>
      <c r="Z606" s="23"/>
      <c r="AA606">
        <v>10</v>
      </c>
      <c r="AB606" s="3">
        <v>1965.75000000199</v>
      </c>
      <c r="AC606" s="23">
        <f t="shared" si="1681"/>
        <v>0.29305689579276084</v>
      </c>
      <c r="AD606" s="23">
        <f t="shared" si="1682"/>
        <v>4.7900000000000303E-2</v>
      </c>
      <c r="AE606" s="23">
        <f t="shared" si="1683"/>
        <v>1.4037425308473333E-2</v>
      </c>
      <c r="AG606" s="3">
        <v>1965.75000000199</v>
      </c>
      <c r="AH606" s="3">
        <f t="shared" ref="AH606:AJ608" si="1741">STANDARDIZE(AC606,AC$797,AC$798)</f>
        <v>-2.441802318236276</v>
      </c>
      <c r="AI606" s="3">
        <f t="shared" si="1741"/>
        <v>-1.186702766808877</v>
      </c>
      <c r="AJ606" s="3">
        <f t="shared" si="1741"/>
        <v>-2.4942365434281029</v>
      </c>
      <c r="AK606" s="23"/>
      <c r="AL606" s="3">
        <v>1965.75000000199</v>
      </c>
      <c r="AM606" s="14">
        <f t="shared" ref="AM606" si="1742">STANDARDIZE(AC606,AR$6,AS$6)</f>
        <v>-2.4829952341168631</v>
      </c>
      <c r="AN606" s="14">
        <f t="shared" ref="AN606" si="1743">STANDARDIZE(AD606,AT$6,AU$6)</f>
        <v>-1.5545483300824114</v>
      </c>
      <c r="AO606" s="14">
        <f t="shared" ref="AO606" si="1744">STANDARDIZE(AE606,AV$6,AW$6)</f>
        <v>-2.5640786206122188</v>
      </c>
      <c r="AP606" s="23"/>
    </row>
    <row r="607" spans="1:42" x14ac:dyDescent="0.3">
      <c r="A607">
        <v>6</v>
      </c>
      <c r="B607" s="31">
        <v>1988</v>
      </c>
      <c r="C607" s="24">
        <v>0.621854291396992</v>
      </c>
      <c r="D607">
        <v>4.7900000000000303E-2</v>
      </c>
      <c r="E607">
        <f t="shared" si="1670"/>
        <v>2.9786820557916104E-2</v>
      </c>
      <c r="G607">
        <v>1965</v>
      </c>
      <c r="H607">
        <v>9</v>
      </c>
      <c r="I607" s="3">
        <v>1965.6666666686599</v>
      </c>
      <c r="J607" s="23"/>
      <c r="K607" s="23"/>
      <c r="L607" s="23"/>
      <c r="N607">
        <v>8</v>
      </c>
      <c r="O607">
        <v>1962</v>
      </c>
      <c r="P607" s="23">
        <v>0.78716633061808738</v>
      </c>
      <c r="Q607" s="23">
        <v>9.5900000000000304E-2</v>
      </c>
      <c r="R607" s="23">
        <f t="shared" si="1671"/>
        <v>7.5489251106274816E-2</v>
      </c>
      <c r="T607">
        <v>1965</v>
      </c>
      <c r="U607">
        <v>9</v>
      </c>
      <c r="V607" s="3">
        <v>1965.6666666686599</v>
      </c>
      <c r="W607" s="23">
        <f t="shared" si="1570"/>
        <v>0.39564702935372575</v>
      </c>
      <c r="X607" s="23">
        <f t="shared" ref="X607" si="1745">SUMIFS(Q$4:Q$763,O$4:O$763,T607,N$4:N$763,U607)</f>
        <v>9.5900000000000304E-2</v>
      </c>
      <c r="Y607" s="23">
        <f t="shared" si="1571"/>
        <v>3.7942550115022421E-2</v>
      </c>
      <c r="Z607" s="23"/>
      <c r="AA607">
        <v>9</v>
      </c>
      <c r="AB607" s="3">
        <v>1965.6666666686599</v>
      </c>
      <c r="AC607" s="23">
        <f t="shared" si="1681"/>
        <v>0.39564702935372575</v>
      </c>
      <c r="AD607" s="23">
        <f t="shared" si="1682"/>
        <v>9.5900000000000304E-2</v>
      </c>
      <c r="AE607" s="23">
        <f t="shared" si="1683"/>
        <v>3.7942550115022421E-2</v>
      </c>
      <c r="AG607" s="3">
        <v>1965.6666666686599</v>
      </c>
      <c r="AH607" s="3">
        <f t="shared" si="1741"/>
        <v>-1.7728812986315952</v>
      </c>
      <c r="AI607" s="3">
        <f t="shared" si="1741"/>
        <v>-4.286134541835146E-2</v>
      </c>
      <c r="AJ607" s="3">
        <f t="shared" si="1741"/>
        <v>-0.56227540459207692</v>
      </c>
      <c r="AK607" s="23"/>
      <c r="AL607" s="3">
        <v>1965.6666666686599</v>
      </c>
      <c r="AM607" s="14">
        <f t="shared" ref="AM607" si="1746">STANDARDIZE(AC607,AR$7,AS$7)</f>
        <v>-1.8340786344249342</v>
      </c>
      <c r="AN607" s="14">
        <f t="shared" ref="AN607" si="1747">STANDARDIZE(AD607,AT$7,AU$7)</f>
        <v>1.0305292458509261</v>
      </c>
      <c r="AO607" s="14">
        <f t="shared" ref="AO607" si="1748">STANDARDIZE(AE607,AV$7,AW$7)</f>
        <v>-0.48893105774080303</v>
      </c>
      <c r="AP607" s="23"/>
    </row>
    <row r="608" spans="1:42" x14ac:dyDescent="0.3">
      <c r="A608">
        <v>6</v>
      </c>
      <c r="B608" s="31">
        <v>1988</v>
      </c>
      <c r="C608" s="24">
        <v>0.5893006572162367</v>
      </c>
      <c r="D608">
        <v>4.7900000000000303E-2</v>
      </c>
      <c r="E608">
        <f t="shared" si="1670"/>
        <v>2.8227501480657918E-2</v>
      </c>
      <c r="G608">
        <v>1965</v>
      </c>
      <c r="H608">
        <v>8</v>
      </c>
      <c r="I608" s="3">
        <v>1965.5833333353301</v>
      </c>
      <c r="J608" s="23">
        <f t="shared" si="1677"/>
        <v>0.30293454944956516</v>
      </c>
      <c r="K608" s="23">
        <f t="shared" si="1678"/>
        <v>4.7900000000000303E-2</v>
      </c>
      <c r="L608" s="23">
        <f t="shared" si="1679"/>
        <v>1.4510564918634263E-2</v>
      </c>
      <c r="N608">
        <v>6</v>
      </c>
      <c r="O608">
        <v>1962</v>
      </c>
      <c r="P608" s="23">
        <v>0.78088110746474304</v>
      </c>
      <c r="Q608" s="23">
        <v>9.5900000000000304E-2</v>
      </c>
      <c r="R608" s="23">
        <f t="shared" si="1671"/>
        <v>7.4886498205869095E-2</v>
      </c>
      <c r="T608">
        <v>1965</v>
      </c>
      <c r="U608">
        <v>8</v>
      </c>
      <c r="V608" s="3">
        <v>1965.5833333353301</v>
      </c>
      <c r="W608" s="23"/>
      <c r="X608" s="23"/>
      <c r="Y608" s="23"/>
      <c r="Z608" s="23"/>
      <c r="AA608">
        <v>8</v>
      </c>
      <c r="AB608" s="3">
        <v>1965.5833333353301</v>
      </c>
      <c r="AC608" s="23">
        <f t="shared" si="1681"/>
        <v>0.30293454944956516</v>
      </c>
      <c r="AD608" s="23">
        <f t="shared" si="1682"/>
        <v>4.7900000000000303E-2</v>
      </c>
      <c r="AE608" s="23">
        <f t="shared" si="1683"/>
        <v>1.4510564918634263E-2</v>
      </c>
      <c r="AG608" s="3">
        <v>1965.5833333353301</v>
      </c>
      <c r="AH608" s="3">
        <f t="shared" si="1741"/>
        <v>-2.3773968054830936</v>
      </c>
      <c r="AI608" s="3">
        <f t="shared" si="1741"/>
        <v>-1.186702766808877</v>
      </c>
      <c r="AJ608" s="3">
        <f t="shared" si="1741"/>
        <v>-2.4559984104975219</v>
      </c>
      <c r="AK608" s="23"/>
      <c r="AL608" s="3">
        <v>1965.5833333353301</v>
      </c>
      <c r="AM608" s="14">
        <f t="shared" ref="AM608" si="1749">STANDARDIZE(AC608,AR$8,AS$8)</f>
        <v>-2.7135561224086771</v>
      </c>
      <c r="AN608" s="14">
        <f t="shared" ref="AN608" si="1750">STANDARDIZE(AD608,AT$8,AU$8)</f>
        <v>-1.8093824011735564</v>
      </c>
      <c r="AO608" s="14">
        <f t="shared" ref="AO608" si="1751">STANDARDIZE(AE608,AV$8,AW$8)</f>
        <v>-2.8290698269803292</v>
      </c>
      <c r="AP608" s="23"/>
    </row>
    <row r="609" spans="1:42" x14ac:dyDescent="0.3">
      <c r="A609">
        <v>5</v>
      </c>
      <c r="B609" s="31">
        <v>1988</v>
      </c>
      <c r="C609" s="24">
        <v>0.53563816818479493</v>
      </c>
      <c r="D609">
        <v>4.7900000000000303E-2</v>
      </c>
      <c r="E609">
        <f t="shared" si="1670"/>
        <v>2.5657068256051841E-2</v>
      </c>
      <c r="G609">
        <v>1965</v>
      </c>
      <c r="H609">
        <v>7</v>
      </c>
      <c r="I609" s="3">
        <v>1965.500000002</v>
      </c>
      <c r="J609" s="23"/>
      <c r="K609" s="23"/>
      <c r="L609" s="23"/>
      <c r="N609">
        <v>6</v>
      </c>
      <c r="O609">
        <v>1962</v>
      </c>
      <c r="P609" s="23">
        <v>0.71259782936706262</v>
      </c>
      <c r="Q609" s="23">
        <v>9.5900000000000304E-2</v>
      </c>
      <c r="R609" s="23">
        <f t="shared" si="1671"/>
        <v>6.8338131836301524E-2</v>
      </c>
      <c r="T609">
        <v>1965</v>
      </c>
      <c r="U609">
        <v>7</v>
      </c>
      <c r="V609" s="3">
        <v>1965.500000002</v>
      </c>
      <c r="W609" s="23"/>
      <c r="X609" s="23"/>
      <c r="Y609" s="23"/>
      <c r="Z609" s="23"/>
      <c r="AA609">
        <v>7</v>
      </c>
      <c r="AB609" s="3">
        <v>1965.500000002</v>
      </c>
      <c r="AC609" s="23"/>
      <c r="AD609" s="23"/>
      <c r="AE609" s="23"/>
      <c r="AG609" s="3">
        <v>1965.500000002</v>
      </c>
      <c r="AH609" s="3"/>
      <c r="AI609" s="3"/>
      <c r="AJ609" s="3"/>
      <c r="AK609" s="23"/>
      <c r="AL609" s="3">
        <v>1965.500000002</v>
      </c>
      <c r="AM609" s="14"/>
      <c r="AN609" s="14"/>
      <c r="AO609" s="14"/>
      <c r="AP609" s="23"/>
    </row>
    <row r="610" spans="1:42" x14ac:dyDescent="0.3">
      <c r="A610">
        <v>4</v>
      </c>
      <c r="B610" s="31">
        <v>1988</v>
      </c>
      <c r="C610" s="24">
        <v>0.48090377931592065</v>
      </c>
      <c r="D610">
        <v>4.7900000000000303E-2</v>
      </c>
      <c r="E610">
        <f t="shared" si="1670"/>
        <v>2.3035291029232744E-2</v>
      </c>
      <c r="G610">
        <v>1965</v>
      </c>
      <c r="H610">
        <v>6</v>
      </c>
      <c r="I610" s="3">
        <v>1965.4166666686699</v>
      </c>
      <c r="J610" s="23">
        <f t="shared" si="1677"/>
        <v>0.30134210041984943</v>
      </c>
      <c r="K610" s="23">
        <f t="shared" si="1678"/>
        <v>0.14370000000000091</v>
      </c>
      <c r="L610" s="23">
        <f t="shared" si="1679"/>
        <v>1.4434286610110881E-2</v>
      </c>
      <c r="N610">
        <v>5</v>
      </c>
      <c r="O610">
        <v>1962</v>
      </c>
      <c r="P610" s="23">
        <v>0.63272705753390779</v>
      </c>
      <c r="Q610" s="23">
        <v>9.5900000000000304E-2</v>
      </c>
      <c r="R610" s="23">
        <f t="shared" si="1671"/>
        <v>6.0678524817501953E-2</v>
      </c>
      <c r="T610">
        <v>1965</v>
      </c>
      <c r="U610">
        <v>6</v>
      </c>
      <c r="V610" s="3">
        <v>1965.4166666686699</v>
      </c>
      <c r="W610" s="23">
        <f t="shared" si="1570"/>
        <v>0.37842472380273806</v>
      </c>
      <c r="X610" s="23">
        <f t="shared" ref="X610:X652" si="1752">SUMIFS(Q$4:Q$763,O$4:O$763,T610,N$4:N$763,U610)</f>
        <v>0.2877000000000009</v>
      </c>
      <c r="Y610" s="23">
        <f t="shared" si="1571"/>
        <v>3.6290931012682694E-2</v>
      </c>
      <c r="Z610" s="23"/>
      <c r="AA610">
        <v>6</v>
      </c>
      <c r="AB610" s="3">
        <v>1965.4166666686699</v>
      </c>
      <c r="AC610" s="23">
        <f t="shared" si="1681"/>
        <v>0.33988341211129375</v>
      </c>
      <c r="AD610" s="23">
        <f t="shared" si="1682"/>
        <v>0.21570000000000089</v>
      </c>
      <c r="AE610" s="23">
        <f t="shared" si="1683"/>
        <v>2.5362608811396788E-2</v>
      </c>
      <c r="AG610" s="3">
        <v>1965.4166666686699</v>
      </c>
      <c r="AH610" s="3">
        <f t="shared" ref="AH610:AH644" si="1753">STANDARDIZE(AC610,AC$797,AC$798)</f>
        <v>-2.1364782100293773</v>
      </c>
      <c r="AI610" s="3">
        <f t="shared" ref="AI610:AI644" si="1754">STANDARDIZE(AD610,AD$797,AD$798)</f>
        <v>2.8119762021355155</v>
      </c>
      <c r="AJ610" s="3">
        <f t="shared" ref="AJ610:AJ644" si="1755">STANDARDIZE(AE610,AE$797,AE$798)</f>
        <v>-1.5789593970046403</v>
      </c>
      <c r="AK610" s="23"/>
      <c r="AL610" s="3">
        <v>1965.4166666686699</v>
      </c>
      <c r="AM610" s="14">
        <f t="shared" ref="AM610" si="1756">STANDARDIZE(AC610,AR$10,AS$10)</f>
        <v>-2.9784223100724043</v>
      </c>
      <c r="AN610" s="14">
        <f t="shared" ref="AN610" si="1757">STANDARDIZE(AD610,AT$10,AU$10)</f>
        <v>1.338417618525729</v>
      </c>
      <c r="AO610" s="14">
        <f t="shared" ref="AO610" si="1758">STANDARDIZE(AE610,AV$10,AW$10)</f>
        <v>-2.67073981609862</v>
      </c>
      <c r="AP610" s="23"/>
    </row>
    <row r="611" spans="1:42" x14ac:dyDescent="0.3">
      <c r="A611">
        <v>3</v>
      </c>
      <c r="B611" s="31">
        <v>1988</v>
      </c>
      <c r="C611" s="24">
        <v>0.44168154696473305</v>
      </c>
      <c r="D611">
        <v>4.7900000000000303E-2</v>
      </c>
      <c r="E611">
        <f t="shared" si="1670"/>
        <v>2.1156546099610846E-2</v>
      </c>
      <c r="G611">
        <v>1965</v>
      </c>
      <c r="H611">
        <v>5</v>
      </c>
      <c r="I611" s="3">
        <v>1965.3333333353401</v>
      </c>
      <c r="J611" s="23">
        <f t="shared" si="1677"/>
        <v>0.25926506631830615</v>
      </c>
      <c r="K611" s="23">
        <f t="shared" si="1678"/>
        <v>9.5800000000000607E-2</v>
      </c>
      <c r="L611" s="23">
        <f t="shared" si="1679"/>
        <v>1.2418796676646944E-2</v>
      </c>
      <c r="N611">
        <v>5</v>
      </c>
      <c r="O611">
        <v>1962</v>
      </c>
      <c r="P611" s="23">
        <v>0.58007407278961232</v>
      </c>
      <c r="Q611" s="23">
        <v>9.5900000000000304E-2</v>
      </c>
      <c r="R611" s="23">
        <f t="shared" si="1671"/>
        <v>5.5629103580523996E-2</v>
      </c>
      <c r="T611">
        <v>1965</v>
      </c>
      <c r="U611">
        <v>5</v>
      </c>
      <c r="V611" s="3">
        <v>1965.3333333353401</v>
      </c>
      <c r="W611" s="23">
        <f t="shared" si="1570"/>
        <v>0.36114955276518979</v>
      </c>
      <c r="X611" s="23">
        <f t="shared" si="1752"/>
        <v>0.19180000000000061</v>
      </c>
      <c r="Y611" s="23">
        <f t="shared" si="1571"/>
        <v>3.4634242110181811E-2</v>
      </c>
      <c r="Z611" s="23"/>
      <c r="AA611">
        <v>5</v>
      </c>
      <c r="AB611" s="3">
        <v>1965.3333333353401</v>
      </c>
      <c r="AC611" s="23">
        <f t="shared" si="1681"/>
        <v>0.31020730954174797</v>
      </c>
      <c r="AD611" s="23">
        <f t="shared" si="1682"/>
        <v>0.14380000000000059</v>
      </c>
      <c r="AE611" s="23">
        <f t="shared" si="1683"/>
        <v>2.3526519393414377E-2</v>
      </c>
      <c r="AG611" s="3">
        <v>1965.3333333353401</v>
      </c>
      <c r="AH611" s="3">
        <f t="shared" si="1753"/>
        <v>-2.3299760455392322</v>
      </c>
      <c r="AI611" s="3">
        <f t="shared" si="1754"/>
        <v>1.0985970730109507</v>
      </c>
      <c r="AJ611" s="3">
        <f t="shared" si="1755"/>
        <v>-1.7273482229018498</v>
      </c>
      <c r="AK611" s="23"/>
      <c r="AL611" s="3">
        <v>1965.3333333353401</v>
      </c>
      <c r="AM611" s="14">
        <f t="shared" ref="AM611" si="1759">STANDARDIZE(AC611,AR$11,AS$11)</f>
        <v>-2.9199410568580091</v>
      </c>
      <c r="AN611" s="14">
        <f t="shared" ref="AN611" si="1760">STANDARDIZE(AD611,AT$11,AU$11)</f>
        <v>0.38139101458033026</v>
      </c>
      <c r="AO611" s="14">
        <f t="shared" ref="AO611" si="1761">STANDARDIZE(AE611,AV$11,AW$11)</f>
        <v>-2.3535975700974587</v>
      </c>
      <c r="AP611" s="23"/>
    </row>
    <row r="612" spans="1:42" x14ac:dyDescent="0.3">
      <c r="A612">
        <v>2</v>
      </c>
      <c r="B612" s="31">
        <v>1988</v>
      </c>
      <c r="C612" s="24">
        <v>0.4237304295854103</v>
      </c>
      <c r="D612">
        <v>4.7900000000000303E-2</v>
      </c>
      <c r="E612">
        <f t="shared" si="1670"/>
        <v>2.0296687577141283E-2</v>
      </c>
      <c r="G612">
        <v>1965</v>
      </c>
      <c r="H612">
        <v>4</v>
      </c>
      <c r="I612" s="3">
        <v>1965.25000000201</v>
      </c>
      <c r="J612" s="23">
        <f t="shared" si="1677"/>
        <v>0.21814796629905303</v>
      </c>
      <c r="K612" s="23">
        <f t="shared" si="1678"/>
        <v>9.5800000000000607E-2</v>
      </c>
      <c r="L612" s="23">
        <f t="shared" si="1679"/>
        <v>1.0449287585724706E-2</v>
      </c>
      <c r="N612">
        <v>4</v>
      </c>
      <c r="O612">
        <v>1962</v>
      </c>
      <c r="P612" s="23">
        <v>0.52770891821272459</v>
      </c>
      <c r="Q612" s="23">
        <v>9.5900000000000304E-2</v>
      </c>
      <c r="R612" s="23">
        <f t="shared" si="1671"/>
        <v>5.0607285256600451E-2</v>
      </c>
      <c r="T612">
        <v>1965</v>
      </c>
      <c r="U612">
        <v>4</v>
      </c>
      <c r="V612" s="3">
        <v>1965.25000000201</v>
      </c>
      <c r="W612" s="23">
        <f t="shared" si="1570"/>
        <v>0.28974756298771898</v>
      </c>
      <c r="X612" s="23">
        <f t="shared" si="1752"/>
        <v>0.19180000000000061</v>
      </c>
      <c r="Y612" s="23">
        <f t="shared" si="1571"/>
        <v>2.7786791290522334E-2</v>
      </c>
      <c r="Z612" s="23"/>
      <c r="AA612">
        <v>4</v>
      </c>
      <c r="AB612" s="3">
        <v>1965.25000000201</v>
      </c>
      <c r="AC612" s="23">
        <f t="shared" si="1681"/>
        <v>0.25394776464338598</v>
      </c>
      <c r="AD612" s="23">
        <f t="shared" si="1682"/>
        <v>0.14380000000000059</v>
      </c>
      <c r="AE612" s="23">
        <f t="shared" si="1683"/>
        <v>1.911803943812352E-2</v>
      </c>
      <c r="AG612" s="3">
        <v>1965.25000000201</v>
      </c>
      <c r="AH612" s="3">
        <f t="shared" si="1753"/>
        <v>-2.6968065664639744</v>
      </c>
      <c r="AI612" s="3">
        <f t="shared" si="1754"/>
        <v>1.0985970730109507</v>
      </c>
      <c r="AJ612" s="3">
        <f t="shared" si="1755"/>
        <v>-2.0836321588311941</v>
      </c>
      <c r="AK612" s="23"/>
      <c r="AL612" s="3">
        <v>1965.25000000201</v>
      </c>
      <c r="AM612" s="14">
        <f t="shared" ref="AM612" si="1762">STANDARDIZE(AC612,AR$12,AS$12)</f>
        <v>-2.7606693457663507</v>
      </c>
      <c r="AN612" s="14">
        <f t="shared" ref="AN612" si="1763">STANDARDIZE(AD612,AT$12,AU$12)</f>
        <v>3.3388824798885192E-2</v>
      </c>
      <c r="AO612" s="14">
        <f t="shared" ref="AO612" si="1764">STANDARDIZE(AE612,AV$12,AW$12)</f>
        <v>-2.4859616599214394</v>
      </c>
      <c r="AP612" s="23"/>
    </row>
    <row r="613" spans="1:42" x14ac:dyDescent="0.3">
      <c r="A613">
        <v>2</v>
      </c>
      <c r="B613" s="31">
        <v>1988</v>
      </c>
      <c r="C613" s="24">
        <v>0.42521720420556219</v>
      </c>
      <c r="D613">
        <v>4.7900000000000303E-2</v>
      </c>
      <c r="E613">
        <f t="shared" si="1670"/>
        <v>2.0367904081446557E-2</v>
      </c>
      <c r="G613">
        <v>1965</v>
      </c>
      <c r="H613">
        <v>3</v>
      </c>
      <c r="I613" s="3">
        <v>1965.1666666686799</v>
      </c>
      <c r="J613" s="23">
        <f t="shared" si="1677"/>
        <v>0.18874010252113321</v>
      </c>
      <c r="K613" s="23">
        <f t="shared" si="1678"/>
        <v>9.5800000000000607E-2</v>
      </c>
      <c r="L613" s="23">
        <f t="shared" si="1679"/>
        <v>9.0406509107623378E-3</v>
      </c>
      <c r="N613">
        <v>4</v>
      </c>
      <c r="O613">
        <v>1962</v>
      </c>
      <c r="P613" s="23">
        <v>0.46761478145664298</v>
      </c>
      <c r="Q613" s="23">
        <v>9.5900000000000304E-2</v>
      </c>
      <c r="R613" s="23">
        <f t="shared" si="1671"/>
        <v>4.4844257541692203E-2</v>
      </c>
      <c r="T613">
        <v>1965</v>
      </c>
      <c r="U613">
        <v>3</v>
      </c>
      <c r="V613" s="3">
        <v>1965.1666666686799</v>
      </c>
      <c r="W613" s="23">
        <f t="shared" si="1570"/>
        <v>0.20445366477388194</v>
      </c>
      <c r="X613" s="23">
        <f t="shared" si="1752"/>
        <v>0.19180000000000061</v>
      </c>
      <c r="Y613" s="23">
        <f t="shared" si="1571"/>
        <v>1.9607106451815338E-2</v>
      </c>
      <c r="Z613" s="23"/>
      <c r="AA613">
        <v>3</v>
      </c>
      <c r="AB613" s="3">
        <v>1965.1666666686799</v>
      </c>
      <c r="AC613" s="23">
        <f t="shared" si="1681"/>
        <v>0.19659688364750758</v>
      </c>
      <c r="AD613" s="23">
        <f t="shared" si="1682"/>
        <v>0.14380000000000059</v>
      </c>
      <c r="AE613" s="23">
        <f t="shared" si="1683"/>
        <v>1.4323878681288838E-2</v>
      </c>
      <c r="AG613" s="3">
        <v>1965.1666666686799</v>
      </c>
      <c r="AH613" s="3">
        <f t="shared" si="1753"/>
        <v>-3.0707529535031539</v>
      </c>
      <c r="AI613" s="3">
        <f t="shared" si="1754"/>
        <v>1.0985970730109507</v>
      </c>
      <c r="AJ613" s="3">
        <f t="shared" si="1755"/>
        <v>-2.4710859935419776</v>
      </c>
      <c r="AK613" s="23"/>
      <c r="AL613" s="3">
        <v>1965.1666666686799</v>
      </c>
      <c r="AM613" s="14">
        <f t="shared" ref="AM613" si="1765">STANDARDIZE(AC613,AR$13,AS$13)</f>
        <v>-2.7452690082557649</v>
      </c>
      <c r="AN613" s="14">
        <f t="shared" ref="AN613" si="1766">STANDARDIZE(AD613,AT$13,AU$13)</f>
        <v>0.96705514117611213</v>
      </c>
      <c r="AO613" s="14">
        <f t="shared" ref="AO613" si="1767">STANDARDIZE(AE613,AV$13,AW$13)</f>
        <v>-2.331618241497186</v>
      </c>
      <c r="AP613" s="23"/>
    </row>
    <row r="614" spans="1:42" x14ac:dyDescent="0.3">
      <c r="A614">
        <v>1</v>
      </c>
      <c r="B614" s="31">
        <v>1988</v>
      </c>
      <c r="C614" s="24">
        <v>0.43943836736238867</v>
      </c>
      <c r="D614">
        <v>4.7900000000000303E-2</v>
      </c>
      <c r="E614">
        <f t="shared" si="1670"/>
        <v>2.1049097796658551E-2</v>
      </c>
      <c r="G614">
        <v>1965</v>
      </c>
      <c r="H614">
        <v>2</v>
      </c>
      <c r="I614" s="3">
        <v>1965.0833333353501</v>
      </c>
      <c r="J614" s="23">
        <f t="shared" si="1677"/>
        <v>0.18773467171708788</v>
      </c>
      <c r="K614" s="23">
        <f t="shared" si="1678"/>
        <v>0.14370000000000091</v>
      </c>
      <c r="L614" s="23">
        <f t="shared" si="1679"/>
        <v>8.9924907752485655E-3</v>
      </c>
      <c r="N614">
        <v>3</v>
      </c>
      <c r="O614">
        <v>1962</v>
      </c>
      <c r="P614" s="23">
        <v>0.42237073208738996</v>
      </c>
      <c r="Q614" s="23">
        <v>9.5900000000000304E-2</v>
      </c>
      <c r="R614" s="23">
        <f t="shared" si="1671"/>
        <v>4.0505353207180822E-2</v>
      </c>
      <c r="T614">
        <v>1965</v>
      </c>
      <c r="U614">
        <v>2</v>
      </c>
      <c r="V614" s="3">
        <v>1965.0833333353501</v>
      </c>
      <c r="W614" s="23">
        <f t="shared" ref="W614:W677" si="1768">AVERAGEIFS(P$4:P$763,O$4:O$763,T614,N$4:N$763,U614)</f>
        <v>0.20517327229950338</v>
      </c>
      <c r="X614" s="23">
        <f t="shared" si="1752"/>
        <v>0.19180000000000061</v>
      </c>
      <c r="Y614" s="23">
        <f t="shared" ref="Y614:Y677" si="1769">AVERAGEIFS(R$4:R$763,O$4:O$763,T614,N$4:N$763,U614)</f>
        <v>1.9676116813522437E-2</v>
      </c>
      <c r="Z614" s="23"/>
      <c r="AA614">
        <v>2</v>
      </c>
      <c r="AB614" s="3">
        <v>1965.0833333353501</v>
      </c>
      <c r="AC614" s="23">
        <f t="shared" si="1681"/>
        <v>0.19645397200829562</v>
      </c>
      <c r="AD614" s="23">
        <f t="shared" si="1682"/>
        <v>0.16775000000000076</v>
      </c>
      <c r="AE614" s="23">
        <f t="shared" si="1683"/>
        <v>1.4334303794385501E-2</v>
      </c>
      <c r="AG614" s="3">
        <v>1965.0833333353501</v>
      </c>
      <c r="AH614" s="3">
        <f t="shared" si="1753"/>
        <v>-3.0716847838468415</v>
      </c>
      <c r="AI614" s="3">
        <f t="shared" si="1754"/>
        <v>1.6693262822256021</v>
      </c>
      <c r="AJ614" s="3">
        <f t="shared" si="1755"/>
        <v>-2.4702434581637389</v>
      </c>
      <c r="AK614" s="23"/>
      <c r="AL614" s="3">
        <v>1965.0833333353501</v>
      </c>
      <c r="AM614" s="14">
        <f t="shared" ref="AM614" si="1770">STANDARDIZE(AC614,AR$14,AS$14)</f>
        <v>-2.6466698550752197</v>
      </c>
      <c r="AN614" s="14">
        <f t="shared" ref="AN614" si="1771">STANDARDIZE(AD614,AT$14,AU$14)</f>
        <v>2.8163225171876922</v>
      </c>
      <c r="AO614" s="14">
        <f t="shared" ref="AO614" si="1772">STANDARDIZE(AE614,AV$14,AW$14)</f>
        <v>-2.5366035423106688</v>
      </c>
      <c r="AP614" s="23"/>
    </row>
    <row r="615" spans="1:42" x14ac:dyDescent="0.3">
      <c r="A615">
        <v>1</v>
      </c>
      <c r="B615" s="31">
        <v>1988</v>
      </c>
      <c r="C615" s="24">
        <v>0.45701405275189549</v>
      </c>
      <c r="D615">
        <v>4.7900000000000303E-2</v>
      </c>
      <c r="E615">
        <f t="shared" si="1670"/>
        <v>2.1890973126815934E-2</v>
      </c>
      <c r="G615">
        <v>1965</v>
      </c>
      <c r="H615">
        <v>1</v>
      </c>
      <c r="I615" s="3">
        <v>1965.00000000202</v>
      </c>
      <c r="J615" s="23">
        <f t="shared" si="1677"/>
        <v>0.24223894667362067</v>
      </c>
      <c r="K615" s="23">
        <f t="shared" si="1678"/>
        <v>9.5800000000000607E-2</v>
      </c>
      <c r="L615" s="23">
        <f t="shared" si="1679"/>
        <v>1.1603245545666503E-2</v>
      </c>
      <c r="N615">
        <v>2</v>
      </c>
      <c r="O615">
        <v>1962</v>
      </c>
      <c r="P615" s="23">
        <v>0.40370000507317094</v>
      </c>
      <c r="Q615" s="23">
        <v>9.5900000000000304E-2</v>
      </c>
      <c r="R615" s="23">
        <f t="shared" si="1671"/>
        <v>3.8714830486517214E-2</v>
      </c>
      <c r="T615">
        <v>1965</v>
      </c>
      <c r="U615">
        <v>1</v>
      </c>
      <c r="V615" s="3">
        <v>1965.00000000202</v>
      </c>
      <c r="W615" s="23">
        <f t="shared" si="1768"/>
        <v>0.26575588816490009</v>
      </c>
      <c r="X615" s="23">
        <f t="shared" si="1752"/>
        <v>9.5900000000000304E-2</v>
      </c>
      <c r="Y615" s="23">
        <f t="shared" si="1769"/>
        <v>2.5485989675014E-2</v>
      </c>
      <c r="Z615" s="23"/>
      <c r="AA615">
        <v>1</v>
      </c>
      <c r="AB615" s="3">
        <v>1965.00000000202</v>
      </c>
      <c r="AC615" s="23">
        <f t="shared" si="1681"/>
        <v>0.25399741741926041</v>
      </c>
      <c r="AD615" s="23">
        <f t="shared" si="1682"/>
        <v>9.5850000000000463E-2</v>
      </c>
      <c r="AE615" s="23">
        <f t="shared" si="1683"/>
        <v>1.854461761034025E-2</v>
      </c>
      <c r="AG615" s="3">
        <v>1965.00000000202</v>
      </c>
      <c r="AH615" s="3">
        <f t="shared" si="1753"/>
        <v>-2.6964828142247361</v>
      </c>
      <c r="AI615" s="3">
        <f t="shared" si="1754"/>
        <v>-4.4052846898962821E-2</v>
      </c>
      <c r="AJ615" s="3">
        <f t="shared" si="1755"/>
        <v>-2.1299748864430619</v>
      </c>
      <c r="AK615" s="23"/>
      <c r="AL615" s="3">
        <v>1965.00000000202</v>
      </c>
      <c r="AM615" s="14">
        <f t="shared" ref="AM615" si="1773">STANDARDIZE(AC615,AR$15,AS$15)</f>
        <v>-1.7937570745278937</v>
      </c>
      <c r="AN615" s="14">
        <f t="shared" ref="AN615" si="1774">STANDARDIZE(AD615,AT$15,AU$15)</f>
        <v>0.75540652012817533</v>
      </c>
      <c r="AO615" s="14">
        <f t="shared" ref="AO615" si="1775">STANDARDIZE(AE615,AV$15,AW$15)</f>
        <v>-1.4403560004431155</v>
      </c>
      <c r="AP615" s="23"/>
    </row>
    <row r="616" spans="1:42" x14ac:dyDescent="0.3">
      <c r="A616">
        <v>12</v>
      </c>
      <c r="B616" s="31">
        <v>1987</v>
      </c>
      <c r="C616" s="24">
        <v>0.46918782769271922</v>
      </c>
      <c r="D616">
        <v>4.7900000000000303E-2</v>
      </c>
      <c r="E616">
        <f t="shared" si="1670"/>
        <v>2.2474096946481392E-2</v>
      </c>
      <c r="G616">
        <v>1964</v>
      </c>
      <c r="H616">
        <v>12</v>
      </c>
      <c r="I616" s="3">
        <v>1964.9166666686899</v>
      </c>
      <c r="J616" s="23">
        <f t="shared" si="1677"/>
        <v>0.3183299660745586</v>
      </c>
      <c r="K616" s="23">
        <f t="shared" si="1678"/>
        <v>9.5800000000000607E-2</v>
      </c>
      <c r="L616" s="23">
        <f t="shared" si="1679"/>
        <v>1.5248005374971452E-2</v>
      </c>
      <c r="N616">
        <v>12</v>
      </c>
      <c r="O616">
        <v>1961</v>
      </c>
      <c r="P616" s="23">
        <v>0.41352668234606133</v>
      </c>
      <c r="Q616" s="23">
        <v>9.5900000000000304E-2</v>
      </c>
      <c r="R616" s="23">
        <f t="shared" si="1671"/>
        <v>3.9657208836987409E-2</v>
      </c>
      <c r="T616">
        <v>1964</v>
      </c>
      <c r="U616">
        <v>12</v>
      </c>
      <c r="V616" s="3">
        <v>1964.9166666686899</v>
      </c>
      <c r="W616" s="23">
        <f t="shared" si="1768"/>
        <v>0.33033639270666559</v>
      </c>
      <c r="X616" s="23">
        <f t="shared" si="1752"/>
        <v>9.5900000000000304E-2</v>
      </c>
      <c r="Y616" s="23">
        <f t="shared" si="1769"/>
        <v>3.1679260060569328E-2</v>
      </c>
      <c r="Z616" s="23"/>
      <c r="AA616">
        <v>12</v>
      </c>
      <c r="AB616" s="3">
        <v>1964.9166666686899</v>
      </c>
      <c r="AC616" s="23">
        <f t="shared" si="1681"/>
        <v>0.32433317939061213</v>
      </c>
      <c r="AD616" s="23">
        <f t="shared" si="1682"/>
        <v>9.5850000000000463E-2</v>
      </c>
      <c r="AE616" s="23">
        <f t="shared" si="1683"/>
        <v>2.346363271777039E-2</v>
      </c>
      <c r="AG616" s="3">
        <v>1964.9166666686899</v>
      </c>
      <c r="AH616" s="3">
        <f t="shared" si="1753"/>
        <v>-2.2378707822539474</v>
      </c>
      <c r="AI616" s="3">
        <f t="shared" si="1754"/>
        <v>-4.4052846898962821E-2</v>
      </c>
      <c r="AJ616" s="3">
        <f t="shared" si="1755"/>
        <v>-1.7324305897364913</v>
      </c>
      <c r="AK616" s="23"/>
      <c r="AL616" s="3">
        <v>1964.9166666686899</v>
      </c>
      <c r="AM616" s="14">
        <f t="shared" ref="AM616" si="1776">STANDARDIZE(AC616,AR$4,AS$4)</f>
        <v>-2.2553714344744744</v>
      </c>
      <c r="AN616" s="14">
        <f t="shared" ref="AN616" si="1777">STANDARDIZE(AD616,AT$4,AU$4)</f>
        <v>0.88737234882057547</v>
      </c>
      <c r="AO616" s="14">
        <f t="shared" ref="AO616" si="1778">STANDARDIZE(AE616,AV$4,AW$4)</f>
        <v>-1.6940466316055511</v>
      </c>
      <c r="AP616" s="23"/>
    </row>
    <row r="617" spans="1:42" x14ac:dyDescent="0.3">
      <c r="A617">
        <v>12</v>
      </c>
      <c r="B617" s="31">
        <v>1987</v>
      </c>
      <c r="C617" s="24">
        <v>0.47323754596045536</v>
      </c>
      <c r="D617">
        <v>4.7900000000000303E-2</v>
      </c>
      <c r="E617">
        <f t="shared" si="1670"/>
        <v>2.2668078451505955E-2</v>
      </c>
      <c r="G617">
        <v>1964</v>
      </c>
      <c r="H617">
        <v>11</v>
      </c>
      <c r="I617" s="3">
        <v>1964.8333333353601</v>
      </c>
      <c r="J617" s="23">
        <f t="shared" si="1677"/>
        <v>0.39395621603091857</v>
      </c>
      <c r="K617" s="23">
        <f t="shared" si="1678"/>
        <v>9.5800000000000607E-2</v>
      </c>
      <c r="L617" s="23">
        <f t="shared" si="1679"/>
        <v>1.8870502747881119E-2</v>
      </c>
      <c r="N617">
        <v>9</v>
      </c>
      <c r="O617">
        <v>1961</v>
      </c>
      <c r="P617" s="23">
        <v>0.4285776951160914</v>
      </c>
      <c r="Q617" s="23">
        <v>9.5900000000000304E-2</v>
      </c>
      <c r="R617" s="23">
        <f t="shared" si="1671"/>
        <v>4.1100600961633295E-2</v>
      </c>
      <c r="T617">
        <v>1964</v>
      </c>
      <c r="U617">
        <v>11</v>
      </c>
      <c r="V617" s="3">
        <v>1964.8333333353601</v>
      </c>
      <c r="W617" s="23">
        <f t="shared" si="1768"/>
        <v>0.39339618448591246</v>
      </c>
      <c r="X617" s="23">
        <f t="shared" si="1752"/>
        <v>9.5900000000000304E-2</v>
      </c>
      <c r="Y617" s="23">
        <f t="shared" si="1769"/>
        <v>3.7726694092199121E-2</v>
      </c>
      <c r="Z617" s="23"/>
      <c r="AA617">
        <v>11</v>
      </c>
      <c r="AB617" s="3">
        <v>1964.8333333353601</v>
      </c>
      <c r="AC617" s="23">
        <f t="shared" si="1681"/>
        <v>0.39367620025841554</v>
      </c>
      <c r="AD617" s="23">
        <f t="shared" si="1682"/>
        <v>9.5850000000000463E-2</v>
      </c>
      <c r="AE617" s="23">
        <f t="shared" si="1683"/>
        <v>2.8298598420040122E-2</v>
      </c>
      <c r="AG617" s="3">
        <v>1964.8333333353601</v>
      </c>
      <c r="AH617" s="3">
        <f t="shared" si="1753"/>
        <v>-1.7857317449868293</v>
      </c>
      <c r="AI617" s="3">
        <f t="shared" si="1754"/>
        <v>-4.4052846898962821E-2</v>
      </c>
      <c r="AJ617" s="3">
        <f t="shared" si="1755"/>
        <v>-1.3416789864722787</v>
      </c>
      <c r="AK617" s="23"/>
      <c r="AL617" s="3">
        <v>1964.8333333353601</v>
      </c>
      <c r="AM617" s="14">
        <f t="shared" ref="AM617" si="1779">STANDARDIZE(AC617,AR$5,AS$5)</f>
        <v>-1.1076938749445702</v>
      </c>
      <c r="AN617" s="14">
        <f t="shared" ref="AN617" si="1780">STANDARDIZE(AD617,AT$5,AU$5)</f>
        <v>0.77674476466510867</v>
      </c>
      <c r="AO617" s="14">
        <f t="shared" ref="AO617" si="1781">STANDARDIZE(AE617,AV$5,AW$5)</f>
        <v>-0.71505606623323281</v>
      </c>
      <c r="AP617" s="23"/>
    </row>
    <row r="618" spans="1:42" x14ac:dyDescent="0.3">
      <c r="A618">
        <v>11</v>
      </c>
      <c r="B618" s="31">
        <v>1987</v>
      </c>
      <c r="C618" s="24">
        <v>0.47472663847538626</v>
      </c>
      <c r="D618">
        <v>4.7900000000000303E-2</v>
      </c>
      <c r="E618">
        <f t="shared" si="1670"/>
        <v>2.2739405982971146E-2</v>
      </c>
      <c r="G618">
        <v>1964</v>
      </c>
      <c r="H618">
        <v>10</v>
      </c>
      <c r="I618" s="3">
        <v>1964.75000000203</v>
      </c>
      <c r="J618" s="23">
        <f t="shared" si="1677"/>
        <v>0.44371550431397111</v>
      </c>
      <c r="K618" s="23">
        <f t="shared" si="1678"/>
        <v>0.14370000000000091</v>
      </c>
      <c r="L618" s="23">
        <f t="shared" si="1679"/>
        <v>2.125397265663935E-2</v>
      </c>
      <c r="N618">
        <v>6</v>
      </c>
      <c r="O618">
        <v>1961</v>
      </c>
      <c r="P618" s="23">
        <v>0.41742758233423871</v>
      </c>
      <c r="Q618" s="23">
        <v>9.5900000000000304E-2</v>
      </c>
      <c r="R618" s="23">
        <f t="shared" si="1671"/>
        <v>4.0031305145853617E-2</v>
      </c>
      <c r="T618">
        <v>1964</v>
      </c>
      <c r="U618">
        <v>10</v>
      </c>
      <c r="V618" s="3">
        <v>1964.75000000203</v>
      </c>
      <c r="W618" s="23">
        <f t="shared" si="1768"/>
        <v>0.43619737698812883</v>
      </c>
      <c r="X618" s="23">
        <f t="shared" si="1752"/>
        <v>9.5900000000000304E-2</v>
      </c>
      <c r="Y618" s="23">
        <f t="shared" si="1769"/>
        <v>4.183132845316169E-2</v>
      </c>
      <c r="Z618" s="23"/>
      <c r="AA618">
        <v>10</v>
      </c>
      <c r="AB618" s="3">
        <v>1964.75000000203</v>
      </c>
      <c r="AC618" s="23">
        <f t="shared" si="1681"/>
        <v>0.43995644065105</v>
      </c>
      <c r="AD618" s="23">
        <f t="shared" si="1682"/>
        <v>0.1198000000000006</v>
      </c>
      <c r="AE618" s="23">
        <f t="shared" si="1683"/>
        <v>3.154265055490052E-2</v>
      </c>
      <c r="AG618" s="3">
        <v>1964.75000000203</v>
      </c>
      <c r="AH618" s="3">
        <f t="shared" si="1753"/>
        <v>-1.4839695333937049</v>
      </c>
      <c r="AI618" s="3">
        <f t="shared" si="1754"/>
        <v>0.52667636231568804</v>
      </c>
      <c r="AJ618" s="3">
        <f t="shared" si="1755"/>
        <v>-1.0795016204209911</v>
      </c>
      <c r="AK618" s="23"/>
      <c r="AL618" s="3">
        <v>1964.75000000203</v>
      </c>
      <c r="AM618" s="14">
        <f t="shared" ref="AM618" si="1782">STANDARDIZE(AC618,AR$6,AS$6)</f>
        <v>-1.5287161809478511</v>
      </c>
      <c r="AN618" s="14">
        <f t="shared" ref="AN618" si="1783">STANDARDIZE(AD618,AT$6,AU$6)</f>
        <v>1.3307501689804029</v>
      </c>
      <c r="AO618" s="14">
        <f t="shared" ref="AO618" si="1784">STANDARDIZE(AE618,AV$6,AW$6)</f>
        <v>-1.2327410882967569</v>
      </c>
      <c r="AP618" s="23"/>
    </row>
    <row r="619" spans="1:42" x14ac:dyDescent="0.3">
      <c r="A619">
        <v>10</v>
      </c>
      <c r="B619" s="31">
        <v>1987</v>
      </c>
      <c r="C619" s="24">
        <v>0.48412709913375618</v>
      </c>
      <c r="D619">
        <v>4.7900000000000303E-2</v>
      </c>
      <c r="E619">
        <f t="shared" si="1670"/>
        <v>2.3189688048507066E-2</v>
      </c>
      <c r="G619">
        <v>1964</v>
      </c>
      <c r="H619">
        <v>9</v>
      </c>
      <c r="I619" s="3">
        <v>1964.6666666686999</v>
      </c>
      <c r="J619" s="23">
        <f t="shared" si="1677"/>
        <v>0.46901913753871621</v>
      </c>
      <c r="K619" s="23">
        <f t="shared" si="1678"/>
        <v>9.5800000000000607E-2</v>
      </c>
      <c r="L619" s="23">
        <f t="shared" si="1679"/>
        <v>2.2466016688104648E-2</v>
      </c>
      <c r="N619">
        <v>4</v>
      </c>
      <c r="O619">
        <v>1961</v>
      </c>
      <c r="P619" s="23">
        <v>0.38103620889934742</v>
      </c>
      <c r="Q619" s="23">
        <v>9.5900000000000304E-2</v>
      </c>
      <c r="R619" s="23">
        <f t="shared" si="1671"/>
        <v>3.654137243344753E-2</v>
      </c>
      <c r="T619">
        <v>1964</v>
      </c>
      <c r="U619">
        <v>9</v>
      </c>
      <c r="V619" s="3">
        <v>1964.6666666686999</v>
      </c>
      <c r="W619" s="23">
        <f t="shared" si="1768"/>
        <v>0.46204200510629434</v>
      </c>
      <c r="X619" s="23">
        <f t="shared" si="1752"/>
        <v>9.5900000000000304E-2</v>
      </c>
      <c r="Y619" s="23">
        <f t="shared" si="1769"/>
        <v>4.4309828289693765E-2</v>
      </c>
      <c r="Z619" s="23"/>
      <c r="AA619">
        <v>9</v>
      </c>
      <c r="AB619" s="3">
        <v>1964.6666666686999</v>
      </c>
      <c r="AC619" s="23">
        <f t="shared" si="1681"/>
        <v>0.4655305713225053</v>
      </c>
      <c r="AD619" s="23">
        <f t="shared" si="1682"/>
        <v>9.5850000000000463E-2</v>
      </c>
      <c r="AE619" s="23">
        <f t="shared" si="1683"/>
        <v>3.3387922488899206E-2</v>
      </c>
      <c r="AG619" s="3">
        <v>1964.6666666686999</v>
      </c>
      <c r="AH619" s="3">
        <f t="shared" si="1753"/>
        <v>-1.3172178880799064</v>
      </c>
      <c r="AI619" s="3">
        <f t="shared" si="1754"/>
        <v>-4.4052846898962821E-2</v>
      </c>
      <c r="AJ619" s="3">
        <f t="shared" si="1755"/>
        <v>-0.93037068318808502</v>
      </c>
      <c r="AK619" s="23"/>
      <c r="AL619" s="3">
        <v>1964.6666666686999</v>
      </c>
      <c r="AM619" s="14">
        <f t="shared" ref="AM619" si="1785">STANDARDIZE(AC619,AR$7,AS$7)</f>
        <v>-1.4311510141843853</v>
      </c>
      <c r="AN619" s="14">
        <f t="shared" ref="AN619" si="1786">STANDARDIZE(AD619,AT$7,AU$7)</f>
        <v>1.0283839161259722</v>
      </c>
      <c r="AO619" s="14">
        <f t="shared" ref="AO619" si="1787">STANDARDIZE(AE619,AV$7,AW$7)</f>
        <v>-0.85614804313011705</v>
      </c>
      <c r="AP619" s="23"/>
    </row>
    <row r="620" spans="1:42" x14ac:dyDescent="0.3">
      <c r="A620">
        <v>10</v>
      </c>
      <c r="B620" s="31">
        <v>1987</v>
      </c>
      <c r="C620" s="24">
        <v>0.51092639586483568</v>
      </c>
      <c r="D620">
        <v>4.7900000000000303E-2</v>
      </c>
      <c r="E620">
        <f t="shared" si="1670"/>
        <v>2.4473374361925784E-2</v>
      </c>
      <c r="G620">
        <v>1964</v>
      </c>
      <c r="H620">
        <v>8</v>
      </c>
      <c r="I620" s="3">
        <v>1964.5833333353701</v>
      </c>
      <c r="J620" s="23">
        <f t="shared" si="1677"/>
        <v>0.5077284582685434</v>
      </c>
      <c r="K620" s="23">
        <f t="shared" si="1678"/>
        <v>9.5800000000000607E-2</v>
      </c>
      <c r="L620" s="23">
        <f t="shared" si="1679"/>
        <v>2.4320193151063381E-2</v>
      </c>
      <c r="N620">
        <v>2</v>
      </c>
      <c r="O620">
        <v>1961</v>
      </c>
      <c r="P620" s="23">
        <v>0.35600096460949071</v>
      </c>
      <c r="Q620" s="23">
        <v>9.5900000000000304E-2</v>
      </c>
      <c r="R620" s="23">
        <f t="shared" si="1671"/>
        <v>3.4140492506050266E-2</v>
      </c>
      <c r="T620">
        <v>1964</v>
      </c>
      <c r="U620">
        <v>8</v>
      </c>
      <c r="V620" s="3">
        <v>1964.5833333353701</v>
      </c>
      <c r="W620" s="23">
        <f t="shared" si="1768"/>
        <v>0.48288737114514269</v>
      </c>
      <c r="X620" s="23">
        <f t="shared" si="1752"/>
        <v>9.5900000000000304E-2</v>
      </c>
      <c r="Y620" s="23">
        <f t="shared" si="1769"/>
        <v>4.6308898892819333E-2</v>
      </c>
      <c r="Z620" s="23"/>
      <c r="AA620">
        <v>8</v>
      </c>
      <c r="AB620" s="3">
        <v>1964.5833333353701</v>
      </c>
      <c r="AC620" s="23">
        <f t="shared" si="1681"/>
        <v>0.49530791470684304</v>
      </c>
      <c r="AD620" s="23">
        <f t="shared" si="1682"/>
        <v>9.5850000000000463E-2</v>
      </c>
      <c r="AE620" s="23">
        <f t="shared" si="1683"/>
        <v>3.5314546021941354E-2</v>
      </c>
      <c r="AG620" s="3">
        <v>1964.5833333353701</v>
      </c>
      <c r="AH620" s="3">
        <f t="shared" si="1753"/>
        <v>-1.123059929547441</v>
      </c>
      <c r="AI620" s="3">
        <f t="shared" si="1754"/>
        <v>-4.4052846898962821E-2</v>
      </c>
      <c r="AJ620" s="3">
        <f t="shared" si="1755"/>
        <v>-0.77466508344218177</v>
      </c>
      <c r="AK620" s="23"/>
      <c r="AL620" s="3">
        <v>1964.5833333353701</v>
      </c>
      <c r="AM620" s="14">
        <f t="shared" ref="AM620" si="1788">STANDARDIZE(AC620,AR$8,AS$8)</f>
        <v>-1.566322932717596</v>
      </c>
      <c r="AN620" s="14">
        <f t="shared" ref="AN620" si="1789">STANDARDIZE(AD620,AT$8,AU$8)</f>
        <v>0.77441334649330551</v>
      </c>
      <c r="AO620" s="14">
        <f t="shared" ref="AO620" si="1790">STANDARDIZE(AE620,AV$8,AW$8)</f>
        <v>-1.3338287473832935</v>
      </c>
      <c r="AP620" s="23"/>
    </row>
    <row r="621" spans="1:42" x14ac:dyDescent="0.3">
      <c r="A621">
        <v>9</v>
      </c>
      <c r="B621" s="31">
        <v>1987</v>
      </c>
      <c r="C621" s="24">
        <v>0.5583098753587411</v>
      </c>
      <c r="D621">
        <v>4.7900000000000303E-2</v>
      </c>
      <c r="E621">
        <f t="shared" si="1670"/>
        <v>2.6743043029683868E-2</v>
      </c>
      <c r="G621">
        <v>1964</v>
      </c>
      <c r="H621">
        <v>7</v>
      </c>
      <c r="I621" s="3">
        <v>1964.50000000204</v>
      </c>
      <c r="J621" s="23">
        <f t="shared" si="1677"/>
        <v>0.56542164644352422</v>
      </c>
      <c r="K621" s="23">
        <f t="shared" si="1678"/>
        <v>9.5800000000000607E-2</v>
      </c>
      <c r="L621" s="23">
        <f t="shared" si="1679"/>
        <v>2.7083696864644985E-2</v>
      </c>
      <c r="N621">
        <v>2</v>
      </c>
      <c r="O621">
        <v>1961</v>
      </c>
      <c r="P621" s="23">
        <v>0.36432430074167493</v>
      </c>
      <c r="Q621" s="23">
        <v>9.5900000000000304E-2</v>
      </c>
      <c r="R621" s="23">
        <f t="shared" si="1671"/>
        <v>3.4938700441126735E-2</v>
      </c>
      <c r="T621">
        <v>1964</v>
      </c>
      <c r="U621">
        <v>7</v>
      </c>
      <c r="V621" s="3">
        <v>1964.50000000204</v>
      </c>
      <c r="W621" s="23">
        <f t="shared" si="1768"/>
        <v>0.50737775603458535</v>
      </c>
      <c r="X621" s="23">
        <f t="shared" si="1752"/>
        <v>9.5900000000000304E-2</v>
      </c>
      <c r="Y621" s="23">
        <f t="shared" si="1769"/>
        <v>4.8657526803716891E-2</v>
      </c>
      <c r="Z621" s="23"/>
      <c r="AA621">
        <v>7</v>
      </c>
      <c r="AB621" s="3">
        <v>1964.50000000204</v>
      </c>
      <c r="AC621" s="23">
        <f t="shared" si="1681"/>
        <v>0.53639970123905478</v>
      </c>
      <c r="AD621" s="23">
        <f t="shared" si="1682"/>
        <v>9.5850000000000463E-2</v>
      </c>
      <c r="AE621" s="23">
        <f t="shared" si="1683"/>
        <v>3.7870611834180938E-2</v>
      </c>
      <c r="AG621" s="3">
        <v>1964.50000000204</v>
      </c>
      <c r="AH621" s="3">
        <f t="shared" si="1753"/>
        <v>-0.85512812372548508</v>
      </c>
      <c r="AI621" s="3">
        <f t="shared" si="1754"/>
        <v>-4.4052846898962821E-2</v>
      </c>
      <c r="AJ621" s="3">
        <f t="shared" si="1755"/>
        <v>-0.5680893028295938</v>
      </c>
      <c r="AK621" s="23"/>
      <c r="AL621" s="3">
        <v>1964.50000000204</v>
      </c>
      <c r="AM621" s="14">
        <f t="shared" ref="AM621" si="1791">STANDARDIZE(AC621,AR$9,AS$9)</f>
        <v>-0.77858172139134518</v>
      </c>
      <c r="AN621" s="14">
        <f t="shared" ref="AN621" si="1792">STANDARDIZE(AD621,AT$9,AU$9)</f>
        <v>1.239044249941025</v>
      </c>
      <c r="AO621" s="14">
        <f t="shared" ref="AO621" si="1793">STANDARDIZE(AE621,AV$9,AW$9)</f>
        <v>-0.2515034985117266</v>
      </c>
      <c r="AP621" s="23"/>
    </row>
    <row r="622" spans="1:42" x14ac:dyDescent="0.3">
      <c r="A622">
        <v>9</v>
      </c>
      <c r="B622" s="31">
        <v>1987</v>
      </c>
      <c r="C622" s="24">
        <v>0.62246089500230717</v>
      </c>
      <c r="D622">
        <v>4.7900000000000303E-2</v>
      </c>
      <c r="E622">
        <f t="shared" si="1670"/>
        <v>2.9815876870610703E-2</v>
      </c>
      <c r="G622">
        <v>1964</v>
      </c>
      <c r="H622">
        <v>6</v>
      </c>
      <c r="I622" s="3">
        <v>1964.4166666687099</v>
      </c>
      <c r="J622" s="23">
        <f t="shared" si="1677"/>
        <v>0.57762101132941368</v>
      </c>
      <c r="K622" s="23">
        <f t="shared" si="1678"/>
        <v>0.14370000000000091</v>
      </c>
      <c r="L622" s="23">
        <f t="shared" si="1679"/>
        <v>2.7668046442679093E-2</v>
      </c>
      <c r="N622">
        <v>1</v>
      </c>
      <c r="O622">
        <v>1961</v>
      </c>
      <c r="P622" s="23">
        <v>0.40273917356842892</v>
      </c>
      <c r="Q622" s="23">
        <v>9.5900000000000304E-2</v>
      </c>
      <c r="R622" s="23">
        <f t="shared" si="1671"/>
        <v>3.8622686745212458E-2</v>
      </c>
      <c r="T622">
        <v>1964</v>
      </c>
      <c r="U622">
        <v>6</v>
      </c>
      <c r="V622" s="3">
        <v>1964.4166666687099</v>
      </c>
      <c r="W622" s="23">
        <f t="shared" si="1768"/>
        <v>0.49467768060690387</v>
      </c>
      <c r="X622" s="23">
        <f t="shared" si="1752"/>
        <v>0.19180000000000061</v>
      </c>
      <c r="Y622" s="23">
        <f t="shared" si="1769"/>
        <v>4.7439589570202237E-2</v>
      </c>
      <c r="Z622" s="23"/>
      <c r="AA622">
        <v>6</v>
      </c>
      <c r="AB622" s="3">
        <v>1964.4166666687099</v>
      </c>
      <c r="AC622" s="23">
        <f t="shared" si="1681"/>
        <v>0.53614934596815877</v>
      </c>
      <c r="AD622" s="23">
        <f t="shared" si="1682"/>
        <v>0.16775000000000076</v>
      </c>
      <c r="AE622" s="23">
        <f t="shared" si="1683"/>
        <v>3.7553818006440663E-2</v>
      </c>
      <c r="AG622" s="3">
        <v>1964.4166666687099</v>
      </c>
      <c r="AH622" s="3">
        <f t="shared" si="1753"/>
        <v>-0.85676052147425741</v>
      </c>
      <c r="AI622" s="3">
        <f t="shared" si="1754"/>
        <v>1.6693262822256021</v>
      </c>
      <c r="AJ622" s="3">
        <f t="shared" si="1755"/>
        <v>-0.59369190349242962</v>
      </c>
      <c r="AK622" s="23"/>
      <c r="AL622" s="3">
        <v>1964.4166666687099</v>
      </c>
      <c r="AM622" s="14">
        <f t="shared" ref="AM622" si="1794">STANDARDIZE(AC622,AR$10,AS$10)</f>
        <v>-1.6412170222387827</v>
      </c>
      <c r="AN622" s="14">
        <f t="shared" ref="AN622" si="1795">STANDARDIZE(AD622,AT$10,AU$10)</f>
        <v>0.21308645383215588</v>
      </c>
      <c r="AO622" s="14">
        <f t="shared" ref="AO622" si="1796">STANDARDIZE(AE622,AV$10,AW$10)</f>
        <v>-1.6031377676272658</v>
      </c>
      <c r="AP622" s="23"/>
    </row>
    <row r="623" spans="1:42" x14ac:dyDescent="0.3">
      <c r="A623">
        <v>8</v>
      </c>
      <c r="B623" s="31">
        <v>1987</v>
      </c>
      <c r="C623" s="24">
        <v>0.68883959839873865</v>
      </c>
      <c r="D623">
        <v>4.7900000000000303E-2</v>
      </c>
      <c r="E623">
        <f t="shared" si="1670"/>
        <v>3.2995416763299791E-2</v>
      </c>
      <c r="G623">
        <v>1964</v>
      </c>
      <c r="H623">
        <v>5</v>
      </c>
      <c r="I623" s="3">
        <v>1964.3333333353801</v>
      </c>
      <c r="J623" s="23">
        <f t="shared" si="1677"/>
        <v>0.47700308735501279</v>
      </c>
      <c r="K623" s="23">
        <f t="shared" si="1678"/>
        <v>0.14370000000000091</v>
      </c>
      <c r="L623" s="23">
        <f t="shared" si="1679"/>
        <v>2.2848447884305258E-2</v>
      </c>
      <c r="N623">
        <v>12</v>
      </c>
      <c r="O623">
        <v>1960</v>
      </c>
      <c r="P623" s="23">
        <v>0.44742851134049938</v>
      </c>
      <c r="Q623" s="23">
        <v>9.5900000000000304E-2</v>
      </c>
      <c r="R623" s="23">
        <f t="shared" si="1671"/>
        <v>4.2908394237554028E-2</v>
      </c>
      <c r="T623">
        <v>1964</v>
      </c>
      <c r="U623">
        <v>5</v>
      </c>
      <c r="V623" s="3">
        <v>1964.3333333353801</v>
      </c>
      <c r="W623" s="23">
        <f t="shared" si="1768"/>
        <v>0.42478754101019622</v>
      </c>
      <c r="X623" s="23">
        <f t="shared" si="1752"/>
        <v>9.5900000000000304E-2</v>
      </c>
      <c r="Y623" s="23">
        <f t="shared" si="1769"/>
        <v>4.0737125182877948E-2</v>
      </c>
      <c r="Z623" s="23"/>
      <c r="AA623">
        <v>5</v>
      </c>
      <c r="AB623" s="3">
        <v>1964.3333333353801</v>
      </c>
      <c r="AC623" s="23">
        <f t="shared" si="1681"/>
        <v>0.45089531418260453</v>
      </c>
      <c r="AD623" s="23">
        <f t="shared" si="1682"/>
        <v>0.1198000000000006</v>
      </c>
      <c r="AE623" s="23">
        <f t="shared" si="1683"/>
        <v>3.1792786533591605E-2</v>
      </c>
      <c r="AG623" s="3">
        <v>1964.3333333353801</v>
      </c>
      <c r="AH623" s="3">
        <f t="shared" si="1753"/>
        <v>-1.4126445220883457</v>
      </c>
      <c r="AI623" s="3">
        <f t="shared" si="1754"/>
        <v>0.52667636231568804</v>
      </c>
      <c r="AJ623" s="3">
        <f t="shared" si="1755"/>
        <v>-1.0592861647742797</v>
      </c>
      <c r="AK623" s="23"/>
      <c r="AL623" s="3">
        <v>1964.3333333353801</v>
      </c>
      <c r="AM623" s="14">
        <f t="shared" ref="AM623" si="1797">STANDARDIZE(AC623,AR$11,AS$11)</f>
        <v>-1.8758567780160915</v>
      </c>
      <c r="AN623" s="14">
        <f t="shared" ref="AN623" si="1798">STANDARDIZE(AD623,AT$11,AU$11)</f>
        <v>-0.1780601750249331</v>
      </c>
      <c r="AO623" s="14">
        <f t="shared" ref="AO623" si="1799">STANDARDIZE(AE623,AV$11,AW$11)</f>
        <v>-1.6072415511760298</v>
      </c>
      <c r="AP623" s="23"/>
    </row>
    <row r="624" spans="1:42" x14ac:dyDescent="0.3">
      <c r="A624">
        <v>8</v>
      </c>
      <c r="B624" s="31">
        <v>1987</v>
      </c>
      <c r="C624" s="24">
        <v>0.74099148975982443</v>
      </c>
      <c r="D624">
        <v>4.7900000000000303E-2</v>
      </c>
      <c r="E624">
        <f t="shared" si="1670"/>
        <v>3.5493492359495817E-2</v>
      </c>
      <c r="G624">
        <v>1964</v>
      </c>
      <c r="H624">
        <v>4</v>
      </c>
      <c r="I624" s="3">
        <v>1964.25000000205</v>
      </c>
      <c r="J624" s="23">
        <f t="shared" si="1677"/>
        <v>0.3690120503834986</v>
      </c>
      <c r="K624" s="23">
        <f t="shared" si="1678"/>
        <v>0.14370000000000091</v>
      </c>
      <c r="L624" s="23">
        <f t="shared" si="1679"/>
        <v>1.7675677213369698E-2</v>
      </c>
      <c r="N624">
        <v>11</v>
      </c>
      <c r="O624">
        <v>1960</v>
      </c>
      <c r="P624" s="23">
        <v>0.48906472389793681</v>
      </c>
      <c r="Q624" s="23">
        <v>9.5900000000000304E-2</v>
      </c>
      <c r="R624" s="23">
        <f t="shared" si="1671"/>
        <v>4.6901307021812291E-2</v>
      </c>
      <c r="T624">
        <v>1964</v>
      </c>
      <c r="U624">
        <v>4</v>
      </c>
      <c r="V624" s="3">
        <v>1964.25000000205</v>
      </c>
      <c r="W624" s="23">
        <f t="shared" si="1768"/>
        <v>0.35463617597008945</v>
      </c>
      <c r="X624" s="23">
        <f t="shared" si="1752"/>
        <v>0.19180000000000061</v>
      </c>
      <c r="Y624" s="23">
        <f t="shared" si="1769"/>
        <v>3.4009609275531691E-2</v>
      </c>
      <c r="Z624" s="23"/>
      <c r="AA624">
        <v>4</v>
      </c>
      <c r="AB624" s="3">
        <v>1964.25000000205</v>
      </c>
      <c r="AC624" s="23">
        <f t="shared" si="1681"/>
        <v>0.36182411317679403</v>
      </c>
      <c r="AD624" s="23">
        <f t="shared" si="1682"/>
        <v>0.16775000000000076</v>
      </c>
      <c r="AE624" s="23">
        <f t="shared" si="1683"/>
        <v>2.5842643244450694E-2</v>
      </c>
      <c r="AG624" s="3">
        <v>1964.25000000205</v>
      </c>
      <c r="AH624" s="3">
        <f t="shared" si="1753"/>
        <v>-1.993417706858726</v>
      </c>
      <c r="AI624" s="3">
        <f t="shared" si="1754"/>
        <v>1.6693262822256021</v>
      </c>
      <c r="AJ624" s="3">
        <f t="shared" si="1755"/>
        <v>-1.54016403921135</v>
      </c>
      <c r="AK624" s="23"/>
      <c r="AL624" s="3">
        <v>1964.25000000205</v>
      </c>
      <c r="AM624" s="14">
        <f t="shared" ref="AM624" si="1800">STANDARDIZE(AC624,AR$12,AS$12)</f>
        <v>-1.9629357388629149</v>
      </c>
      <c r="AN624" s="14">
        <f t="shared" ref="AN624" si="1801">STANDARDIZE(AD624,AT$12,AU$12)</f>
        <v>0.57692863282771223</v>
      </c>
      <c r="AO624" s="14">
        <f t="shared" ref="AO624" si="1802">STANDARDIZE(AE624,AV$12,AW$12)</f>
        <v>-1.8335808909834694</v>
      </c>
      <c r="AP624" s="23"/>
    </row>
    <row r="625" spans="1:42" x14ac:dyDescent="0.3">
      <c r="A625">
        <v>7</v>
      </c>
      <c r="B625" s="31">
        <v>1987</v>
      </c>
      <c r="C625" s="24">
        <v>0.76757288600065299</v>
      </c>
      <c r="D625">
        <v>4.7900000000000303E-2</v>
      </c>
      <c r="E625">
        <f t="shared" si="1670"/>
        <v>3.6766741239431508E-2</v>
      </c>
      <c r="G625">
        <v>1964</v>
      </c>
      <c r="H625">
        <v>3</v>
      </c>
      <c r="I625" s="3">
        <v>1964.1666666687199</v>
      </c>
      <c r="J625" s="23">
        <f t="shared" si="1677"/>
        <v>0.30919164579874875</v>
      </c>
      <c r="K625" s="23">
        <f t="shared" si="1678"/>
        <v>9.5800000000000607E-2</v>
      </c>
      <c r="L625" s="23">
        <f t="shared" si="1679"/>
        <v>1.4810279833760159E-2</v>
      </c>
      <c r="N625">
        <v>10</v>
      </c>
      <c r="O625">
        <v>1960</v>
      </c>
      <c r="P625" s="23">
        <v>0.51976572112681396</v>
      </c>
      <c r="Q625" s="23">
        <v>9.5900000000000304E-2</v>
      </c>
      <c r="R625" s="23">
        <f t="shared" si="1671"/>
        <v>4.984553265606162E-2</v>
      </c>
      <c r="T625">
        <v>1964</v>
      </c>
      <c r="U625">
        <v>3</v>
      </c>
      <c r="V625" s="3">
        <v>1964.1666666687199</v>
      </c>
      <c r="W625" s="23">
        <f t="shared" si="1768"/>
        <v>0.31332607050635108</v>
      </c>
      <c r="X625" s="23">
        <f t="shared" si="1752"/>
        <v>9.5900000000000304E-2</v>
      </c>
      <c r="Y625" s="23">
        <f t="shared" si="1769"/>
        <v>3.0047970161559166E-2</v>
      </c>
      <c r="Z625" s="23"/>
      <c r="AA625">
        <v>3</v>
      </c>
      <c r="AB625" s="3">
        <v>1964.1666666687199</v>
      </c>
      <c r="AC625" s="23">
        <f t="shared" si="1681"/>
        <v>0.31125885815254994</v>
      </c>
      <c r="AD625" s="23">
        <f t="shared" si="1682"/>
        <v>9.5850000000000463E-2</v>
      </c>
      <c r="AE625" s="23">
        <f t="shared" si="1683"/>
        <v>2.2429124997659661E-2</v>
      </c>
      <c r="AG625" s="3">
        <v>1964.1666666687199</v>
      </c>
      <c r="AH625" s="3">
        <f t="shared" si="1753"/>
        <v>-2.3231196067718187</v>
      </c>
      <c r="AI625" s="3">
        <f t="shared" si="1754"/>
        <v>-4.4052846898962821E-2</v>
      </c>
      <c r="AJ625" s="3">
        <f t="shared" si="1755"/>
        <v>-1.8160372945436645</v>
      </c>
      <c r="AK625" s="23"/>
      <c r="AL625" s="3">
        <v>1964.1666666687199</v>
      </c>
      <c r="AM625" s="14">
        <f t="shared" ref="AM625" si="1803">STANDARDIZE(AC625,AR$13,AS$13)</f>
        <v>-1.9220989362843923</v>
      </c>
      <c r="AN625" s="14">
        <f t="shared" ref="AN625" si="1804">STANDARDIZE(AD625,AT$13,AU$13)</f>
        <v>-0.34847073798484229</v>
      </c>
      <c r="AO625" s="14">
        <f t="shared" ref="AO625" si="1805">STANDARDIZE(AE625,AV$13,AW$13)</f>
        <v>-1.5816469122202175</v>
      </c>
      <c r="AP625" s="23"/>
    </row>
    <row r="626" spans="1:42" x14ac:dyDescent="0.3">
      <c r="A626">
        <v>6</v>
      </c>
      <c r="B626" s="31">
        <v>1987</v>
      </c>
      <c r="C626" s="24">
        <v>0.77213222177772156</v>
      </c>
      <c r="D626">
        <v>4.7900000000000303E-2</v>
      </c>
      <c r="E626">
        <f t="shared" si="1670"/>
        <v>3.6985133423153099E-2</v>
      </c>
      <c r="G626">
        <v>1964</v>
      </c>
      <c r="H626">
        <v>2</v>
      </c>
      <c r="I626" s="3">
        <v>1964.0833333353901</v>
      </c>
      <c r="J626" s="23">
        <f t="shared" si="1677"/>
        <v>0.3009051098457356</v>
      </c>
      <c r="K626" s="23">
        <f t="shared" si="1678"/>
        <v>0.14370000000000091</v>
      </c>
      <c r="L626" s="23">
        <f t="shared" si="1679"/>
        <v>1.4413354761610826E-2</v>
      </c>
      <c r="N626">
        <v>10</v>
      </c>
      <c r="O626">
        <v>1960</v>
      </c>
      <c r="P626" s="23">
        <v>0.53488434204177215</v>
      </c>
      <c r="Q626" s="23">
        <v>9.5900000000000304E-2</v>
      </c>
      <c r="R626" s="23">
        <f t="shared" si="1671"/>
        <v>5.129540840180611E-2</v>
      </c>
      <c r="T626">
        <v>1964</v>
      </c>
      <c r="U626">
        <v>2</v>
      </c>
      <c r="V626" s="3">
        <v>1964.0833333353901</v>
      </c>
      <c r="W626" s="23">
        <f t="shared" si="1768"/>
        <v>0.30499817930330925</v>
      </c>
      <c r="X626" s="23">
        <f t="shared" si="1752"/>
        <v>9.5900000000000304E-2</v>
      </c>
      <c r="Y626" s="23">
        <f t="shared" si="1769"/>
        <v>2.9249325395187448E-2</v>
      </c>
      <c r="Z626" s="23"/>
      <c r="AA626">
        <v>2</v>
      </c>
      <c r="AB626" s="3">
        <v>1964.0833333353901</v>
      </c>
      <c r="AC626" s="23">
        <f t="shared" si="1681"/>
        <v>0.30295164457452239</v>
      </c>
      <c r="AD626" s="23">
        <f t="shared" si="1682"/>
        <v>0.1198000000000006</v>
      </c>
      <c r="AE626" s="23">
        <f t="shared" si="1683"/>
        <v>2.1831340078399139E-2</v>
      </c>
      <c r="AG626" s="3">
        <v>1964.0833333353901</v>
      </c>
      <c r="AH626" s="3">
        <f t="shared" si="1753"/>
        <v>-2.3772853397112912</v>
      </c>
      <c r="AI626" s="3">
        <f t="shared" si="1754"/>
        <v>0.52667636231568804</v>
      </c>
      <c r="AJ626" s="3">
        <f t="shared" si="1755"/>
        <v>-1.8643489951827326</v>
      </c>
      <c r="AK626" s="23"/>
      <c r="AL626" s="3">
        <v>1964.0833333353901</v>
      </c>
      <c r="AM626" s="14">
        <f t="shared" ref="AM626" si="1806">STANDARDIZE(AC626,AR$14,AS$14)</f>
        <v>-1.8780630903707687</v>
      </c>
      <c r="AN626" s="14">
        <f t="shared" ref="AN626" si="1807">STANDARDIZE(AD626,AT$14,AU$14)</f>
        <v>0.92837406029517622</v>
      </c>
      <c r="AO626" s="14">
        <f t="shared" ref="AO626" si="1808">STANDARDIZE(AE626,AV$14,AW$14)</f>
        <v>-1.8060807615097947</v>
      </c>
      <c r="AP626" s="23"/>
    </row>
    <row r="627" spans="1:42" x14ac:dyDescent="0.3">
      <c r="A627">
        <v>6</v>
      </c>
      <c r="B627" s="31">
        <v>1987</v>
      </c>
      <c r="C627" s="24">
        <v>0.76191180467540898</v>
      </c>
      <c r="D627">
        <v>4.7900000000000303E-2</v>
      </c>
      <c r="E627">
        <f t="shared" si="1670"/>
        <v>3.6495575443952322E-2</v>
      </c>
      <c r="G627">
        <v>1964</v>
      </c>
      <c r="H627">
        <v>1</v>
      </c>
      <c r="I627" s="3">
        <v>1964.00000000206</v>
      </c>
      <c r="J627" s="23">
        <f t="shared" si="1677"/>
        <v>0.35143804003863999</v>
      </c>
      <c r="K627" s="23">
        <f t="shared" si="1678"/>
        <v>9.5800000000000607E-2</v>
      </c>
      <c r="L627" s="23">
        <f t="shared" si="1679"/>
        <v>1.683388211785096E-2</v>
      </c>
      <c r="N627">
        <v>9</v>
      </c>
      <c r="O627">
        <v>1960</v>
      </c>
      <c r="P627" s="23">
        <v>0.54806239525759692</v>
      </c>
      <c r="Q627" s="23">
        <v>9.5900000000000304E-2</v>
      </c>
      <c r="R627" s="23">
        <f t="shared" si="1671"/>
        <v>5.255918370520371E-2</v>
      </c>
      <c r="T627">
        <v>1964</v>
      </c>
      <c r="U627">
        <v>1</v>
      </c>
      <c r="V627" s="3">
        <v>1964.00000000206</v>
      </c>
      <c r="W627" s="23">
        <f t="shared" si="1768"/>
        <v>0.3089890400244763</v>
      </c>
      <c r="X627" s="23">
        <f t="shared" si="1752"/>
        <v>9.5900000000000304E-2</v>
      </c>
      <c r="Y627" s="23">
        <f t="shared" si="1769"/>
        <v>2.9632048938347373E-2</v>
      </c>
      <c r="Z627" s="23"/>
      <c r="AA627">
        <v>1</v>
      </c>
      <c r="AB627" s="3">
        <v>1964.00000000206</v>
      </c>
      <c r="AC627" s="23">
        <f t="shared" si="1681"/>
        <v>0.33021354003155812</v>
      </c>
      <c r="AD627" s="23">
        <f t="shared" si="1682"/>
        <v>9.5850000000000463E-2</v>
      </c>
      <c r="AE627" s="23">
        <f t="shared" si="1683"/>
        <v>2.3232965528099166E-2</v>
      </c>
      <c r="AG627" s="3">
        <v>1964.00000000206</v>
      </c>
      <c r="AH627" s="3">
        <f t="shared" si="1753"/>
        <v>-2.1995289193568945</v>
      </c>
      <c r="AI627" s="3">
        <f t="shared" si="1754"/>
        <v>-4.4052846898962821E-2</v>
      </c>
      <c r="AJ627" s="3">
        <f t="shared" si="1755"/>
        <v>-1.7510726194291049</v>
      </c>
      <c r="AK627" s="23"/>
      <c r="AL627" s="3">
        <v>1964.00000000206</v>
      </c>
      <c r="AM627" s="14">
        <f t="shared" ref="AM627" si="1809">STANDARDIZE(AC627,AR$15,AS$15)</f>
        <v>-1.3762139988653141</v>
      </c>
      <c r="AN627" s="14">
        <f t="shared" ref="AN627" si="1810">STANDARDIZE(AD627,AT$15,AU$15)</f>
        <v>0.75540652012817533</v>
      </c>
      <c r="AO627" s="14">
        <f t="shared" ref="AO627" si="1811">STANDARDIZE(AE627,AV$15,AW$15)</f>
        <v>-1.0750818866026186</v>
      </c>
      <c r="AP627" s="23"/>
    </row>
    <row r="628" spans="1:42" x14ac:dyDescent="0.3">
      <c r="A628">
        <v>6</v>
      </c>
      <c r="B628" s="31">
        <v>1987</v>
      </c>
      <c r="C628" s="24">
        <v>0.74367234433135443</v>
      </c>
      <c r="D628">
        <v>4.7900000000000303E-2</v>
      </c>
      <c r="E628">
        <f t="shared" si="1670"/>
        <v>3.5621905293472103E-2</v>
      </c>
      <c r="G628">
        <v>1963</v>
      </c>
      <c r="H628">
        <v>12</v>
      </c>
      <c r="I628" s="3">
        <v>1963.9166666687299</v>
      </c>
      <c r="J628" s="23">
        <f t="shared" si="1677"/>
        <v>0.44957308135352658</v>
      </c>
      <c r="K628" s="23">
        <f t="shared" si="1678"/>
        <v>0.14370000000000091</v>
      </c>
      <c r="L628" s="23">
        <f t="shared" si="1679"/>
        <v>2.1534550596834057E-2</v>
      </c>
      <c r="N628">
        <v>8</v>
      </c>
      <c r="O628">
        <v>1960</v>
      </c>
      <c r="P628" s="23">
        <v>0.57756585686691542</v>
      </c>
      <c r="Q628" s="23">
        <v>9.5900000000000304E-2</v>
      </c>
      <c r="R628" s="23">
        <f t="shared" si="1671"/>
        <v>5.5388565673537365E-2</v>
      </c>
      <c r="T628">
        <v>1963</v>
      </c>
      <c r="U628">
        <v>12</v>
      </c>
      <c r="V628" s="3">
        <v>1963.9166666687299</v>
      </c>
      <c r="W628" s="23">
        <f t="shared" si="1768"/>
        <v>0.34295349004165998</v>
      </c>
      <c r="X628" s="23">
        <f t="shared" si="1752"/>
        <v>9.5900000000000304E-2</v>
      </c>
      <c r="Y628" s="23">
        <f t="shared" si="1769"/>
        <v>3.2889239694995298E-2</v>
      </c>
      <c r="Z628" s="23"/>
      <c r="AA628">
        <v>12</v>
      </c>
      <c r="AB628" s="3">
        <v>1963.9166666687299</v>
      </c>
      <c r="AC628" s="23">
        <f t="shared" si="1681"/>
        <v>0.39626328569759328</v>
      </c>
      <c r="AD628" s="23">
        <f t="shared" si="1682"/>
        <v>0.1198000000000006</v>
      </c>
      <c r="AE628" s="23">
        <f t="shared" si="1683"/>
        <v>2.7211895145914676E-2</v>
      </c>
      <c r="AG628" s="3">
        <v>1963.9166666687299</v>
      </c>
      <c r="AH628" s="3">
        <f t="shared" si="1753"/>
        <v>-1.7688631069442557</v>
      </c>
      <c r="AI628" s="3">
        <f t="shared" si="1754"/>
        <v>0.52667636231568804</v>
      </c>
      <c r="AJ628" s="3">
        <f t="shared" si="1755"/>
        <v>-1.4295040244942956</v>
      </c>
      <c r="AK628" s="23"/>
      <c r="AL628" s="3">
        <v>1963.9166666687299</v>
      </c>
      <c r="AM628" s="14">
        <f t="shared" ref="AM628" si="1812">STANDARDIZE(AC628,AR$4,AS$4)</f>
        <v>-1.6788781849148584</v>
      </c>
      <c r="AN628" s="14">
        <f t="shared" ref="AN628" si="1813">STANDARDIZE(AD628,AT$4,AU$4)</f>
        <v>2.2179258223366851</v>
      </c>
      <c r="AO628" s="14">
        <f t="shared" ref="AO628" si="1814">STANDARDIZE(AE628,AV$4,AW$4)</f>
        <v>-1.3343083456166627</v>
      </c>
      <c r="AP628" s="23"/>
    </row>
    <row r="629" spans="1:42" x14ac:dyDescent="0.3">
      <c r="A629">
        <v>5</v>
      </c>
      <c r="B629" s="31">
        <v>1987</v>
      </c>
      <c r="C629" s="24">
        <v>0.72030747809516704</v>
      </c>
      <c r="D629">
        <v>4.7900000000000303E-2</v>
      </c>
      <c r="E629">
        <f t="shared" si="1670"/>
        <v>3.4502728200758719E-2</v>
      </c>
      <c r="G629">
        <v>1963</v>
      </c>
      <c r="H629">
        <v>11</v>
      </c>
      <c r="I629" s="3">
        <v>1963.8333333354001</v>
      </c>
      <c r="J629" s="23">
        <f t="shared" si="1677"/>
        <v>0.51804432677384094</v>
      </c>
      <c r="K629" s="23">
        <f t="shared" si="1678"/>
        <v>9.5800000000000607E-2</v>
      </c>
      <c r="L629" s="23">
        <f t="shared" si="1679"/>
        <v>2.4814323252467137E-2</v>
      </c>
      <c r="N629">
        <v>7</v>
      </c>
      <c r="O629">
        <v>1960</v>
      </c>
      <c r="P629" s="23">
        <v>0.62396863775119948</v>
      </c>
      <c r="Q629" s="23">
        <v>9.5900000000000304E-2</v>
      </c>
      <c r="R629" s="23">
        <f t="shared" si="1671"/>
        <v>5.9838592360340219E-2</v>
      </c>
      <c r="T629">
        <v>1963</v>
      </c>
      <c r="U629">
        <v>11</v>
      </c>
      <c r="V629" s="3">
        <v>1963.8333333354001</v>
      </c>
      <c r="W629" s="23">
        <f t="shared" si="1768"/>
        <v>0.40297187634169013</v>
      </c>
      <c r="X629" s="23">
        <f t="shared" si="1752"/>
        <v>9.5900000000000304E-2</v>
      </c>
      <c r="Y629" s="23">
        <f t="shared" si="1769"/>
        <v>3.8645002941168204E-2</v>
      </c>
      <c r="Z629" s="23"/>
      <c r="AA629">
        <v>11</v>
      </c>
      <c r="AB629" s="3">
        <v>1963.8333333354001</v>
      </c>
      <c r="AC629" s="23">
        <f t="shared" si="1681"/>
        <v>0.46050810155776556</v>
      </c>
      <c r="AD629" s="23">
        <f t="shared" si="1682"/>
        <v>9.5850000000000463E-2</v>
      </c>
      <c r="AE629" s="23">
        <f t="shared" si="1683"/>
        <v>3.172966309681767E-2</v>
      </c>
      <c r="AG629" s="3">
        <v>1963.8333333354001</v>
      </c>
      <c r="AH629" s="3">
        <f t="shared" si="1753"/>
        <v>-1.3499660235910753</v>
      </c>
      <c r="AI629" s="3">
        <f t="shared" si="1754"/>
        <v>-4.4052846898962821E-2</v>
      </c>
      <c r="AJ629" s="3">
        <f t="shared" si="1755"/>
        <v>-1.0643876661378537</v>
      </c>
      <c r="AK629" s="23"/>
      <c r="AL629" s="3">
        <v>1963.8333333354001</v>
      </c>
      <c r="AM629" s="14">
        <f t="shared" ref="AM629" si="1815">STANDARDIZE(AC629,AR$5,AS$5)</f>
        <v>-0.81809207438687159</v>
      </c>
      <c r="AN629" s="14">
        <f t="shared" ref="AN629" si="1816">STANDARDIZE(AD629,AT$5,AU$5)</f>
        <v>0.77674476466510867</v>
      </c>
      <c r="AO629" s="14">
        <f t="shared" ref="AO629" si="1817">STANDARDIZE(AE629,AV$5,AW$5)</f>
        <v>-0.52391965921242656</v>
      </c>
      <c r="AP629" s="23"/>
    </row>
    <row r="630" spans="1:42" x14ac:dyDescent="0.3">
      <c r="A630">
        <v>5</v>
      </c>
      <c r="B630" s="31">
        <v>1987</v>
      </c>
      <c r="C630" s="24">
        <v>0.69516195029430861</v>
      </c>
      <c r="D630">
        <v>4.7900000000000303E-2</v>
      </c>
      <c r="E630">
        <f t="shared" si="1670"/>
        <v>3.3298257419097595E-2</v>
      </c>
      <c r="G630">
        <v>1963</v>
      </c>
      <c r="H630">
        <v>10</v>
      </c>
      <c r="I630" s="3">
        <v>1963.75000000207</v>
      </c>
      <c r="J630" s="23">
        <f t="shared" si="1677"/>
        <v>0.53266302637916907</v>
      </c>
      <c r="K630" s="23">
        <f t="shared" si="1678"/>
        <v>0.14370000000000091</v>
      </c>
      <c r="L630" s="23">
        <f t="shared" si="1679"/>
        <v>2.5514558963562358E-2</v>
      </c>
      <c r="N630">
        <v>6</v>
      </c>
      <c r="O630">
        <v>1960</v>
      </c>
      <c r="P630" s="23">
        <v>0.6560404664865962</v>
      </c>
      <c r="Q630" s="23">
        <v>9.5900000000000304E-2</v>
      </c>
      <c r="R630" s="23">
        <f t="shared" si="1671"/>
        <v>6.2914280736064782E-2</v>
      </c>
      <c r="T630">
        <v>1963</v>
      </c>
      <c r="U630">
        <v>10</v>
      </c>
      <c r="V630" s="3">
        <v>1963.75000000207</v>
      </c>
      <c r="W630" s="23">
        <f t="shared" si="1768"/>
        <v>0.46398157409035234</v>
      </c>
      <c r="X630" s="23">
        <f t="shared" si="1752"/>
        <v>9.5900000000000304E-2</v>
      </c>
      <c r="Y630" s="23">
        <f t="shared" si="1769"/>
        <v>4.4495832955264929E-2</v>
      </c>
      <c r="Z630" s="23"/>
      <c r="AA630">
        <v>10</v>
      </c>
      <c r="AB630" s="3">
        <v>1963.75000000207</v>
      </c>
      <c r="AC630" s="23">
        <f t="shared" si="1681"/>
        <v>0.49832230023476071</v>
      </c>
      <c r="AD630" s="23">
        <f t="shared" si="1682"/>
        <v>0.1198000000000006</v>
      </c>
      <c r="AE630" s="23">
        <f t="shared" si="1683"/>
        <v>3.5005195959413642E-2</v>
      </c>
      <c r="AG630" s="3">
        <v>1963.75000000207</v>
      </c>
      <c r="AH630" s="3">
        <f t="shared" si="1753"/>
        <v>-1.1034051560246245</v>
      </c>
      <c r="AI630" s="3">
        <f t="shared" si="1754"/>
        <v>0.52667636231568804</v>
      </c>
      <c r="AJ630" s="3">
        <f t="shared" si="1755"/>
        <v>-0.79966609489627383</v>
      </c>
      <c r="AK630" s="23"/>
      <c r="AL630" s="3">
        <v>1963.75000000207</v>
      </c>
      <c r="AM630" s="14">
        <f t="shared" ref="AM630" si="1818">STANDARDIZE(AC630,AR$6,AS$6)</f>
        <v>-1.149563765774142</v>
      </c>
      <c r="AN630" s="14">
        <f t="shared" ref="AN630" si="1819">STANDARDIZE(AD630,AT$6,AU$6)</f>
        <v>1.3307501689804029</v>
      </c>
      <c r="AO630" s="14">
        <f t="shared" ref="AO630" si="1820">STANDARDIZE(AE630,AV$6,AW$6)</f>
        <v>-0.96940162310960631</v>
      </c>
      <c r="AP630" s="23"/>
    </row>
    <row r="631" spans="1:42" x14ac:dyDescent="0.3">
      <c r="A631">
        <v>5</v>
      </c>
      <c r="B631" s="31">
        <v>1987</v>
      </c>
      <c r="C631" s="24">
        <v>0.67128188150902612</v>
      </c>
      <c r="D631">
        <v>4.7900000000000303E-2</v>
      </c>
      <c r="E631">
        <f t="shared" si="1670"/>
        <v>3.2154402124282555E-2</v>
      </c>
      <c r="G631">
        <v>1963</v>
      </c>
      <c r="H631">
        <v>9</v>
      </c>
      <c r="I631" s="3">
        <v>1963.6666666687399</v>
      </c>
      <c r="J631" s="23">
        <f t="shared" ref="J631:J638" si="1821">AVERAGEIFS(C$4:C$1369,B$4:B$1369,G631,A$4:A$1369,H631)</f>
        <v>0.55707064617115354</v>
      </c>
      <c r="K631" s="23">
        <f t="shared" si="1678"/>
        <v>9.5800000000000607E-2</v>
      </c>
      <c r="L631" s="23">
        <f t="shared" ref="L631:L638" si="1822">AVERAGEIFS(E$4:E$1369,B$4:B$1369,G631,A$4:A$1369,H631)</f>
        <v>2.6683683951598425E-2</v>
      </c>
      <c r="N631">
        <v>4</v>
      </c>
      <c r="O631">
        <v>1960</v>
      </c>
      <c r="P631" s="23">
        <v>0.65646703140839358</v>
      </c>
      <c r="Q631" s="23">
        <v>9.5900000000000304E-2</v>
      </c>
      <c r="R631" s="23">
        <f t="shared" si="1671"/>
        <v>6.2955188312065147E-2</v>
      </c>
      <c r="T631">
        <v>1963</v>
      </c>
      <c r="U631">
        <v>9</v>
      </c>
      <c r="V631" s="3">
        <v>1963.6666666687399</v>
      </c>
      <c r="W631" s="23">
        <f t="shared" si="1768"/>
        <v>0.49858703789948178</v>
      </c>
      <c r="X631" s="23">
        <f t="shared" si="1752"/>
        <v>9.5900000000000304E-2</v>
      </c>
      <c r="Y631" s="23">
        <f t="shared" si="1769"/>
        <v>4.7814496934560455E-2</v>
      </c>
      <c r="Z631" s="23"/>
      <c r="AA631">
        <v>9</v>
      </c>
      <c r="AB631" s="3">
        <v>1963.6666666687399</v>
      </c>
      <c r="AC631" s="23">
        <f t="shared" si="1681"/>
        <v>0.52782884203531766</v>
      </c>
      <c r="AD631" s="23">
        <f t="shared" si="1682"/>
        <v>9.5850000000000463E-2</v>
      </c>
      <c r="AE631" s="23">
        <f t="shared" si="1683"/>
        <v>3.724909044307944E-2</v>
      </c>
      <c r="AG631" s="3">
        <v>1963.6666666687399</v>
      </c>
      <c r="AH631" s="3">
        <f t="shared" si="1753"/>
        <v>-0.91101291184738564</v>
      </c>
      <c r="AI631" s="3">
        <f t="shared" si="1754"/>
        <v>-4.4052846898962821E-2</v>
      </c>
      <c r="AJ631" s="3">
        <f t="shared" si="1755"/>
        <v>-0.61831933443496911</v>
      </c>
      <c r="AK631" s="23"/>
      <c r="AL631" s="3">
        <v>1963.6666666687399</v>
      </c>
      <c r="AM631" s="14">
        <f t="shared" ref="AM631" si="1823">STANDARDIZE(AC631,AR$7,AS$7)</f>
        <v>-1.0719578013585507</v>
      </c>
      <c r="AN631" s="14">
        <f t="shared" ref="AN631" si="1824">STANDARDIZE(AD631,AT$7,AU$7)</f>
        <v>1.0283839161259722</v>
      </c>
      <c r="AO631" s="14">
        <f t="shared" ref="AO631" si="1825">STANDARDIZE(AE631,AV$7,AW$7)</f>
        <v>-0.54484126404601441</v>
      </c>
      <c r="AP631" s="23"/>
    </row>
    <row r="632" spans="1:42" x14ac:dyDescent="0.3">
      <c r="A632">
        <v>4</v>
      </c>
      <c r="B632" s="31">
        <v>1987</v>
      </c>
      <c r="C632" s="24">
        <v>0.65209598917983236</v>
      </c>
      <c r="D632">
        <v>4.7900000000000303E-2</v>
      </c>
      <c r="E632">
        <f t="shared" si="1670"/>
        <v>3.1235397881714169E-2</v>
      </c>
      <c r="G632">
        <v>1963</v>
      </c>
      <c r="H632">
        <v>8</v>
      </c>
      <c r="I632" s="3">
        <v>1963.5833333354101</v>
      </c>
      <c r="J632" s="23">
        <f t="shared" si="1821"/>
        <v>0.57850871070564114</v>
      </c>
      <c r="K632" s="23">
        <f t="shared" si="1678"/>
        <v>0.14370000000000091</v>
      </c>
      <c r="L632" s="23">
        <f t="shared" si="1822"/>
        <v>2.7710567242800382E-2</v>
      </c>
      <c r="N632">
        <v>2</v>
      </c>
      <c r="O632">
        <v>1960</v>
      </c>
      <c r="P632" s="23">
        <v>0.64733342843248909</v>
      </c>
      <c r="Q632" s="23">
        <v>9.5900000000000304E-2</v>
      </c>
      <c r="R632" s="23">
        <f t="shared" si="1671"/>
        <v>6.2079275786675901E-2</v>
      </c>
      <c r="T632">
        <v>1963</v>
      </c>
      <c r="U632">
        <v>8</v>
      </c>
      <c r="V632" s="3">
        <v>1963.5833333354101</v>
      </c>
      <c r="W632" s="23">
        <f t="shared" si="1768"/>
        <v>0.52093079773788797</v>
      </c>
      <c r="X632" s="23">
        <f t="shared" si="1752"/>
        <v>9.5900000000000304E-2</v>
      </c>
      <c r="Y632" s="23">
        <f t="shared" si="1769"/>
        <v>4.9957263503063613E-2</v>
      </c>
      <c r="Z632" s="23"/>
      <c r="AA632">
        <v>8</v>
      </c>
      <c r="AB632" s="3">
        <v>1963.5833333354101</v>
      </c>
      <c r="AC632" s="23">
        <f t="shared" si="1681"/>
        <v>0.54971975422176456</v>
      </c>
      <c r="AD632" s="23">
        <f t="shared" si="1682"/>
        <v>0.1198000000000006</v>
      </c>
      <c r="AE632" s="23">
        <f t="shared" si="1683"/>
        <v>3.8833915372932001E-2</v>
      </c>
      <c r="AG632" s="3">
        <v>1963.5833333354101</v>
      </c>
      <c r="AH632" s="3">
        <f t="shared" si="1753"/>
        <v>-0.7682770483529423</v>
      </c>
      <c r="AI632" s="3">
        <f t="shared" si="1754"/>
        <v>0.52667636231568804</v>
      </c>
      <c r="AJ632" s="3">
        <f t="shared" si="1755"/>
        <v>-0.49023716790744454</v>
      </c>
      <c r="AK632" s="23"/>
      <c r="AL632" s="3">
        <v>1963.5833333354101</v>
      </c>
      <c r="AM632" s="14">
        <f t="shared" ref="AM632" si="1826">STANDARDIZE(AC632,AR$8,AS$8)</f>
        <v>-1.2418337908856238</v>
      </c>
      <c r="AN632" s="14">
        <f t="shared" ref="AN632" si="1827">STANDARDIZE(AD632,AT$8,AU$8)</f>
        <v>2.0649640901141915</v>
      </c>
      <c r="AO632" s="14">
        <f t="shared" ref="AO632" si="1828">STANDARDIZE(AE632,AV$8,AW$8)</f>
        <v>-1.0808816983668217</v>
      </c>
      <c r="AP632" s="23"/>
    </row>
    <row r="633" spans="1:42" x14ac:dyDescent="0.3">
      <c r="A633">
        <v>4</v>
      </c>
      <c r="B633" s="31">
        <v>1987</v>
      </c>
      <c r="C633" s="24">
        <v>0.63987280031477167</v>
      </c>
      <c r="D633">
        <v>4.7900000000000303E-2</v>
      </c>
      <c r="E633">
        <f t="shared" si="1670"/>
        <v>3.0649907135077759E-2</v>
      </c>
      <c r="G633">
        <v>1963</v>
      </c>
      <c r="H633">
        <v>7</v>
      </c>
      <c r="I633" s="3">
        <v>1963.50000000208</v>
      </c>
      <c r="J633" s="23">
        <f t="shared" si="1821"/>
        <v>0.60304880116670057</v>
      </c>
      <c r="K633" s="23">
        <f t="shared" si="1678"/>
        <v>9.5800000000000607E-2</v>
      </c>
      <c r="L633" s="23">
        <f t="shared" si="1822"/>
        <v>2.8886037575885141E-2</v>
      </c>
      <c r="N633">
        <v>2</v>
      </c>
      <c r="O633">
        <v>1960</v>
      </c>
      <c r="P633" s="23">
        <v>0.65698895500805854</v>
      </c>
      <c r="Q633" s="23">
        <v>9.5900000000000304E-2</v>
      </c>
      <c r="R633" s="23">
        <f t="shared" si="1671"/>
        <v>6.3005240785273017E-2</v>
      </c>
      <c r="T633">
        <v>1963</v>
      </c>
      <c r="U633">
        <v>7</v>
      </c>
      <c r="V633" s="3">
        <v>1963.50000000208</v>
      </c>
      <c r="W633" s="23">
        <f t="shared" si="1768"/>
        <v>0.55451238413898662</v>
      </c>
      <c r="X633" s="23">
        <f t="shared" si="1752"/>
        <v>9.5900000000000304E-2</v>
      </c>
      <c r="Y633" s="23">
        <f t="shared" si="1769"/>
        <v>5.3177737638928989E-2</v>
      </c>
      <c r="Z633" s="23"/>
      <c r="AA633">
        <v>7</v>
      </c>
      <c r="AB633" s="3">
        <v>1963.50000000208</v>
      </c>
      <c r="AC633" s="23">
        <f t="shared" si="1681"/>
        <v>0.57878059265284354</v>
      </c>
      <c r="AD633" s="23">
        <f t="shared" si="1682"/>
        <v>9.5850000000000463E-2</v>
      </c>
      <c r="AE633" s="23">
        <f t="shared" si="1683"/>
        <v>4.1031887607407065E-2</v>
      </c>
      <c r="AG633" s="3">
        <v>1963.50000000208</v>
      </c>
      <c r="AH633" s="3">
        <f t="shared" si="1753"/>
        <v>-0.57879093502867951</v>
      </c>
      <c r="AI633" s="3">
        <f t="shared" si="1754"/>
        <v>-4.4052846898962821E-2</v>
      </c>
      <c r="AJ633" s="3">
        <f t="shared" si="1755"/>
        <v>-0.31260174556139353</v>
      </c>
      <c r="AK633" s="23"/>
      <c r="AL633" s="3">
        <v>1963.50000000208</v>
      </c>
      <c r="AM633" s="14">
        <f t="shared" ref="AM633" si="1829">STANDARDIZE(AC633,AR$9,AS$9)</f>
        <v>-0.65347047040825446</v>
      </c>
      <c r="AN633" s="14">
        <f t="shared" ref="AN633" si="1830">STANDARDIZE(AD633,AT$9,AU$9)</f>
        <v>1.239044249941025</v>
      </c>
      <c r="AO633" s="14">
        <f t="shared" ref="AO633" si="1831">STANDARDIZE(AE633,AV$9,AW$9)</f>
        <v>-8.9472850484424896E-2</v>
      </c>
      <c r="AP633" s="23"/>
    </row>
    <row r="634" spans="1:42" x14ac:dyDescent="0.3">
      <c r="A634">
        <v>4</v>
      </c>
      <c r="B634" s="31">
        <v>1987</v>
      </c>
      <c r="C634" s="24">
        <v>0.63419095953582594</v>
      </c>
      <c r="D634">
        <v>4.7900000000000303E-2</v>
      </c>
      <c r="E634">
        <f t="shared" si="1670"/>
        <v>3.0377746961766254E-2</v>
      </c>
      <c r="G634">
        <v>1963</v>
      </c>
      <c r="H634">
        <v>6</v>
      </c>
      <c r="I634" s="3">
        <v>1963.4166666687499</v>
      </c>
      <c r="J634" s="23">
        <f t="shared" si="1821"/>
        <v>0.61083740271828046</v>
      </c>
      <c r="K634" s="23">
        <f t="shared" si="1678"/>
        <v>4.7900000000000303E-2</v>
      </c>
      <c r="L634" s="23">
        <f t="shared" si="1822"/>
        <v>2.9259111590205819E-2</v>
      </c>
      <c r="N634">
        <v>1</v>
      </c>
      <c r="O634">
        <v>1960</v>
      </c>
      <c r="P634" s="23">
        <v>0.68366053946013683</v>
      </c>
      <c r="Q634" s="23">
        <v>9.5900000000000304E-2</v>
      </c>
      <c r="R634" s="23">
        <f t="shared" si="1671"/>
        <v>6.5563045734227332E-2</v>
      </c>
      <c r="T634">
        <v>1963</v>
      </c>
      <c r="U634">
        <v>6</v>
      </c>
      <c r="V634" s="3">
        <v>1963.4166666687499</v>
      </c>
      <c r="W634" s="23">
        <f t="shared" si="1768"/>
        <v>0.5829719898986675</v>
      </c>
      <c r="X634" s="23">
        <f t="shared" si="1752"/>
        <v>9.5900000000000304E-2</v>
      </c>
      <c r="Y634" s="23">
        <f t="shared" si="1769"/>
        <v>5.5907013831282389E-2</v>
      </c>
      <c r="Z634" s="23"/>
      <c r="AA634">
        <v>6</v>
      </c>
      <c r="AB634" s="3">
        <v>1963.4166666687499</v>
      </c>
      <c r="AC634" s="23">
        <f t="shared" si="1681"/>
        <v>0.59690469630847398</v>
      </c>
      <c r="AD634" s="23">
        <f t="shared" si="1682"/>
        <v>7.1900000000000297E-2</v>
      </c>
      <c r="AE634" s="23">
        <f t="shared" si="1683"/>
        <v>4.2583062710744107E-2</v>
      </c>
      <c r="AG634" s="3">
        <v>1963.4166666687499</v>
      </c>
      <c r="AH634" s="3">
        <f t="shared" si="1753"/>
        <v>-0.46061588762472322</v>
      </c>
      <c r="AI634" s="3">
        <f t="shared" si="1754"/>
        <v>-0.61478205611361436</v>
      </c>
      <c r="AJ634" s="3">
        <f t="shared" si="1755"/>
        <v>-0.18723908615556975</v>
      </c>
      <c r="AK634" s="23"/>
      <c r="AL634" s="3">
        <v>1963.4166666687499</v>
      </c>
      <c r="AM634" s="14">
        <f t="shared" ref="AM634" si="1832">STANDARDIZE(AC634,AR$10,AS$10)</f>
        <v>-1.2272767416065713</v>
      </c>
      <c r="AN634" s="14">
        <f t="shared" ref="AN634" si="1833">STANDARDIZE(AD634,AT$10,AU$10)</f>
        <v>-2.0364024332560446</v>
      </c>
      <c r="AO634" s="14">
        <f t="shared" ref="AO634" si="1834">STANDARDIZE(AE634,AV$10,AW$10)</f>
        <v>-1.1627194413827424</v>
      </c>
      <c r="AP634" s="23"/>
    </row>
    <row r="635" spans="1:42" x14ac:dyDescent="0.3">
      <c r="A635">
        <v>3</v>
      </c>
      <c r="B635" s="31">
        <v>1987</v>
      </c>
      <c r="C635" s="24">
        <v>0.63220166941738098</v>
      </c>
      <c r="D635">
        <v>4.7900000000000303E-2</v>
      </c>
      <c r="E635">
        <f t="shared" si="1670"/>
        <v>3.028245996509274E-2</v>
      </c>
      <c r="G635">
        <v>1963</v>
      </c>
      <c r="H635">
        <v>5</v>
      </c>
      <c r="I635" s="3">
        <v>1963.3333333354201</v>
      </c>
      <c r="J635" s="23">
        <f t="shared" si="1821"/>
        <v>0.61052858033604651</v>
      </c>
      <c r="K635" s="23">
        <f t="shared" si="1678"/>
        <v>4.7900000000000303E-2</v>
      </c>
      <c r="L635" s="23">
        <f t="shared" si="1822"/>
        <v>2.9244318998096812E-2</v>
      </c>
      <c r="N635">
        <v>12</v>
      </c>
      <c r="O635">
        <v>1959</v>
      </c>
      <c r="P635" s="23">
        <v>0.71270066465322746</v>
      </c>
      <c r="Q635" s="23">
        <v>9.5900000000000304E-2</v>
      </c>
      <c r="R635" s="23">
        <f t="shared" si="1671"/>
        <v>6.8347993740244736E-2</v>
      </c>
      <c r="T635">
        <v>1963</v>
      </c>
      <c r="U635">
        <v>5</v>
      </c>
      <c r="V635" s="3">
        <v>1963.3333333354201</v>
      </c>
      <c r="W635" s="23">
        <f t="shared" si="1768"/>
        <v>0.59698984732501825</v>
      </c>
      <c r="X635" s="23">
        <f t="shared" si="1752"/>
        <v>9.5900000000000304E-2</v>
      </c>
      <c r="Y635" s="23">
        <f t="shared" si="1769"/>
        <v>5.7251326358469433E-2</v>
      </c>
      <c r="Z635" s="23"/>
      <c r="AA635">
        <v>5</v>
      </c>
      <c r="AB635" s="3">
        <v>1963.3333333354201</v>
      </c>
      <c r="AC635" s="23">
        <f t="shared" si="1681"/>
        <v>0.60375921383053233</v>
      </c>
      <c r="AD635" s="23">
        <f t="shared" si="1682"/>
        <v>7.1900000000000297E-2</v>
      </c>
      <c r="AE635" s="23">
        <f t="shared" si="1683"/>
        <v>4.3247822678283122E-2</v>
      </c>
      <c r="AG635" s="3">
        <v>1963.3333333354201</v>
      </c>
      <c r="AH635" s="3">
        <f t="shared" si="1753"/>
        <v>-0.41592220519542139</v>
      </c>
      <c r="AI635" s="3">
        <f t="shared" si="1754"/>
        <v>-0.61478205611361436</v>
      </c>
      <c r="AJ635" s="3">
        <f t="shared" si="1755"/>
        <v>-0.13351460513602581</v>
      </c>
      <c r="AK635" s="23"/>
      <c r="AL635" s="3">
        <v>1963.3333333354201</v>
      </c>
      <c r="AM635" s="14">
        <f t="shared" ref="AM635" si="1835">STANDARDIZE(AC635,AR$11,AS$11)</f>
        <v>-0.74141184198690835</v>
      </c>
      <c r="AN635" s="14">
        <f t="shared" ref="AN635" si="1836">STANDARDIZE(AD635,AT$11,AU$11)</f>
        <v>-1.2946315076121118</v>
      </c>
      <c r="AO635" s="14">
        <f t="shared" ref="AO635" si="1837">STANDARDIZE(AE635,AV$11,AW$11)</f>
        <v>-0.57297360065226632</v>
      </c>
      <c r="AP635" s="23"/>
    </row>
    <row r="636" spans="1:42" x14ac:dyDescent="0.3">
      <c r="A636">
        <v>3</v>
      </c>
      <c r="B636" s="31">
        <v>1987</v>
      </c>
      <c r="C636" s="24">
        <v>0.63128923961603345</v>
      </c>
      <c r="D636">
        <v>4.7900000000000303E-2</v>
      </c>
      <c r="E636">
        <f t="shared" si="1670"/>
        <v>3.0238754577608194E-2</v>
      </c>
      <c r="G636">
        <v>1963</v>
      </c>
      <c r="H636">
        <v>4</v>
      </c>
      <c r="I636" s="3">
        <v>1963.25000000209</v>
      </c>
      <c r="J636" s="23">
        <f t="shared" si="1821"/>
        <v>0.60622273846421248</v>
      </c>
      <c r="K636" s="23">
        <f t="shared" si="1678"/>
        <v>4.7900000000000303E-2</v>
      </c>
      <c r="L636" s="23">
        <f t="shared" si="1822"/>
        <v>2.9038069172435961E-2</v>
      </c>
      <c r="N636">
        <v>12</v>
      </c>
      <c r="O636">
        <v>1959</v>
      </c>
      <c r="P636" s="23">
        <v>0.73816066716550977</v>
      </c>
      <c r="Q636" s="23">
        <v>9.5900000000000304E-2</v>
      </c>
      <c r="R636" s="23">
        <f t="shared" si="1671"/>
        <v>7.0789607981172606E-2</v>
      </c>
      <c r="T636">
        <v>1963</v>
      </c>
      <c r="U636">
        <v>4</v>
      </c>
      <c r="V636" s="3">
        <v>1963.25000000209</v>
      </c>
      <c r="W636" s="23"/>
      <c r="X636" s="23"/>
      <c r="Y636" s="23"/>
      <c r="Z636" s="23"/>
      <c r="AA636">
        <v>4</v>
      </c>
      <c r="AB636" s="3">
        <v>1963.25000000209</v>
      </c>
      <c r="AC636" s="23">
        <f t="shared" si="1681"/>
        <v>0.60622273846421248</v>
      </c>
      <c r="AD636" s="23">
        <f t="shared" si="1682"/>
        <v>4.7900000000000303E-2</v>
      </c>
      <c r="AE636" s="23">
        <f t="shared" si="1683"/>
        <v>2.9038069172435961E-2</v>
      </c>
      <c r="AG636" s="3">
        <v>1963.25000000209</v>
      </c>
      <c r="AH636" s="3">
        <f t="shared" si="1753"/>
        <v>-0.39985922377037725</v>
      </c>
      <c r="AI636" s="3">
        <f t="shared" si="1754"/>
        <v>-1.186702766808877</v>
      </c>
      <c r="AJ636" s="3">
        <f t="shared" si="1755"/>
        <v>-1.281916539361222</v>
      </c>
      <c r="AK636" s="23"/>
      <c r="AL636" s="3">
        <v>1963.25000000209</v>
      </c>
      <c r="AM636" s="14">
        <f t="shared" ref="AM636" si="1838">STANDARDIZE(AC636,AR$12,AS$12)</f>
        <v>-0.15563506987155365</v>
      </c>
      <c r="AN636" s="14">
        <f t="shared" ref="AN636" si="1839">STANDARDIZE(AD636,AT$12,AU$12)</f>
        <v>-2.1430398845941969</v>
      </c>
      <c r="AO636" s="14">
        <f t="shared" ref="AO636" si="1840">STANDARDIZE(AE636,AV$12,AW$12)</f>
        <v>-1.5235798137420231</v>
      </c>
      <c r="AP636" s="23"/>
    </row>
    <row r="637" spans="1:42" x14ac:dyDescent="0.3">
      <c r="A637">
        <v>2</v>
      </c>
      <c r="B637" s="31">
        <v>1987</v>
      </c>
      <c r="C637" s="24">
        <v>0.6312435569710303</v>
      </c>
      <c r="D637">
        <v>4.7900000000000303E-2</v>
      </c>
      <c r="E637">
        <f t="shared" si="1670"/>
        <v>3.0236566378912543E-2</v>
      </c>
      <c r="G637">
        <v>1963</v>
      </c>
      <c r="H637">
        <v>3</v>
      </c>
      <c r="I637" s="3">
        <v>1963.1666666687599</v>
      </c>
      <c r="J637" s="23">
        <f t="shared" si="1821"/>
        <v>0.60001569133083865</v>
      </c>
      <c r="K637" s="23">
        <f t="shared" si="1678"/>
        <v>4.7900000000000303E-2</v>
      </c>
      <c r="L637" s="23">
        <f t="shared" si="1822"/>
        <v>2.8740751614747352E-2</v>
      </c>
      <c r="N637">
        <v>11</v>
      </c>
      <c r="O637">
        <v>1959</v>
      </c>
      <c r="P637" s="23">
        <v>0.75864494421215745</v>
      </c>
      <c r="Q637" s="23">
        <v>9.5900000000000304E-2</v>
      </c>
      <c r="R637" s="23">
        <f t="shared" si="1671"/>
        <v>7.2754050149946126E-2</v>
      </c>
      <c r="T637">
        <v>1963</v>
      </c>
      <c r="U637">
        <v>3</v>
      </c>
      <c r="V637" s="3">
        <v>1963.1666666687599</v>
      </c>
      <c r="W637" s="23">
        <f t="shared" si="1768"/>
        <v>0.60997774552681183</v>
      </c>
      <c r="X637" s="23">
        <f t="shared" si="1752"/>
        <v>9.5900000000000304E-2</v>
      </c>
      <c r="Y637" s="23">
        <f t="shared" si="1769"/>
        <v>5.8496865796021438E-2</v>
      </c>
      <c r="Z637" s="23"/>
      <c r="AA637">
        <v>3</v>
      </c>
      <c r="AB637" s="3">
        <v>1963.1666666687599</v>
      </c>
      <c r="AC637" s="23">
        <f t="shared" si="1681"/>
        <v>0.60499671842882519</v>
      </c>
      <c r="AD637" s="23">
        <f t="shared" si="1682"/>
        <v>7.1900000000000297E-2</v>
      </c>
      <c r="AE637" s="23">
        <f t="shared" si="1683"/>
        <v>4.3618808705384399E-2</v>
      </c>
      <c r="AG637" s="3">
        <v>1963.1666666687599</v>
      </c>
      <c r="AH637" s="3">
        <f t="shared" si="1753"/>
        <v>-0.40785327294119428</v>
      </c>
      <c r="AI637" s="3">
        <f t="shared" si="1754"/>
        <v>-0.61478205611361436</v>
      </c>
      <c r="AJ637" s="3">
        <f t="shared" si="1755"/>
        <v>-0.10353230664518182</v>
      </c>
      <c r="AK637" s="23"/>
      <c r="AL637" s="3">
        <v>1963.1666666687599</v>
      </c>
      <c r="AM637" s="14">
        <f t="shared" ref="AM637" si="1841">STANDARDIZE(AC637,AR$13,AS$13)</f>
        <v>0.18667528139406983</v>
      </c>
      <c r="AN637" s="14">
        <f t="shared" ref="AN637" si="1842">STANDARDIZE(AD637,AT$13,AU$13)</f>
        <v>-1.0055477933738932</v>
      </c>
      <c r="AO637" s="14">
        <f t="shared" ref="AO637" si="1843">STANDARDIZE(AE637,AV$13,AW$13)</f>
        <v>0.37901592724749561</v>
      </c>
      <c r="AP637" s="23"/>
    </row>
    <row r="638" spans="1:42" x14ac:dyDescent="0.3">
      <c r="A638">
        <v>2</v>
      </c>
      <c r="B638" s="31">
        <v>1987</v>
      </c>
      <c r="C638" s="24">
        <v>0.63526832821702395</v>
      </c>
      <c r="D638">
        <v>4.7900000000000303E-2</v>
      </c>
      <c r="E638">
        <f t="shared" si="1670"/>
        <v>3.042935292159564E-2</v>
      </c>
      <c r="G638">
        <v>1963</v>
      </c>
      <c r="H638">
        <v>2</v>
      </c>
      <c r="I638" s="3">
        <v>1963.0833333354301</v>
      </c>
      <c r="J638" s="23">
        <f t="shared" si="1821"/>
        <v>0.59412959784703978</v>
      </c>
      <c r="K638" s="23">
        <f t="shared" si="1678"/>
        <v>4.7900000000000303E-2</v>
      </c>
      <c r="L638" s="23">
        <f t="shared" si="1822"/>
        <v>2.8458807736873384E-2</v>
      </c>
      <c r="N638">
        <v>10</v>
      </c>
      <c r="O638">
        <v>1959</v>
      </c>
      <c r="P638" s="23">
        <v>0.77941593696078049</v>
      </c>
      <c r="Q638" s="23">
        <v>9.5900000000000304E-2</v>
      </c>
      <c r="R638" s="23">
        <f t="shared" si="1671"/>
        <v>7.4745988354539092E-2</v>
      </c>
      <c r="T638">
        <v>1963</v>
      </c>
      <c r="U638">
        <v>2</v>
      </c>
      <c r="V638" s="3">
        <v>1963.0833333354301</v>
      </c>
      <c r="W638" s="23">
        <f t="shared" si="1768"/>
        <v>0.63487837202319086</v>
      </c>
      <c r="X638" s="23">
        <f t="shared" si="1752"/>
        <v>9.5900000000000304E-2</v>
      </c>
      <c r="Y638" s="23">
        <f t="shared" si="1769"/>
        <v>6.0884835877024195E-2</v>
      </c>
      <c r="Z638" s="23"/>
      <c r="AA638">
        <v>2</v>
      </c>
      <c r="AB638" s="3">
        <v>1963.0833333354301</v>
      </c>
      <c r="AC638" s="23">
        <f t="shared" si="1681"/>
        <v>0.61450398493511527</v>
      </c>
      <c r="AD638" s="23">
        <f t="shared" si="1682"/>
        <v>7.1900000000000297E-2</v>
      </c>
      <c r="AE638" s="23">
        <f t="shared" si="1683"/>
        <v>4.4671821806948786E-2</v>
      </c>
      <c r="AG638" s="3">
        <v>1963.0833333354301</v>
      </c>
      <c r="AH638" s="3">
        <f t="shared" si="1753"/>
        <v>-0.3458628048104383</v>
      </c>
      <c r="AI638" s="3">
        <f t="shared" si="1754"/>
        <v>-0.61478205611361436</v>
      </c>
      <c r="AJ638" s="3">
        <f t="shared" si="1755"/>
        <v>-1.8430036426109492E-2</v>
      </c>
      <c r="AK638" s="23"/>
      <c r="AL638" s="3">
        <v>1963.0833333354301</v>
      </c>
      <c r="AM638" s="14">
        <f t="shared" ref="AM638" si="1844">STANDARDIZE(AC638,AR$14,AS$14)</f>
        <v>0.37044836148038401</v>
      </c>
      <c r="AN638" s="14">
        <f t="shared" ref="AN638" si="1845">STANDARDIZE(AD638,AT$14,AU$14)</f>
        <v>-0.95760573293009554</v>
      </c>
      <c r="AO638" s="14">
        <f t="shared" ref="AO638" si="1846">STANDARDIZE(AE638,AV$14,AW$14)</f>
        <v>0.4195310129391408</v>
      </c>
      <c r="AP638" s="23"/>
    </row>
    <row r="639" spans="1:42" x14ac:dyDescent="0.3">
      <c r="A639">
        <v>1</v>
      </c>
      <c r="B639" s="31">
        <v>1987</v>
      </c>
      <c r="C639" s="24">
        <v>0.64618883399860771</v>
      </c>
      <c r="D639">
        <v>4.7900000000000303E-2</v>
      </c>
      <c r="E639">
        <f t="shared" si="1670"/>
        <v>3.0952445148533507E-2</v>
      </c>
      <c r="G639">
        <v>1963</v>
      </c>
      <c r="H639">
        <v>1</v>
      </c>
      <c r="I639" s="3">
        <v>1963.0000000021</v>
      </c>
      <c r="J639" s="23">
        <f t="shared" si="1677"/>
        <v>0.592779489342666</v>
      </c>
      <c r="K639" s="23">
        <f t="shared" si="1678"/>
        <v>4.7900000000000303E-2</v>
      </c>
      <c r="L639" s="23">
        <f t="shared" si="1679"/>
        <v>2.8394137539513881E-2</v>
      </c>
      <c r="N639">
        <v>9</v>
      </c>
      <c r="O639">
        <v>1959</v>
      </c>
      <c r="P639" s="23">
        <v>0.80440735964512022</v>
      </c>
      <c r="Q639" s="23">
        <v>9.5900000000000304E-2</v>
      </c>
      <c r="R639" s="23">
        <f t="shared" si="1671"/>
        <v>7.7142665789967271E-2</v>
      </c>
      <c r="T639">
        <v>1963</v>
      </c>
      <c r="U639">
        <v>1</v>
      </c>
      <c r="V639" s="3">
        <v>1963.0000000021</v>
      </c>
      <c r="W639" s="23"/>
      <c r="X639" s="23"/>
      <c r="Y639" s="23"/>
      <c r="Z639" s="23"/>
      <c r="AA639">
        <v>1</v>
      </c>
      <c r="AB639" s="3">
        <v>1963.0000000021</v>
      </c>
      <c r="AC639" s="23">
        <f t="shared" si="1681"/>
        <v>0.592779489342666</v>
      </c>
      <c r="AD639" s="23">
        <f t="shared" si="1682"/>
        <v>4.7900000000000303E-2</v>
      </c>
      <c r="AE639" s="23">
        <f t="shared" si="1683"/>
        <v>2.8394137539513881E-2</v>
      </c>
      <c r="AG639" s="3">
        <v>1963.0000000021</v>
      </c>
      <c r="AH639" s="3">
        <f t="shared" si="1753"/>
        <v>-0.48751357801527906</v>
      </c>
      <c r="AI639" s="3">
        <f t="shared" si="1754"/>
        <v>-1.186702766808877</v>
      </c>
      <c r="AJ639" s="3">
        <f t="shared" si="1755"/>
        <v>-1.3339577188547447</v>
      </c>
      <c r="AK639" s="23"/>
      <c r="AL639" s="3">
        <v>1963.0000000021</v>
      </c>
      <c r="AM639" s="14">
        <f t="shared" ref="AM639" si="1847">STANDARDIZE(AC639,AR$15,AS$15)</f>
        <v>6.2229604429920884E-2</v>
      </c>
      <c r="AN639" s="14">
        <f t="shared" ref="AN639" si="1848">STANDARDIZE(AD639,AT$15,AU$15)</f>
        <v>-0.94501805984887022</v>
      </c>
      <c r="AO639" s="14">
        <f t="shared" ref="AO639" si="1849">STANDARDIZE(AE639,AV$15,AW$15)</f>
        <v>-0.67296955067575492</v>
      </c>
      <c r="AP639" s="23"/>
    </row>
    <row r="640" spans="1:42" x14ac:dyDescent="0.3">
      <c r="A640">
        <v>12</v>
      </c>
      <c r="B640" s="31">
        <v>1986</v>
      </c>
      <c r="C640" s="24">
        <v>0.66671598152494849</v>
      </c>
      <c r="D640">
        <v>4.7900000000000303E-2</v>
      </c>
      <c r="E640">
        <f t="shared" si="1670"/>
        <v>3.1935695515045236E-2</v>
      </c>
      <c r="G640">
        <v>1962</v>
      </c>
      <c r="H640">
        <v>12</v>
      </c>
      <c r="I640" s="3">
        <v>1962.9166666687699</v>
      </c>
      <c r="J640" s="23">
        <f t="shared" si="1677"/>
        <v>0.60303518227645447</v>
      </c>
      <c r="K640" s="23">
        <f t="shared" si="1678"/>
        <v>4.7900000000000303E-2</v>
      </c>
      <c r="L640" s="23">
        <f t="shared" si="1679"/>
        <v>2.8885385231042351E-2</v>
      </c>
      <c r="N640">
        <v>9</v>
      </c>
      <c r="O640">
        <v>1959</v>
      </c>
      <c r="P640" s="23">
        <v>0.82577511101653311</v>
      </c>
      <c r="Q640" s="23">
        <v>9.5900000000000304E-2</v>
      </c>
      <c r="R640" s="23">
        <f t="shared" si="1671"/>
        <v>7.9191833146485771E-2</v>
      </c>
      <c r="T640">
        <v>1962</v>
      </c>
      <c r="U640">
        <v>12</v>
      </c>
      <c r="V640" s="3">
        <v>1962.9166666687699</v>
      </c>
      <c r="W640" s="23">
        <f t="shared" si="1768"/>
        <v>0.66390504877983714</v>
      </c>
      <c r="X640" s="23">
        <f t="shared" si="1752"/>
        <v>9.5900000000000304E-2</v>
      </c>
      <c r="Y640" s="23">
        <f t="shared" si="1769"/>
        <v>6.366849417798659E-2</v>
      </c>
      <c r="Z640" s="23"/>
      <c r="AA640">
        <v>12</v>
      </c>
      <c r="AB640" s="3">
        <v>1962.9166666687699</v>
      </c>
      <c r="AC640" s="23">
        <f t="shared" si="1681"/>
        <v>0.63347011552814581</v>
      </c>
      <c r="AD640" s="23">
        <f t="shared" si="1682"/>
        <v>7.1900000000000297E-2</v>
      </c>
      <c r="AE640" s="23">
        <f t="shared" si="1683"/>
        <v>4.6276939704514471E-2</v>
      </c>
      <c r="AG640" s="3">
        <v>1962.9166666687699</v>
      </c>
      <c r="AH640" s="3">
        <f t="shared" si="1753"/>
        <v>-0.22219746805847593</v>
      </c>
      <c r="AI640" s="3">
        <f t="shared" si="1754"/>
        <v>-0.61478205611361436</v>
      </c>
      <c r="AJ640" s="3">
        <f t="shared" si="1755"/>
        <v>0.11129216441751569</v>
      </c>
      <c r="AK640" s="23"/>
      <c r="AL640" s="3">
        <v>1962.9166666687699</v>
      </c>
      <c r="AM640" s="14">
        <f t="shared" ref="AM640" si="1850">STANDARDIZE(AC640,AR$4,AS$4)</f>
        <v>0.22224699295072733</v>
      </c>
      <c r="AN640" s="14">
        <f t="shared" ref="AN640" si="1851">STANDARDIZE(AD640,AT$4,AU$4)</f>
        <v>-0.44318112469553572</v>
      </c>
      <c r="AO640" s="14">
        <f t="shared" ref="AO640" si="1852">STANDARDIZE(AE640,AV$4,AW$4)</f>
        <v>0.49545319944356153</v>
      </c>
      <c r="AP640" s="23"/>
    </row>
    <row r="641" spans="1:42" x14ac:dyDescent="0.3">
      <c r="A641">
        <v>11</v>
      </c>
      <c r="B641" s="31">
        <v>1986</v>
      </c>
      <c r="C641" s="24">
        <v>0.69855913872076003</v>
      </c>
      <c r="D641">
        <v>4.7900000000000303E-2</v>
      </c>
      <c r="E641">
        <f t="shared" si="1670"/>
        <v>3.3460982744724616E-2</v>
      </c>
      <c r="G641">
        <v>1962</v>
      </c>
      <c r="H641">
        <v>11</v>
      </c>
      <c r="I641" s="3">
        <v>1962.8333333354401</v>
      </c>
      <c r="J641" s="23"/>
      <c r="K641" s="23"/>
      <c r="L641" s="23"/>
      <c r="N641">
        <v>8</v>
      </c>
      <c r="O641">
        <v>1959</v>
      </c>
      <c r="P641" s="23">
        <v>0.8390006717246784</v>
      </c>
      <c r="Q641" s="23">
        <v>9.5900000000000304E-2</v>
      </c>
      <c r="R641" s="23">
        <f t="shared" si="1671"/>
        <v>8.0460164418396915E-2</v>
      </c>
      <c r="T641">
        <v>1962</v>
      </c>
      <c r="U641">
        <v>11</v>
      </c>
      <c r="V641" s="3">
        <v>1962.8333333354401</v>
      </c>
      <c r="W641" s="23">
        <f t="shared" si="1768"/>
        <v>0.69230608262639803</v>
      </c>
      <c r="X641" s="23">
        <f t="shared" si="1752"/>
        <v>9.5900000000000304E-2</v>
      </c>
      <c r="Y641" s="23">
        <f t="shared" si="1769"/>
        <v>6.6392153323871786E-2</v>
      </c>
      <c r="Z641" s="23"/>
      <c r="AA641">
        <v>11</v>
      </c>
      <c r="AB641" s="3">
        <v>1962.8333333354401</v>
      </c>
      <c r="AC641" s="23">
        <f t="shared" si="1681"/>
        <v>0.69230608262639803</v>
      </c>
      <c r="AD641" s="23">
        <f t="shared" si="1682"/>
        <v>9.5900000000000304E-2</v>
      </c>
      <c r="AE641" s="23">
        <f t="shared" si="1683"/>
        <v>6.6392153323871786E-2</v>
      </c>
      <c r="AG641" s="3">
        <v>1962.8333333354401</v>
      </c>
      <c r="AH641" s="3">
        <f t="shared" si="1753"/>
        <v>0.16143216312240563</v>
      </c>
      <c r="AI641" s="3">
        <f t="shared" si="1754"/>
        <v>-4.286134541835146E-2</v>
      </c>
      <c r="AJ641" s="3">
        <f t="shared" si="1755"/>
        <v>1.736960774243675</v>
      </c>
      <c r="AK641" s="23"/>
      <c r="AL641" s="3">
        <v>1962.8333333354401</v>
      </c>
      <c r="AM641" s="14">
        <f t="shared" ref="AM641" si="1853">STANDARDIZE(AC641,AR$5,AS$5)</f>
        <v>0.18635507402559151</v>
      </c>
      <c r="AN641" s="14">
        <f t="shared" ref="AN641" si="1854">STANDARDIZE(AD641,AT$5,AU$5)</f>
        <v>0.77845189601601561</v>
      </c>
      <c r="AO641" s="14">
        <f t="shared" ref="AO641" si="1855">STANDARDIZE(AE641,AV$5,AW$5)</f>
        <v>1.4070447686034235</v>
      </c>
      <c r="AP641" s="23"/>
    </row>
    <row r="642" spans="1:42" x14ac:dyDescent="0.3">
      <c r="A642">
        <v>10</v>
      </c>
      <c r="B642" s="31">
        <v>1986</v>
      </c>
      <c r="C642" s="24">
        <v>0.74259903364232804</v>
      </c>
      <c r="D642">
        <v>4.7900000000000303E-2</v>
      </c>
      <c r="E642">
        <f t="shared" si="1670"/>
        <v>3.5570493711467741E-2</v>
      </c>
      <c r="G642">
        <v>1962</v>
      </c>
      <c r="H642">
        <v>10</v>
      </c>
      <c r="I642" s="3">
        <v>1962.75000000211</v>
      </c>
      <c r="J642" s="23">
        <f t="shared" si="1677"/>
        <v>0.62769782090270054</v>
      </c>
      <c r="K642" s="23">
        <f t="shared" si="1678"/>
        <v>4.7900000000000303E-2</v>
      </c>
      <c r="L642" s="23">
        <f t="shared" si="1679"/>
        <v>3.0066725621239545E-2</v>
      </c>
      <c r="N642">
        <v>7</v>
      </c>
      <c r="O642">
        <v>1959</v>
      </c>
      <c r="P642" s="23">
        <v>0.84679260563203018</v>
      </c>
      <c r="Q642" s="23">
        <v>9.5900000000000304E-2</v>
      </c>
      <c r="R642" s="23">
        <f t="shared" si="1671"/>
        <v>8.1207410880111949E-2</v>
      </c>
      <c r="T642">
        <v>1962</v>
      </c>
      <c r="U642">
        <v>10</v>
      </c>
      <c r="V642" s="3">
        <v>1962.75000000211</v>
      </c>
      <c r="W642" s="23"/>
      <c r="X642" s="23"/>
      <c r="Y642" s="23"/>
      <c r="Z642" s="23"/>
      <c r="AA642">
        <v>10</v>
      </c>
      <c r="AB642" s="3">
        <v>1962.75000000211</v>
      </c>
      <c r="AC642" s="23">
        <f t="shared" si="1681"/>
        <v>0.62769782090270054</v>
      </c>
      <c r="AD642" s="23">
        <f t="shared" si="1682"/>
        <v>4.7900000000000303E-2</v>
      </c>
      <c r="AE642" s="23">
        <f t="shared" si="1683"/>
        <v>3.0066725621239545E-2</v>
      </c>
      <c r="AG642" s="3">
        <v>1962.75000000211</v>
      </c>
      <c r="AH642" s="3">
        <f t="shared" si="1753"/>
        <v>-0.25983470540564163</v>
      </c>
      <c r="AI642" s="3">
        <f t="shared" si="1754"/>
        <v>-1.186702766808877</v>
      </c>
      <c r="AJ642" s="3">
        <f t="shared" si="1755"/>
        <v>-1.1987827218060363</v>
      </c>
      <c r="AK642" s="23"/>
      <c r="AL642" s="3">
        <v>1962.75000000211</v>
      </c>
      <c r="AM642" s="14">
        <f t="shared" ref="AM642" si="1856">STANDARDIZE(AC642,AR$6,AS$6)</f>
        <v>-0.30912311304544138</v>
      </c>
      <c r="AN642" s="14">
        <f t="shared" ref="AN642" si="1857">STANDARDIZE(AD642,AT$6,AU$6)</f>
        <v>-1.5545483300824114</v>
      </c>
      <c r="AO642" s="14">
        <f t="shared" ref="AO642" si="1858">STANDARDIZE(AE642,AV$6,AW$6)</f>
        <v>-1.3449906727152214</v>
      </c>
      <c r="AP642" s="23"/>
    </row>
    <row r="643" spans="1:42" x14ac:dyDescent="0.3">
      <c r="A643">
        <v>9</v>
      </c>
      <c r="B643" s="31">
        <v>1986</v>
      </c>
      <c r="C643" s="24">
        <v>0.7952232613317225</v>
      </c>
      <c r="D643">
        <v>4.7900000000000303E-2</v>
      </c>
      <c r="E643">
        <f t="shared" si="1670"/>
        <v>3.8091194217789746E-2</v>
      </c>
      <c r="G643">
        <v>1962</v>
      </c>
      <c r="H643">
        <v>9</v>
      </c>
      <c r="I643" s="3">
        <v>1962.66666666878</v>
      </c>
      <c r="J643" s="23">
        <f t="shared" si="1677"/>
        <v>0.66556134146744272</v>
      </c>
      <c r="K643" s="23">
        <f t="shared" si="1678"/>
        <v>4.7900000000000303E-2</v>
      </c>
      <c r="L643" s="23">
        <f t="shared" si="1679"/>
        <v>3.1880388256290706E-2</v>
      </c>
      <c r="N643">
        <v>6</v>
      </c>
      <c r="O643">
        <v>1959</v>
      </c>
      <c r="P643" s="23">
        <v>0.85053118153709339</v>
      </c>
      <c r="Q643" s="23">
        <v>9.5900000000000304E-2</v>
      </c>
      <c r="R643" s="23">
        <f t="shared" si="1671"/>
        <v>8.1565940309407517E-2</v>
      </c>
      <c r="T643">
        <v>1962</v>
      </c>
      <c r="U643">
        <v>9</v>
      </c>
      <c r="V643" s="3">
        <v>1962.66666666878</v>
      </c>
      <c r="W643" s="23">
        <f t="shared" si="1768"/>
        <v>0.73693562456180672</v>
      </c>
      <c r="X643" s="23">
        <f t="shared" si="1752"/>
        <v>9.5900000000000304E-2</v>
      </c>
      <c r="Y643" s="23">
        <f t="shared" si="1769"/>
        <v>7.0672126395477486E-2</v>
      </c>
      <c r="Z643" s="23"/>
      <c r="AA643">
        <v>9</v>
      </c>
      <c r="AB643" s="3">
        <v>1962.66666666878</v>
      </c>
      <c r="AC643" s="23">
        <f t="shared" si="1681"/>
        <v>0.70124848301462472</v>
      </c>
      <c r="AD643" s="23">
        <f t="shared" si="1682"/>
        <v>7.1900000000000297E-2</v>
      </c>
      <c r="AE643" s="23">
        <f t="shared" si="1683"/>
        <v>5.1276257325884096E-2</v>
      </c>
      <c r="AG643" s="3">
        <v>1962.66666666878</v>
      </c>
      <c r="AH643" s="3">
        <f t="shared" si="1753"/>
        <v>0.21973952054339183</v>
      </c>
      <c r="AI643" s="3">
        <f t="shared" si="1754"/>
        <v>-0.61478205611361436</v>
      </c>
      <c r="AJ643" s="3">
        <f t="shared" si="1755"/>
        <v>0.51532633881924139</v>
      </c>
      <c r="AK643" s="23"/>
      <c r="AL643" s="3">
        <v>1962.66666666878</v>
      </c>
      <c r="AM643" s="14">
        <f t="shared" ref="AM643" si="1859">STANDARDIZE(AC643,AR$7,AS$7)</f>
        <v>-7.2071973104747125E-2</v>
      </c>
      <c r="AN643" s="14">
        <f t="shared" ref="AN643" si="1860">STANDARDIZE(AD643,AT$7,AU$7)</f>
        <v>7.7097786990586777E-4</v>
      </c>
      <c r="AO643" s="14">
        <f t="shared" ref="AO643" si="1861">STANDARDIZE(AE643,AV$7,AW$7)</f>
        <v>0.58609947559042452</v>
      </c>
      <c r="AP643" s="23"/>
    </row>
    <row r="644" spans="1:42" x14ac:dyDescent="0.3">
      <c r="A644">
        <v>8</v>
      </c>
      <c r="B644" s="31">
        <v>1986</v>
      </c>
      <c r="C644" s="24">
        <v>0.84645655212026716</v>
      </c>
      <c r="D644">
        <v>4.7900000000000303E-2</v>
      </c>
      <c r="E644">
        <f t="shared" si="1670"/>
        <v>4.0545268846561053E-2</v>
      </c>
      <c r="G644">
        <v>1962</v>
      </c>
      <c r="H644">
        <v>8</v>
      </c>
      <c r="I644" s="3">
        <v>1962.5833333354501</v>
      </c>
      <c r="J644" s="23">
        <f t="shared" si="1677"/>
        <v>0.70632071656124085</v>
      </c>
      <c r="K644" s="23">
        <f t="shared" si="1678"/>
        <v>4.7900000000000303E-2</v>
      </c>
      <c r="L644" s="23">
        <f t="shared" si="1679"/>
        <v>3.3832762323283652E-2</v>
      </c>
      <c r="N644">
        <v>5</v>
      </c>
      <c r="O644">
        <v>1959</v>
      </c>
      <c r="P644" s="23">
        <v>0.83236144349189556</v>
      </c>
      <c r="Q644" s="23">
        <v>9.5900000000000304E-2</v>
      </c>
      <c r="R644" s="23">
        <f t="shared" si="1671"/>
        <v>7.9823462430873043E-2</v>
      </c>
      <c r="T644">
        <v>1962</v>
      </c>
      <c r="U644">
        <v>8</v>
      </c>
      <c r="V644" s="3">
        <v>1962.5833333354501</v>
      </c>
      <c r="W644" s="23">
        <f t="shared" si="1768"/>
        <v>0.78716633061808738</v>
      </c>
      <c r="X644" s="23">
        <f t="shared" si="1752"/>
        <v>9.5900000000000304E-2</v>
      </c>
      <c r="Y644" s="23">
        <f t="shared" si="1769"/>
        <v>7.5489251106274816E-2</v>
      </c>
      <c r="Z644" s="23"/>
      <c r="AA644">
        <v>8</v>
      </c>
      <c r="AB644" s="3">
        <v>1962.5833333354501</v>
      </c>
      <c r="AC644" s="23">
        <f t="shared" si="1681"/>
        <v>0.74674352358966412</v>
      </c>
      <c r="AD644" s="23">
        <f t="shared" si="1682"/>
        <v>7.1900000000000297E-2</v>
      </c>
      <c r="AE644" s="23">
        <f t="shared" si="1683"/>
        <v>5.4661006714779234E-2</v>
      </c>
      <c r="AG644" s="3">
        <v>1962.5833333354501</v>
      </c>
      <c r="AH644" s="3">
        <f t="shared" si="1753"/>
        <v>0.516381974082327</v>
      </c>
      <c r="AI644" s="3">
        <f t="shared" si="1754"/>
        <v>-0.61478205611361436</v>
      </c>
      <c r="AJ644" s="3">
        <f t="shared" si="1755"/>
        <v>0.78887455649066307</v>
      </c>
      <c r="AK644" s="23"/>
      <c r="AL644" s="3">
        <v>1962.5833333354501</v>
      </c>
      <c r="AM644" s="14">
        <f t="shared" ref="AM644" si="1862">STANDARDIZE(AC644,AR$8,AS$8)</f>
        <v>-6.6867562714678794E-2</v>
      </c>
      <c r="AN644" s="14">
        <f t="shared" ref="AN644" si="1863">STANDARDIZE(AD644,AT$8,AU$8)</f>
        <v>-0.51613739712758211</v>
      </c>
      <c r="AO644" s="14">
        <f t="shared" ref="AO644" si="1864">STANDARDIZE(AE644,AV$8,AW$8)</f>
        <v>5.6656209755129333E-2</v>
      </c>
      <c r="AP644" s="23"/>
    </row>
    <row r="645" spans="1:42" x14ac:dyDescent="0.3">
      <c r="A645">
        <v>7</v>
      </c>
      <c r="B645" s="31">
        <v>1986</v>
      </c>
      <c r="C645" s="24">
        <v>0.88062907240627708</v>
      </c>
      <c r="D645">
        <v>4.7900000000000303E-2</v>
      </c>
      <c r="E645">
        <f t="shared" ref="E645:E708" si="1865">C645*D645</f>
        <v>4.2182132568260942E-2</v>
      </c>
      <c r="G645">
        <v>1962</v>
      </c>
      <c r="H645">
        <v>7</v>
      </c>
      <c r="I645" s="3">
        <v>1962.50000000212</v>
      </c>
      <c r="J645" s="23"/>
      <c r="K645" s="23"/>
      <c r="L645" s="23"/>
      <c r="N645">
        <v>4</v>
      </c>
      <c r="O645">
        <v>1959</v>
      </c>
      <c r="P645" s="23">
        <v>0.79436189171468274</v>
      </c>
      <c r="Q645" s="23">
        <v>9.5900000000000304E-2</v>
      </c>
      <c r="R645" s="23">
        <f t="shared" ref="R645:R708" si="1866">P645*Q645</f>
        <v>7.6179305415438311E-2</v>
      </c>
      <c r="T645">
        <v>1962</v>
      </c>
      <c r="U645">
        <v>7</v>
      </c>
      <c r="V645" s="3">
        <v>1962.50000000212</v>
      </c>
      <c r="W645" s="23"/>
      <c r="X645" s="23"/>
      <c r="Y645" s="23"/>
      <c r="Z645" s="23"/>
      <c r="AA645">
        <v>7</v>
      </c>
      <c r="AB645" s="3">
        <v>1962.50000000212</v>
      </c>
      <c r="AC645" s="23"/>
      <c r="AD645" s="23"/>
      <c r="AE645" s="23"/>
      <c r="AG645" s="3">
        <v>1962.50000000212</v>
      </c>
      <c r="AH645" s="3"/>
      <c r="AI645" s="3"/>
      <c r="AJ645" s="3"/>
      <c r="AK645" s="23"/>
      <c r="AL645" s="3">
        <v>1962.50000000212</v>
      </c>
      <c r="AM645" s="14"/>
      <c r="AN645" s="14"/>
      <c r="AO645" s="14"/>
      <c r="AP645" s="23"/>
    </row>
    <row r="646" spans="1:42" x14ac:dyDescent="0.3">
      <c r="A646">
        <v>6</v>
      </c>
      <c r="B646" s="31">
        <v>1986</v>
      </c>
      <c r="C646" s="24">
        <v>0.8861475222610995</v>
      </c>
      <c r="D646">
        <v>4.7900000000000303E-2</v>
      </c>
      <c r="E646">
        <f t="shared" si="1865"/>
        <v>4.2446466316306934E-2</v>
      </c>
      <c r="G646">
        <v>1962</v>
      </c>
      <c r="H646">
        <v>6</v>
      </c>
      <c r="I646" s="3">
        <v>1962.41666666879</v>
      </c>
      <c r="J646" s="23">
        <f t="shared" ref="J646:J708" si="1867">AVERAGEIFS(C$4:C$1369,B$4:B$1369,G646,A$4:A$1369,H646)</f>
        <v>0.69205224930706244</v>
      </c>
      <c r="K646" s="23">
        <f t="shared" si="1678"/>
        <v>0.28740000000000182</v>
      </c>
      <c r="L646" s="23">
        <f t="shared" ref="L646:L708" si="1868">AVERAGEIFS(E$4:E$1369,B$4:B$1369,G646,A$4:A$1369,H646)</f>
        <v>3.3149302741808502E-2</v>
      </c>
      <c r="N646">
        <v>3</v>
      </c>
      <c r="O646">
        <v>1959</v>
      </c>
      <c r="P646" s="23">
        <v>0.74971200572937735</v>
      </c>
      <c r="Q646" s="23">
        <v>9.5900000000000304E-2</v>
      </c>
      <c r="R646" s="23">
        <f t="shared" si="1866"/>
        <v>7.1897381349447523E-2</v>
      </c>
      <c r="T646">
        <v>1962</v>
      </c>
      <c r="U646">
        <v>6</v>
      </c>
      <c r="V646" s="3">
        <v>1962.41666666879</v>
      </c>
      <c r="W646" s="23">
        <f t="shared" si="1768"/>
        <v>0.74673946841590277</v>
      </c>
      <c r="X646" s="23">
        <f t="shared" si="1752"/>
        <v>0.19180000000000061</v>
      </c>
      <c r="Y646" s="23">
        <f t="shared" si="1769"/>
        <v>7.161231502108531E-2</v>
      </c>
      <c r="Z646" s="23"/>
      <c r="AA646">
        <v>6</v>
      </c>
      <c r="AB646" s="3">
        <v>1962.41666666879</v>
      </c>
      <c r="AC646" s="23">
        <f t="shared" ref="AC646:AC708" si="1869">AVERAGE(W646,J646)</f>
        <v>0.71939585886148261</v>
      </c>
      <c r="AD646" s="23">
        <f t="shared" ref="AD646:AD708" si="1870">AVERAGE(X646,K646)</f>
        <v>0.2396000000000012</v>
      </c>
      <c r="AE646" s="23">
        <f t="shared" ref="AE646:AE708" si="1871">AVERAGE(Y646,L646)</f>
        <v>5.2380808881446903E-2</v>
      </c>
      <c r="AG646" s="3">
        <v>1962.41666666879</v>
      </c>
      <c r="AH646" s="3">
        <f t="shared" ref="AH646:AH692" si="1872">STANDARDIZE(AC646,AC$797,AC$798)</f>
        <v>0.33806631019919975</v>
      </c>
      <c r="AI646" s="3">
        <f t="shared" ref="AI646:AI692" si="1873">STANDARDIZE(AD646,AD$797,AD$798)</f>
        <v>3.3815139098695552</v>
      </c>
      <c r="AJ646" s="3">
        <f t="shared" ref="AJ646:AJ692" si="1874">STANDARDIZE(AE646,AE$797,AE$798)</f>
        <v>0.60459383683303969</v>
      </c>
      <c r="AK646" s="23"/>
      <c r="AL646" s="3">
        <v>1962.41666666879</v>
      </c>
      <c r="AM646" s="14">
        <f t="shared" ref="AM646" si="1875">STANDARDIZE(AC646,AR$10,AS$10)</f>
        <v>-0.39271606640439555</v>
      </c>
      <c r="AN646" s="14">
        <f t="shared" ref="AN646" si="1876">STANDARDIZE(AD646,AT$10,AU$10)</f>
        <v>1.8993230374240955</v>
      </c>
      <c r="AO646" s="14">
        <f t="shared" ref="AO646" si="1877">STANDARDIZE(AE646,AV$10,AW$10)</f>
        <v>-0.30471645620740445</v>
      </c>
      <c r="AP646" s="23"/>
    </row>
    <row r="647" spans="1:42" x14ac:dyDescent="0.3">
      <c r="A647">
        <v>6</v>
      </c>
      <c r="B647" s="31">
        <v>1986</v>
      </c>
      <c r="C647" s="24">
        <v>0.86281256180709287</v>
      </c>
      <c r="D647">
        <v>4.7900000000000303E-2</v>
      </c>
      <c r="E647">
        <f t="shared" si="1865"/>
        <v>4.1328721710560012E-2</v>
      </c>
      <c r="G647">
        <v>1962</v>
      </c>
      <c r="H647">
        <v>5</v>
      </c>
      <c r="I647" s="3">
        <v>1962.3333333354601</v>
      </c>
      <c r="J647" s="23">
        <f t="shared" si="1867"/>
        <v>0.61698309077835312</v>
      </c>
      <c r="K647" s="23">
        <f t="shared" si="1678"/>
        <v>0.28740000000000182</v>
      </c>
      <c r="L647" s="23">
        <f t="shared" si="1868"/>
        <v>2.9553490048283296E-2</v>
      </c>
      <c r="N647">
        <v>2</v>
      </c>
      <c r="O647">
        <v>1959</v>
      </c>
      <c r="P647" s="23">
        <v>0.720151116315358</v>
      </c>
      <c r="Q647" s="23">
        <v>9.5900000000000304E-2</v>
      </c>
      <c r="R647" s="23">
        <f t="shared" si="1866"/>
        <v>6.9062492054643057E-2</v>
      </c>
      <c r="T647">
        <v>1962</v>
      </c>
      <c r="U647">
        <v>5</v>
      </c>
      <c r="V647" s="3">
        <v>1962.3333333354601</v>
      </c>
      <c r="W647" s="23">
        <f t="shared" si="1768"/>
        <v>0.60640056516176011</v>
      </c>
      <c r="X647" s="23">
        <f t="shared" si="1752"/>
        <v>0.19180000000000061</v>
      </c>
      <c r="Y647" s="23">
        <f t="shared" si="1769"/>
        <v>5.8153814199012971E-2</v>
      </c>
      <c r="Z647" s="23"/>
      <c r="AA647">
        <v>5</v>
      </c>
      <c r="AB647" s="3">
        <v>1962.3333333354601</v>
      </c>
      <c r="AC647" s="23">
        <f t="shared" si="1869"/>
        <v>0.61169182797005661</v>
      </c>
      <c r="AD647" s="23">
        <f t="shared" si="1870"/>
        <v>0.2396000000000012</v>
      </c>
      <c r="AE647" s="23">
        <f t="shared" si="1871"/>
        <v>4.3853652123648133E-2</v>
      </c>
      <c r="AG647" s="3">
        <v>1962.3333333354601</v>
      </c>
      <c r="AH647" s="3">
        <f t="shared" si="1872"/>
        <v>-0.36419898236534493</v>
      </c>
      <c r="AI647" s="3">
        <f t="shared" si="1873"/>
        <v>3.3815139098695552</v>
      </c>
      <c r="AJ647" s="3">
        <f t="shared" si="1874"/>
        <v>-8.4552763075819173E-2</v>
      </c>
      <c r="AK647" s="23"/>
      <c r="AL647" s="3">
        <v>1962.3333333354601</v>
      </c>
      <c r="AM647" s="14">
        <f t="shared" ref="AM647" si="1878">STANDARDIZE(AC647,AR$11,AS$11)</f>
        <v>-0.68254173622103853</v>
      </c>
      <c r="AN647" s="14">
        <f t="shared" ref="AN647" si="1879">STANDARDIZE(AD647,AT$11,AU$11)</f>
        <v>2.6145336797546879</v>
      </c>
      <c r="AO647" s="14">
        <f t="shared" ref="AO647" si="1880">STANDARDIZE(AE647,AV$11,AW$11)</f>
        <v>-0.51827364415191157</v>
      </c>
      <c r="AP647" s="23"/>
    </row>
    <row r="648" spans="1:42" x14ac:dyDescent="0.3">
      <c r="A648">
        <v>6</v>
      </c>
      <c r="B648" s="31">
        <v>1986</v>
      </c>
      <c r="C648" s="24">
        <v>0.82152177246050984</v>
      </c>
      <c r="D648">
        <v>4.7900000000000303E-2</v>
      </c>
      <c r="E648">
        <f t="shared" si="1865"/>
        <v>3.9350892900858671E-2</v>
      </c>
      <c r="G648">
        <v>1962</v>
      </c>
      <c r="H648">
        <v>4</v>
      </c>
      <c r="I648" s="3">
        <v>1962.25000000213</v>
      </c>
      <c r="J648" s="23">
        <f t="shared" si="1867"/>
        <v>0.57107935101695817</v>
      </c>
      <c r="K648" s="23">
        <f t="shared" si="1678"/>
        <v>0.28740000000000182</v>
      </c>
      <c r="L648" s="23">
        <f t="shared" si="1868"/>
        <v>2.7354700913712473E-2</v>
      </c>
      <c r="N648">
        <v>1</v>
      </c>
      <c r="O648">
        <v>1959</v>
      </c>
      <c r="P648" s="23">
        <v>0.72186952343096977</v>
      </c>
      <c r="Q648" s="23">
        <v>9.5900000000000304E-2</v>
      </c>
      <c r="R648" s="23">
        <f t="shared" si="1866"/>
        <v>6.9227287297030218E-2</v>
      </c>
      <c r="T648">
        <v>1962</v>
      </c>
      <c r="U648">
        <v>4</v>
      </c>
      <c r="V648" s="3">
        <v>1962.25000000213</v>
      </c>
      <c r="W648" s="23">
        <f t="shared" si="1768"/>
        <v>0.49766184983468376</v>
      </c>
      <c r="X648" s="23">
        <f t="shared" si="1752"/>
        <v>0.19180000000000061</v>
      </c>
      <c r="Y648" s="23">
        <f t="shared" si="1769"/>
        <v>4.7725771399146327E-2</v>
      </c>
      <c r="Z648" s="23"/>
      <c r="AA648">
        <v>4</v>
      </c>
      <c r="AB648" s="3">
        <v>1962.25000000213</v>
      </c>
      <c r="AC648" s="23">
        <f t="shared" si="1869"/>
        <v>0.53437060042582096</v>
      </c>
      <c r="AD648" s="23">
        <f t="shared" si="1870"/>
        <v>0.2396000000000012</v>
      </c>
      <c r="AE648" s="23">
        <f t="shared" si="1871"/>
        <v>3.7540236156429402E-2</v>
      </c>
      <c r="AG648" s="3">
        <v>1962.25000000213</v>
      </c>
      <c r="AH648" s="3">
        <f t="shared" si="1872"/>
        <v>-0.86835852062386198</v>
      </c>
      <c r="AI648" s="3">
        <f t="shared" si="1873"/>
        <v>3.3815139098695552</v>
      </c>
      <c r="AJ648" s="3">
        <f t="shared" si="1874"/>
        <v>-0.59478955960707447</v>
      </c>
      <c r="AK648" s="23"/>
      <c r="AL648" s="3">
        <v>1962.25000000213</v>
      </c>
      <c r="AM648" s="14">
        <f t="shared" ref="AM648" si="1881">STANDARDIZE(AC648,AR$12,AS$12)</f>
        <v>-0.68697364427035856</v>
      </c>
      <c r="AN648" s="14">
        <f t="shared" ref="AN648" si="1882">STANDARDIZE(AD648,AT$12,AU$12)</f>
        <v>2.2075480569141921</v>
      </c>
      <c r="AO648" s="14">
        <f t="shared" ref="AO648" si="1883">STANDARDIZE(AE648,AV$12,AW$12)</f>
        <v>-0.69875051607576888</v>
      </c>
      <c r="AP648" s="23"/>
    </row>
    <row r="649" spans="1:42" x14ac:dyDescent="0.3">
      <c r="A649">
        <v>5</v>
      </c>
      <c r="B649" s="31">
        <v>1986</v>
      </c>
      <c r="C649" s="24">
        <v>0.77386298845910173</v>
      </c>
      <c r="D649">
        <v>4.7900000000000303E-2</v>
      </c>
      <c r="E649">
        <f t="shared" si="1865"/>
        <v>3.7068037147191209E-2</v>
      </c>
      <c r="G649">
        <v>1962</v>
      </c>
      <c r="H649">
        <v>3</v>
      </c>
      <c r="I649" s="3">
        <v>1962.1666666688</v>
      </c>
      <c r="J649" s="23">
        <f t="shared" si="1867"/>
        <v>0.49420536901373274</v>
      </c>
      <c r="K649" s="23">
        <f t="shared" si="1678"/>
        <v>0.28740000000000182</v>
      </c>
      <c r="L649" s="23">
        <f t="shared" si="1868"/>
        <v>2.3672437175757954E-2</v>
      </c>
      <c r="N649">
        <v>11</v>
      </c>
      <c r="O649">
        <v>1958</v>
      </c>
      <c r="P649" s="23">
        <v>0.75334835255966104</v>
      </c>
      <c r="Q649" s="23">
        <v>9.5900000000000304E-2</v>
      </c>
      <c r="R649" s="23">
        <f t="shared" si="1866"/>
        <v>7.2246107010471725E-2</v>
      </c>
      <c r="T649">
        <v>1962</v>
      </c>
      <c r="U649">
        <v>3</v>
      </c>
      <c r="V649" s="3">
        <v>1962.1666666688</v>
      </c>
      <c r="W649" s="23">
        <f t="shared" si="1768"/>
        <v>0.42237073208738996</v>
      </c>
      <c r="X649" s="23">
        <f t="shared" si="1752"/>
        <v>9.5900000000000304E-2</v>
      </c>
      <c r="Y649" s="23">
        <f t="shared" si="1769"/>
        <v>4.0505353207180822E-2</v>
      </c>
      <c r="Z649" s="23"/>
      <c r="AA649">
        <v>3</v>
      </c>
      <c r="AB649" s="3">
        <v>1962.1666666688</v>
      </c>
      <c r="AC649" s="23">
        <f t="shared" si="1869"/>
        <v>0.45828805055056132</v>
      </c>
      <c r="AD649" s="23">
        <f t="shared" si="1870"/>
        <v>0.19165000000000107</v>
      </c>
      <c r="AE649" s="23">
        <f t="shared" si="1871"/>
        <v>3.2088895191469388E-2</v>
      </c>
      <c r="AG649" s="3">
        <v>1962.1666666688</v>
      </c>
      <c r="AH649" s="3">
        <f t="shared" si="1872"/>
        <v>-1.3644414778259697</v>
      </c>
      <c r="AI649" s="3">
        <f t="shared" si="1873"/>
        <v>2.2388639899596421</v>
      </c>
      <c r="AJ649" s="3">
        <f t="shared" si="1874"/>
        <v>-1.0353552953677312</v>
      </c>
      <c r="AK649" s="23"/>
      <c r="AL649" s="3">
        <v>1962.1666666688</v>
      </c>
      <c r="AM649" s="14">
        <f t="shared" ref="AM649" si="1884">STANDARDIZE(AC649,AR$13,AS$13)</f>
        <v>-0.86656128824884937</v>
      </c>
      <c r="AN649" s="14">
        <f t="shared" ref="AN649" si="1885">STANDARDIZE(AD649,AT$13,AU$13)</f>
        <v>2.2798374835713595</v>
      </c>
      <c r="AO649" s="14">
        <f t="shared" ref="AO649" si="1886">STANDARDIZE(AE649,AV$13,AW$13)</f>
        <v>-0.68783685266297578</v>
      </c>
      <c r="AP649" s="23"/>
    </row>
    <row r="650" spans="1:42" x14ac:dyDescent="0.3">
      <c r="A650">
        <v>5</v>
      </c>
      <c r="B650" s="31">
        <v>1986</v>
      </c>
      <c r="C650" s="24">
        <v>0.72649856449692563</v>
      </c>
      <c r="D650">
        <v>4.7900000000000303E-2</v>
      </c>
      <c r="E650">
        <f t="shared" si="1865"/>
        <v>3.4799281239402957E-2</v>
      </c>
      <c r="G650">
        <v>1962</v>
      </c>
      <c r="H650">
        <v>2</v>
      </c>
      <c r="I650" s="3">
        <v>1962.0833333354699</v>
      </c>
      <c r="J650" s="23">
        <f t="shared" si="1867"/>
        <v>0.44735969553461952</v>
      </c>
      <c r="K650" s="23">
        <f t="shared" ref="K650:K713" si="1887">SUMIFS(D$4:D$1369,B$4:B$1369,G650,A$4:A$1369,H650)</f>
        <v>9.5800000000000607E-2</v>
      </c>
      <c r="L650" s="23">
        <f t="shared" si="1868"/>
        <v>2.142852941610841E-2</v>
      </c>
      <c r="N650">
        <v>10</v>
      </c>
      <c r="O650">
        <v>1958</v>
      </c>
      <c r="P650" s="23">
        <v>0.82655054739109568</v>
      </c>
      <c r="Q650" s="23">
        <v>9.5900000000000304E-2</v>
      </c>
      <c r="R650" s="23">
        <f t="shared" si="1866"/>
        <v>7.9266197494806331E-2</v>
      </c>
      <c r="T650">
        <v>1962</v>
      </c>
      <c r="U650">
        <v>2</v>
      </c>
      <c r="V650" s="3">
        <v>1962.0833333354699</v>
      </c>
      <c r="W650" s="23">
        <f t="shared" si="1768"/>
        <v>0.40370000507317094</v>
      </c>
      <c r="X650" s="23">
        <f t="shared" si="1752"/>
        <v>9.5900000000000304E-2</v>
      </c>
      <c r="Y650" s="23">
        <f t="shared" si="1769"/>
        <v>3.8714830486517214E-2</v>
      </c>
      <c r="Z650" s="23"/>
      <c r="AA650">
        <v>2</v>
      </c>
      <c r="AB650" s="3">
        <v>1962.0833333354699</v>
      </c>
      <c r="AC650" s="23">
        <f t="shared" si="1869"/>
        <v>0.42552985030389523</v>
      </c>
      <c r="AD650" s="23">
        <f t="shared" si="1870"/>
        <v>9.5850000000000463E-2</v>
      </c>
      <c r="AE650" s="23">
        <f t="shared" si="1871"/>
        <v>3.007167995131281E-2</v>
      </c>
      <c r="AG650" s="3">
        <v>1962.0833333354699</v>
      </c>
      <c r="AH650" s="3">
        <f t="shared" si="1872"/>
        <v>-1.5780355920825073</v>
      </c>
      <c r="AI650" s="3">
        <f t="shared" si="1873"/>
        <v>-4.4052846898962821E-2</v>
      </c>
      <c r="AJ650" s="3">
        <f t="shared" si="1874"/>
        <v>-1.1983823234292041</v>
      </c>
      <c r="AK650" s="23"/>
      <c r="AL650" s="3">
        <v>1962.0833333354699</v>
      </c>
      <c r="AM650" s="14">
        <f t="shared" ref="AM650" si="1888">STANDARDIZE(AC650,AR$14,AS$14)</f>
        <v>-0.99340114557247705</v>
      </c>
      <c r="AN650" s="14">
        <f t="shared" ref="AN650" si="1889">STANDARDIZE(AD650,AT$14,AU$14)</f>
        <v>-1.4615836317459097E-2</v>
      </c>
      <c r="AO650" s="14">
        <f t="shared" ref="AO650" si="1890">STANDARDIZE(AE650,AV$14,AW$14)</f>
        <v>-1.0031293323508497</v>
      </c>
      <c r="AP650" s="23"/>
    </row>
    <row r="651" spans="1:42" x14ac:dyDescent="0.3">
      <c r="A651">
        <v>4</v>
      </c>
      <c r="B651" s="31">
        <v>1986</v>
      </c>
      <c r="C651" s="24">
        <v>0.68279721156790929</v>
      </c>
      <c r="D651">
        <v>4.7900000000000303E-2</v>
      </c>
      <c r="E651">
        <f t="shared" si="1865"/>
        <v>3.2705986434103065E-2</v>
      </c>
      <c r="G651">
        <v>1962</v>
      </c>
      <c r="H651">
        <v>1</v>
      </c>
      <c r="I651" s="3">
        <v>1962.00000000214</v>
      </c>
      <c r="J651" s="23">
        <f t="shared" si="1867"/>
        <v>0.46230917340114919</v>
      </c>
      <c r="K651" s="23">
        <f t="shared" si="1887"/>
        <v>4.7900000000000303E-2</v>
      </c>
      <c r="L651" s="23">
        <f t="shared" si="1868"/>
        <v>2.2144609405915186E-2</v>
      </c>
      <c r="N651">
        <v>8</v>
      </c>
      <c r="O651">
        <v>1958</v>
      </c>
      <c r="P651" s="23">
        <v>0.9146274041450202</v>
      </c>
      <c r="Q651" s="23">
        <v>9.5900000000000304E-2</v>
      </c>
      <c r="R651" s="23">
        <f t="shared" si="1866"/>
        <v>8.7712768057507717E-2</v>
      </c>
      <c r="T651">
        <v>1962</v>
      </c>
      <c r="U651">
        <v>1</v>
      </c>
      <c r="V651" s="3">
        <v>1962.00000000214</v>
      </c>
      <c r="W651" s="23"/>
      <c r="X651" s="23"/>
      <c r="Y651" s="23"/>
      <c r="Z651" s="23"/>
      <c r="AA651">
        <v>1</v>
      </c>
      <c r="AB651" s="3">
        <v>1962.00000000214</v>
      </c>
      <c r="AC651" s="23">
        <f t="shared" si="1869"/>
        <v>0.46230917340114919</v>
      </c>
      <c r="AD651" s="23">
        <f t="shared" si="1870"/>
        <v>4.7900000000000303E-2</v>
      </c>
      <c r="AE651" s="23">
        <f t="shared" si="1871"/>
        <v>2.2144609405915186E-2</v>
      </c>
      <c r="AG651" s="3">
        <v>1962.00000000214</v>
      </c>
      <c r="AH651" s="3">
        <f t="shared" si="1872"/>
        <v>-1.3382224497010822</v>
      </c>
      <c r="AI651" s="3">
        <f t="shared" si="1873"/>
        <v>-1.186702766808877</v>
      </c>
      <c r="AJ651" s="3">
        <f t="shared" si="1874"/>
        <v>-1.83903123710165</v>
      </c>
      <c r="AK651" s="23"/>
      <c r="AL651" s="3">
        <v>1962.00000000214</v>
      </c>
      <c r="AM651" s="14">
        <f t="shared" ref="AM651" si="1891">STANDARDIZE(AC651,AR$15,AS$15)</f>
        <v>-0.65254012057967159</v>
      </c>
      <c r="AN651" s="14">
        <f t="shared" ref="AN651" si="1892">STANDARDIZE(AD651,AT$15,AU$15)</f>
        <v>-0.94501805984887022</v>
      </c>
      <c r="AO651" s="14">
        <f t="shared" ref="AO651" si="1893">STANDARDIZE(AE651,AV$15,AW$15)</f>
        <v>-1.1598768559707762</v>
      </c>
      <c r="AP651" s="23"/>
    </row>
    <row r="652" spans="1:42" x14ac:dyDescent="0.3">
      <c r="A652">
        <v>4</v>
      </c>
      <c r="B652" s="31">
        <v>1986</v>
      </c>
      <c r="C652" s="24">
        <v>0.64520980335588141</v>
      </c>
      <c r="D652">
        <v>4.7900000000000303E-2</v>
      </c>
      <c r="E652">
        <f t="shared" si="1865"/>
        <v>3.0905549580746917E-2</v>
      </c>
      <c r="G652">
        <v>1961</v>
      </c>
      <c r="H652">
        <v>12</v>
      </c>
      <c r="I652" s="3">
        <v>1961.91666666881</v>
      </c>
      <c r="J652" s="23">
        <f t="shared" si="1867"/>
        <v>0.48657414387181847</v>
      </c>
      <c r="K652" s="23">
        <f t="shared" si="1887"/>
        <v>9.5800000000000607E-2</v>
      </c>
      <c r="L652" s="23">
        <f t="shared" si="1868"/>
        <v>2.3306901491460252E-2</v>
      </c>
      <c r="N652">
        <v>6</v>
      </c>
      <c r="O652">
        <v>1958</v>
      </c>
      <c r="P652" s="23">
        <v>0.96511774273439699</v>
      </c>
      <c r="Q652" s="23">
        <v>9.5900000000000304E-2</v>
      </c>
      <c r="R652" s="23">
        <f t="shared" si="1866"/>
        <v>9.2554791528228972E-2</v>
      </c>
      <c r="T652">
        <v>1961</v>
      </c>
      <c r="U652">
        <v>12</v>
      </c>
      <c r="V652" s="3">
        <v>1961.91666666881</v>
      </c>
      <c r="W652" s="23">
        <f t="shared" si="1768"/>
        <v>0.41352668234606133</v>
      </c>
      <c r="X652" s="23">
        <f t="shared" si="1752"/>
        <v>9.5900000000000304E-2</v>
      </c>
      <c r="Y652" s="23">
        <f t="shared" si="1769"/>
        <v>3.9657208836987409E-2</v>
      </c>
      <c r="Z652" s="23"/>
      <c r="AA652">
        <v>12</v>
      </c>
      <c r="AB652" s="3">
        <v>1961.91666666881</v>
      </c>
      <c r="AC652" s="23">
        <f t="shared" si="1869"/>
        <v>0.4500504131089399</v>
      </c>
      <c r="AD652" s="23">
        <f t="shared" si="1870"/>
        <v>9.5850000000000463E-2</v>
      </c>
      <c r="AE652" s="23">
        <f t="shared" si="1871"/>
        <v>3.1482055164223831E-2</v>
      </c>
      <c r="AG652" s="3">
        <v>1961.91666666881</v>
      </c>
      <c r="AH652" s="3">
        <f t="shared" si="1872"/>
        <v>-1.4181535517390869</v>
      </c>
      <c r="AI652" s="3">
        <f t="shared" si="1873"/>
        <v>-4.4052846898962821E-2</v>
      </c>
      <c r="AJ652" s="3">
        <f t="shared" si="1874"/>
        <v>-1.0843988104974838</v>
      </c>
      <c r="AK652" s="23"/>
      <c r="AL652" s="3">
        <v>1961.91666666881</v>
      </c>
      <c r="AM652" s="14">
        <f t="shared" ref="AM652" si="1894">STANDARDIZE(AC652,AR$4,AS$4)</f>
        <v>-1.2477942138512033</v>
      </c>
      <c r="AN652" s="14">
        <f t="shared" ref="AN652" si="1895">STANDARDIZE(AD652,AT$4,AU$4)</f>
        <v>0.88737234882057547</v>
      </c>
      <c r="AO652" s="14">
        <f t="shared" ref="AO652" si="1896">STANDARDIZE(AE652,AV$4,AW$4)</f>
        <v>-0.92448110557324381</v>
      </c>
      <c r="AP652" s="23"/>
    </row>
    <row r="653" spans="1:42" x14ac:dyDescent="0.3">
      <c r="A653">
        <v>3</v>
      </c>
      <c r="B653" s="31">
        <v>1986</v>
      </c>
      <c r="C653" s="24">
        <v>0.61515389591275738</v>
      </c>
      <c r="D653">
        <v>4.7900000000000303E-2</v>
      </c>
      <c r="E653">
        <f t="shared" si="1865"/>
        <v>2.9465871614221265E-2</v>
      </c>
      <c r="G653">
        <v>1961</v>
      </c>
      <c r="H653">
        <v>11</v>
      </c>
      <c r="I653" s="3">
        <v>1961.8333333354799</v>
      </c>
      <c r="J653" s="23">
        <f t="shared" si="1867"/>
        <v>0.50948909058194525</v>
      </c>
      <c r="K653" s="23">
        <f t="shared" si="1887"/>
        <v>4.7900000000000303E-2</v>
      </c>
      <c r="L653" s="23">
        <f t="shared" si="1868"/>
        <v>2.4404527438875331E-2</v>
      </c>
      <c r="N653">
        <v>6</v>
      </c>
      <c r="O653">
        <v>1958</v>
      </c>
      <c r="P653" s="23">
        <v>0.95478782252112882</v>
      </c>
      <c r="Q653" s="23">
        <v>9.5900000000000304E-2</v>
      </c>
      <c r="R653" s="23">
        <f t="shared" si="1866"/>
        <v>9.1564152179776551E-2</v>
      </c>
      <c r="T653">
        <v>1961</v>
      </c>
      <c r="U653">
        <v>11</v>
      </c>
      <c r="V653" s="3">
        <v>1961.8333333354799</v>
      </c>
      <c r="W653" s="23"/>
      <c r="X653" s="23"/>
      <c r="Y653" s="23"/>
      <c r="Z653" s="23"/>
      <c r="AA653">
        <v>11</v>
      </c>
      <c r="AB653" s="3">
        <v>1961.8333333354799</v>
      </c>
      <c r="AC653" s="23">
        <f t="shared" si="1869"/>
        <v>0.50948909058194525</v>
      </c>
      <c r="AD653" s="23">
        <f t="shared" si="1870"/>
        <v>4.7900000000000303E-2</v>
      </c>
      <c r="AE653" s="23">
        <f t="shared" si="1871"/>
        <v>2.4404527438875331E-2</v>
      </c>
      <c r="AG653" s="3">
        <v>1961.8333333354799</v>
      </c>
      <c r="AH653" s="3">
        <f t="shared" si="1872"/>
        <v>-1.030594052992855</v>
      </c>
      <c r="AI653" s="3">
        <f t="shared" si="1873"/>
        <v>-1.186702766808877</v>
      </c>
      <c r="AJ653" s="3">
        <f t="shared" si="1874"/>
        <v>-1.6563894876037508</v>
      </c>
      <c r="AK653" s="23"/>
      <c r="AL653" s="3">
        <v>1961.8333333354799</v>
      </c>
      <c r="AM653" s="14">
        <f t="shared" ref="AM653" si="1897">STANDARDIZE(AC653,AR$5,AS$5)</f>
        <v>-0.60584339765145045</v>
      </c>
      <c r="AN653" s="14">
        <f t="shared" ref="AN653" si="1898">STANDARDIZE(AD653,AT$5,AU$5)</f>
        <v>-0.86039420085980967</v>
      </c>
      <c r="AO653" s="14">
        <f t="shared" ref="AO653" si="1899">STANDARDIZE(AE653,AV$5,AW$5)</f>
        <v>-0.93198544709319031</v>
      </c>
      <c r="AP653" s="23"/>
    </row>
    <row r="654" spans="1:42" x14ac:dyDescent="0.3">
      <c r="A654">
        <v>3</v>
      </c>
      <c r="B654" s="31">
        <v>1986</v>
      </c>
      <c r="C654" s="24">
        <v>0.59460170245813471</v>
      </c>
      <c r="D654">
        <v>4.7900000000000303E-2</v>
      </c>
      <c r="E654">
        <f t="shared" si="1865"/>
        <v>2.8481421547744832E-2</v>
      </c>
      <c r="G654">
        <v>1961</v>
      </c>
      <c r="H654">
        <v>10</v>
      </c>
      <c r="I654" s="3">
        <v>1961.75000000215</v>
      </c>
      <c r="J654" s="23">
        <f t="shared" si="1867"/>
        <v>0.52571181047391324</v>
      </c>
      <c r="K654" s="23">
        <f t="shared" si="1887"/>
        <v>4.7900000000000303E-2</v>
      </c>
      <c r="L654" s="23">
        <f t="shared" si="1868"/>
        <v>2.5181595721700603E-2</v>
      </c>
      <c r="N654">
        <v>5</v>
      </c>
      <c r="O654">
        <v>1958</v>
      </c>
      <c r="P654" s="23">
        <v>0.90144596971984481</v>
      </c>
      <c r="Q654" s="23">
        <v>9.5900000000000304E-2</v>
      </c>
      <c r="R654" s="23">
        <f t="shared" si="1866"/>
        <v>8.6448668496133391E-2</v>
      </c>
      <c r="T654">
        <v>1961</v>
      </c>
      <c r="U654">
        <v>10</v>
      </c>
      <c r="V654" s="3">
        <v>1961.75000000215</v>
      </c>
      <c r="W654" s="23"/>
      <c r="X654" s="23"/>
      <c r="Y654" s="23"/>
      <c r="Z654" s="23"/>
      <c r="AA654">
        <v>10</v>
      </c>
      <c r="AB654" s="3">
        <v>1961.75000000215</v>
      </c>
      <c r="AC654" s="23">
        <f t="shared" si="1869"/>
        <v>0.52571181047391324</v>
      </c>
      <c r="AD654" s="23">
        <f t="shared" si="1870"/>
        <v>4.7900000000000303E-2</v>
      </c>
      <c r="AE654" s="23">
        <f t="shared" si="1871"/>
        <v>2.5181595721700603E-2</v>
      </c>
      <c r="AG654" s="3">
        <v>1961.75000000215</v>
      </c>
      <c r="AH654" s="3">
        <f t="shared" si="1872"/>
        <v>-0.92481664580732237</v>
      </c>
      <c r="AI654" s="3">
        <f t="shared" si="1873"/>
        <v>-1.186702766808877</v>
      </c>
      <c r="AJ654" s="3">
        <f t="shared" si="1874"/>
        <v>-1.5935884883707672</v>
      </c>
      <c r="AK654" s="23"/>
      <c r="AL654" s="3">
        <v>1961.75000000215</v>
      </c>
      <c r="AM654" s="14">
        <f t="shared" ref="AM654" si="1900">STANDARDIZE(AC654,AR$6,AS$6)</f>
        <v>-0.97163785100704403</v>
      </c>
      <c r="AN654" s="14">
        <f t="shared" ref="AN654" si="1901">STANDARDIZE(AD654,AT$6,AU$6)</f>
        <v>-1.5545483300824114</v>
      </c>
      <c r="AO654" s="14">
        <f t="shared" ref="AO654" si="1902">STANDARDIZE(AE654,AV$6,AW$6)</f>
        <v>-1.7165229834359916</v>
      </c>
      <c r="AP654" s="23"/>
    </row>
    <row r="655" spans="1:42" x14ac:dyDescent="0.3">
      <c r="A655">
        <v>2</v>
      </c>
      <c r="B655" s="31">
        <v>1986</v>
      </c>
      <c r="C655" s="24">
        <v>0.58544025709877467</v>
      </c>
      <c r="D655">
        <v>4.7900000000000303E-2</v>
      </c>
      <c r="E655">
        <f t="shared" si="1865"/>
        <v>2.8042588315031484E-2</v>
      </c>
      <c r="G655">
        <v>1961</v>
      </c>
      <c r="H655">
        <v>9</v>
      </c>
      <c r="I655" s="3">
        <v>1961.66666666882</v>
      </c>
      <c r="J655" s="23">
        <f t="shared" si="1867"/>
        <v>0.55252104076014086</v>
      </c>
      <c r="K655" s="23">
        <f t="shared" si="1887"/>
        <v>9.5800000000000607E-2</v>
      </c>
      <c r="L655" s="23">
        <f t="shared" si="1868"/>
        <v>2.6465757852410919E-2</v>
      </c>
      <c r="N655">
        <v>4</v>
      </c>
      <c r="O655">
        <v>1958</v>
      </c>
      <c r="P655" s="23">
        <v>0.85459542837139424</v>
      </c>
      <c r="Q655" s="23">
        <v>9.5900000000000304E-2</v>
      </c>
      <c r="R655" s="23">
        <f t="shared" si="1866"/>
        <v>8.195570158081697E-2</v>
      </c>
      <c r="T655">
        <v>1961</v>
      </c>
      <c r="U655">
        <v>9</v>
      </c>
      <c r="V655" s="3">
        <v>1961.66666666882</v>
      </c>
      <c r="W655" s="23">
        <f t="shared" si="1768"/>
        <v>0.4285776951160914</v>
      </c>
      <c r="X655" s="23">
        <f t="shared" ref="X655" si="1903">SUMIFS(Q$4:Q$763,O$4:O$763,T655,N$4:N$763,U655)</f>
        <v>9.5900000000000304E-2</v>
      </c>
      <c r="Y655" s="23">
        <f t="shared" si="1769"/>
        <v>4.1100600961633295E-2</v>
      </c>
      <c r="Z655" s="23"/>
      <c r="AA655">
        <v>9</v>
      </c>
      <c r="AB655" s="3">
        <v>1961.66666666882</v>
      </c>
      <c r="AC655" s="23">
        <f t="shared" si="1869"/>
        <v>0.4905493679381161</v>
      </c>
      <c r="AD655" s="23">
        <f t="shared" si="1870"/>
        <v>9.5850000000000463E-2</v>
      </c>
      <c r="AE655" s="23">
        <f t="shared" si="1871"/>
        <v>3.3783179407022107E-2</v>
      </c>
      <c r="AG655" s="3">
        <v>1961.66666666882</v>
      </c>
      <c r="AH655" s="3">
        <f t="shared" si="1872"/>
        <v>-1.1540872013316406</v>
      </c>
      <c r="AI655" s="3">
        <f t="shared" si="1873"/>
        <v>-4.4052846898962821E-2</v>
      </c>
      <c r="AJ655" s="3">
        <f t="shared" si="1874"/>
        <v>-0.89842686311397546</v>
      </c>
      <c r="AK655" s="23"/>
      <c r="AL655" s="3">
        <v>1961.66666666882</v>
      </c>
      <c r="AM655" s="14">
        <f t="shared" ref="AM655" si="1904">STANDARDIZE(AC655,AR$7,AS$7)</f>
        <v>-1.2869001090697885</v>
      </c>
      <c r="AN655" s="14">
        <f t="shared" ref="AN655" si="1905">STANDARDIZE(AD655,AT$7,AU$7)</f>
        <v>1.0283839161259722</v>
      </c>
      <c r="AO655" s="14">
        <f t="shared" ref="AO655" si="1906">STANDARDIZE(AE655,AV$7,AW$7)</f>
        <v>-0.82428044256165822</v>
      </c>
      <c r="AP655" s="23"/>
    </row>
    <row r="656" spans="1:42" x14ac:dyDescent="0.3">
      <c r="A656">
        <v>1</v>
      </c>
      <c r="B656" s="31">
        <v>1986</v>
      </c>
      <c r="C656" s="24">
        <v>0.59036571871435473</v>
      </c>
      <c r="D656">
        <v>4.7900000000000303E-2</v>
      </c>
      <c r="E656">
        <f t="shared" si="1865"/>
        <v>2.8278517926417772E-2</v>
      </c>
      <c r="G656">
        <v>1961</v>
      </c>
      <c r="H656">
        <v>8</v>
      </c>
      <c r="I656" s="3">
        <v>1961.5833333354899</v>
      </c>
      <c r="J656" s="23">
        <f t="shared" si="1867"/>
        <v>0.57427982283431478</v>
      </c>
      <c r="K656" s="23">
        <f t="shared" si="1887"/>
        <v>4.7900000000000303E-2</v>
      </c>
      <c r="L656" s="23">
        <f t="shared" si="1868"/>
        <v>2.7508003513763851E-2</v>
      </c>
      <c r="N656">
        <v>4</v>
      </c>
      <c r="O656">
        <v>1958</v>
      </c>
      <c r="P656" s="23">
        <v>0.81440338896650466</v>
      </c>
      <c r="Q656" s="23">
        <v>9.5900000000000304E-2</v>
      </c>
      <c r="R656" s="23">
        <f t="shared" si="1866"/>
        <v>7.8101285001888052E-2</v>
      </c>
      <c r="T656">
        <v>1961</v>
      </c>
      <c r="U656">
        <v>8</v>
      </c>
      <c r="V656" s="3">
        <v>1961.5833333354899</v>
      </c>
      <c r="W656" s="23"/>
      <c r="X656" s="23"/>
      <c r="Y656" s="23"/>
      <c r="Z656" s="23"/>
      <c r="AA656">
        <v>8</v>
      </c>
      <c r="AB656" s="3">
        <v>1961.5833333354899</v>
      </c>
      <c r="AC656" s="23">
        <f t="shared" si="1869"/>
        <v>0.57427982283431478</v>
      </c>
      <c r="AD656" s="23">
        <f t="shared" si="1870"/>
        <v>4.7900000000000303E-2</v>
      </c>
      <c r="AE656" s="23">
        <f t="shared" si="1871"/>
        <v>2.7508003513763851E-2</v>
      </c>
      <c r="AG656" s="3">
        <v>1961.5833333354899</v>
      </c>
      <c r="AH656" s="3">
        <f t="shared" si="1872"/>
        <v>-0.60813741730250492</v>
      </c>
      <c r="AI656" s="3">
        <f t="shared" si="1873"/>
        <v>-1.186702766808877</v>
      </c>
      <c r="AJ656" s="3">
        <f t="shared" si="1874"/>
        <v>-1.4055731785272398</v>
      </c>
      <c r="AK656" s="23"/>
      <c r="AL656" s="3">
        <v>1961.5833333354899</v>
      </c>
      <c r="AM656" s="14">
        <f t="shared" ref="AM656" si="1907">STANDARDIZE(AC656,AR$8,AS$8)</f>
        <v>-1.0953679544340684</v>
      </c>
      <c r="AN656" s="14">
        <f t="shared" ref="AN656" si="1908">STANDARDIZE(AD656,AT$8,AU$8)</f>
        <v>-1.8093824011735564</v>
      </c>
      <c r="AO656" s="14">
        <f t="shared" ref="AO656" si="1909">STANDARDIZE(AE656,AV$8,AW$8)</f>
        <v>-1.894907080894755</v>
      </c>
      <c r="AP656" s="23"/>
    </row>
    <row r="657" spans="1:42" x14ac:dyDescent="0.3">
      <c r="A657">
        <v>12</v>
      </c>
      <c r="B657" s="31">
        <v>1985</v>
      </c>
      <c r="C657" s="24">
        <v>0.60933947366477148</v>
      </c>
      <c r="D657">
        <v>4.7900000000000303E-2</v>
      </c>
      <c r="E657">
        <f t="shared" si="1865"/>
        <v>2.9187360788542741E-2</v>
      </c>
      <c r="G657">
        <v>1961</v>
      </c>
      <c r="H657">
        <v>7</v>
      </c>
      <c r="I657" s="3">
        <v>1961.50000000216</v>
      </c>
      <c r="J657" s="23">
        <f t="shared" si="1867"/>
        <v>0.58194144949334481</v>
      </c>
      <c r="K657" s="23">
        <f t="shared" si="1887"/>
        <v>4.7900000000000303E-2</v>
      </c>
      <c r="L657" s="23">
        <f t="shared" si="1868"/>
        <v>2.7874995430731395E-2</v>
      </c>
      <c r="N657">
        <v>3</v>
      </c>
      <c r="O657">
        <v>1958</v>
      </c>
      <c r="P657" s="23">
        <v>0.78037336150842607</v>
      </c>
      <c r="Q657" s="23">
        <v>9.5900000000000304E-2</v>
      </c>
      <c r="R657" s="23">
        <f t="shared" si="1866"/>
        <v>7.4837805368658292E-2</v>
      </c>
      <c r="T657">
        <v>1961</v>
      </c>
      <c r="U657">
        <v>7</v>
      </c>
      <c r="V657" s="3">
        <v>1961.50000000216</v>
      </c>
      <c r="W657" s="23"/>
      <c r="X657" s="23"/>
      <c r="Y657" s="23"/>
      <c r="Z657" s="23"/>
      <c r="AA657">
        <v>7</v>
      </c>
      <c r="AB657" s="3">
        <v>1961.50000000216</v>
      </c>
      <c r="AC657" s="23">
        <f t="shared" si="1869"/>
        <v>0.58194144949334481</v>
      </c>
      <c r="AD657" s="23">
        <f t="shared" si="1870"/>
        <v>4.7900000000000303E-2</v>
      </c>
      <c r="AE657" s="23">
        <f t="shared" si="1871"/>
        <v>2.7874995430731395E-2</v>
      </c>
      <c r="AG657" s="3">
        <v>1961.50000000216</v>
      </c>
      <c r="AH657" s="3">
        <f t="shared" si="1872"/>
        <v>-0.55818112093465588</v>
      </c>
      <c r="AI657" s="3">
        <f t="shared" si="1873"/>
        <v>-1.186702766808877</v>
      </c>
      <c r="AJ657" s="3">
        <f t="shared" si="1874"/>
        <v>-1.37591367548821</v>
      </c>
      <c r="AK657" s="23"/>
      <c r="AL657" s="3">
        <v>1961.50000000216</v>
      </c>
      <c r="AM657" s="14">
        <f t="shared" ref="AM657" si="1910">STANDARDIZE(AC657,AR$9,AS$9)</f>
        <v>-0.64413940774530842</v>
      </c>
      <c r="AN657" s="14">
        <f t="shared" ref="AN657" si="1911">STANDARDIZE(AD657,AT$9,AU$9)</f>
        <v>-0.38248368897839508</v>
      </c>
      <c r="AO657" s="14">
        <f t="shared" ref="AO657" si="1912">STANDARDIZE(AE657,AV$9,AW$9)</f>
        <v>-0.76382710438001045</v>
      </c>
      <c r="AP657" s="23"/>
    </row>
    <row r="658" spans="1:42" x14ac:dyDescent="0.3">
      <c r="A658">
        <v>11</v>
      </c>
      <c r="B658" s="31">
        <v>1985</v>
      </c>
      <c r="C658" s="24">
        <v>0.64177052820440483</v>
      </c>
      <c r="D658">
        <v>4.7900000000000303E-2</v>
      </c>
      <c r="E658">
        <f t="shared" si="1865"/>
        <v>3.0740808300991185E-2</v>
      </c>
      <c r="G658">
        <v>1961</v>
      </c>
      <c r="H658">
        <v>6</v>
      </c>
      <c r="I658" s="3">
        <v>1961.41666666883</v>
      </c>
      <c r="J658" s="23">
        <f t="shared" si="1867"/>
        <v>0.58478534041150299</v>
      </c>
      <c r="K658" s="23">
        <f t="shared" si="1887"/>
        <v>4.7900000000000303E-2</v>
      </c>
      <c r="L658" s="23">
        <f t="shared" si="1868"/>
        <v>2.8011217805711169E-2</v>
      </c>
      <c r="N658">
        <v>2</v>
      </c>
      <c r="O658">
        <v>1958</v>
      </c>
      <c r="P658" s="23">
        <v>0.76193920859612785</v>
      </c>
      <c r="Q658" s="23">
        <v>9.5900000000000304E-2</v>
      </c>
      <c r="R658" s="23">
        <f t="shared" si="1866"/>
        <v>7.3069970104368887E-2</v>
      </c>
      <c r="T658">
        <v>1961</v>
      </c>
      <c r="U658">
        <v>6</v>
      </c>
      <c r="V658" s="3">
        <v>1961.41666666883</v>
      </c>
      <c r="W658" s="23">
        <f t="shared" si="1768"/>
        <v>0.41742758233423871</v>
      </c>
      <c r="X658" s="23">
        <f t="shared" ref="X658" si="1913">SUMIFS(Q$4:Q$763,O$4:O$763,T658,N$4:N$763,U658)</f>
        <v>9.5900000000000304E-2</v>
      </c>
      <c r="Y658" s="23">
        <f t="shared" si="1769"/>
        <v>4.0031305145853617E-2</v>
      </c>
      <c r="Z658" s="23"/>
      <c r="AA658">
        <v>6</v>
      </c>
      <c r="AB658" s="3">
        <v>1961.41666666883</v>
      </c>
      <c r="AC658" s="23">
        <f t="shared" si="1869"/>
        <v>0.50110646137287085</v>
      </c>
      <c r="AD658" s="23">
        <f t="shared" si="1870"/>
        <v>7.1900000000000297E-2</v>
      </c>
      <c r="AE658" s="23">
        <f t="shared" si="1871"/>
        <v>3.4021261475782397E-2</v>
      </c>
      <c r="AG658" s="3">
        <v>1961.41666666883</v>
      </c>
      <c r="AH658" s="3">
        <f t="shared" si="1872"/>
        <v>-1.0852515203619744</v>
      </c>
      <c r="AI658" s="3">
        <f t="shared" si="1873"/>
        <v>-0.61478205611361436</v>
      </c>
      <c r="AJ658" s="3">
        <f t="shared" si="1874"/>
        <v>-0.87918557872743452</v>
      </c>
      <c r="AK658" s="23"/>
      <c r="AL658" s="3">
        <v>1961.41666666883</v>
      </c>
      <c r="AM658" s="14">
        <f t="shared" ref="AM658" si="1914">STANDARDIZE(AC658,AR$10,AS$10)</f>
        <v>-1.8799723154316228</v>
      </c>
      <c r="AN658" s="14">
        <f t="shared" ref="AN658" si="1915">STANDARDIZE(AD658,AT$10,AU$10)</f>
        <v>-2.0364024332560446</v>
      </c>
      <c r="AO658" s="14">
        <f t="shared" ref="AO658" si="1916">STANDARDIZE(AE658,AV$10,AW$10)</f>
        <v>-1.9124889179631004</v>
      </c>
      <c r="AP658" s="23"/>
    </row>
    <row r="659" spans="1:42" x14ac:dyDescent="0.3">
      <c r="A659">
        <v>10</v>
      </c>
      <c r="B659" s="31">
        <v>1985</v>
      </c>
      <c r="C659" s="24">
        <v>0.68410476681990862</v>
      </c>
      <c r="D659">
        <v>4.7900000000000303E-2</v>
      </c>
      <c r="E659">
        <f t="shared" si="1865"/>
        <v>3.2768618330673828E-2</v>
      </c>
      <c r="G659">
        <v>1961</v>
      </c>
      <c r="H659">
        <v>5</v>
      </c>
      <c r="I659" s="3">
        <v>1961.3333333354999</v>
      </c>
      <c r="J659" s="23">
        <f t="shared" si="1867"/>
        <v>0.58495438729664218</v>
      </c>
      <c r="K659" s="23">
        <f t="shared" si="1887"/>
        <v>4.7900000000000303E-2</v>
      </c>
      <c r="L659" s="23">
        <f t="shared" si="1868"/>
        <v>2.8019315151509339E-2</v>
      </c>
      <c r="N659">
        <v>12</v>
      </c>
      <c r="O659">
        <v>1957</v>
      </c>
      <c r="P659" s="23">
        <v>0.76204949457842175</v>
      </c>
      <c r="Q659" s="23">
        <v>9.5900000000000304E-2</v>
      </c>
      <c r="R659" s="23">
        <f t="shared" si="1866"/>
        <v>7.3080546530070872E-2</v>
      </c>
      <c r="T659">
        <v>1961</v>
      </c>
      <c r="U659">
        <v>5</v>
      </c>
      <c r="V659" s="3">
        <v>1961.3333333354999</v>
      </c>
      <c r="W659" s="23"/>
      <c r="X659" s="23"/>
      <c r="Y659" s="23"/>
      <c r="Z659" s="23"/>
      <c r="AA659">
        <v>5</v>
      </c>
      <c r="AB659" s="3">
        <v>1961.3333333354999</v>
      </c>
      <c r="AC659" s="23">
        <f t="shared" si="1869"/>
        <v>0.58495438729664218</v>
      </c>
      <c r="AD659" s="23">
        <f t="shared" si="1870"/>
        <v>4.7900000000000303E-2</v>
      </c>
      <c r="AE659" s="23">
        <f t="shared" si="1871"/>
        <v>2.8019315151509339E-2</v>
      </c>
      <c r="AG659" s="3">
        <v>1961.3333333354999</v>
      </c>
      <c r="AH659" s="3">
        <f t="shared" si="1872"/>
        <v>-0.5385357870469728</v>
      </c>
      <c r="AI659" s="3">
        <f t="shared" si="1873"/>
        <v>-1.186702766808877</v>
      </c>
      <c r="AJ659" s="3">
        <f t="shared" si="1874"/>
        <v>-1.364250063841461</v>
      </c>
      <c r="AK659" s="23"/>
      <c r="AL659" s="3">
        <v>1961.3333333354999</v>
      </c>
      <c r="AM659" s="14">
        <f t="shared" ref="AM659" si="1917">STANDARDIZE(AC659,AR$11,AS$11)</f>
        <v>-0.88096761861836037</v>
      </c>
      <c r="AN659" s="14">
        <f t="shared" ref="AN659" si="1918">STANDARDIZE(AD659,AT$11,AU$11)</f>
        <v>-1.8540826972173752</v>
      </c>
      <c r="AO659" s="14">
        <f t="shared" ref="AO659" si="1919">STANDARDIZE(AE659,AV$11,AW$11)</f>
        <v>-1.9479458897227853</v>
      </c>
      <c r="AP659" s="23"/>
    </row>
    <row r="660" spans="1:42" x14ac:dyDescent="0.3">
      <c r="A660">
        <v>9</v>
      </c>
      <c r="B660" s="31">
        <v>1985</v>
      </c>
      <c r="C660" s="24">
        <v>0.7307870035111651</v>
      </c>
      <c r="D660">
        <v>4.7900000000000303E-2</v>
      </c>
      <c r="E660">
        <f t="shared" si="1865"/>
        <v>3.5004697468185027E-2</v>
      </c>
      <c r="G660">
        <v>1961</v>
      </c>
      <c r="H660">
        <v>4</v>
      </c>
      <c r="I660" s="3">
        <v>1961.2500000021701</v>
      </c>
      <c r="J660" s="23">
        <f t="shared" si="1867"/>
        <v>0.58419444066549264</v>
      </c>
      <c r="K660" s="23">
        <f t="shared" si="1887"/>
        <v>4.7900000000000303E-2</v>
      </c>
      <c r="L660" s="23">
        <f t="shared" si="1868"/>
        <v>2.7982913707877276E-2</v>
      </c>
      <c r="N660">
        <v>10</v>
      </c>
      <c r="O660">
        <v>1957</v>
      </c>
      <c r="P660" s="23">
        <v>0.79827291715305826</v>
      </c>
      <c r="Q660" s="23">
        <v>9.5900000000000304E-2</v>
      </c>
      <c r="R660" s="23">
        <f t="shared" si="1866"/>
        <v>7.6554372754978534E-2</v>
      </c>
      <c r="T660">
        <v>1961</v>
      </c>
      <c r="U660">
        <v>4</v>
      </c>
      <c r="V660" s="3">
        <v>1961.2500000021701</v>
      </c>
      <c r="W660" s="23">
        <f t="shared" si="1768"/>
        <v>0.38103620889934742</v>
      </c>
      <c r="X660" s="23">
        <f t="shared" ref="X660" si="1920">SUMIFS(Q$4:Q$763,O$4:O$763,T660,N$4:N$763,U660)</f>
        <v>9.5900000000000304E-2</v>
      </c>
      <c r="Y660" s="23">
        <f t="shared" si="1769"/>
        <v>3.654137243344753E-2</v>
      </c>
      <c r="Z660" s="23"/>
      <c r="AA660">
        <v>4</v>
      </c>
      <c r="AB660" s="3">
        <v>1961.2500000021701</v>
      </c>
      <c r="AC660" s="23">
        <f t="shared" si="1869"/>
        <v>0.48261532478242003</v>
      </c>
      <c r="AD660" s="23">
        <f t="shared" si="1870"/>
        <v>7.1900000000000297E-2</v>
      </c>
      <c r="AE660" s="23">
        <f t="shared" si="1871"/>
        <v>3.22621430706624E-2</v>
      </c>
      <c r="AG660" s="3">
        <v>1961.2500000021701</v>
      </c>
      <c r="AH660" s="3">
        <f t="shared" si="1872"/>
        <v>-1.2058197418116847</v>
      </c>
      <c r="AI660" s="3">
        <f t="shared" si="1873"/>
        <v>-0.61478205611361436</v>
      </c>
      <c r="AJ660" s="3">
        <f t="shared" si="1874"/>
        <v>-1.0213537717323073</v>
      </c>
      <c r="AK660" s="23"/>
      <c r="AL660" s="3">
        <v>1961.2500000021701</v>
      </c>
      <c r="AM660" s="14">
        <f t="shared" ref="AM660" si="1921">STANDARDIZE(AC660,AR$12,AS$12)</f>
        <v>-1.0696981550328424</v>
      </c>
      <c r="AN660" s="14">
        <f t="shared" ref="AN660" si="1922">STANDARDIZE(AD660,AT$12,AU$12)</f>
        <v>-1.5983653379264826</v>
      </c>
      <c r="AO660" s="14">
        <f t="shared" ref="AO660" si="1923">STANDARDIZE(AE660,AV$12,AW$12)</f>
        <v>-1.2107994820801358</v>
      </c>
      <c r="AP660" s="23"/>
    </row>
    <row r="661" spans="1:42" x14ac:dyDescent="0.3">
      <c r="A661">
        <v>8</v>
      </c>
      <c r="B661" s="31">
        <v>1985</v>
      </c>
      <c r="C661" s="24">
        <v>0.77110103347003722</v>
      </c>
      <c r="D661">
        <v>4.7900000000000303E-2</v>
      </c>
      <c r="E661">
        <f t="shared" si="1865"/>
        <v>3.693573950321502E-2</v>
      </c>
      <c r="G661">
        <v>1961</v>
      </c>
      <c r="H661">
        <v>3</v>
      </c>
      <c r="I661" s="3">
        <v>1961.16666666884</v>
      </c>
      <c r="J661" s="23">
        <f t="shared" si="1867"/>
        <v>0.58474302297690628</v>
      </c>
      <c r="K661" s="23">
        <f t="shared" si="1887"/>
        <v>4.7900000000000303E-2</v>
      </c>
      <c r="L661" s="23">
        <f t="shared" si="1868"/>
        <v>2.8009190800593987E-2</v>
      </c>
      <c r="N661">
        <v>8</v>
      </c>
      <c r="O661">
        <v>1957</v>
      </c>
      <c r="P661" s="23">
        <v>0.85700593202695563</v>
      </c>
      <c r="Q661" s="23">
        <v>9.5900000000000304E-2</v>
      </c>
      <c r="R661" s="23">
        <f t="shared" si="1866"/>
        <v>8.2186868881385308E-2</v>
      </c>
      <c r="T661">
        <v>1961</v>
      </c>
      <c r="U661">
        <v>3</v>
      </c>
      <c r="V661" s="3">
        <v>1961.16666666884</v>
      </c>
      <c r="W661" s="23"/>
      <c r="X661" s="23"/>
      <c r="Y661" s="23"/>
      <c r="Z661" s="23"/>
      <c r="AA661">
        <v>3</v>
      </c>
      <c r="AB661" s="3">
        <v>1961.16666666884</v>
      </c>
      <c r="AC661" s="23">
        <f t="shared" si="1869"/>
        <v>0.58474302297690628</v>
      </c>
      <c r="AD661" s="23">
        <f t="shared" si="1870"/>
        <v>4.7900000000000303E-2</v>
      </c>
      <c r="AE661" s="23">
        <f t="shared" si="1871"/>
        <v>2.8009190800593987E-2</v>
      </c>
      <c r="AG661" s="3">
        <v>1961.16666666884</v>
      </c>
      <c r="AH661" s="3">
        <f t="shared" si="1872"/>
        <v>-0.53991395111946394</v>
      </c>
      <c r="AI661" s="3">
        <f t="shared" si="1873"/>
        <v>-1.186702766808877</v>
      </c>
      <c r="AJ661" s="3">
        <f t="shared" si="1874"/>
        <v>-1.3650682922624664</v>
      </c>
      <c r="AK661" s="23"/>
      <c r="AL661" s="3">
        <v>1961.16666666884</v>
      </c>
      <c r="AM661" s="14">
        <f t="shared" ref="AM661" si="1924">STANDARDIZE(AC661,AR$13,AS$13)</f>
        <v>4.1271925008390525E-2</v>
      </c>
      <c r="AN661" s="14">
        <f t="shared" ref="AN661" si="1925">STANDARDIZE(AD661,AT$13,AU$13)</f>
        <v>-1.6639966171457974</v>
      </c>
      <c r="AO661" s="14">
        <f t="shared" ref="AO661" si="1926">STANDARDIZE(AE661,AV$13,AW$13)</f>
        <v>-1.0653283199984056</v>
      </c>
      <c r="AP661" s="23"/>
    </row>
    <row r="662" spans="1:42" x14ac:dyDescent="0.3">
      <c r="A662">
        <v>7</v>
      </c>
      <c r="B662" s="31">
        <v>1985</v>
      </c>
      <c r="C662" s="24">
        <v>0.79553862987252222</v>
      </c>
      <c r="D662">
        <v>4.7900000000000303E-2</v>
      </c>
      <c r="E662">
        <f t="shared" si="1865"/>
        <v>3.8106300370894054E-2</v>
      </c>
      <c r="G662">
        <v>1961</v>
      </c>
      <c r="H662">
        <v>2</v>
      </c>
      <c r="I662" s="3">
        <v>1961.0833333355099</v>
      </c>
      <c r="J662" s="23">
        <f t="shared" si="1867"/>
        <v>0.58868376646302234</v>
      </c>
      <c r="K662" s="23">
        <f t="shared" si="1887"/>
        <v>4.7900000000000303E-2</v>
      </c>
      <c r="L662" s="23">
        <f t="shared" si="1868"/>
        <v>2.8197952413578947E-2</v>
      </c>
      <c r="N662">
        <v>6</v>
      </c>
      <c r="O662">
        <v>1957</v>
      </c>
      <c r="P662" s="23">
        <v>0.90817686095877526</v>
      </c>
      <c r="Q662" s="23">
        <v>9.5900000000000304E-2</v>
      </c>
      <c r="R662" s="23">
        <f t="shared" si="1866"/>
        <v>8.7094160965946826E-2</v>
      </c>
      <c r="T662">
        <v>1961</v>
      </c>
      <c r="U662">
        <v>2</v>
      </c>
      <c r="V662" s="3">
        <v>1961.0833333355099</v>
      </c>
      <c r="W662" s="23">
        <f t="shared" si="1768"/>
        <v>0.36016263267558279</v>
      </c>
      <c r="X662" s="23">
        <f t="shared" ref="X662:X731" si="1927">SUMIFS(Q$4:Q$763,O$4:O$763,T662,N$4:N$763,U662)</f>
        <v>0.19180000000000061</v>
      </c>
      <c r="Y662" s="23">
        <f t="shared" si="1769"/>
        <v>3.4539596473588501E-2</v>
      </c>
      <c r="Z662" s="23"/>
      <c r="AA662">
        <v>2</v>
      </c>
      <c r="AB662" s="3">
        <v>1961.0833333355099</v>
      </c>
      <c r="AC662" s="23">
        <f t="shared" si="1869"/>
        <v>0.47442319956930257</v>
      </c>
      <c r="AD662" s="23">
        <f t="shared" si="1870"/>
        <v>0.11985000000000046</v>
      </c>
      <c r="AE662" s="23">
        <f t="shared" si="1871"/>
        <v>3.1368774443583727E-2</v>
      </c>
      <c r="AG662" s="3">
        <v>1961.0833333355099</v>
      </c>
      <c r="AH662" s="3">
        <f t="shared" si="1872"/>
        <v>-1.2592350612003791</v>
      </c>
      <c r="AI662" s="3">
        <f t="shared" si="1873"/>
        <v>0.52786786379629969</v>
      </c>
      <c r="AJ662" s="3">
        <f t="shared" si="1874"/>
        <v>-1.0935539164351051</v>
      </c>
      <c r="AK662" s="23"/>
      <c r="AL662" s="3">
        <v>1961.0833333355099</v>
      </c>
      <c r="AM662" s="14">
        <f t="shared" ref="AM662" si="1928">STANDARDIZE(AC662,AR$14,AS$14)</f>
        <v>-0.64053184722156631</v>
      </c>
      <c r="AN662" s="14">
        <f t="shared" ref="AN662" si="1929">STANDARDIZE(AD662,AT$14,AU$14)</f>
        <v>0.93034272396242035</v>
      </c>
      <c r="AO662" s="14">
        <f t="shared" ref="AO662" si="1930">STANDARDIZE(AE662,AV$14,AW$14)</f>
        <v>-0.87673844406399704</v>
      </c>
      <c r="AP662" s="23"/>
    </row>
    <row r="663" spans="1:42" x14ac:dyDescent="0.3">
      <c r="A663">
        <v>6</v>
      </c>
      <c r="B663" s="31">
        <v>1985</v>
      </c>
      <c r="C663" s="24">
        <v>0.80084237339062503</v>
      </c>
      <c r="D663">
        <v>4.7900000000000303E-2</v>
      </c>
      <c r="E663">
        <f t="shared" si="1865"/>
        <v>3.8360349685411181E-2</v>
      </c>
      <c r="G663">
        <v>1961</v>
      </c>
      <c r="H663">
        <v>1</v>
      </c>
      <c r="I663" s="3">
        <v>1961.0000000021801</v>
      </c>
      <c r="J663" s="23">
        <f t="shared" si="1867"/>
        <v>0.59705452472844123</v>
      </c>
      <c r="K663" s="23">
        <f t="shared" si="1887"/>
        <v>4.7900000000000303E-2</v>
      </c>
      <c r="L663" s="23">
        <f t="shared" si="1868"/>
        <v>2.8598911734492517E-2</v>
      </c>
      <c r="N663">
        <v>6</v>
      </c>
      <c r="O663">
        <v>1957</v>
      </c>
      <c r="P663" s="23">
        <v>0.92532442624121758</v>
      </c>
      <c r="Q663" s="23">
        <v>9.5900000000000304E-2</v>
      </c>
      <c r="R663" s="23">
        <f t="shared" si="1866"/>
        <v>8.8738612476533044E-2</v>
      </c>
      <c r="T663">
        <v>1961</v>
      </c>
      <c r="U663">
        <v>1</v>
      </c>
      <c r="V663" s="3">
        <v>1961.0000000021801</v>
      </c>
      <c r="W663" s="23">
        <f t="shared" si="1768"/>
        <v>0.40273917356842892</v>
      </c>
      <c r="X663" s="23">
        <f t="shared" si="1927"/>
        <v>9.5900000000000304E-2</v>
      </c>
      <c r="Y663" s="23">
        <f t="shared" si="1769"/>
        <v>3.8622686745212458E-2</v>
      </c>
      <c r="Z663" s="23"/>
      <c r="AA663">
        <v>1</v>
      </c>
      <c r="AB663" s="3">
        <v>1961.0000000021801</v>
      </c>
      <c r="AC663" s="23">
        <f t="shared" si="1869"/>
        <v>0.49989684914843507</v>
      </c>
      <c r="AD663" s="23">
        <f t="shared" si="1870"/>
        <v>7.1900000000000297E-2</v>
      </c>
      <c r="AE663" s="23">
        <f t="shared" si="1871"/>
        <v>3.3610799239852489E-2</v>
      </c>
      <c r="AG663" s="3">
        <v>1961.0000000021801</v>
      </c>
      <c r="AH663" s="3">
        <f t="shared" si="1872"/>
        <v>-1.0931385852717304</v>
      </c>
      <c r="AI663" s="3">
        <f t="shared" si="1873"/>
        <v>-0.61478205611361436</v>
      </c>
      <c r="AJ663" s="3">
        <f t="shared" si="1874"/>
        <v>-0.91235826011661825</v>
      </c>
      <c r="AK663" s="23"/>
      <c r="AL663" s="3">
        <v>1961.0000000021801</v>
      </c>
      <c r="AM663" s="14">
        <f t="shared" ref="AM663" si="1931">STANDARDIZE(AC663,AR$15,AS$15)</f>
        <v>-0.44661946756553961</v>
      </c>
      <c r="AN663" s="14">
        <f t="shared" ref="AN663" si="1932">STANDARDIZE(AD663,AT$15,AU$15)</f>
        <v>-9.3919208556921333E-2</v>
      </c>
      <c r="AO663" s="14">
        <f t="shared" ref="AO663" si="1933">STANDARDIZE(AE663,AV$15,AW$15)</f>
        <v>-0.26653395476381569</v>
      </c>
      <c r="AP663" s="23"/>
    </row>
    <row r="664" spans="1:42" x14ac:dyDescent="0.3">
      <c r="A664">
        <v>6</v>
      </c>
      <c r="B664" s="31">
        <v>1985</v>
      </c>
      <c r="C664" s="24">
        <v>0.79433332167909831</v>
      </c>
      <c r="D664">
        <v>4.7900000000000303E-2</v>
      </c>
      <c r="E664">
        <f t="shared" si="1865"/>
        <v>3.8048566108429049E-2</v>
      </c>
      <c r="G664">
        <v>1960</v>
      </c>
      <c r="H664">
        <v>12</v>
      </c>
      <c r="I664" s="3">
        <v>1960.91666666885</v>
      </c>
      <c r="J664" s="23">
        <f t="shared" si="1867"/>
        <v>0.60951535441524263</v>
      </c>
      <c r="K664" s="23">
        <f t="shared" si="1887"/>
        <v>4.7900000000000303E-2</v>
      </c>
      <c r="L664" s="23">
        <f t="shared" si="1868"/>
        <v>2.9195785476490307E-2</v>
      </c>
      <c r="N664">
        <v>5</v>
      </c>
      <c r="O664">
        <v>1957</v>
      </c>
      <c r="P664" s="23">
        <v>0.91277956130813831</v>
      </c>
      <c r="Q664" s="23">
        <v>9.5900000000000304E-2</v>
      </c>
      <c r="R664" s="23">
        <f t="shared" si="1866"/>
        <v>8.7535559929450737E-2</v>
      </c>
      <c r="T664">
        <v>1960</v>
      </c>
      <c r="U664">
        <v>12</v>
      </c>
      <c r="V664" s="3">
        <v>1960.91666666885</v>
      </c>
      <c r="W664" s="23">
        <f t="shared" si="1768"/>
        <v>0.44742851134049938</v>
      </c>
      <c r="X664" s="23">
        <f t="shared" si="1927"/>
        <v>9.5900000000000304E-2</v>
      </c>
      <c r="Y664" s="23">
        <f t="shared" si="1769"/>
        <v>4.2908394237554028E-2</v>
      </c>
      <c r="Z664" s="23"/>
      <c r="AA664">
        <v>12</v>
      </c>
      <c r="AB664" s="3">
        <v>1960.91666666885</v>
      </c>
      <c r="AC664" s="23">
        <f t="shared" si="1869"/>
        <v>0.52847193287787098</v>
      </c>
      <c r="AD664" s="23">
        <f t="shared" si="1870"/>
        <v>7.1900000000000297E-2</v>
      </c>
      <c r="AE664" s="23">
        <f t="shared" si="1871"/>
        <v>3.6052089857022171E-2</v>
      </c>
      <c r="AG664" s="3">
        <v>1960.91666666885</v>
      </c>
      <c r="AH664" s="3">
        <f t="shared" si="1872"/>
        <v>-0.9068197505055734</v>
      </c>
      <c r="AI664" s="3">
        <f t="shared" si="1873"/>
        <v>-0.61478205611361436</v>
      </c>
      <c r="AJ664" s="3">
        <f t="shared" si="1874"/>
        <v>-0.71505836567370329</v>
      </c>
      <c r="AK664" s="23"/>
      <c r="AL664" s="3">
        <v>1960.91666666885</v>
      </c>
      <c r="AM664" s="14">
        <f t="shared" ref="AM664" si="1934">STANDARDIZE(AC664,AR$4,AS$4)</f>
        <v>-0.61927468165350186</v>
      </c>
      <c r="AN664" s="14">
        <f t="shared" ref="AN664" si="1935">STANDARDIZE(AD664,AT$4,AU$4)</f>
        <v>-0.44318112469553572</v>
      </c>
      <c r="AO664" s="14">
        <f t="shared" ref="AO664" si="1936">STANDARDIZE(AE664,AV$4,AW$4)</f>
        <v>-0.48587348969428784</v>
      </c>
      <c r="AP664" s="23"/>
    </row>
    <row r="665" spans="1:42" x14ac:dyDescent="0.3">
      <c r="A665">
        <v>6</v>
      </c>
      <c r="B665" s="31">
        <v>1985</v>
      </c>
      <c r="C665" s="24">
        <v>0.78654099181797577</v>
      </c>
      <c r="D665">
        <v>4.7900000000000303E-2</v>
      </c>
      <c r="E665">
        <f t="shared" si="1865"/>
        <v>3.767531350808128E-2</v>
      </c>
      <c r="G665">
        <v>1960</v>
      </c>
      <c r="H665">
        <v>11</v>
      </c>
      <c r="I665" s="3">
        <v>1960.8333333355199</v>
      </c>
      <c r="J665" s="23">
        <f t="shared" ref="J665:J666" si="1937">AVERAGEIFS(C$4:C$1369,B$4:B$1369,G665,A$4:A$1369,H665)</f>
        <v>0.62435189294742433</v>
      </c>
      <c r="K665" s="23">
        <f t="shared" si="1887"/>
        <v>4.7900000000000303E-2</v>
      </c>
      <c r="L665" s="23">
        <f t="shared" ref="L665:L666" si="1938">AVERAGEIFS(E$4:E$1369,B$4:B$1369,G665,A$4:A$1369,H665)</f>
        <v>2.9906455672181816E-2</v>
      </c>
      <c r="N665">
        <v>5</v>
      </c>
      <c r="O665">
        <v>1957</v>
      </c>
      <c r="P665" s="23">
        <v>0.89910525444703071</v>
      </c>
      <c r="Q665" s="23">
        <v>9.5900000000000304E-2</v>
      </c>
      <c r="R665" s="23">
        <f t="shared" si="1866"/>
        <v>8.6224193901470514E-2</v>
      </c>
      <c r="T665">
        <v>1960</v>
      </c>
      <c r="U665">
        <v>11</v>
      </c>
      <c r="V665" s="3">
        <v>1960.8333333355199</v>
      </c>
      <c r="W665" s="23">
        <f t="shared" si="1768"/>
        <v>0.48906472389793681</v>
      </c>
      <c r="X665" s="23">
        <f t="shared" si="1927"/>
        <v>9.5900000000000304E-2</v>
      </c>
      <c r="Y665" s="23">
        <f t="shared" si="1769"/>
        <v>4.6901307021812291E-2</v>
      </c>
      <c r="Z665" s="23"/>
      <c r="AA665">
        <v>11</v>
      </c>
      <c r="AB665" s="3">
        <v>1960.8333333355199</v>
      </c>
      <c r="AC665" s="23">
        <f t="shared" si="1869"/>
        <v>0.5567083084226806</v>
      </c>
      <c r="AD665" s="23">
        <f t="shared" si="1870"/>
        <v>7.1900000000000297E-2</v>
      </c>
      <c r="AE665" s="23">
        <f t="shared" si="1871"/>
        <v>3.8403881346997057E-2</v>
      </c>
      <c r="AG665" s="3">
        <v>1960.8333333355199</v>
      </c>
      <c r="AH665" s="3">
        <f t="shared" si="1872"/>
        <v>-0.72270940320643018</v>
      </c>
      <c r="AI665" s="3">
        <f t="shared" si="1873"/>
        <v>-0.61478205611361436</v>
      </c>
      <c r="AJ665" s="3">
        <f t="shared" si="1874"/>
        <v>-0.52499159957039521</v>
      </c>
      <c r="AK665" s="23"/>
      <c r="AL665" s="3">
        <v>1960.8333333355199</v>
      </c>
      <c r="AM665" s="14">
        <f t="shared" ref="AM665" si="1939">STANDARDIZE(AC665,AR$5,AS$5)</f>
        <v>-0.40122898085741315</v>
      </c>
      <c r="AN665" s="14">
        <f t="shared" ref="AN665" si="1940">STANDARDIZE(AD665,AT$5,AU$5)</f>
        <v>-4.0971152421897278E-2</v>
      </c>
      <c r="AO665" s="14">
        <f t="shared" ref="AO665" si="1941">STANDARDIZE(AE665,AV$5,AW$5)</f>
        <v>-0.15211492331041984</v>
      </c>
      <c r="AP665" s="23"/>
    </row>
    <row r="666" spans="1:42" x14ac:dyDescent="0.3">
      <c r="A666">
        <v>6</v>
      </c>
      <c r="B666" s="31">
        <v>1985</v>
      </c>
      <c r="C666" s="24">
        <v>0.78449864144525738</v>
      </c>
      <c r="D666">
        <v>4.7900000000000303E-2</v>
      </c>
      <c r="E666">
        <f t="shared" si="1865"/>
        <v>3.7577484925228069E-2</v>
      </c>
      <c r="G666">
        <v>1960</v>
      </c>
      <c r="H666">
        <v>10</v>
      </c>
      <c r="I666" s="3">
        <v>1960.7500000021901</v>
      </c>
      <c r="J666" s="23">
        <f t="shared" si="1937"/>
        <v>0.63837282237323645</v>
      </c>
      <c r="K666" s="23">
        <f t="shared" si="1887"/>
        <v>4.7900000000000303E-2</v>
      </c>
      <c r="L666" s="23">
        <f t="shared" si="1938"/>
        <v>3.057805819167822E-2</v>
      </c>
      <c r="N666">
        <v>4</v>
      </c>
      <c r="O666">
        <v>1957</v>
      </c>
      <c r="P666" s="23">
        <v>0.88608378100858576</v>
      </c>
      <c r="Q666" s="23">
        <v>9.5900000000000304E-2</v>
      </c>
      <c r="R666" s="23">
        <f t="shared" si="1866"/>
        <v>8.4975434598723643E-2</v>
      </c>
      <c r="T666">
        <v>1960</v>
      </c>
      <c r="U666">
        <v>10</v>
      </c>
      <c r="V666" s="3">
        <v>1960.7500000021901</v>
      </c>
      <c r="W666" s="23">
        <f t="shared" si="1768"/>
        <v>0.527325031584293</v>
      </c>
      <c r="X666" s="23">
        <f t="shared" si="1927"/>
        <v>0.19180000000000061</v>
      </c>
      <c r="Y666" s="23">
        <f t="shared" si="1769"/>
        <v>5.0570470528933861E-2</v>
      </c>
      <c r="Z666" s="23"/>
      <c r="AA666">
        <v>10</v>
      </c>
      <c r="AB666" s="3">
        <v>1960.7500000021901</v>
      </c>
      <c r="AC666" s="23">
        <f t="shared" si="1869"/>
        <v>0.58284892697876467</v>
      </c>
      <c r="AD666" s="23">
        <f t="shared" si="1870"/>
        <v>0.11985000000000046</v>
      </c>
      <c r="AE666" s="23">
        <f t="shared" si="1871"/>
        <v>4.0574264360306041E-2</v>
      </c>
      <c r="AG666" s="3">
        <v>1960.7500000021901</v>
      </c>
      <c r="AH666" s="3">
        <f t="shared" si="1872"/>
        <v>-0.55226407273767109</v>
      </c>
      <c r="AI666" s="3">
        <f t="shared" si="1873"/>
        <v>0.52786786379629969</v>
      </c>
      <c r="AJ666" s="3">
        <f t="shared" si="1874"/>
        <v>-0.34958587916377998</v>
      </c>
      <c r="AK666" s="23"/>
      <c r="AL666" s="3">
        <v>1960.7500000021901</v>
      </c>
      <c r="AM666" s="14">
        <f t="shared" ref="AM666" si="1942">STANDARDIZE(AC666,AR$6,AS$6)</f>
        <v>-0.60046751489976735</v>
      </c>
      <c r="AN666" s="14">
        <f t="shared" ref="AN666" si="1943">STANDARDIZE(AD666,AT$6,AU$6)</f>
        <v>1.3327566352523461</v>
      </c>
      <c r="AO666" s="14">
        <f t="shared" ref="AO666" si="1944">STANDARDIZE(AE666,AV$6,AW$6)</f>
        <v>-0.54585324382477751</v>
      </c>
      <c r="AP666" s="23"/>
    </row>
    <row r="667" spans="1:42" x14ac:dyDescent="0.3">
      <c r="A667">
        <v>5</v>
      </c>
      <c r="B667" s="31">
        <v>1985</v>
      </c>
      <c r="C667" s="24">
        <v>0.78574588641143317</v>
      </c>
      <c r="D667">
        <v>4.7900000000000303E-2</v>
      </c>
      <c r="E667">
        <f t="shared" si="1865"/>
        <v>3.7637227959107886E-2</v>
      </c>
      <c r="G667">
        <v>1960</v>
      </c>
      <c r="H667">
        <v>9</v>
      </c>
      <c r="I667" s="3">
        <v>1960.66666666886</v>
      </c>
      <c r="J667" s="23">
        <f t="shared" si="1867"/>
        <v>0.65005053569607008</v>
      </c>
      <c r="K667" s="23">
        <f t="shared" si="1887"/>
        <v>4.7900000000000303E-2</v>
      </c>
      <c r="L667" s="23">
        <f t="shared" si="1868"/>
        <v>3.1137420659841954E-2</v>
      </c>
      <c r="N667">
        <v>4</v>
      </c>
      <c r="O667">
        <v>1957</v>
      </c>
      <c r="P667" s="23">
        <v>0.8719901899243252</v>
      </c>
      <c r="Q667" s="23">
        <v>9.5900000000000304E-2</v>
      </c>
      <c r="R667" s="23">
        <f t="shared" si="1866"/>
        <v>8.3623859213743046E-2</v>
      </c>
      <c r="T667">
        <v>1960</v>
      </c>
      <c r="U667">
        <v>9</v>
      </c>
      <c r="V667" s="3">
        <v>1960.66666666886</v>
      </c>
      <c r="W667" s="23">
        <f t="shared" si="1768"/>
        <v>0.54806239525759692</v>
      </c>
      <c r="X667" s="23">
        <f t="shared" si="1927"/>
        <v>9.5900000000000304E-2</v>
      </c>
      <c r="Y667" s="23">
        <f t="shared" si="1769"/>
        <v>5.255918370520371E-2</v>
      </c>
      <c r="Z667" s="23"/>
      <c r="AA667">
        <v>9</v>
      </c>
      <c r="AB667" s="3">
        <v>1960.66666666886</v>
      </c>
      <c r="AC667" s="23">
        <f t="shared" si="1869"/>
        <v>0.59905646547683356</v>
      </c>
      <c r="AD667" s="23">
        <f t="shared" si="1870"/>
        <v>7.1900000000000297E-2</v>
      </c>
      <c r="AE667" s="23">
        <f t="shared" si="1871"/>
        <v>4.1848302182522834E-2</v>
      </c>
      <c r="AG667" s="3">
        <v>1960.66666666886</v>
      </c>
      <c r="AH667" s="3">
        <f t="shared" si="1872"/>
        <v>-0.44658565317534848</v>
      </c>
      <c r="AI667" s="3">
        <f t="shared" si="1873"/>
        <v>-0.61478205611361436</v>
      </c>
      <c r="AJ667" s="3">
        <f t="shared" si="1874"/>
        <v>-0.24662086300725281</v>
      </c>
      <c r="AK667" s="23"/>
      <c r="AL667" s="3">
        <v>1960.66666666886</v>
      </c>
      <c r="AM667" s="14">
        <f t="shared" ref="AM667" si="1945">STANDARDIZE(AC667,AR$7,AS$7)</f>
        <v>-0.66128060898754193</v>
      </c>
      <c r="AN667" s="14">
        <f t="shared" ref="AN667" si="1946">STANDARDIZE(AD667,AT$7,AU$7)</f>
        <v>7.7097786990586777E-4</v>
      </c>
      <c r="AO667" s="14">
        <f t="shared" ref="AO667" si="1947">STANDARDIZE(AE667,AV$7,AW$7)</f>
        <v>-0.17402968321803283</v>
      </c>
      <c r="AP667" s="23"/>
    </row>
    <row r="668" spans="1:42" x14ac:dyDescent="0.3">
      <c r="A668">
        <v>5</v>
      </c>
      <c r="B668" s="31">
        <v>1985</v>
      </c>
      <c r="C668" s="24">
        <v>0.78203787569025085</v>
      </c>
      <c r="D668">
        <v>4.7900000000000303E-2</v>
      </c>
      <c r="E668">
        <f t="shared" si="1865"/>
        <v>3.7459614245563252E-2</v>
      </c>
      <c r="G668">
        <v>1960</v>
      </c>
      <c r="H668">
        <v>8</v>
      </c>
      <c r="I668" s="3">
        <v>1960.5833333355299</v>
      </c>
      <c r="J668" s="23">
        <f t="shared" si="1867"/>
        <v>0.65765319981095749</v>
      </c>
      <c r="K668" s="23">
        <f t="shared" si="1887"/>
        <v>4.7900000000000303E-2</v>
      </c>
      <c r="L668" s="23">
        <f t="shared" si="1868"/>
        <v>3.1501588270945062E-2</v>
      </c>
      <c r="N668">
        <v>3</v>
      </c>
      <c r="O668">
        <v>1957</v>
      </c>
      <c r="P668" s="23">
        <v>0.84514296896952235</v>
      </c>
      <c r="Q668" s="23">
        <v>9.5900000000000304E-2</v>
      </c>
      <c r="R668" s="23">
        <f t="shared" si="1866"/>
        <v>8.1049210724177451E-2</v>
      </c>
      <c r="T668">
        <v>1960</v>
      </c>
      <c r="U668">
        <v>8</v>
      </c>
      <c r="V668" s="3">
        <v>1960.5833333355299</v>
      </c>
      <c r="W668" s="23">
        <f t="shared" si="1768"/>
        <v>0.57756585686691542</v>
      </c>
      <c r="X668" s="23">
        <f t="shared" si="1927"/>
        <v>9.5900000000000304E-2</v>
      </c>
      <c r="Y668" s="23">
        <f t="shared" si="1769"/>
        <v>5.5388565673537365E-2</v>
      </c>
      <c r="Z668" s="23"/>
      <c r="AA668">
        <v>8</v>
      </c>
      <c r="AB668" s="3">
        <v>1960.5833333355299</v>
      </c>
      <c r="AC668" s="23">
        <f t="shared" si="1869"/>
        <v>0.61760952833893645</v>
      </c>
      <c r="AD668" s="23">
        <f t="shared" si="1870"/>
        <v>7.1900000000000297E-2</v>
      </c>
      <c r="AE668" s="23">
        <f t="shared" si="1871"/>
        <v>4.3445076972241217E-2</v>
      </c>
      <c r="AG668" s="3">
        <v>1960.5833333355299</v>
      </c>
      <c r="AH668" s="3">
        <f t="shared" si="1872"/>
        <v>-0.32561365230420658</v>
      </c>
      <c r="AI668" s="3">
        <f t="shared" si="1873"/>
        <v>-0.61478205611361436</v>
      </c>
      <c r="AJ668" s="3">
        <f t="shared" si="1874"/>
        <v>-0.11757293432361603</v>
      </c>
      <c r="AK668" s="23"/>
      <c r="AL668" s="3">
        <v>1960.5833333355299</v>
      </c>
      <c r="AM668" s="14">
        <f t="shared" ref="AM668" si="1948">STANDARDIZE(AC668,AR$8,AS$8)</f>
        <v>-0.83696796133751006</v>
      </c>
      <c r="AN668" s="14">
        <f t="shared" ref="AN668" si="1949">STANDARDIZE(AD668,AT$8,AU$8)</f>
        <v>-0.51613739712758211</v>
      </c>
      <c r="AO668" s="14">
        <f t="shared" ref="AO668" si="1950">STANDARDIZE(AE668,AV$8,AW$8)</f>
        <v>-0.74946444636540177</v>
      </c>
      <c r="AP668" s="23"/>
    </row>
    <row r="669" spans="1:42" x14ac:dyDescent="0.3">
      <c r="A669">
        <v>5</v>
      </c>
      <c r="B669" s="31">
        <v>1985</v>
      </c>
      <c r="C669" s="24">
        <v>0.76627147050459787</v>
      </c>
      <c r="D669">
        <v>4.7900000000000303E-2</v>
      </c>
      <c r="E669">
        <f t="shared" si="1865"/>
        <v>3.670440343717047E-2</v>
      </c>
      <c r="G669">
        <v>1960</v>
      </c>
      <c r="H669">
        <v>7</v>
      </c>
      <c r="I669" s="3">
        <v>1960.5000000022001</v>
      </c>
      <c r="J669" s="23"/>
      <c r="K669" s="23"/>
      <c r="L669" s="23"/>
      <c r="N669">
        <v>2</v>
      </c>
      <c r="O669">
        <v>1957</v>
      </c>
      <c r="P669" s="23">
        <v>0.81941806139703688</v>
      </c>
      <c r="Q669" s="23">
        <v>9.5900000000000304E-2</v>
      </c>
      <c r="R669" s="23">
        <f t="shared" si="1866"/>
        <v>7.858219208797608E-2</v>
      </c>
      <c r="T669">
        <v>1960</v>
      </c>
      <c r="U669">
        <v>7</v>
      </c>
      <c r="V669" s="3">
        <v>1960.5000000022001</v>
      </c>
      <c r="W669" s="23">
        <f t="shared" si="1768"/>
        <v>0.62396863775119948</v>
      </c>
      <c r="X669" s="23">
        <f t="shared" si="1927"/>
        <v>9.5900000000000304E-2</v>
      </c>
      <c r="Y669" s="23">
        <f t="shared" si="1769"/>
        <v>5.9838592360340219E-2</v>
      </c>
      <c r="Z669" s="23"/>
      <c r="AA669">
        <v>7</v>
      </c>
      <c r="AB669" s="3">
        <v>1960.5000000022001</v>
      </c>
      <c r="AC669" s="23">
        <f t="shared" si="1869"/>
        <v>0.62396863775119948</v>
      </c>
      <c r="AD669" s="23">
        <f t="shared" si="1870"/>
        <v>9.5900000000000304E-2</v>
      </c>
      <c r="AE669" s="23">
        <f t="shared" si="1871"/>
        <v>5.9838592360340219E-2</v>
      </c>
      <c r="AG669" s="3">
        <v>1960.5000000022001</v>
      </c>
      <c r="AH669" s="3">
        <f t="shared" si="1872"/>
        <v>-0.28415019179217893</v>
      </c>
      <c r="AI669" s="3">
        <f t="shared" si="1873"/>
        <v>-4.286134541835146E-2</v>
      </c>
      <c r="AJ669" s="3">
        <f t="shared" si="1874"/>
        <v>1.2073159719263462</v>
      </c>
      <c r="AK669" s="23"/>
      <c r="AL669" s="3">
        <v>1960.5000000022001</v>
      </c>
      <c r="AM669" s="14">
        <f t="shared" ref="AM669" si="1951">STANDARDIZE(AC669,AR$9,AS$9)</f>
        <v>-0.52007231234364526</v>
      </c>
      <c r="AN669" s="14">
        <f t="shared" ref="AN669" si="1952">STANDARDIZE(AD669,AT$9,AU$9)</f>
        <v>1.2407351028491733</v>
      </c>
      <c r="AO669" s="14">
        <f t="shared" ref="AO669" si="1953">STANDARDIZE(AE669,AV$9,AW$9)</f>
        <v>0.87446157883178732</v>
      </c>
      <c r="AP669" s="23"/>
    </row>
    <row r="670" spans="1:42" x14ac:dyDescent="0.3">
      <c r="A670">
        <v>5</v>
      </c>
      <c r="B670" s="31">
        <v>1985</v>
      </c>
      <c r="C670" s="24">
        <v>0.73952136565280258</v>
      </c>
      <c r="D670">
        <v>4.7900000000000303E-2</v>
      </c>
      <c r="E670">
        <f t="shared" si="1865"/>
        <v>3.5423073414769468E-2</v>
      </c>
      <c r="G670">
        <v>1960</v>
      </c>
      <c r="H670">
        <v>6</v>
      </c>
      <c r="I670" s="3">
        <v>1960.41666666887</v>
      </c>
      <c r="J670" s="23">
        <f t="shared" si="1867"/>
        <v>0.6518783558789879</v>
      </c>
      <c r="K670" s="23">
        <f t="shared" si="1887"/>
        <v>0.19160000000000121</v>
      </c>
      <c r="L670" s="23">
        <f t="shared" si="1868"/>
        <v>3.1224973246603716E-2</v>
      </c>
      <c r="N670">
        <v>12</v>
      </c>
      <c r="O670">
        <v>1956</v>
      </c>
      <c r="P670" s="23">
        <v>0.8517608603511978</v>
      </c>
      <c r="Q670" s="23">
        <v>9.5900000000000304E-2</v>
      </c>
      <c r="R670" s="23">
        <f t="shared" si="1866"/>
        <v>8.1683866507680128E-2</v>
      </c>
      <c r="T670">
        <v>1960</v>
      </c>
      <c r="U670">
        <v>6</v>
      </c>
      <c r="V670" s="3">
        <v>1960.41666666887</v>
      </c>
      <c r="W670" s="23">
        <f t="shared" si="1768"/>
        <v>0.6560404664865962</v>
      </c>
      <c r="X670" s="23">
        <f t="shared" si="1927"/>
        <v>9.5900000000000304E-2</v>
      </c>
      <c r="Y670" s="23">
        <f t="shared" si="1769"/>
        <v>6.2914280736064782E-2</v>
      </c>
      <c r="Z670" s="23"/>
      <c r="AA670">
        <v>6</v>
      </c>
      <c r="AB670" s="3">
        <v>1960.41666666887</v>
      </c>
      <c r="AC670" s="23">
        <f t="shared" si="1869"/>
        <v>0.65395941118279199</v>
      </c>
      <c r="AD670" s="23">
        <f t="shared" si="1870"/>
        <v>0.14375000000000077</v>
      </c>
      <c r="AE670" s="23">
        <f t="shared" si="1871"/>
        <v>4.7069626991334247E-2</v>
      </c>
      <c r="AG670" s="3">
        <v>1960.41666666887</v>
      </c>
      <c r="AH670" s="3">
        <f t="shared" si="1872"/>
        <v>-8.8600599972297162E-2</v>
      </c>
      <c r="AI670" s="3">
        <f t="shared" si="1873"/>
        <v>1.0974055715303397</v>
      </c>
      <c r="AJ670" s="3">
        <f t="shared" si="1874"/>
        <v>0.17535545819984386</v>
      </c>
      <c r="AK670" s="23"/>
      <c r="AL670" s="3">
        <v>1960.41666666887</v>
      </c>
      <c r="AM670" s="14">
        <f t="shared" ref="AM670" si="1954">STANDARDIZE(AC670,AR$10,AS$10)</f>
        <v>-0.83854974794796699</v>
      </c>
      <c r="AN670" s="14">
        <f t="shared" ref="AN670" si="1955">STANDARDIZE(AD670,AT$10,AU$10)</f>
        <v>-0.3501658496641043</v>
      </c>
      <c r="AO670" s="14">
        <f t="shared" ref="AO670" si="1956">STANDARDIZE(AE670,AV$10,AW$10)</f>
        <v>-0.76982443483132668</v>
      </c>
      <c r="AP670" s="23"/>
    </row>
    <row r="671" spans="1:42" x14ac:dyDescent="0.3">
      <c r="A671">
        <v>4</v>
      </c>
      <c r="B671" s="31">
        <v>1985</v>
      </c>
      <c r="C671" s="24">
        <v>0.70813407017863228</v>
      </c>
      <c r="D671">
        <v>4.7900000000000303E-2</v>
      </c>
      <c r="E671">
        <f t="shared" si="1865"/>
        <v>3.3919621961556699E-2</v>
      </c>
      <c r="G671">
        <v>1960</v>
      </c>
      <c r="H671">
        <v>5</v>
      </c>
      <c r="I671" s="3">
        <v>1960.3333333355399</v>
      </c>
      <c r="J671" s="23">
        <f t="shared" si="1867"/>
        <v>0.62398252578154312</v>
      </c>
      <c r="K671" s="23">
        <f t="shared" si="1887"/>
        <v>0.14370000000000091</v>
      </c>
      <c r="L671" s="23">
        <f t="shared" si="1868"/>
        <v>2.9888762984936108E-2</v>
      </c>
      <c r="N671">
        <v>10</v>
      </c>
      <c r="O671">
        <v>1956</v>
      </c>
      <c r="P671" s="23">
        <v>0.95072815862411308</v>
      </c>
      <c r="Q671" s="23">
        <v>9.5900000000000304E-2</v>
      </c>
      <c r="R671" s="23">
        <f t="shared" si="1866"/>
        <v>9.1174830412052738E-2</v>
      </c>
      <c r="T671">
        <v>1960</v>
      </c>
      <c r="U671">
        <v>5</v>
      </c>
      <c r="V671" s="3">
        <v>1960.3333333355399</v>
      </c>
      <c r="W671" s="23"/>
      <c r="X671" s="23"/>
      <c r="Y671" s="23"/>
      <c r="Z671" s="23"/>
      <c r="AA671">
        <v>5</v>
      </c>
      <c r="AB671" s="3">
        <v>1960.3333333355399</v>
      </c>
      <c r="AC671" s="23">
        <f t="shared" si="1869"/>
        <v>0.62398252578154312</v>
      </c>
      <c r="AD671" s="23">
        <f t="shared" si="1870"/>
        <v>0.14370000000000091</v>
      </c>
      <c r="AE671" s="23">
        <f t="shared" si="1871"/>
        <v>2.9888762984936108E-2</v>
      </c>
      <c r="AG671" s="3">
        <v>1960.3333333355399</v>
      </c>
      <c r="AH671" s="3">
        <f t="shared" si="1872"/>
        <v>-0.28405963731978179</v>
      </c>
      <c r="AI671" s="3">
        <f t="shared" si="1873"/>
        <v>1.0962140700497278</v>
      </c>
      <c r="AJ671" s="3">
        <f t="shared" si="1874"/>
        <v>-1.2131652820430303</v>
      </c>
      <c r="AK671" s="23"/>
      <c r="AL671" s="3">
        <v>1960.3333333355399</v>
      </c>
      <c r="AM671" s="14">
        <f t="shared" ref="AM671" si="1957">STANDARDIZE(AC671,AR$11,AS$11)</f>
        <v>-0.59132909592716099</v>
      </c>
      <c r="AN671" s="14">
        <f t="shared" ref="AN671" si="1958">STANDARDIZE(AD671,AT$11,AU$11)</f>
        <v>0.37905996795698232</v>
      </c>
      <c r="AO671" s="14">
        <f t="shared" ref="AO671" si="1959">STANDARDIZE(AE671,AV$11,AW$11)</f>
        <v>-1.779154630152171</v>
      </c>
      <c r="AP671" s="23"/>
    </row>
    <row r="672" spans="1:42" x14ac:dyDescent="0.3">
      <c r="A672">
        <v>4</v>
      </c>
      <c r="B672" s="31">
        <v>1985</v>
      </c>
      <c r="C672" s="24">
        <v>0.67930445003754325</v>
      </c>
      <c r="D672">
        <v>4.7900000000000303E-2</v>
      </c>
      <c r="E672">
        <f t="shared" si="1865"/>
        <v>3.2538683156798531E-2</v>
      </c>
      <c r="G672">
        <v>1960</v>
      </c>
      <c r="H672">
        <v>4</v>
      </c>
      <c r="I672" s="3">
        <v>1960.2500000022101</v>
      </c>
      <c r="J672" s="23">
        <f t="shared" si="1867"/>
        <v>0.64765642681031621</v>
      </c>
      <c r="K672" s="23">
        <f t="shared" si="1887"/>
        <v>0.19160000000000121</v>
      </c>
      <c r="L672" s="23">
        <f t="shared" si="1868"/>
        <v>3.102274284421435E-2</v>
      </c>
      <c r="N672">
        <v>8</v>
      </c>
      <c r="O672">
        <v>1956</v>
      </c>
      <c r="P672" s="23">
        <v>1.0696586313435543</v>
      </c>
      <c r="Q672" s="23">
        <v>9.5900000000000304E-2</v>
      </c>
      <c r="R672" s="23">
        <f t="shared" si="1866"/>
        <v>0.10258026274584718</v>
      </c>
      <c r="T672">
        <v>1960</v>
      </c>
      <c r="U672">
        <v>4</v>
      </c>
      <c r="V672" s="3">
        <v>1960.2500000022101</v>
      </c>
      <c r="W672" s="23">
        <f t="shared" si="1768"/>
        <v>0.65646703140839358</v>
      </c>
      <c r="X672" s="23">
        <f t="shared" si="1927"/>
        <v>9.5900000000000304E-2</v>
      </c>
      <c r="Y672" s="23">
        <f t="shared" si="1769"/>
        <v>6.2955188312065147E-2</v>
      </c>
      <c r="Z672" s="23"/>
      <c r="AA672">
        <v>4</v>
      </c>
      <c r="AB672" s="3">
        <v>1960.2500000022101</v>
      </c>
      <c r="AC672" s="23">
        <f t="shared" si="1869"/>
        <v>0.65206172910935489</v>
      </c>
      <c r="AD672" s="23">
        <f t="shared" si="1870"/>
        <v>0.14375000000000077</v>
      </c>
      <c r="AE672" s="23">
        <f t="shared" si="1871"/>
        <v>4.6988965578139752E-2</v>
      </c>
      <c r="AG672" s="3">
        <v>1960.2500000022101</v>
      </c>
      <c r="AH672" s="3">
        <f t="shared" si="1872"/>
        <v>-0.10097410396714986</v>
      </c>
      <c r="AI672" s="3">
        <f t="shared" si="1873"/>
        <v>1.0974055715303397</v>
      </c>
      <c r="AJ672" s="3">
        <f t="shared" si="1874"/>
        <v>0.16883657503330762</v>
      </c>
      <c r="AK672" s="23"/>
      <c r="AL672" s="3">
        <v>1960.2500000022101</v>
      </c>
      <c r="AM672" s="14">
        <f t="shared" ref="AM672" si="1960">STANDARDIZE(AC672,AR$12,AS$12)</f>
        <v>0.18333917092635249</v>
      </c>
      <c r="AN672" s="14">
        <f t="shared" ref="AN672" si="1961">STANDARDIZE(AD672,AT$12,AU$12)</f>
        <v>3.2254086159998023E-2</v>
      </c>
      <c r="AO672" s="14">
        <f t="shared" ref="AO672" si="1962">STANDARDIZE(AE672,AV$12,AW$12)</f>
        <v>0.21790859770315096</v>
      </c>
      <c r="AP672" s="23"/>
    </row>
    <row r="673" spans="1:42" x14ac:dyDescent="0.3">
      <c r="A673">
        <v>4</v>
      </c>
      <c r="B673" s="31">
        <v>1985</v>
      </c>
      <c r="C673" s="24">
        <v>0.65471505280315712</v>
      </c>
      <c r="D673">
        <v>4.7900000000000303E-2</v>
      </c>
      <c r="E673">
        <f t="shared" si="1865"/>
        <v>3.1360851029271428E-2</v>
      </c>
      <c r="G673">
        <v>1960</v>
      </c>
      <c r="H673">
        <v>3</v>
      </c>
      <c r="I673" s="3">
        <v>1960.16666666888</v>
      </c>
      <c r="J673" s="23">
        <f t="shared" si="1867"/>
        <v>0.6702492752962802</v>
      </c>
      <c r="K673" s="23">
        <f t="shared" si="1887"/>
        <v>0.14370000000000091</v>
      </c>
      <c r="L673" s="23">
        <f t="shared" si="1868"/>
        <v>3.210494028669203E-2</v>
      </c>
      <c r="N673">
        <v>6</v>
      </c>
      <c r="O673">
        <v>1956</v>
      </c>
      <c r="P673" s="23">
        <v>1.1265893881895772</v>
      </c>
      <c r="Q673" s="23">
        <v>9.5900000000000304E-2</v>
      </c>
      <c r="R673" s="23">
        <f t="shared" si="1866"/>
        <v>0.1080399223273808</v>
      </c>
      <c r="T673">
        <v>1960</v>
      </c>
      <c r="U673">
        <v>3</v>
      </c>
      <c r="V673" s="3">
        <v>1960.16666666888</v>
      </c>
      <c r="W673" s="23"/>
      <c r="X673" s="23"/>
      <c r="Y673" s="23"/>
      <c r="Z673" s="23"/>
      <c r="AA673">
        <v>3</v>
      </c>
      <c r="AB673" s="3">
        <v>1960.16666666888</v>
      </c>
      <c r="AC673" s="23">
        <f t="shared" si="1869"/>
        <v>0.6702492752962802</v>
      </c>
      <c r="AD673" s="23">
        <f t="shared" si="1870"/>
        <v>0.14370000000000091</v>
      </c>
      <c r="AE673" s="23">
        <f t="shared" si="1871"/>
        <v>3.210494028669203E-2</v>
      </c>
      <c r="AG673" s="3">
        <v>1960.16666666888</v>
      </c>
      <c r="AH673" s="3">
        <f t="shared" si="1872"/>
        <v>1.7614609363996697E-2</v>
      </c>
      <c r="AI673" s="3">
        <f t="shared" si="1873"/>
        <v>1.0962140700497278</v>
      </c>
      <c r="AJ673" s="3">
        <f t="shared" si="1874"/>
        <v>-1.0340585650352221</v>
      </c>
      <c r="AK673" s="23"/>
      <c r="AL673" s="3">
        <v>1960.16666666888</v>
      </c>
      <c r="AM673" s="14">
        <f t="shared" ref="AM673" si="1963">STANDARDIZE(AC673,AR$13,AS$13)</f>
        <v>0.65513007789277233</v>
      </c>
      <c r="AN673" s="14">
        <f t="shared" ref="AN673" si="1964">STANDARDIZE(AD673,AT$13,AU$13)</f>
        <v>0.96431160441040453</v>
      </c>
      <c r="AO673" s="14">
        <f t="shared" ref="AO673" si="1965">STANDARDIZE(AE673,AV$13,AW$13)</f>
        <v>-0.68635221408164171</v>
      </c>
      <c r="AP673" s="23"/>
    </row>
    <row r="674" spans="1:42" x14ac:dyDescent="0.3">
      <c r="A674">
        <v>4</v>
      </c>
      <c r="B674" s="31">
        <v>1985</v>
      </c>
      <c r="C674" s="24">
        <v>0.6323616788321923</v>
      </c>
      <c r="D674">
        <v>4.7900000000000303E-2</v>
      </c>
      <c r="E674">
        <f t="shared" si="1865"/>
        <v>3.0290124416062204E-2</v>
      </c>
      <c r="G674">
        <v>1960</v>
      </c>
      <c r="H674">
        <v>2</v>
      </c>
      <c r="I674" s="3">
        <v>1960.0833333355499</v>
      </c>
      <c r="J674" s="23">
        <f t="shared" si="1867"/>
        <v>0.6660662502384348</v>
      </c>
      <c r="K674" s="23">
        <f t="shared" si="1887"/>
        <v>4.7900000000000303E-2</v>
      </c>
      <c r="L674" s="23">
        <f t="shared" si="1868"/>
        <v>3.1904573386421227E-2</v>
      </c>
      <c r="N674">
        <v>6</v>
      </c>
      <c r="O674">
        <v>1956</v>
      </c>
      <c r="P674" s="23">
        <v>1.0886751462118029</v>
      </c>
      <c r="Q674" s="23">
        <v>9.5900000000000304E-2</v>
      </c>
      <c r="R674" s="23">
        <f t="shared" si="1866"/>
        <v>0.10440394652171224</v>
      </c>
      <c r="T674">
        <v>1960</v>
      </c>
      <c r="U674">
        <v>2</v>
      </c>
      <c r="V674" s="3">
        <v>1960.0833333355499</v>
      </c>
      <c r="W674" s="23">
        <f t="shared" si="1768"/>
        <v>0.65216119172027387</v>
      </c>
      <c r="X674" s="23">
        <f t="shared" si="1927"/>
        <v>0.19180000000000061</v>
      </c>
      <c r="Y674" s="23">
        <f t="shared" si="1769"/>
        <v>6.2542258285974456E-2</v>
      </c>
      <c r="Z674" s="23"/>
      <c r="AA674">
        <v>2</v>
      </c>
      <c r="AB674" s="3">
        <v>1960.0833333355499</v>
      </c>
      <c r="AC674" s="23">
        <f t="shared" si="1869"/>
        <v>0.65911372097935428</v>
      </c>
      <c r="AD674" s="23">
        <f t="shared" si="1870"/>
        <v>0.11985000000000046</v>
      </c>
      <c r="AE674" s="23">
        <f t="shared" si="1871"/>
        <v>4.7223415836197838E-2</v>
      </c>
      <c r="AG674" s="3">
        <v>1960.0833333355499</v>
      </c>
      <c r="AH674" s="3">
        <f t="shared" si="1872"/>
        <v>-5.4992824596647186E-2</v>
      </c>
      <c r="AI674" s="3">
        <f t="shared" si="1873"/>
        <v>0.52786786379629969</v>
      </c>
      <c r="AJ674" s="3">
        <f t="shared" si="1874"/>
        <v>0.18778434423442092</v>
      </c>
      <c r="AK674" s="23"/>
      <c r="AL674" s="3">
        <v>1960.0833333355499</v>
      </c>
      <c r="AM674" s="14">
        <f t="shared" ref="AM674" si="1966">STANDARDIZE(AC674,AR$14,AS$14)</f>
        <v>0.69240229783481577</v>
      </c>
      <c r="AN674" s="14">
        <f t="shared" ref="AN674" si="1967">STANDARDIZE(AD674,AT$14,AU$14)</f>
        <v>0.93034272396242035</v>
      </c>
      <c r="AO674" s="14">
        <f t="shared" ref="AO674" si="1968">STANDARDIZE(AE674,AV$14,AW$14)</f>
        <v>0.66816227136010298</v>
      </c>
      <c r="AP674" s="23"/>
    </row>
    <row r="675" spans="1:42" x14ac:dyDescent="0.3">
      <c r="A675">
        <v>3</v>
      </c>
      <c r="B675" s="31">
        <v>1985</v>
      </c>
      <c r="C675" s="24">
        <v>0.60905331381734662</v>
      </c>
      <c r="D675">
        <v>4.7900000000000303E-2</v>
      </c>
      <c r="E675">
        <f t="shared" si="1865"/>
        <v>2.9173653731851087E-2</v>
      </c>
      <c r="G675">
        <v>1960</v>
      </c>
      <c r="H675">
        <v>1</v>
      </c>
      <c r="I675" s="3">
        <v>1960.0000000022201</v>
      </c>
      <c r="J675" s="23">
        <f t="shared" si="1867"/>
        <v>0.668862276197142</v>
      </c>
      <c r="K675" s="23">
        <f t="shared" si="1887"/>
        <v>4.7900000000000303E-2</v>
      </c>
      <c r="L675" s="23">
        <f t="shared" si="1868"/>
        <v>3.2038503029843304E-2</v>
      </c>
      <c r="N675">
        <v>5</v>
      </c>
      <c r="O675">
        <v>1956</v>
      </c>
      <c r="P675" s="23">
        <v>1.0131133976937308</v>
      </c>
      <c r="Q675" s="23">
        <v>9.5900000000000304E-2</v>
      </c>
      <c r="R675" s="23">
        <f t="shared" si="1866"/>
        <v>9.7157574838829086E-2</v>
      </c>
      <c r="T675">
        <v>1960</v>
      </c>
      <c r="U675">
        <v>1</v>
      </c>
      <c r="V675" s="3">
        <v>1960.0000000022201</v>
      </c>
      <c r="W675" s="23">
        <f t="shared" si="1768"/>
        <v>0.68366053946013683</v>
      </c>
      <c r="X675" s="23">
        <f t="shared" si="1927"/>
        <v>9.5900000000000304E-2</v>
      </c>
      <c r="Y675" s="23">
        <f t="shared" si="1769"/>
        <v>6.5563045734227332E-2</v>
      </c>
      <c r="Z675" s="23"/>
      <c r="AA675">
        <v>1</v>
      </c>
      <c r="AB675" s="3">
        <v>1960.0000000022201</v>
      </c>
      <c r="AC675" s="23">
        <f t="shared" si="1869"/>
        <v>0.67626140782863942</v>
      </c>
      <c r="AD675" s="23">
        <f t="shared" si="1870"/>
        <v>7.1900000000000297E-2</v>
      </c>
      <c r="AE675" s="23">
        <f t="shared" si="1871"/>
        <v>4.8800774382035318E-2</v>
      </c>
      <c r="AG675" s="3">
        <v>1960.0000000022201</v>
      </c>
      <c r="AH675" s="3">
        <f t="shared" si="1872"/>
        <v>5.6815667827911365E-2</v>
      </c>
      <c r="AI675" s="3">
        <f t="shared" si="1873"/>
        <v>-0.61478205611361436</v>
      </c>
      <c r="AJ675" s="3">
        <f t="shared" si="1874"/>
        <v>0.31526309354988347</v>
      </c>
      <c r="AK675" s="23"/>
      <c r="AL675" s="3">
        <v>1960.0000000022201</v>
      </c>
      <c r="AM675" s="14">
        <f t="shared" ref="AM675" si="1969">STANDARDIZE(AC675,AR$15,AS$15)</f>
        <v>0.51957768003540661</v>
      </c>
      <c r="AN675" s="14">
        <f t="shared" ref="AN675" si="1970">STANDARDIZE(AD675,AT$15,AU$15)</f>
        <v>-9.3919208556921333E-2</v>
      </c>
      <c r="AO675" s="14">
        <f t="shared" ref="AO675" si="1971">STANDARDIZE(AE675,AV$15,AW$15)</f>
        <v>0.91693297359764803</v>
      </c>
      <c r="AP675" s="23"/>
    </row>
    <row r="676" spans="1:42" x14ac:dyDescent="0.3">
      <c r="A676">
        <v>3</v>
      </c>
      <c r="B676" s="31">
        <v>1985</v>
      </c>
      <c r="C676" s="24">
        <v>0.58607482770764974</v>
      </c>
      <c r="D676">
        <v>4.7900000000000303E-2</v>
      </c>
      <c r="E676">
        <f t="shared" si="1865"/>
        <v>2.8072984247196599E-2</v>
      </c>
      <c r="G676">
        <v>1959</v>
      </c>
      <c r="H676">
        <v>12</v>
      </c>
      <c r="I676" s="3">
        <v>1959.91666666889</v>
      </c>
      <c r="J676" s="23">
        <f t="shared" si="1867"/>
        <v>0.68200826310439555</v>
      </c>
      <c r="K676" s="23">
        <f t="shared" si="1887"/>
        <v>4.7900000000000303E-2</v>
      </c>
      <c r="L676" s="23">
        <f t="shared" si="1868"/>
        <v>3.2668195802700757E-2</v>
      </c>
      <c r="N676">
        <v>5</v>
      </c>
      <c r="O676">
        <v>1956</v>
      </c>
      <c r="P676" s="23">
        <v>0.92372232008877952</v>
      </c>
      <c r="Q676" s="23">
        <v>9.5900000000000304E-2</v>
      </c>
      <c r="R676" s="23">
        <f t="shared" si="1866"/>
        <v>8.8584970496514231E-2</v>
      </c>
      <c r="T676">
        <v>1959</v>
      </c>
      <c r="U676">
        <v>12</v>
      </c>
      <c r="V676" s="3">
        <v>1959.91666666889</v>
      </c>
      <c r="W676" s="23">
        <f t="shared" si="1768"/>
        <v>0.72543066590936855</v>
      </c>
      <c r="X676" s="23">
        <f t="shared" si="1927"/>
        <v>0.19180000000000061</v>
      </c>
      <c r="Y676" s="23">
        <f t="shared" si="1769"/>
        <v>6.9568800860708671E-2</v>
      </c>
      <c r="Z676" s="23"/>
      <c r="AA676">
        <v>12</v>
      </c>
      <c r="AB676" s="3">
        <v>1959.91666666889</v>
      </c>
      <c r="AC676" s="23">
        <f t="shared" si="1869"/>
        <v>0.70371946450688205</v>
      </c>
      <c r="AD676" s="23">
        <f t="shared" si="1870"/>
        <v>0.11985000000000046</v>
      </c>
      <c r="AE676" s="23">
        <f t="shared" si="1871"/>
        <v>5.1118498331704718E-2</v>
      </c>
      <c r="AG676" s="3">
        <v>1959.91666666889</v>
      </c>
      <c r="AH676" s="3">
        <f t="shared" si="1872"/>
        <v>0.23585112311034656</v>
      </c>
      <c r="AI676" s="3">
        <f t="shared" si="1873"/>
        <v>0.52786786379629969</v>
      </c>
      <c r="AJ676" s="3">
        <f t="shared" si="1874"/>
        <v>0.50257659379498953</v>
      </c>
      <c r="AK676" s="23"/>
      <c r="AL676" s="3">
        <v>1959.91666666889</v>
      </c>
      <c r="AM676" s="14">
        <f t="shared" ref="AM676" si="1972">STANDARDIZE(AC676,AR$4,AS$4)</f>
        <v>0.78526959296415999</v>
      </c>
      <c r="AN676" s="14">
        <f t="shared" ref="AN676" si="1973">STANDARDIZE(AD676,AT$4,AU$4)</f>
        <v>2.2207035957678172</v>
      </c>
      <c r="AO676" s="14">
        <f t="shared" ref="AO676" si="1974">STANDARDIZE(AE676,AV$4,AW$4)</f>
        <v>0.96012023795783774</v>
      </c>
      <c r="AP676" s="23"/>
    </row>
    <row r="677" spans="1:42" x14ac:dyDescent="0.3">
      <c r="A677">
        <v>3</v>
      </c>
      <c r="B677" s="31">
        <v>1985</v>
      </c>
      <c r="C677" s="24">
        <v>0.56940639567810669</v>
      </c>
      <c r="D677">
        <v>4.7900000000000303E-2</v>
      </c>
      <c r="E677">
        <f t="shared" si="1865"/>
        <v>2.7274566352981484E-2</v>
      </c>
      <c r="G677">
        <v>1959</v>
      </c>
      <c r="H677">
        <v>11</v>
      </c>
      <c r="I677" s="3">
        <v>1959.8333333355599</v>
      </c>
      <c r="J677" s="23">
        <f t="shared" si="1867"/>
        <v>0.70545414573001841</v>
      </c>
      <c r="K677" s="23">
        <f t="shared" si="1887"/>
        <v>4.7900000000000303E-2</v>
      </c>
      <c r="L677" s="23">
        <f t="shared" si="1868"/>
        <v>3.3791253580468097E-2</v>
      </c>
      <c r="N677">
        <v>4</v>
      </c>
      <c r="O677">
        <v>1956</v>
      </c>
      <c r="P677" s="23">
        <v>0.85151470864526524</v>
      </c>
      <c r="Q677" s="23">
        <v>9.5900000000000304E-2</v>
      </c>
      <c r="R677" s="23">
        <f t="shared" si="1866"/>
        <v>8.1660260559081196E-2</v>
      </c>
      <c r="T677">
        <v>1959</v>
      </c>
      <c r="U677">
        <v>11</v>
      </c>
      <c r="V677" s="3">
        <v>1959.8333333355599</v>
      </c>
      <c r="W677" s="23">
        <f t="shared" si="1768"/>
        <v>0.75864494421215745</v>
      </c>
      <c r="X677" s="23">
        <f t="shared" si="1927"/>
        <v>9.5900000000000304E-2</v>
      </c>
      <c r="Y677" s="23">
        <f t="shared" si="1769"/>
        <v>7.2754050149946126E-2</v>
      </c>
      <c r="Z677" s="23"/>
      <c r="AA677">
        <v>11</v>
      </c>
      <c r="AB677" s="3">
        <v>1959.8333333355599</v>
      </c>
      <c r="AC677" s="23">
        <f t="shared" si="1869"/>
        <v>0.73204954497108798</v>
      </c>
      <c r="AD677" s="23">
        <f t="shared" si="1870"/>
        <v>7.1900000000000297E-2</v>
      </c>
      <c r="AE677" s="23">
        <f t="shared" si="1871"/>
        <v>5.3272651865207112E-2</v>
      </c>
      <c r="AG677" s="3">
        <v>1959.8333333355599</v>
      </c>
      <c r="AH677" s="3">
        <f t="shared" si="1872"/>
        <v>0.42057245694444051</v>
      </c>
      <c r="AI677" s="3">
        <f t="shared" si="1873"/>
        <v>-0.61478205611361436</v>
      </c>
      <c r="AJ677" s="3">
        <f t="shared" si="1874"/>
        <v>0.67667068230076366</v>
      </c>
      <c r="AK677" s="23"/>
      <c r="AL677" s="3">
        <v>1959.8333333355599</v>
      </c>
      <c r="AM677" s="14">
        <f t="shared" ref="AM677" si="1975">STANDARDIZE(AC677,AR$5,AS$5)</f>
        <v>0.35857489766737749</v>
      </c>
      <c r="AN677" s="14">
        <f t="shared" ref="AN677" si="1976">STANDARDIZE(AD677,AT$5,AU$5)</f>
        <v>-4.0971152421897278E-2</v>
      </c>
      <c r="AO677" s="14">
        <f t="shared" ref="AO677" si="1977">STANDARDIZE(AE677,AV$5,AW$5)</f>
        <v>0.67618872042524103</v>
      </c>
      <c r="AP677" s="23"/>
    </row>
    <row r="678" spans="1:42" x14ac:dyDescent="0.3">
      <c r="A678">
        <v>2</v>
      </c>
      <c r="B678" s="31">
        <v>1985</v>
      </c>
      <c r="C678" s="24">
        <v>0.56676007938204798</v>
      </c>
      <c r="D678">
        <v>4.7900000000000303E-2</v>
      </c>
      <c r="E678">
        <f t="shared" si="1865"/>
        <v>2.7147807802400271E-2</v>
      </c>
      <c r="G678">
        <v>1959</v>
      </c>
      <c r="H678">
        <v>10</v>
      </c>
      <c r="I678" s="3">
        <v>1959.7500000022301</v>
      </c>
      <c r="J678" s="23">
        <f t="shared" si="1867"/>
        <v>0.73332479475327317</v>
      </c>
      <c r="K678" s="23">
        <f t="shared" si="1887"/>
        <v>4.7900000000000303E-2</v>
      </c>
      <c r="L678" s="23">
        <f t="shared" si="1868"/>
        <v>3.5126257668682007E-2</v>
      </c>
      <c r="N678">
        <v>4</v>
      </c>
      <c r="O678">
        <v>1956</v>
      </c>
      <c r="P678" s="23">
        <v>0.79121265411915687</v>
      </c>
      <c r="Q678" s="23">
        <v>9.5900000000000304E-2</v>
      </c>
      <c r="R678" s="23">
        <f t="shared" si="1866"/>
        <v>7.5877293530027382E-2</v>
      </c>
      <c r="T678">
        <v>1959</v>
      </c>
      <c r="U678">
        <v>10</v>
      </c>
      <c r="V678" s="3">
        <v>1959.7500000022301</v>
      </c>
      <c r="W678" s="23">
        <f t="shared" ref="W678:W740" si="1978">AVERAGEIFS(P$4:P$763,O$4:O$763,T678,N$4:N$763,U678)</f>
        <v>0.77941593696078049</v>
      </c>
      <c r="X678" s="23">
        <f t="shared" si="1927"/>
        <v>9.5900000000000304E-2</v>
      </c>
      <c r="Y678" s="23">
        <f t="shared" ref="Y678:Y740" si="1979">AVERAGEIFS(R$4:R$763,O$4:O$763,T678,N$4:N$763,U678)</f>
        <v>7.4745988354539092E-2</v>
      </c>
      <c r="Z678" s="23"/>
      <c r="AA678">
        <v>10</v>
      </c>
      <c r="AB678" s="3">
        <v>1959.7500000022301</v>
      </c>
      <c r="AC678" s="23">
        <f t="shared" si="1869"/>
        <v>0.75637036585702688</v>
      </c>
      <c r="AD678" s="23">
        <f t="shared" si="1870"/>
        <v>7.1900000000000297E-2</v>
      </c>
      <c r="AE678" s="23">
        <f t="shared" si="1871"/>
        <v>5.4936123011610549E-2</v>
      </c>
      <c r="AG678" s="3">
        <v>1959.7500000022301</v>
      </c>
      <c r="AH678" s="3">
        <f t="shared" si="1872"/>
        <v>0.57915211504555097</v>
      </c>
      <c r="AI678" s="3">
        <f t="shared" si="1873"/>
        <v>-0.61478205611361436</v>
      </c>
      <c r="AJ678" s="3">
        <f t="shared" si="1874"/>
        <v>0.8111088681054246</v>
      </c>
      <c r="AK678" s="23"/>
      <c r="AL678" s="3">
        <v>1959.7500000022301</v>
      </c>
      <c r="AM678" s="14">
        <f t="shared" ref="AM678" si="1980">STANDARDIZE(AC678,AR$6,AS$6)</f>
        <v>0.52675091560668341</v>
      </c>
      <c r="AN678" s="14">
        <f t="shared" ref="AN678" si="1981">STANDARDIZE(AD678,AT$6,AU$6)</f>
        <v>-0.59144451954684485</v>
      </c>
      <c r="AO678" s="14">
        <f t="shared" ref="AO678" si="1982">STANDARDIZE(AE678,AV$6,AW$6)</f>
        <v>0.54641955970248357</v>
      </c>
      <c r="AP678" s="23"/>
    </row>
    <row r="679" spans="1:42" x14ac:dyDescent="0.3">
      <c r="A679">
        <v>1</v>
      </c>
      <c r="B679" s="31">
        <v>1985</v>
      </c>
      <c r="C679" s="24">
        <v>0.58131110238472261</v>
      </c>
      <c r="D679">
        <v>4.7900000000000303E-2</v>
      </c>
      <c r="E679">
        <f t="shared" si="1865"/>
        <v>2.7844801804228391E-2</v>
      </c>
      <c r="G679">
        <v>1959</v>
      </c>
      <c r="H679">
        <v>9</v>
      </c>
      <c r="I679" s="3">
        <v>1959.6666666689</v>
      </c>
      <c r="J679" s="23">
        <f t="shared" si="1867"/>
        <v>0.75648323654706129</v>
      </c>
      <c r="K679" s="23">
        <f t="shared" si="1887"/>
        <v>4.7900000000000303E-2</v>
      </c>
      <c r="L679" s="23">
        <f t="shared" si="1868"/>
        <v>3.6235547030604463E-2</v>
      </c>
      <c r="N679">
        <v>3</v>
      </c>
      <c r="O679">
        <v>1956</v>
      </c>
      <c r="P679" s="23">
        <v>0.73896045431858004</v>
      </c>
      <c r="Q679" s="23">
        <v>9.5900000000000304E-2</v>
      </c>
      <c r="R679" s="23">
        <f t="shared" si="1866"/>
        <v>7.0866307569152048E-2</v>
      </c>
      <c r="T679">
        <v>1959</v>
      </c>
      <c r="U679">
        <v>9</v>
      </c>
      <c r="V679" s="3">
        <v>1959.6666666689</v>
      </c>
      <c r="W679" s="23">
        <f t="shared" si="1978"/>
        <v>0.81509123533082661</v>
      </c>
      <c r="X679" s="23">
        <f t="shared" si="1927"/>
        <v>0.19180000000000061</v>
      </c>
      <c r="Y679" s="23">
        <f t="shared" si="1979"/>
        <v>7.8167249468226521E-2</v>
      </c>
      <c r="Z679" s="23"/>
      <c r="AA679">
        <v>9</v>
      </c>
      <c r="AB679" s="3">
        <v>1959.6666666689</v>
      </c>
      <c r="AC679" s="23">
        <f t="shared" si="1869"/>
        <v>0.78578723593894395</v>
      </c>
      <c r="AD679" s="23">
        <f t="shared" si="1870"/>
        <v>0.11985000000000046</v>
      </c>
      <c r="AE679" s="23">
        <f t="shared" si="1871"/>
        <v>5.7201398249415489E-2</v>
      </c>
      <c r="AG679" s="3">
        <v>1959.6666666689</v>
      </c>
      <c r="AH679" s="3">
        <f t="shared" si="1872"/>
        <v>0.77095967046783598</v>
      </c>
      <c r="AI679" s="3">
        <f t="shared" si="1873"/>
        <v>0.52786786379629969</v>
      </c>
      <c r="AJ679" s="3">
        <f t="shared" si="1874"/>
        <v>0.99418357545887492</v>
      </c>
      <c r="AK679" s="23"/>
      <c r="AL679" s="3">
        <v>1959.6666666689</v>
      </c>
      <c r="AM679" s="14">
        <f t="shared" ref="AM679" si="1983">STANDARDIZE(AC679,AR$7,AS$7)</f>
        <v>0.4153532142035512</v>
      </c>
      <c r="AN679" s="14">
        <f t="shared" ref="AN679" si="1984">STANDARDIZE(AD679,AT$7,AU$7)</f>
        <v>2.058142184106992</v>
      </c>
      <c r="AO679" s="14">
        <f t="shared" ref="AO679" si="1985">STANDARDIZE(AE679,AV$7,AW$7)</f>
        <v>1.0638141356136965</v>
      </c>
      <c r="AP679" s="23"/>
    </row>
    <row r="680" spans="1:42" x14ac:dyDescent="0.3">
      <c r="A680">
        <v>12</v>
      </c>
      <c r="B680" s="31">
        <v>1984</v>
      </c>
      <c r="C680" s="24">
        <v>0.61200742028789579</v>
      </c>
      <c r="D680">
        <v>4.7900000000000303E-2</v>
      </c>
      <c r="E680">
        <f t="shared" si="1865"/>
        <v>2.9315155431790394E-2</v>
      </c>
      <c r="G680">
        <v>1959</v>
      </c>
      <c r="H680">
        <v>8</v>
      </c>
      <c r="I680" s="3">
        <v>1959.5833333355699</v>
      </c>
      <c r="J680" s="23">
        <f t="shared" si="1867"/>
        <v>0.76954316026970138</v>
      </c>
      <c r="K680" s="23">
        <f t="shared" si="1887"/>
        <v>4.7900000000000303E-2</v>
      </c>
      <c r="L680" s="23">
        <f t="shared" si="1868"/>
        <v>3.6861117376918932E-2</v>
      </c>
      <c r="N680">
        <v>2</v>
      </c>
      <c r="O680">
        <v>1956</v>
      </c>
      <c r="P680" s="23">
        <v>0.71280351477959536</v>
      </c>
      <c r="Q680" s="23">
        <v>9.5900000000000304E-2</v>
      </c>
      <c r="R680" s="23">
        <f t="shared" si="1866"/>
        <v>6.8357857067363414E-2</v>
      </c>
      <c r="T680">
        <v>1959</v>
      </c>
      <c r="U680">
        <v>8</v>
      </c>
      <c r="V680" s="3">
        <v>1959.5833333355699</v>
      </c>
      <c r="W680" s="23">
        <f t="shared" si="1978"/>
        <v>0.8390006717246784</v>
      </c>
      <c r="X680" s="23">
        <f t="shared" si="1927"/>
        <v>9.5900000000000304E-2</v>
      </c>
      <c r="Y680" s="23">
        <f t="shared" si="1979"/>
        <v>8.0460164418396915E-2</v>
      </c>
      <c r="Z680" s="23"/>
      <c r="AA680">
        <v>8</v>
      </c>
      <c r="AB680" s="3">
        <v>1959.5833333355699</v>
      </c>
      <c r="AC680" s="23">
        <f t="shared" si="1869"/>
        <v>0.80427191599718983</v>
      </c>
      <c r="AD680" s="23">
        <f t="shared" si="1870"/>
        <v>7.1900000000000297E-2</v>
      </c>
      <c r="AE680" s="23">
        <f t="shared" si="1871"/>
        <v>5.866064089765792E-2</v>
      </c>
      <c r="AG680" s="3">
        <v>1959.5833333355699</v>
      </c>
      <c r="AH680" s="3">
        <f t="shared" si="1872"/>
        <v>0.8914857932287571</v>
      </c>
      <c r="AI680" s="3">
        <f t="shared" si="1873"/>
        <v>-0.61478205611361436</v>
      </c>
      <c r="AJ680" s="3">
        <f t="shared" si="1874"/>
        <v>1.1121164501604617</v>
      </c>
      <c r="AK680" s="23"/>
      <c r="AL680" s="3">
        <v>1959.5833333355699</v>
      </c>
      <c r="AM680" s="14">
        <f t="shared" ref="AM680" si="1986">STANDARDIZE(AC680,AR$8,AS$8)</f>
        <v>0.27620737924113881</v>
      </c>
      <c r="AN680" s="14">
        <f t="shared" ref="AN680" si="1987">STANDARDIZE(AD680,AT$8,AU$8)</f>
        <v>-0.51613739712758211</v>
      </c>
      <c r="AO680" s="14">
        <f t="shared" ref="AO680" si="1988">STANDARDIZE(AE680,AV$8,AW$8)</f>
        <v>0.3441212532919195</v>
      </c>
      <c r="AP680" s="23"/>
    </row>
    <row r="681" spans="1:42" x14ac:dyDescent="0.3">
      <c r="A681">
        <v>11</v>
      </c>
      <c r="B681" s="31">
        <v>1984</v>
      </c>
      <c r="C681" s="24">
        <v>0.65459675648151028</v>
      </c>
      <c r="D681">
        <v>4.7900000000000303E-2</v>
      </c>
      <c r="E681">
        <f t="shared" si="1865"/>
        <v>3.1355184635464543E-2</v>
      </c>
      <c r="G681">
        <v>1959</v>
      </c>
      <c r="H681">
        <v>7</v>
      </c>
      <c r="I681" s="3">
        <v>1959.5000000022401</v>
      </c>
      <c r="J681" s="23"/>
      <c r="K681" s="23"/>
      <c r="L681" s="23"/>
      <c r="N681">
        <v>12</v>
      </c>
      <c r="O681">
        <v>1955</v>
      </c>
      <c r="P681" s="23">
        <v>0.71507245538233632</v>
      </c>
      <c r="Q681" s="23">
        <v>9.5900000000000304E-2</v>
      </c>
      <c r="R681" s="23">
        <f t="shared" si="1866"/>
        <v>6.857544847116627E-2</v>
      </c>
      <c r="T681">
        <v>1959</v>
      </c>
      <c r="U681">
        <v>7</v>
      </c>
      <c r="V681" s="3">
        <v>1959.5000000022401</v>
      </c>
      <c r="W681" s="23">
        <f t="shared" si="1978"/>
        <v>0.84679260563203018</v>
      </c>
      <c r="X681" s="23">
        <f t="shared" si="1927"/>
        <v>9.5900000000000304E-2</v>
      </c>
      <c r="Y681" s="23">
        <f t="shared" si="1979"/>
        <v>8.1207410880111949E-2</v>
      </c>
      <c r="Z681" s="23"/>
      <c r="AA681">
        <v>7</v>
      </c>
      <c r="AB681" s="3">
        <v>1959.5000000022401</v>
      </c>
      <c r="AC681" s="23">
        <f t="shared" si="1869"/>
        <v>0.84679260563203018</v>
      </c>
      <c r="AD681" s="23">
        <f t="shared" si="1870"/>
        <v>9.5900000000000304E-2</v>
      </c>
      <c r="AE681" s="23">
        <f t="shared" si="1871"/>
        <v>8.1207410880111949E-2</v>
      </c>
      <c r="AG681" s="3">
        <v>1959.5000000022401</v>
      </c>
      <c r="AH681" s="3">
        <f t="shared" si="1872"/>
        <v>1.1687345117707713</v>
      </c>
      <c r="AI681" s="3">
        <f t="shared" si="1873"/>
        <v>-4.286134541835146E-2</v>
      </c>
      <c r="AJ681" s="3">
        <f t="shared" si="1874"/>
        <v>2.9342982528023027</v>
      </c>
      <c r="AK681" s="23"/>
      <c r="AL681" s="3">
        <v>1959.5000000022401</v>
      </c>
      <c r="AM681" s="14">
        <f t="shared" ref="AM681" si="1989">STANDARDIZE(AC681,AR$9,AS$9)</f>
        <v>0.13771907525129887</v>
      </c>
      <c r="AN681" s="14">
        <f t="shared" ref="AN681" si="1990">STANDARDIZE(AD681,AT$9,AU$9)</f>
        <v>1.2407351028491733</v>
      </c>
      <c r="AO681" s="14">
        <f t="shared" ref="AO681" si="1991">STANDARDIZE(AE681,AV$9,AW$9)</f>
        <v>1.9697167102128081</v>
      </c>
      <c r="AP681" s="23"/>
    </row>
    <row r="682" spans="1:42" x14ac:dyDescent="0.3">
      <c r="A682">
        <v>10</v>
      </c>
      <c r="B682" s="31">
        <v>1984</v>
      </c>
      <c r="C682" s="24">
        <v>0.70517387745596627</v>
      </c>
      <c r="D682">
        <v>4.7900000000000303E-2</v>
      </c>
      <c r="E682">
        <f t="shared" si="1865"/>
        <v>3.3777828730140999E-2</v>
      </c>
      <c r="G682">
        <v>1959</v>
      </c>
      <c r="H682">
        <v>6</v>
      </c>
      <c r="I682" s="3">
        <v>1959.41666666891</v>
      </c>
      <c r="J682" s="23">
        <f t="shared" si="1867"/>
        <v>0.7717589648506098</v>
      </c>
      <c r="K682" s="23">
        <f t="shared" si="1887"/>
        <v>0.19160000000000121</v>
      </c>
      <c r="L682" s="23">
        <f t="shared" si="1868"/>
        <v>3.6967254416344436E-2</v>
      </c>
      <c r="N682">
        <v>10</v>
      </c>
      <c r="O682">
        <v>1955</v>
      </c>
      <c r="P682" s="23">
        <v>0.76127947723756817</v>
      </c>
      <c r="Q682" s="23">
        <v>9.5900000000000304E-2</v>
      </c>
      <c r="R682" s="23">
        <f t="shared" si="1866"/>
        <v>7.3006701867083024E-2</v>
      </c>
      <c r="T682">
        <v>1959</v>
      </c>
      <c r="U682">
        <v>6</v>
      </c>
      <c r="V682" s="3">
        <v>1959.41666666891</v>
      </c>
      <c r="W682" s="23">
        <f t="shared" si="1978"/>
        <v>0.85053118153709339</v>
      </c>
      <c r="X682" s="23">
        <f t="shared" si="1927"/>
        <v>9.5900000000000304E-2</v>
      </c>
      <c r="Y682" s="23">
        <f t="shared" si="1979"/>
        <v>8.1565940309407517E-2</v>
      </c>
      <c r="Z682" s="23"/>
      <c r="AA682">
        <v>6</v>
      </c>
      <c r="AB682" s="3">
        <v>1959.41666666891</v>
      </c>
      <c r="AC682" s="23">
        <f t="shared" si="1869"/>
        <v>0.81114507319385165</v>
      </c>
      <c r="AD682" s="23">
        <f t="shared" si="1870"/>
        <v>0.14375000000000077</v>
      </c>
      <c r="AE682" s="23">
        <f t="shared" si="1871"/>
        <v>5.9266597362875977E-2</v>
      </c>
      <c r="AG682" s="3">
        <v>1959.41666666891</v>
      </c>
      <c r="AH682" s="3">
        <f t="shared" si="1872"/>
        <v>0.93630101239563845</v>
      </c>
      <c r="AI682" s="3">
        <f t="shared" si="1873"/>
        <v>1.0974055715303397</v>
      </c>
      <c r="AJ682" s="3">
        <f t="shared" si="1874"/>
        <v>1.1610885576939478</v>
      </c>
      <c r="AK682" s="23"/>
      <c r="AL682" s="3">
        <v>1959.41666666891</v>
      </c>
      <c r="AM682" s="14">
        <f t="shared" ref="AM682" si="1992">STANDARDIZE(AC682,AR$10,AS$10)</f>
        <v>0.23239259177618876</v>
      </c>
      <c r="AN682" s="14">
        <f t="shared" ref="AN682" si="1993">STANDARDIZE(AD682,AT$10,AU$10)</f>
        <v>-0.3501658496641043</v>
      </c>
      <c r="AO682" s="14">
        <f t="shared" ref="AO682" si="1994">STANDARDIZE(AE682,AV$10,AW$10)</f>
        <v>0.29828212830566192</v>
      </c>
      <c r="AP682" s="23"/>
    </row>
    <row r="683" spans="1:42" x14ac:dyDescent="0.3">
      <c r="A683">
        <v>9</v>
      </c>
      <c r="B683" s="31">
        <v>1984</v>
      </c>
      <c r="C683" s="24">
        <v>0.75697543851514981</v>
      </c>
      <c r="D683">
        <v>4.7900000000000303E-2</v>
      </c>
      <c r="E683">
        <f t="shared" si="1865"/>
        <v>3.6259123504875902E-2</v>
      </c>
      <c r="G683">
        <v>1959</v>
      </c>
      <c r="H683">
        <v>5</v>
      </c>
      <c r="I683" s="3">
        <v>1959.3333333355799</v>
      </c>
      <c r="J683" s="23">
        <f t="shared" si="1867"/>
        <v>0.73985932268715537</v>
      </c>
      <c r="K683" s="23">
        <f t="shared" si="1887"/>
        <v>0.14370000000000091</v>
      </c>
      <c r="L683" s="23">
        <f t="shared" si="1868"/>
        <v>3.5439261556714972E-2</v>
      </c>
      <c r="N683">
        <v>8</v>
      </c>
      <c r="O683">
        <v>1955</v>
      </c>
      <c r="P683" s="23">
        <v>0.82972070189996938</v>
      </c>
      <c r="Q683" s="23">
        <v>9.5900000000000304E-2</v>
      </c>
      <c r="R683" s="23">
        <f t="shared" si="1866"/>
        <v>7.9570215312207315E-2</v>
      </c>
      <c r="T683">
        <v>1959</v>
      </c>
      <c r="U683">
        <v>5</v>
      </c>
      <c r="V683" s="3">
        <v>1959.3333333355799</v>
      </c>
      <c r="W683" s="23">
        <f t="shared" si="1978"/>
        <v>0.83236144349189556</v>
      </c>
      <c r="X683" s="23">
        <f t="shared" si="1927"/>
        <v>9.5900000000000304E-2</v>
      </c>
      <c r="Y683" s="23">
        <f t="shared" si="1979"/>
        <v>7.9823462430873043E-2</v>
      </c>
      <c r="Z683" s="23"/>
      <c r="AA683">
        <v>5</v>
      </c>
      <c r="AB683" s="3">
        <v>1959.3333333355799</v>
      </c>
      <c r="AC683" s="23">
        <f t="shared" si="1869"/>
        <v>0.78611038308952552</v>
      </c>
      <c r="AD683" s="23">
        <f t="shared" si="1870"/>
        <v>0.1198000000000006</v>
      </c>
      <c r="AE683" s="23">
        <f t="shared" si="1871"/>
        <v>5.7631361993794011E-2</v>
      </c>
      <c r="AG683" s="3">
        <v>1959.3333333355799</v>
      </c>
      <c r="AH683" s="3">
        <f t="shared" si="1872"/>
        <v>0.77306669493448144</v>
      </c>
      <c r="AI683" s="3">
        <f t="shared" si="1873"/>
        <v>0.52667636231568804</v>
      </c>
      <c r="AJ683" s="3">
        <f t="shared" si="1874"/>
        <v>1.0289323271165178</v>
      </c>
      <c r="AK683" s="23"/>
      <c r="AL683" s="3">
        <v>1959.3333333355799</v>
      </c>
      <c r="AM683" s="14">
        <f t="shared" ref="AM683" si="1995">STANDARDIZE(AC683,AR$11,AS$11)</f>
        <v>0.6118662113750486</v>
      </c>
      <c r="AN683" s="14">
        <f t="shared" ref="AN683" si="1996">STANDARDIZE(AD683,AT$11,AU$11)</f>
        <v>-0.1780601750249331</v>
      </c>
      <c r="AO683" s="14">
        <f t="shared" ref="AO683" si="1997">STANDARDIZE(AE683,AV$11,AW$11)</f>
        <v>0.72570704436913303</v>
      </c>
      <c r="AP683" s="23"/>
    </row>
    <row r="684" spans="1:42" x14ac:dyDescent="0.3">
      <c r="A684">
        <v>8</v>
      </c>
      <c r="B684" s="31">
        <v>1984</v>
      </c>
      <c r="C684" s="24">
        <v>0.79654519820397829</v>
      </c>
      <c r="D684">
        <v>4.7900000000000303E-2</v>
      </c>
      <c r="E684">
        <f t="shared" si="1865"/>
        <v>3.8154514993970802E-2</v>
      </c>
      <c r="G684">
        <v>1959</v>
      </c>
      <c r="H684">
        <v>4</v>
      </c>
      <c r="I684" s="3">
        <v>1959.2500000022501</v>
      </c>
      <c r="J684" s="23">
        <f t="shared" si="1867"/>
        <v>0.67850159511506269</v>
      </c>
      <c r="K684" s="23">
        <f t="shared" si="1887"/>
        <v>0.19160000000000121</v>
      </c>
      <c r="L684" s="23">
        <f t="shared" si="1868"/>
        <v>3.250022640601171E-2</v>
      </c>
      <c r="N684">
        <v>6</v>
      </c>
      <c r="O684">
        <v>1955</v>
      </c>
      <c r="P684" s="23">
        <v>0.88506032550055369</v>
      </c>
      <c r="Q684" s="23">
        <v>9.5900000000000304E-2</v>
      </c>
      <c r="R684" s="23">
        <f t="shared" si="1866"/>
        <v>8.4877285215503362E-2</v>
      </c>
      <c r="T684">
        <v>1959</v>
      </c>
      <c r="U684">
        <v>4</v>
      </c>
      <c r="V684" s="3">
        <v>1959.2500000022501</v>
      </c>
      <c r="W684" s="23">
        <f t="shared" si="1978"/>
        <v>0.79436189171468274</v>
      </c>
      <c r="X684" s="23">
        <f t="shared" si="1927"/>
        <v>9.5900000000000304E-2</v>
      </c>
      <c r="Y684" s="23">
        <f t="shared" si="1979"/>
        <v>7.6179305415438311E-2</v>
      </c>
      <c r="Z684" s="23"/>
      <c r="AA684">
        <v>4</v>
      </c>
      <c r="AB684" s="3">
        <v>1959.2500000022501</v>
      </c>
      <c r="AC684" s="23">
        <f t="shared" si="1869"/>
        <v>0.73643174341487272</v>
      </c>
      <c r="AD684" s="23">
        <f t="shared" si="1870"/>
        <v>0.14375000000000077</v>
      </c>
      <c r="AE684" s="23">
        <f t="shared" si="1871"/>
        <v>5.4339765910725008E-2</v>
      </c>
      <c r="AG684" s="3">
        <v>1959.2500000022501</v>
      </c>
      <c r="AH684" s="3">
        <f t="shared" si="1872"/>
        <v>0.44914581531115477</v>
      </c>
      <c r="AI684" s="3">
        <f t="shared" si="1873"/>
        <v>1.0974055715303397</v>
      </c>
      <c r="AJ684" s="3">
        <f t="shared" si="1874"/>
        <v>0.76291256069839775</v>
      </c>
      <c r="AK684" s="23"/>
      <c r="AL684" s="3">
        <v>1959.2500000022501</v>
      </c>
      <c r="AM684" s="14">
        <f t="shared" ref="AM684" si="1998">STANDARDIZE(AC684,AR$12,AS$12)</f>
        <v>0.80724604895339025</v>
      </c>
      <c r="AN684" s="14">
        <f t="shared" ref="AN684" si="1999">STANDARDIZE(AD684,AT$12,AU$12)</f>
        <v>3.2254086159998023E-2</v>
      </c>
      <c r="AO684" s="14">
        <f t="shared" ref="AO684" si="2000">STANDARDIZE(AE684,AV$12,AW$12)</f>
        <v>0.93103920158636455</v>
      </c>
      <c r="AP684" s="23"/>
    </row>
    <row r="685" spans="1:42" x14ac:dyDescent="0.3">
      <c r="A685">
        <v>6</v>
      </c>
      <c r="B685" s="31">
        <v>1984</v>
      </c>
      <c r="C685" s="24">
        <v>0.8078716313103419</v>
      </c>
      <c r="D685">
        <v>4.7900000000000303E-2</v>
      </c>
      <c r="E685">
        <f t="shared" si="1865"/>
        <v>3.8697051139765619E-2</v>
      </c>
      <c r="G685">
        <v>1959</v>
      </c>
      <c r="H685">
        <v>3</v>
      </c>
      <c r="I685" s="3">
        <v>1959.16666666892</v>
      </c>
      <c r="J685" s="23">
        <f t="shared" si="1867"/>
        <v>0.60562762246957902</v>
      </c>
      <c r="K685" s="23">
        <f t="shared" si="1887"/>
        <v>0.14370000000000091</v>
      </c>
      <c r="L685" s="23">
        <f t="shared" si="1868"/>
        <v>2.9009563116293019E-2</v>
      </c>
      <c r="N685">
        <v>6</v>
      </c>
      <c r="O685">
        <v>1955</v>
      </c>
      <c r="P685" s="23">
        <v>0.89806714787715969</v>
      </c>
      <c r="Q685" s="23">
        <v>9.5900000000000304E-2</v>
      </c>
      <c r="R685" s="23">
        <f t="shared" si="1866"/>
        <v>8.6124639481419893E-2</v>
      </c>
      <c r="T685">
        <v>1959</v>
      </c>
      <c r="U685">
        <v>3</v>
      </c>
      <c r="V685" s="3">
        <v>1959.16666666892</v>
      </c>
      <c r="W685" s="23">
        <f t="shared" si="1978"/>
        <v>0.74971200572937735</v>
      </c>
      <c r="X685" s="23">
        <f t="shared" si="1927"/>
        <v>9.5900000000000304E-2</v>
      </c>
      <c r="Y685" s="23">
        <f t="shared" si="1979"/>
        <v>7.1897381349447523E-2</v>
      </c>
      <c r="Z685" s="23"/>
      <c r="AA685">
        <v>3</v>
      </c>
      <c r="AB685" s="3">
        <v>1959.16666666892</v>
      </c>
      <c r="AC685" s="23">
        <f t="shared" si="1869"/>
        <v>0.67766981409947813</v>
      </c>
      <c r="AD685" s="23">
        <f t="shared" si="1870"/>
        <v>0.1198000000000006</v>
      </c>
      <c r="AE685" s="23">
        <f t="shared" si="1871"/>
        <v>5.0453472232870271E-2</v>
      </c>
      <c r="AG685" s="3">
        <v>1959.16666666892</v>
      </c>
      <c r="AH685" s="3">
        <f t="shared" si="1872"/>
        <v>6.5998934541831783E-2</v>
      </c>
      <c r="AI685" s="3">
        <f t="shared" si="1873"/>
        <v>0.52667636231568804</v>
      </c>
      <c r="AJ685" s="3">
        <f t="shared" si="1874"/>
        <v>0.448830604612457</v>
      </c>
      <c r="AK685" s="23"/>
      <c r="AL685" s="3">
        <v>1959.16666666892</v>
      </c>
      <c r="AM685" s="14">
        <f t="shared" ref="AM685" si="2001">STANDARDIZE(AC685,AR$13,AS$13)</f>
        <v>0.7084028868345561</v>
      </c>
      <c r="AN685" s="14">
        <f t="shared" ref="AN685" si="2002">STANDARDIZE(AD685,AT$13,AU$13)</f>
        <v>0.3086063174042078</v>
      </c>
      <c r="AO685" s="14">
        <f t="shared" ref="AO685" si="2003">STANDARDIZE(AE685,AV$13,AW$13)</f>
        <v>1.0114213460089705</v>
      </c>
      <c r="AP685" s="23"/>
    </row>
    <row r="686" spans="1:42" x14ac:dyDescent="0.3">
      <c r="A686">
        <v>6</v>
      </c>
      <c r="B686" s="31">
        <v>1984</v>
      </c>
      <c r="C686" s="24">
        <v>0.78311151583278882</v>
      </c>
      <c r="D686">
        <v>4.7900000000000303E-2</v>
      </c>
      <c r="E686">
        <f t="shared" si="1865"/>
        <v>3.7511041608390819E-2</v>
      </c>
      <c r="G686">
        <v>1959</v>
      </c>
      <c r="H686">
        <v>2</v>
      </c>
      <c r="I686" s="3">
        <v>1959.0833333355899</v>
      </c>
      <c r="J686" s="23">
        <f t="shared" si="1867"/>
        <v>0.57311984041661157</v>
      </c>
      <c r="K686" s="23">
        <f t="shared" si="1887"/>
        <v>4.7900000000000303E-2</v>
      </c>
      <c r="L686" s="23">
        <f t="shared" si="1868"/>
        <v>2.7452440355955867E-2</v>
      </c>
      <c r="N686">
        <v>5</v>
      </c>
      <c r="O686">
        <v>1955</v>
      </c>
      <c r="P686" s="23">
        <v>0.86759317040073525</v>
      </c>
      <c r="Q686" s="23">
        <v>9.5900000000000304E-2</v>
      </c>
      <c r="R686" s="23">
        <f t="shared" si="1866"/>
        <v>8.3202185041430773E-2</v>
      </c>
      <c r="T686">
        <v>1959</v>
      </c>
      <c r="U686">
        <v>2</v>
      </c>
      <c r="V686" s="3">
        <v>1959.0833333355899</v>
      </c>
      <c r="W686" s="23">
        <f t="shared" si="1978"/>
        <v>0.720151116315358</v>
      </c>
      <c r="X686" s="23">
        <f t="shared" si="1927"/>
        <v>9.5900000000000304E-2</v>
      </c>
      <c r="Y686" s="23">
        <f t="shared" si="1979"/>
        <v>6.9062492054643057E-2</v>
      </c>
      <c r="Z686" s="23"/>
      <c r="AA686">
        <v>2</v>
      </c>
      <c r="AB686" s="3">
        <v>1959.0833333355899</v>
      </c>
      <c r="AC686" s="23">
        <f t="shared" si="1869"/>
        <v>0.64663547836598478</v>
      </c>
      <c r="AD686" s="23">
        <f t="shared" si="1870"/>
        <v>7.1900000000000297E-2</v>
      </c>
      <c r="AE686" s="23">
        <f t="shared" si="1871"/>
        <v>4.8257466205299464E-2</v>
      </c>
      <c r="AG686" s="3">
        <v>1959.0833333355899</v>
      </c>
      <c r="AH686" s="3">
        <f t="shared" si="1872"/>
        <v>-0.13635502271533334</v>
      </c>
      <c r="AI686" s="3">
        <f t="shared" si="1873"/>
        <v>-0.61478205611361436</v>
      </c>
      <c r="AJ686" s="3">
        <f t="shared" si="1874"/>
        <v>0.27135408690968543</v>
      </c>
      <c r="AK686" s="23"/>
      <c r="AL686" s="3">
        <v>1959.0833333355899</v>
      </c>
      <c r="AM686" s="14">
        <f t="shared" ref="AM686" si="2004">STANDARDIZE(AC686,AR$14,AS$14)</f>
        <v>0.60234529045472529</v>
      </c>
      <c r="AN686" s="14">
        <f t="shared" ref="AN686" si="2005">STANDARDIZE(AD686,AT$14,AU$14)</f>
        <v>-0.95760573293009554</v>
      </c>
      <c r="AO686" s="14">
        <f t="shared" ref="AO686" si="2006">STANDARDIZE(AE686,AV$14,AW$14)</f>
        <v>0.76892173450089996</v>
      </c>
      <c r="AP686" s="23"/>
    </row>
    <row r="687" spans="1:42" x14ac:dyDescent="0.3">
      <c r="A687">
        <v>5</v>
      </c>
      <c r="B687" s="31">
        <v>1984</v>
      </c>
      <c r="C687" s="24">
        <v>0.72581636381477566</v>
      </c>
      <c r="D687">
        <v>4.7900000000000303E-2</v>
      </c>
      <c r="E687">
        <f t="shared" si="1865"/>
        <v>3.4766603826727971E-2</v>
      </c>
      <c r="G687">
        <v>1959</v>
      </c>
      <c r="H687">
        <v>1</v>
      </c>
      <c r="I687" s="3">
        <v>1959.0000000022601</v>
      </c>
      <c r="J687" s="23">
        <f t="shared" si="1867"/>
        <v>0.57533842934231794</v>
      </c>
      <c r="K687" s="23">
        <f t="shared" si="1887"/>
        <v>4.7900000000000303E-2</v>
      </c>
      <c r="L687" s="23">
        <f t="shared" si="1868"/>
        <v>2.7558710765497204E-2</v>
      </c>
      <c r="N687">
        <v>5</v>
      </c>
      <c r="O687">
        <v>1955</v>
      </c>
      <c r="P687" s="23">
        <v>0.82984079883369621</v>
      </c>
      <c r="Q687" s="23">
        <v>9.5900000000000304E-2</v>
      </c>
      <c r="R687" s="23">
        <f t="shared" si="1866"/>
        <v>7.9581732608151726E-2</v>
      </c>
      <c r="T687">
        <v>1959</v>
      </c>
      <c r="U687">
        <v>1</v>
      </c>
      <c r="V687" s="3">
        <v>1959.0000000022601</v>
      </c>
      <c r="W687" s="23">
        <f t="shared" si="1978"/>
        <v>0.72186952343096977</v>
      </c>
      <c r="X687" s="23">
        <f t="shared" si="1927"/>
        <v>9.5900000000000304E-2</v>
      </c>
      <c r="Y687" s="23">
        <f t="shared" si="1979"/>
        <v>6.9227287297030218E-2</v>
      </c>
      <c r="Z687" s="23"/>
      <c r="AA687">
        <v>1</v>
      </c>
      <c r="AB687" s="3">
        <v>1959.0000000022601</v>
      </c>
      <c r="AC687" s="23">
        <f t="shared" si="1869"/>
        <v>0.6486039763866438</v>
      </c>
      <c r="AD687" s="23">
        <f t="shared" si="1870"/>
        <v>7.1900000000000297E-2</v>
      </c>
      <c r="AE687" s="23">
        <f t="shared" si="1871"/>
        <v>4.8392999031263713E-2</v>
      </c>
      <c r="AG687" s="3">
        <v>1959.0000000022601</v>
      </c>
      <c r="AH687" s="3">
        <f t="shared" si="1872"/>
        <v>-0.12351977572458327</v>
      </c>
      <c r="AI687" s="3">
        <f t="shared" si="1873"/>
        <v>-0.61478205611361436</v>
      </c>
      <c r="AJ687" s="3">
        <f t="shared" si="1874"/>
        <v>0.28230756048150379</v>
      </c>
      <c r="AK687" s="23"/>
      <c r="AL687" s="3">
        <v>1959.0000000022601</v>
      </c>
      <c r="AM687" s="14">
        <f t="shared" ref="AM687" si="2007">STANDARDIZE(AC687,AR$15,AS$15)</f>
        <v>0.36805896465858351</v>
      </c>
      <c r="AN687" s="14">
        <f t="shared" ref="AN687" si="2008">STANDARDIZE(AD687,AT$15,AU$15)</f>
        <v>-9.3919208556921333E-2</v>
      </c>
      <c r="AO687" s="14">
        <f t="shared" ref="AO687" si="2009">STANDARDIZE(AE687,AV$15,AW$15)</f>
        <v>0.88516276743720257</v>
      </c>
      <c r="AP687" s="23"/>
    </row>
    <row r="688" spans="1:42" x14ac:dyDescent="0.3">
      <c r="A688">
        <v>5</v>
      </c>
      <c r="B688" s="31">
        <v>1984</v>
      </c>
      <c r="C688" s="24">
        <v>0.6494874026247125</v>
      </c>
      <c r="D688">
        <v>4.7900000000000303E-2</v>
      </c>
      <c r="E688">
        <f t="shared" si="1865"/>
        <v>3.1110446585723924E-2</v>
      </c>
      <c r="G688">
        <v>1958</v>
      </c>
      <c r="H688">
        <v>12</v>
      </c>
      <c r="I688" s="3">
        <v>1958.91666666893</v>
      </c>
      <c r="J688" s="23">
        <f t="shared" si="1867"/>
        <v>0.59267238376622233</v>
      </c>
      <c r="K688" s="23">
        <f t="shared" si="1887"/>
        <v>4.7900000000000303E-2</v>
      </c>
      <c r="L688" s="23">
        <f t="shared" si="1868"/>
        <v>2.838900718240223E-2</v>
      </c>
      <c r="N688">
        <v>4</v>
      </c>
      <c r="O688">
        <v>1955</v>
      </c>
      <c r="P688" s="23">
        <v>0.78767781373078483</v>
      </c>
      <c r="Q688" s="23">
        <v>9.5900000000000304E-2</v>
      </c>
      <c r="R688" s="23">
        <f t="shared" si="1866"/>
        <v>7.5538302336782506E-2</v>
      </c>
      <c r="T688">
        <v>1958</v>
      </c>
      <c r="U688">
        <v>12</v>
      </c>
      <c r="V688" s="3">
        <v>1958.91666666893</v>
      </c>
      <c r="W688" s="23"/>
      <c r="X688" s="23"/>
      <c r="Y688" s="23"/>
      <c r="Z688" s="23"/>
      <c r="AA688">
        <v>12</v>
      </c>
      <c r="AB688" s="3">
        <v>1958.91666666893</v>
      </c>
      <c r="AC688" s="23">
        <f t="shared" si="1869"/>
        <v>0.59267238376622233</v>
      </c>
      <c r="AD688" s="23">
        <f t="shared" si="1870"/>
        <v>4.7900000000000303E-2</v>
      </c>
      <c r="AE688" s="23">
        <f t="shared" si="1871"/>
        <v>2.838900718240223E-2</v>
      </c>
      <c r="AG688" s="3">
        <v>1958.91666666893</v>
      </c>
      <c r="AH688" s="3">
        <f t="shared" si="1872"/>
        <v>-0.4882119411903057</v>
      </c>
      <c r="AI688" s="3">
        <f t="shared" si="1873"/>
        <v>-1.186702766808877</v>
      </c>
      <c r="AJ688" s="3">
        <f t="shared" si="1874"/>
        <v>-1.3343723433609236</v>
      </c>
      <c r="AK688" s="23"/>
      <c r="AL688" s="3">
        <v>1958.91666666893</v>
      </c>
      <c r="AM688" s="14">
        <f t="shared" ref="AM688" si="2010">STANDARDIZE(AC688,AR$4,AS$4)</f>
        <v>-0.10473176692648591</v>
      </c>
      <c r="AN688" s="14">
        <f t="shared" ref="AN688" si="2011">STANDARDIZE(AD688,AT$4,AU$4)</f>
        <v>-1.7765123716427775</v>
      </c>
      <c r="AO688" s="14">
        <f t="shared" ref="AO688" si="2012">STANDARDIZE(AE688,AV$4,AW$4)</f>
        <v>-1.2213353949386685</v>
      </c>
      <c r="AP688" s="23"/>
    </row>
    <row r="689" spans="1:42" x14ac:dyDescent="0.3">
      <c r="A689">
        <v>4</v>
      </c>
      <c r="B689" s="31">
        <v>1984</v>
      </c>
      <c r="C689" s="24">
        <v>0.56969441731253323</v>
      </c>
      <c r="D689">
        <v>4.7900000000000303E-2</v>
      </c>
      <c r="E689">
        <f t="shared" si="1865"/>
        <v>2.7288362589270514E-2</v>
      </c>
      <c r="G689">
        <v>1958</v>
      </c>
      <c r="H689">
        <v>11</v>
      </c>
      <c r="I689" s="3">
        <v>1958.8333333355999</v>
      </c>
      <c r="J689" s="23">
        <f t="shared" si="1867"/>
        <v>0.62246062526931101</v>
      </c>
      <c r="K689" s="23">
        <f t="shared" si="1887"/>
        <v>4.7900000000000303E-2</v>
      </c>
      <c r="L689" s="23">
        <f t="shared" si="1868"/>
        <v>2.9815863950400187E-2</v>
      </c>
      <c r="N689">
        <v>4</v>
      </c>
      <c r="O689">
        <v>1955</v>
      </c>
      <c r="P689" s="23">
        <v>0.75101263342433855</v>
      </c>
      <c r="Q689" s="23">
        <v>9.5900000000000304E-2</v>
      </c>
      <c r="R689" s="23">
        <f t="shared" si="1866"/>
        <v>7.2022111545394299E-2</v>
      </c>
      <c r="T689">
        <v>1958</v>
      </c>
      <c r="U689">
        <v>11</v>
      </c>
      <c r="V689" s="3">
        <v>1958.8333333355999</v>
      </c>
      <c r="W689" s="23">
        <f t="shared" si="1978"/>
        <v>0.75334835255966104</v>
      </c>
      <c r="X689" s="23">
        <f t="shared" si="1927"/>
        <v>9.5900000000000304E-2</v>
      </c>
      <c r="Y689" s="23">
        <f t="shared" si="1979"/>
        <v>7.2246107010471725E-2</v>
      </c>
      <c r="Z689" s="23"/>
      <c r="AA689">
        <v>11</v>
      </c>
      <c r="AB689" s="3">
        <v>1958.8333333355999</v>
      </c>
      <c r="AC689" s="23">
        <f t="shared" si="1869"/>
        <v>0.68790448891448608</v>
      </c>
      <c r="AD689" s="23">
        <f t="shared" si="1870"/>
        <v>7.1900000000000297E-2</v>
      </c>
      <c r="AE689" s="23">
        <f t="shared" si="1871"/>
        <v>5.1030985480435956E-2</v>
      </c>
      <c r="AG689" s="3">
        <v>1958.8333333355999</v>
      </c>
      <c r="AH689" s="3">
        <f t="shared" si="1872"/>
        <v>0.13273234130271752</v>
      </c>
      <c r="AI689" s="3">
        <f t="shared" si="1873"/>
        <v>-0.61478205611361436</v>
      </c>
      <c r="AJ689" s="3">
        <f t="shared" si="1874"/>
        <v>0.49550399203414597</v>
      </c>
      <c r="AK689" s="23"/>
      <c r="AL689" s="3">
        <v>1958.8333333355999</v>
      </c>
      <c r="AM689" s="14">
        <f t="shared" ref="AM689" si="2013">STANDARDIZE(AC689,AR$5,AS$5)</f>
        <v>0.16728170577614529</v>
      </c>
      <c r="AN689" s="14">
        <f t="shared" ref="AN689" si="2014">STANDARDIZE(AD689,AT$5,AU$5)</f>
        <v>-4.0971152421897278E-2</v>
      </c>
      <c r="AO689" s="14">
        <f t="shared" ref="AO689" si="2015">STANDARDIZE(AE689,AV$5,AW$5)</f>
        <v>0.55131084755258752</v>
      </c>
      <c r="AP689" s="23"/>
    </row>
    <row r="690" spans="1:42" x14ac:dyDescent="0.3">
      <c r="A690">
        <v>4</v>
      </c>
      <c r="B690" s="31">
        <v>1984</v>
      </c>
      <c r="C690" s="24">
        <v>0.50156665362368891</v>
      </c>
      <c r="D690">
        <v>4.7900000000000303E-2</v>
      </c>
      <c r="E690">
        <f t="shared" si="1865"/>
        <v>2.4025042708574851E-2</v>
      </c>
      <c r="G690">
        <v>1958</v>
      </c>
      <c r="H690">
        <v>10</v>
      </c>
      <c r="I690" s="3">
        <v>1958.7500000022701</v>
      </c>
      <c r="J690" s="23">
        <f t="shared" si="1867"/>
        <v>0.65879412053627229</v>
      </c>
      <c r="K690" s="23">
        <f t="shared" si="1887"/>
        <v>4.7900000000000303E-2</v>
      </c>
      <c r="L690" s="23">
        <f t="shared" si="1868"/>
        <v>3.1556238373687644E-2</v>
      </c>
      <c r="N690">
        <v>3</v>
      </c>
      <c r="O690">
        <v>1955</v>
      </c>
      <c r="P690" s="23">
        <v>0.72967979949880835</v>
      </c>
      <c r="Q690" s="23">
        <v>9.5900000000000304E-2</v>
      </c>
      <c r="R690" s="23">
        <f t="shared" si="1866"/>
        <v>6.9976292771935941E-2</v>
      </c>
      <c r="T690">
        <v>1958</v>
      </c>
      <c r="U690">
        <v>10</v>
      </c>
      <c r="V690" s="3">
        <v>1958.7500000022701</v>
      </c>
      <c r="W690" s="23">
        <f t="shared" si="1978"/>
        <v>0.82655054739109568</v>
      </c>
      <c r="X690" s="23">
        <f t="shared" si="1927"/>
        <v>9.5900000000000304E-2</v>
      </c>
      <c r="Y690" s="23">
        <f t="shared" si="1979"/>
        <v>7.9266197494806331E-2</v>
      </c>
      <c r="Z690" s="23"/>
      <c r="AA690">
        <v>10</v>
      </c>
      <c r="AB690" s="3">
        <v>1958.7500000022701</v>
      </c>
      <c r="AC690" s="23">
        <f t="shared" si="1869"/>
        <v>0.74267233396368404</v>
      </c>
      <c r="AD690" s="23">
        <f t="shared" si="1870"/>
        <v>7.1900000000000297E-2</v>
      </c>
      <c r="AE690" s="23">
        <f t="shared" si="1871"/>
        <v>5.5411217934246984E-2</v>
      </c>
      <c r="AG690" s="3">
        <v>1958.7500000022701</v>
      </c>
      <c r="AH690" s="3">
        <f t="shared" si="1872"/>
        <v>0.48983649430676701</v>
      </c>
      <c r="AI690" s="3">
        <f t="shared" si="1873"/>
        <v>-0.61478205611361436</v>
      </c>
      <c r="AJ690" s="3">
        <f t="shared" si="1874"/>
        <v>0.8495050252148173</v>
      </c>
      <c r="AK690" s="23"/>
      <c r="AL690" s="3">
        <v>1958.7500000022701</v>
      </c>
      <c r="AM690" s="14">
        <f t="shared" ref="AM690" si="2016">STANDARDIZE(AC690,AR$6,AS$6)</f>
        <v>0.43776667186332685</v>
      </c>
      <c r="AN690" s="14">
        <f t="shared" ref="AN690" si="2017">STANDARDIZE(AD690,AT$6,AU$6)</f>
        <v>-0.59144451954684485</v>
      </c>
      <c r="AO690" s="14">
        <f t="shared" ref="AO690" si="2018">STANDARDIZE(AE690,AV$6,AW$6)</f>
        <v>0.58255229681464904</v>
      </c>
      <c r="AP690" s="23"/>
    </row>
    <row r="691" spans="1:42" x14ac:dyDescent="0.3">
      <c r="A691">
        <v>3</v>
      </c>
      <c r="B691" s="31">
        <v>1984</v>
      </c>
      <c r="C691" s="24">
        <v>0.4551694833286134</v>
      </c>
      <c r="D691">
        <v>4.7900000000000303E-2</v>
      </c>
      <c r="E691">
        <f t="shared" si="1865"/>
        <v>2.1802618251440722E-2</v>
      </c>
      <c r="G691">
        <v>1958</v>
      </c>
      <c r="H691">
        <v>9</v>
      </c>
      <c r="I691" s="3">
        <v>1958.66666666894</v>
      </c>
      <c r="J691" s="23">
        <f t="shared" si="1867"/>
        <v>0.69313127210791936</v>
      </c>
      <c r="K691" s="23">
        <f t="shared" si="1887"/>
        <v>4.7900000000000303E-2</v>
      </c>
      <c r="L691" s="23">
        <f t="shared" si="1868"/>
        <v>3.3200987933969549E-2</v>
      </c>
      <c r="N691">
        <v>2</v>
      </c>
      <c r="O691">
        <v>1955</v>
      </c>
      <c r="P691" s="23">
        <v>0.72223497813569804</v>
      </c>
      <c r="Q691" s="23">
        <v>9.5900000000000304E-2</v>
      </c>
      <c r="R691" s="23">
        <f t="shared" si="1866"/>
        <v>6.9262334403213666E-2</v>
      </c>
      <c r="T691">
        <v>1958</v>
      </c>
      <c r="U691">
        <v>9</v>
      </c>
      <c r="V691" s="3">
        <v>1958.66666666894</v>
      </c>
      <c r="W691" s="23"/>
      <c r="X691" s="23"/>
      <c r="Y691" s="23"/>
      <c r="Z691" s="23"/>
      <c r="AA691">
        <v>9</v>
      </c>
      <c r="AB691" s="3">
        <v>1958.66666666894</v>
      </c>
      <c r="AC691" s="23">
        <f t="shared" si="1869"/>
        <v>0.69313127210791936</v>
      </c>
      <c r="AD691" s="23">
        <f t="shared" si="1870"/>
        <v>4.7900000000000303E-2</v>
      </c>
      <c r="AE691" s="23">
        <f t="shared" si="1871"/>
        <v>3.3200987933969549E-2</v>
      </c>
      <c r="AG691" s="3">
        <v>1958.66666666894</v>
      </c>
      <c r="AH691" s="3">
        <f t="shared" si="1872"/>
        <v>0.16681266678476106</v>
      </c>
      <c r="AI691" s="3">
        <f t="shared" si="1873"/>
        <v>-1.186702766808877</v>
      </c>
      <c r="AJ691" s="3">
        <f t="shared" si="1874"/>
        <v>-0.94547833472942999</v>
      </c>
      <c r="AK691" s="23"/>
      <c r="AL691" s="3">
        <v>1958.66666666894</v>
      </c>
      <c r="AM691" s="14">
        <f t="shared" ref="AM691" si="2019">STANDARDIZE(AC691,AR$7,AS$7)</f>
        <v>-0.11887338559025884</v>
      </c>
      <c r="AN691" s="14">
        <f t="shared" ref="AN691" si="2020">STANDARDIZE(AD691,AT$7,AU$7)</f>
        <v>-1.0289872901111137</v>
      </c>
      <c r="AO691" s="14">
        <f t="shared" ref="AO691" si="2021">STANDARDIZE(AE691,AV$7,AW$7)</f>
        <v>-0.87121964708136945</v>
      </c>
      <c r="AP691" s="23"/>
    </row>
    <row r="692" spans="1:42" x14ac:dyDescent="0.3">
      <c r="A692">
        <v>2</v>
      </c>
      <c r="B692" s="31">
        <v>1984</v>
      </c>
      <c r="C692" s="24">
        <v>0.43459367195277704</v>
      </c>
      <c r="D692">
        <v>4.7900000000000303E-2</v>
      </c>
      <c r="E692">
        <f t="shared" si="1865"/>
        <v>2.0817036886538152E-2</v>
      </c>
      <c r="G692">
        <v>1958</v>
      </c>
      <c r="H692">
        <v>8</v>
      </c>
      <c r="I692" s="3">
        <v>1958.58333333561</v>
      </c>
      <c r="J692" s="23">
        <f t="shared" si="1867"/>
        <v>0.71716679347252787</v>
      </c>
      <c r="K692" s="23">
        <f t="shared" si="1887"/>
        <v>4.7900000000000303E-2</v>
      </c>
      <c r="L692" s="23">
        <f t="shared" si="1868"/>
        <v>3.4352289407334299E-2</v>
      </c>
      <c r="N692">
        <v>1</v>
      </c>
      <c r="O692">
        <v>1955</v>
      </c>
      <c r="P692" s="23">
        <v>0.72552863467259521</v>
      </c>
      <c r="Q692" s="23">
        <v>9.5900000000000304E-2</v>
      </c>
      <c r="R692" s="23">
        <f t="shared" si="1866"/>
        <v>6.9578196065102099E-2</v>
      </c>
      <c r="T692">
        <v>1958</v>
      </c>
      <c r="U692">
        <v>8</v>
      </c>
      <c r="V692" s="3">
        <v>1958.58333333561</v>
      </c>
      <c r="W692" s="23">
        <f t="shared" si="1978"/>
        <v>0.9146274041450202</v>
      </c>
      <c r="X692" s="23">
        <f t="shared" si="1927"/>
        <v>9.5900000000000304E-2</v>
      </c>
      <c r="Y692" s="23">
        <f t="shared" si="1979"/>
        <v>8.7712768057507717E-2</v>
      </c>
      <c r="Z692" s="23"/>
      <c r="AA692">
        <v>8</v>
      </c>
      <c r="AB692" s="3">
        <v>1958.58333333561</v>
      </c>
      <c r="AC692" s="23">
        <f t="shared" si="1869"/>
        <v>0.81589709880877404</v>
      </c>
      <c r="AD692" s="23">
        <f t="shared" si="1870"/>
        <v>7.1900000000000297E-2</v>
      </c>
      <c r="AE692" s="23">
        <f t="shared" si="1871"/>
        <v>6.1032528732421008E-2</v>
      </c>
      <c r="AG692" s="3">
        <v>1958.58333333561</v>
      </c>
      <c r="AH692" s="3">
        <f t="shared" si="1872"/>
        <v>0.96728576413721279</v>
      </c>
      <c r="AI692" s="3">
        <f t="shared" si="1873"/>
        <v>-0.61478205611361436</v>
      </c>
      <c r="AJ692" s="3">
        <f t="shared" si="1874"/>
        <v>1.3038073599349553</v>
      </c>
      <c r="AK692" s="23"/>
      <c r="AL692" s="3">
        <v>1958.58333333561</v>
      </c>
      <c r="AM692" s="14">
        <f t="shared" ref="AM692" si="2022">STANDARDIZE(AC692,AR$8,AS$8)</f>
        <v>0.34553504079053882</v>
      </c>
      <c r="AN692" s="14">
        <f t="shared" ref="AN692" si="2023">STANDARDIZE(AD692,AT$8,AU$8)</f>
        <v>-0.51613739712758211</v>
      </c>
      <c r="AO692" s="14">
        <f t="shared" ref="AO692" si="2024">STANDARDIZE(AE692,AV$8,AW$8)</f>
        <v>0.51459555381752708</v>
      </c>
      <c r="AP692" s="23"/>
    </row>
    <row r="693" spans="1:42" x14ac:dyDescent="0.3">
      <c r="A693">
        <v>2</v>
      </c>
      <c r="B693" s="31">
        <v>1984</v>
      </c>
      <c r="C693" s="24">
        <v>0.43888325353320157</v>
      </c>
      <c r="D693">
        <v>4.7900000000000303E-2</v>
      </c>
      <c r="E693">
        <f t="shared" si="1865"/>
        <v>2.1022507844240489E-2</v>
      </c>
      <c r="G693">
        <v>1958</v>
      </c>
      <c r="H693">
        <v>7</v>
      </c>
      <c r="I693" s="3">
        <v>1958.5000000022801</v>
      </c>
      <c r="J693" s="23"/>
      <c r="K693" s="23"/>
      <c r="L693" s="23"/>
      <c r="N693">
        <v>11</v>
      </c>
      <c r="O693">
        <v>1954</v>
      </c>
      <c r="P693" s="23">
        <v>0.73406717274282451</v>
      </c>
      <c r="Q693" s="23">
        <v>9.5900000000000304E-2</v>
      </c>
      <c r="R693" s="23">
        <f t="shared" si="1866"/>
        <v>7.0397041866037097E-2</v>
      </c>
      <c r="T693">
        <v>1958</v>
      </c>
      <c r="U693">
        <v>7</v>
      </c>
      <c r="V693" s="3">
        <v>1958.5000000022801</v>
      </c>
      <c r="W693" s="23"/>
      <c r="X693" s="23"/>
      <c r="Y693" s="23"/>
      <c r="Z693" s="23"/>
      <c r="AA693">
        <v>7</v>
      </c>
      <c r="AB693" s="3">
        <v>1958.5000000022801</v>
      </c>
      <c r="AC693" s="23"/>
      <c r="AD693" s="23"/>
      <c r="AE693" s="23"/>
      <c r="AG693" s="3">
        <v>1958.5000000022801</v>
      </c>
      <c r="AH693" s="3"/>
      <c r="AI693" s="3"/>
      <c r="AJ693" s="3"/>
      <c r="AK693" s="23"/>
      <c r="AL693" s="3">
        <v>1958.5000000022801</v>
      </c>
      <c r="AM693" s="14"/>
      <c r="AN693" s="14"/>
      <c r="AO693" s="14"/>
      <c r="AP693" s="23"/>
    </row>
    <row r="694" spans="1:42" x14ac:dyDescent="0.3">
      <c r="A694">
        <v>1</v>
      </c>
      <c r="B694" s="31">
        <v>1984</v>
      </c>
      <c r="C694" s="24">
        <v>0.46334505719060504</v>
      </c>
      <c r="D694">
        <v>4.7900000000000303E-2</v>
      </c>
      <c r="E694">
        <f t="shared" si="1865"/>
        <v>2.2194228239430121E-2</v>
      </c>
      <c r="G694">
        <v>1958</v>
      </c>
      <c r="H694">
        <v>6</v>
      </c>
      <c r="I694" s="3">
        <v>1958.41666666895</v>
      </c>
      <c r="J694" s="23">
        <f t="shared" si="1867"/>
        <v>0.72540049496215331</v>
      </c>
      <c r="K694" s="23">
        <f t="shared" si="1887"/>
        <v>9.5800000000000607E-2</v>
      </c>
      <c r="L694" s="23">
        <f t="shared" si="1868"/>
        <v>3.4746683708687366E-2</v>
      </c>
      <c r="N694">
        <v>10</v>
      </c>
      <c r="O694">
        <v>1954</v>
      </c>
      <c r="P694" s="23">
        <v>0.77229953521740824</v>
      </c>
      <c r="Q694" s="23">
        <v>9.5900000000000304E-2</v>
      </c>
      <c r="R694" s="23">
        <f t="shared" si="1866"/>
        <v>7.4063525427349688E-2</v>
      </c>
      <c r="T694">
        <v>1958</v>
      </c>
      <c r="U694">
        <v>6</v>
      </c>
      <c r="V694" s="3">
        <v>1958.41666666895</v>
      </c>
      <c r="W694" s="23">
        <f t="shared" si="1978"/>
        <v>0.95995278262776296</v>
      </c>
      <c r="X694" s="23">
        <f t="shared" si="1927"/>
        <v>0.19180000000000061</v>
      </c>
      <c r="Y694" s="23">
        <f t="shared" si="1979"/>
        <v>9.2059471854002761E-2</v>
      </c>
      <c r="Z694" s="23"/>
      <c r="AA694">
        <v>6</v>
      </c>
      <c r="AB694" s="3">
        <v>1958.41666666895</v>
      </c>
      <c r="AC694" s="23">
        <f t="shared" si="1869"/>
        <v>0.84267663879495813</v>
      </c>
      <c r="AD694" s="23">
        <f t="shared" si="1870"/>
        <v>0.14380000000000059</v>
      </c>
      <c r="AE694" s="23">
        <f t="shared" si="1871"/>
        <v>6.340307778134506E-2</v>
      </c>
      <c r="AG694" s="3">
        <v>1958.41666666895</v>
      </c>
      <c r="AH694" s="3">
        <f t="shared" ref="AH694:AH725" si="2025">STANDARDIZE(AC694,AC$797,AC$798)</f>
        <v>1.1418970700232454</v>
      </c>
      <c r="AI694" s="3">
        <f t="shared" ref="AI694:AI725" si="2026">STANDARDIZE(AD694,AD$797,AD$798)</f>
        <v>1.0985970730109507</v>
      </c>
      <c r="AJ694" s="3">
        <f t="shared" ref="AJ694:AJ725" si="2027">STANDARDIZE(AE694,AE$797,AE$798)</f>
        <v>1.4953900718968387</v>
      </c>
      <c r="AK694" s="23"/>
      <c r="AL694" s="3">
        <v>1958.41666666895</v>
      </c>
      <c r="AM694" s="14">
        <f t="shared" ref="AM694" si="2028">STANDARDIZE(AC694,AR$10,AS$10)</f>
        <v>0.44722445498797914</v>
      </c>
      <c r="AN694" s="14">
        <f t="shared" ref="AN694" si="2029">STANDARDIZE(AD694,AT$10,AU$10)</f>
        <v>-0.3489924073651578</v>
      </c>
      <c r="AO694" s="14">
        <f t="shared" ref="AO694" si="2030">STANDARDIZE(AE694,AV$10,AW$10)</f>
        <v>0.66051977820297758</v>
      </c>
      <c r="AP694" s="23"/>
    </row>
    <row r="695" spans="1:42" x14ac:dyDescent="0.3">
      <c r="A695">
        <v>1</v>
      </c>
      <c r="B695" s="31">
        <v>1984</v>
      </c>
      <c r="C695" s="24">
        <v>0.50409027735087497</v>
      </c>
      <c r="D695">
        <v>4.7900000000000303E-2</v>
      </c>
      <c r="E695">
        <f t="shared" si="1865"/>
        <v>2.4145924285107066E-2</v>
      </c>
      <c r="G695">
        <v>1958</v>
      </c>
      <c r="H695">
        <v>5</v>
      </c>
      <c r="I695" s="3">
        <v>1958.33333333562</v>
      </c>
      <c r="J695" s="23">
        <f t="shared" si="1867"/>
        <v>0.6985208832455303</v>
      </c>
      <c r="K695" s="23">
        <f t="shared" si="1887"/>
        <v>9.5800000000000607E-2</v>
      </c>
      <c r="L695" s="23">
        <f t="shared" si="1868"/>
        <v>3.3459150307461112E-2</v>
      </c>
      <c r="N695">
        <v>8</v>
      </c>
      <c r="O695">
        <v>1954</v>
      </c>
      <c r="P695" s="23">
        <v>0.8376685303794279</v>
      </c>
      <c r="Q695" s="23">
        <v>9.5900000000000304E-2</v>
      </c>
      <c r="R695" s="23">
        <f t="shared" si="1866"/>
        <v>8.0332412063387384E-2</v>
      </c>
      <c r="T695">
        <v>1958</v>
      </c>
      <c r="U695">
        <v>5</v>
      </c>
      <c r="V695" s="3">
        <v>1958.33333333562</v>
      </c>
      <c r="W695" s="23">
        <f t="shared" si="1978"/>
        <v>0.90144596971984481</v>
      </c>
      <c r="X695" s="23">
        <f t="shared" si="1927"/>
        <v>9.5900000000000304E-2</v>
      </c>
      <c r="Y695" s="23">
        <f t="shared" si="1979"/>
        <v>8.6448668496133391E-2</v>
      </c>
      <c r="Z695" s="23"/>
      <c r="AA695">
        <v>5</v>
      </c>
      <c r="AB695" s="3">
        <v>1958.33333333562</v>
      </c>
      <c r="AC695" s="23">
        <f t="shared" si="1869"/>
        <v>0.7999834264826875</v>
      </c>
      <c r="AD695" s="23">
        <f t="shared" si="1870"/>
        <v>9.5850000000000463E-2</v>
      </c>
      <c r="AE695" s="23">
        <f t="shared" si="1871"/>
        <v>5.9953909401797248E-2</v>
      </c>
      <c r="AG695" s="3">
        <v>1958.33333333562</v>
      </c>
      <c r="AH695" s="3">
        <f t="shared" si="2025"/>
        <v>0.86352344754275445</v>
      </c>
      <c r="AI695" s="3">
        <f t="shared" si="2026"/>
        <v>-4.4052846898962821E-2</v>
      </c>
      <c r="AJ695" s="3">
        <f t="shared" si="2027"/>
        <v>1.2166356489639447</v>
      </c>
      <c r="AK695" s="23"/>
      <c r="AL695" s="3">
        <v>1958.33333333562</v>
      </c>
      <c r="AM695" s="14">
        <f t="shared" ref="AM695" si="2031">STANDARDIZE(AC695,AR$11,AS$11)</f>
        <v>0.71482187233184447</v>
      </c>
      <c r="AN695" s="14">
        <f t="shared" ref="AN695" si="2032">STANDARDIZE(AD695,AT$11,AU$11)</f>
        <v>-0.7363458413185221</v>
      </c>
      <c r="AO695" s="14">
        <f t="shared" ref="AO695" si="2033">STANDARDIZE(AE695,AV$11,AW$11)</f>
        <v>0.93540837724384263</v>
      </c>
      <c r="AP695" s="23"/>
    </row>
    <row r="696" spans="1:42" x14ac:dyDescent="0.3">
      <c r="A696">
        <v>12</v>
      </c>
      <c r="B696" s="31">
        <v>1983</v>
      </c>
      <c r="C696" s="24">
        <v>0.5564980724969425</v>
      </c>
      <c r="D696">
        <v>4.7900000000000303E-2</v>
      </c>
      <c r="E696">
        <f t="shared" si="1865"/>
        <v>2.6656257672603715E-2</v>
      </c>
      <c r="G696">
        <v>1958</v>
      </c>
      <c r="H696">
        <v>4</v>
      </c>
      <c r="I696" s="3">
        <v>1958.2500000022901</v>
      </c>
      <c r="J696" s="23">
        <f t="shared" si="1867"/>
        <v>0.65952379391275029</v>
      </c>
      <c r="K696" s="23">
        <f t="shared" si="1887"/>
        <v>9.5800000000000607E-2</v>
      </c>
      <c r="L696" s="23">
        <f t="shared" si="1868"/>
        <v>3.159118972842094E-2</v>
      </c>
      <c r="N696">
        <v>6</v>
      </c>
      <c r="O696">
        <v>1954</v>
      </c>
      <c r="P696" s="23">
        <v>0.89411923648617286</v>
      </c>
      <c r="Q696" s="23">
        <v>9.5900000000000304E-2</v>
      </c>
      <c r="R696" s="23">
        <f t="shared" si="1866"/>
        <v>8.5746034779024247E-2</v>
      </c>
      <c r="T696">
        <v>1958</v>
      </c>
      <c r="U696">
        <v>4</v>
      </c>
      <c r="V696" s="3">
        <v>1958.2500000022901</v>
      </c>
      <c r="W696" s="23">
        <f t="shared" si="1978"/>
        <v>0.83449940866894945</v>
      </c>
      <c r="X696" s="23">
        <f t="shared" si="1927"/>
        <v>0.19180000000000061</v>
      </c>
      <c r="Y696" s="23">
        <f t="shared" si="1979"/>
        <v>8.0028493291352504E-2</v>
      </c>
      <c r="Z696" s="23"/>
      <c r="AA696">
        <v>4</v>
      </c>
      <c r="AB696" s="3">
        <v>1958.2500000022901</v>
      </c>
      <c r="AC696" s="23">
        <f t="shared" si="1869"/>
        <v>0.74701160129084987</v>
      </c>
      <c r="AD696" s="23">
        <f t="shared" si="1870"/>
        <v>0.14380000000000059</v>
      </c>
      <c r="AE696" s="23">
        <f t="shared" si="1871"/>
        <v>5.5809841509886722E-2</v>
      </c>
      <c r="AG696" s="3">
        <v>1958.2500000022901</v>
      </c>
      <c r="AH696" s="3">
        <f t="shared" si="2025"/>
        <v>0.51812992783758638</v>
      </c>
      <c r="AI696" s="3">
        <f t="shared" si="2026"/>
        <v>1.0985970730109507</v>
      </c>
      <c r="AJ696" s="3">
        <f t="shared" si="2027"/>
        <v>0.88172093136013274</v>
      </c>
      <c r="AK696" s="23"/>
      <c r="AL696" s="3">
        <v>1958.2500000022901</v>
      </c>
      <c r="AM696" s="14">
        <f t="shared" ref="AM696" si="2034">STANDARDIZE(AC696,AR$12,AS$12)</f>
        <v>0.88548292199062728</v>
      </c>
      <c r="AN696" s="14">
        <f t="shared" ref="AN696" si="2035">STANDARDIZE(AD696,AT$12,AU$12)</f>
        <v>3.3388824798885192E-2</v>
      </c>
      <c r="AO696" s="14">
        <f t="shared" ref="AO696" si="2036">STANDARDIZE(AE696,AV$12,AW$12)</f>
        <v>1.0736571278463025</v>
      </c>
      <c r="AP696" s="23"/>
    </row>
    <row r="697" spans="1:42" x14ac:dyDescent="0.3">
      <c r="A697">
        <v>11</v>
      </c>
      <c r="B697" s="31">
        <v>1983</v>
      </c>
      <c r="C697" s="24">
        <v>0.61202943255063014</v>
      </c>
      <c r="D697">
        <v>4.7900000000000303E-2</v>
      </c>
      <c r="E697">
        <f t="shared" si="1865"/>
        <v>2.9316209819175369E-2</v>
      </c>
      <c r="G697">
        <v>1958</v>
      </c>
      <c r="H697">
        <v>3</v>
      </c>
      <c r="I697" s="3">
        <v>1958.16666666896</v>
      </c>
      <c r="J697" s="23">
        <f t="shared" ref="J697:J698" si="2037">AVERAGEIFS(C$4:C$1369,B$4:B$1369,G697,A$4:A$1369,H697)</f>
        <v>0.64045090910774416</v>
      </c>
      <c r="K697" s="23">
        <f t="shared" si="1887"/>
        <v>4.7900000000000303E-2</v>
      </c>
      <c r="L697" s="23">
        <f t="shared" ref="L697:L698" si="2038">AVERAGEIFS(E$4:E$1369,B$4:B$1369,G697,A$4:A$1369,H697)</f>
        <v>3.0677598546261141E-2</v>
      </c>
      <c r="N697">
        <v>6</v>
      </c>
      <c r="O697">
        <v>1954</v>
      </c>
      <c r="P697" s="23">
        <v>0.90712828031562687</v>
      </c>
      <c r="Q697" s="23">
        <v>9.5900000000000304E-2</v>
      </c>
      <c r="R697" s="23">
        <f t="shared" si="1866"/>
        <v>8.6993602082268889E-2</v>
      </c>
      <c r="T697">
        <v>1958</v>
      </c>
      <c r="U697">
        <v>3</v>
      </c>
      <c r="V697" s="3">
        <v>1958.16666666896</v>
      </c>
      <c r="W697" s="23">
        <f t="shared" si="1978"/>
        <v>0.78037336150842607</v>
      </c>
      <c r="X697" s="23">
        <f t="shared" si="1927"/>
        <v>9.5900000000000304E-2</v>
      </c>
      <c r="Y697" s="23">
        <f t="shared" si="1979"/>
        <v>7.4837805368658292E-2</v>
      </c>
      <c r="Z697" s="23"/>
      <c r="AA697">
        <v>3</v>
      </c>
      <c r="AB697" s="3">
        <v>1958.16666666896</v>
      </c>
      <c r="AC697" s="23">
        <f t="shared" ref="AC697:AC699" si="2039">AVERAGE(W697,J697)</f>
        <v>0.71041213530808511</v>
      </c>
      <c r="AD697" s="23">
        <f t="shared" ref="AD697:AD699" si="2040">AVERAGE(X697,K697)</f>
        <v>7.1900000000000297E-2</v>
      </c>
      <c r="AE697" s="23">
        <f t="shared" ref="AE697:AE699" si="2041">AVERAGE(Y697,L697)</f>
        <v>5.2757701957459713E-2</v>
      </c>
      <c r="AG697" s="3">
        <v>1958.16666666896</v>
      </c>
      <c r="AH697" s="3">
        <f t="shared" si="2025"/>
        <v>0.27948951230845415</v>
      </c>
      <c r="AI697" s="3">
        <f t="shared" si="2026"/>
        <v>-0.61478205611361436</v>
      </c>
      <c r="AJ697" s="3">
        <f t="shared" si="2027"/>
        <v>0.63505353040274826</v>
      </c>
      <c r="AK697" s="23"/>
      <c r="AL697" s="3">
        <v>1958.16666666896</v>
      </c>
      <c r="AM697" s="14">
        <f t="shared" ref="AM697" si="2042">STANDARDIZE(AC697,AR$13,AS$13)</f>
        <v>0.94346336806334874</v>
      </c>
      <c r="AN697" s="14">
        <f t="shared" ref="AN697" si="2043">STANDARDIZE(AD697,AT$13,AU$13)</f>
        <v>-1.0055477933738932</v>
      </c>
      <c r="AO697" s="14">
        <f t="shared" ref="AO697" si="2044">STANDARDIZE(AE697,AV$13,AW$13)</f>
        <v>1.2246297004570581</v>
      </c>
      <c r="AP697" s="23"/>
    </row>
    <row r="698" spans="1:42" x14ac:dyDescent="0.3">
      <c r="A698">
        <v>11</v>
      </c>
      <c r="B698" s="31">
        <v>1983</v>
      </c>
      <c r="C698" s="24">
        <v>0.65537728258742212</v>
      </c>
      <c r="D698">
        <v>4.7900000000000303E-2</v>
      </c>
      <c r="E698">
        <f t="shared" si="1865"/>
        <v>3.1392571835937716E-2</v>
      </c>
      <c r="G698">
        <v>1958</v>
      </c>
      <c r="H698">
        <v>2</v>
      </c>
      <c r="I698" s="3">
        <v>1958.08333333563</v>
      </c>
      <c r="J698" s="23">
        <f t="shared" si="2037"/>
        <v>0.63653133800754991</v>
      </c>
      <c r="K698" s="23">
        <f t="shared" si="1887"/>
        <v>9.5800000000000607E-2</v>
      </c>
      <c r="L698" s="23">
        <f t="shared" si="2038"/>
        <v>3.0489851090561834E-2</v>
      </c>
      <c r="N698">
        <v>5</v>
      </c>
      <c r="O698">
        <v>1954</v>
      </c>
      <c r="P698" s="23">
        <v>0.87148664477051907</v>
      </c>
      <c r="Q698" s="23">
        <v>9.5900000000000304E-2</v>
      </c>
      <c r="R698" s="23">
        <f t="shared" si="1866"/>
        <v>8.3575569233493047E-2</v>
      </c>
      <c r="T698">
        <v>1958</v>
      </c>
      <c r="U698">
        <v>2</v>
      </c>
      <c r="V698" s="3">
        <v>1958.08333333563</v>
      </c>
      <c r="W698" s="23">
        <f t="shared" si="1978"/>
        <v>0.76193920859612785</v>
      </c>
      <c r="X698" s="23">
        <f t="shared" si="1927"/>
        <v>9.5900000000000304E-2</v>
      </c>
      <c r="Y698" s="23">
        <f t="shared" si="1979"/>
        <v>7.3069970104368887E-2</v>
      </c>
      <c r="Z698" s="23"/>
      <c r="AA698">
        <v>2</v>
      </c>
      <c r="AB698" s="3">
        <v>1958.08333333563</v>
      </c>
      <c r="AC698" s="23">
        <f t="shared" si="2039"/>
        <v>0.69923527330183888</v>
      </c>
      <c r="AD698" s="23">
        <f t="shared" si="2040"/>
        <v>9.5850000000000463E-2</v>
      </c>
      <c r="AE698" s="23">
        <f t="shared" si="2041"/>
        <v>5.177991059746536E-2</v>
      </c>
      <c r="AG698" s="3">
        <v>1958.08333333563</v>
      </c>
      <c r="AH698" s="3">
        <f t="shared" si="2025"/>
        <v>0.20661273878562678</v>
      </c>
      <c r="AI698" s="3">
        <f t="shared" si="2026"/>
        <v>-4.4052846898962821E-2</v>
      </c>
      <c r="AJ698" s="3">
        <f t="shared" si="2027"/>
        <v>0.55603052070563141</v>
      </c>
      <c r="AK698" s="23"/>
      <c r="AL698" s="3">
        <v>1958.08333333563</v>
      </c>
      <c r="AM698" s="14">
        <f t="shared" ref="AM698" si="2045">STANDARDIZE(AC698,AR$14,AS$14)</f>
        <v>0.98196446179974628</v>
      </c>
      <c r="AN698" s="14">
        <f t="shared" ref="AN698" si="2046">STANDARDIZE(AD698,AT$14,AU$14)</f>
        <v>-1.4615836317459097E-2</v>
      </c>
      <c r="AO698" s="14">
        <f t="shared" ref="AO698" si="2047">STANDARDIZE(AE698,AV$14,AW$14)</f>
        <v>1.1121541499646632</v>
      </c>
      <c r="AP698" s="23"/>
    </row>
    <row r="699" spans="1:42" x14ac:dyDescent="0.3">
      <c r="A699">
        <v>10</v>
      </c>
      <c r="B699" s="31">
        <v>1983</v>
      </c>
      <c r="C699" s="24">
        <v>0.67344258291896542</v>
      </c>
      <c r="D699">
        <v>4.7900000000000303E-2</v>
      </c>
      <c r="E699">
        <f t="shared" si="1865"/>
        <v>3.2257899721818646E-2</v>
      </c>
      <c r="G699">
        <v>1958</v>
      </c>
      <c r="H699">
        <v>1</v>
      </c>
      <c r="I699" s="3">
        <v>1958.0000000023001</v>
      </c>
      <c r="J699" s="23">
        <f t="shared" si="1867"/>
        <v>0.64526633479257467</v>
      </c>
      <c r="K699" s="23">
        <f t="shared" si="1887"/>
        <v>9.5800000000000607E-2</v>
      </c>
      <c r="L699" s="23">
        <f t="shared" si="1868"/>
        <v>3.0908257436564522E-2</v>
      </c>
      <c r="N699">
        <v>5</v>
      </c>
      <c r="O699">
        <v>1954</v>
      </c>
      <c r="P699" s="23">
        <v>0.82714819409024742</v>
      </c>
      <c r="Q699" s="23">
        <v>9.5900000000000304E-2</v>
      </c>
      <c r="R699" s="23">
        <f t="shared" si="1866"/>
        <v>7.9323511813254977E-2</v>
      </c>
      <c r="T699">
        <v>1958</v>
      </c>
      <c r="U699">
        <v>1</v>
      </c>
      <c r="V699" s="3">
        <v>1958.0000000023001</v>
      </c>
      <c r="W699" s="23"/>
      <c r="X699" s="23"/>
      <c r="Y699" s="23"/>
      <c r="Z699" s="23"/>
      <c r="AA699">
        <v>1</v>
      </c>
      <c r="AB699" s="3">
        <v>1958.0000000023001</v>
      </c>
      <c r="AC699" s="23">
        <f t="shared" si="2039"/>
        <v>0.64526633479257467</v>
      </c>
      <c r="AD699" s="23">
        <f t="shared" si="2040"/>
        <v>9.5800000000000607E-2</v>
      </c>
      <c r="AE699" s="23">
        <f t="shared" si="2041"/>
        <v>3.0908257436564522E-2</v>
      </c>
      <c r="AG699" s="3">
        <v>1958.0000000023001</v>
      </c>
      <c r="AH699" s="3">
        <f t="shared" si="2025"/>
        <v>-0.14528228387896602</v>
      </c>
      <c r="AI699" s="3">
        <f t="shared" si="2026"/>
        <v>-4.5244348379574514E-2</v>
      </c>
      <c r="AJ699" s="3">
        <f t="shared" si="2027"/>
        <v>-1.13077191753462</v>
      </c>
      <c r="AK699" s="23"/>
      <c r="AL699" s="3">
        <v>1958.0000000023001</v>
      </c>
      <c r="AM699" s="14">
        <f t="shared" ref="AM699" si="2048">STANDARDIZE(AC699,AR$15,AS$15)</f>
        <v>0.34977399962912248</v>
      </c>
      <c r="AN699" s="14">
        <f t="shared" ref="AN699" si="2049">STANDARDIZE(AD699,AT$15,AU$15)</f>
        <v>0.7536333975213223</v>
      </c>
      <c r="AO699" s="14">
        <f t="shared" ref="AO699" si="2050">STANDARDIZE(AE699,AV$15,AW$15)</f>
        <v>-0.47709182709526771</v>
      </c>
      <c r="AP699" s="23"/>
    </row>
    <row r="700" spans="1:42" x14ac:dyDescent="0.3">
      <c r="A700">
        <v>10</v>
      </c>
      <c r="B700" s="31">
        <v>1983</v>
      </c>
      <c r="C700" s="24">
        <v>0.66787262469408248</v>
      </c>
      <c r="D700">
        <v>4.7900000000000303E-2</v>
      </c>
      <c r="E700">
        <f t="shared" si="1865"/>
        <v>3.199109872284675E-2</v>
      </c>
      <c r="G700">
        <v>1957</v>
      </c>
      <c r="H700">
        <v>12</v>
      </c>
      <c r="I700" s="3">
        <v>1957.91666666897</v>
      </c>
      <c r="J700" s="23">
        <f t="shared" si="1867"/>
        <v>0.65971886933222679</v>
      </c>
      <c r="K700" s="23">
        <f t="shared" si="1887"/>
        <v>9.5800000000000607E-2</v>
      </c>
      <c r="L700" s="23">
        <f t="shared" si="1868"/>
        <v>3.1600533841013863E-2</v>
      </c>
      <c r="N700">
        <v>4</v>
      </c>
      <c r="O700">
        <v>1954</v>
      </c>
      <c r="P700" s="23">
        <v>0.78898754934662696</v>
      </c>
      <c r="Q700" s="23">
        <v>9.5900000000000304E-2</v>
      </c>
      <c r="R700" s="23">
        <f t="shared" si="1866"/>
        <v>7.5663905982341767E-2</v>
      </c>
      <c r="T700">
        <v>1957</v>
      </c>
      <c r="U700">
        <v>12</v>
      </c>
      <c r="V700" s="3">
        <v>1957.91666666897</v>
      </c>
      <c r="W700" s="23">
        <f t="shared" si="1978"/>
        <v>0.76204949457842175</v>
      </c>
      <c r="X700" s="23">
        <f t="shared" si="1927"/>
        <v>9.5900000000000304E-2</v>
      </c>
      <c r="Y700" s="23">
        <f t="shared" si="1979"/>
        <v>7.3080546530070872E-2</v>
      </c>
      <c r="Z700" s="23"/>
      <c r="AA700">
        <v>12</v>
      </c>
      <c r="AB700" s="3">
        <v>1957.91666666897</v>
      </c>
      <c r="AC700" s="23">
        <f t="shared" si="1869"/>
        <v>0.71088418195532421</v>
      </c>
      <c r="AD700" s="23">
        <f t="shared" si="1870"/>
        <v>9.5850000000000463E-2</v>
      </c>
      <c r="AE700" s="23">
        <f t="shared" si="1871"/>
        <v>5.2340540185542364E-2</v>
      </c>
      <c r="AG700" s="3">
        <v>1957.91666666897</v>
      </c>
      <c r="AH700" s="3">
        <f t="shared" si="2025"/>
        <v>0.28256740989579382</v>
      </c>
      <c r="AI700" s="3">
        <f t="shared" si="2026"/>
        <v>-4.4052846898962821E-2</v>
      </c>
      <c r="AJ700" s="3">
        <f t="shared" si="2027"/>
        <v>0.60133940682153608</v>
      </c>
      <c r="AK700" s="23"/>
      <c r="AL700" s="3">
        <v>1957.91666666897</v>
      </c>
      <c r="AM700" s="14">
        <f t="shared" ref="AM700" si="2051">STANDARDIZE(AC700,AR$4,AS$4)</f>
        <v>0.84269215850856849</v>
      </c>
      <c r="AN700" s="14">
        <f t="shared" ref="AN700" si="2052">STANDARDIZE(AD700,AT$4,AU$4)</f>
        <v>0.88737234882057547</v>
      </c>
      <c r="AO700" s="14">
        <f t="shared" ref="AO700" si="2053">STANDARDIZE(AE700,AV$4,AW$4)</f>
        <v>1.0774053134651806</v>
      </c>
      <c r="AP700" s="23"/>
    </row>
    <row r="701" spans="1:42" x14ac:dyDescent="0.3">
      <c r="A701">
        <v>9</v>
      </c>
      <c r="B701" s="31">
        <v>1983</v>
      </c>
      <c r="C701" s="24">
        <v>0.65464412918086923</v>
      </c>
      <c r="D701">
        <v>4.7900000000000303E-2</v>
      </c>
      <c r="E701">
        <f t="shared" si="1865"/>
        <v>3.1357453787763834E-2</v>
      </c>
      <c r="G701">
        <v>1957</v>
      </c>
      <c r="H701">
        <v>11</v>
      </c>
      <c r="I701" s="3">
        <v>1957.83333333564</v>
      </c>
      <c r="J701" s="23">
        <f t="shared" si="1867"/>
        <v>0.66816294244348606</v>
      </c>
      <c r="K701" s="23">
        <f t="shared" si="1887"/>
        <v>9.5800000000000607E-2</v>
      </c>
      <c r="L701" s="23">
        <f t="shared" si="1868"/>
        <v>3.2005004943043182E-2</v>
      </c>
      <c r="N701">
        <v>4</v>
      </c>
      <c r="O701">
        <v>1954</v>
      </c>
      <c r="P701" s="23">
        <v>0.76497193006326314</v>
      </c>
      <c r="Q701" s="23">
        <v>9.5900000000000304E-2</v>
      </c>
      <c r="R701" s="23">
        <f t="shared" si="1866"/>
        <v>7.3360808093067165E-2</v>
      </c>
      <c r="T701">
        <v>1957</v>
      </c>
      <c r="U701">
        <v>11</v>
      </c>
      <c r="V701" s="3">
        <v>1957.83333333564</v>
      </c>
      <c r="W701" s="23"/>
      <c r="X701" s="23"/>
      <c r="Y701" s="23"/>
      <c r="Z701" s="23"/>
      <c r="AA701">
        <v>11</v>
      </c>
      <c r="AB701" s="3">
        <v>1957.83333333564</v>
      </c>
      <c r="AC701" s="23">
        <f t="shared" si="1869"/>
        <v>0.66816294244348606</v>
      </c>
      <c r="AD701" s="23">
        <f t="shared" si="1870"/>
        <v>9.5800000000000607E-2</v>
      </c>
      <c r="AE701" s="23">
        <f t="shared" si="1871"/>
        <v>3.2005004943043182E-2</v>
      </c>
      <c r="AG701" s="3">
        <v>1957.83333333564</v>
      </c>
      <c r="AH701" s="3">
        <f t="shared" si="2025"/>
        <v>4.0110409633721212E-3</v>
      </c>
      <c r="AI701" s="3">
        <f t="shared" si="2026"/>
        <v>-4.5244348379574514E-2</v>
      </c>
      <c r="AJ701" s="3">
        <f t="shared" si="2027"/>
        <v>-1.042135126102701</v>
      </c>
      <c r="AK701" s="23"/>
      <c r="AL701" s="3">
        <v>1957.83333333564</v>
      </c>
      <c r="AM701" s="14">
        <f t="shared" ref="AM701" si="2054">STANDARDIZE(AC701,AR$5,AS$5)</f>
        <v>8.1735921612577145E-2</v>
      </c>
      <c r="AN701" s="14">
        <f t="shared" ref="AN701" si="2055">STANDARDIZE(AD701,AT$5,AU$5)</f>
        <v>0.77503763331420128</v>
      </c>
      <c r="AO701" s="14">
        <f t="shared" ref="AO701" si="2056">STANDARDIZE(AE701,AV$5,AW$5)</f>
        <v>-0.5085810234979149</v>
      </c>
      <c r="AP701" s="23"/>
    </row>
    <row r="702" spans="1:42" x14ac:dyDescent="0.3">
      <c r="A702">
        <v>8</v>
      </c>
      <c r="B702" s="31">
        <v>1983</v>
      </c>
      <c r="C702" s="24">
        <v>0.64988633200493851</v>
      </c>
      <c r="D702">
        <v>4.7900000000000303E-2</v>
      </c>
      <c r="E702">
        <f t="shared" si="1865"/>
        <v>3.1129555303036752E-2</v>
      </c>
      <c r="G702">
        <v>1957</v>
      </c>
      <c r="H702">
        <v>10</v>
      </c>
      <c r="I702" s="3">
        <v>1957.7500000023099</v>
      </c>
      <c r="J702" s="23">
        <f t="shared" si="1867"/>
        <v>0.67171920462468437</v>
      </c>
      <c r="K702" s="23">
        <f t="shared" si="1887"/>
        <v>9.5800000000000607E-2</v>
      </c>
      <c r="L702" s="23">
        <f t="shared" si="1868"/>
        <v>3.2175349901522585E-2</v>
      </c>
      <c r="N702">
        <v>3</v>
      </c>
      <c r="O702">
        <v>1954</v>
      </c>
      <c r="P702" s="23">
        <v>0.74846779266252184</v>
      </c>
      <c r="Q702" s="23">
        <v>9.5900000000000304E-2</v>
      </c>
      <c r="R702" s="23">
        <f t="shared" si="1866"/>
        <v>7.1778061316336073E-2</v>
      </c>
      <c r="T702">
        <v>1957</v>
      </c>
      <c r="U702">
        <v>10</v>
      </c>
      <c r="V702" s="3">
        <v>1957.7500000023099</v>
      </c>
      <c r="W702" s="23">
        <f t="shared" si="1978"/>
        <v>0.79827291715305826</v>
      </c>
      <c r="X702" s="23">
        <f t="shared" si="1927"/>
        <v>9.5900000000000304E-2</v>
      </c>
      <c r="Y702" s="23">
        <f t="shared" si="1979"/>
        <v>7.6554372754978534E-2</v>
      </c>
      <c r="Z702" s="23"/>
      <c r="AA702">
        <v>10</v>
      </c>
      <c r="AB702" s="3">
        <v>1957.7500000023099</v>
      </c>
      <c r="AC702" s="23">
        <f t="shared" si="1869"/>
        <v>0.73499606088887126</v>
      </c>
      <c r="AD702" s="23">
        <f t="shared" si="1870"/>
        <v>9.5850000000000463E-2</v>
      </c>
      <c r="AE702" s="23">
        <f t="shared" si="1871"/>
        <v>5.4364861328250559E-2</v>
      </c>
      <c r="AG702" s="3">
        <v>1957.7500000023099</v>
      </c>
      <c r="AH702" s="3">
        <f t="shared" si="2025"/>
        <v>0.43978469854693086</v>
      </c>
      <c r="AI702" s="3">
        <f t="shared" si="2026"/>
        <v>-4.4052846898962821E-2</v>
      </c>
      <c r="AJ702" s="3">
        <f t="shared" si="2027"/>
        <v>0.76494071875298142</v>
      </c>
      <c r="AK702" s="23"/>
      <c r="AL702" s="3">
        <v>1957.7500000023099</v>
      </c>
      <c r="AM702" s="14">
        <f t="shared" ref="AM702" si="2057">STANDARDIZE(AC702,AR$6,AS$6)</f>
        <v>0.38790057725584742</v>
      </c>
      <c r="AN702" s="14">
        <f t="shared" ref="AN702" si="2058">STANDARDIZE(AD702,AT$6,AU$6)</f>
        <v>0.36965282471677957</v>
      </c>
      <c r="AO702" s="14">
        <f t="shared" ref="AO702" si="2059">STANDARDIZE(AE702,AV$6,AW$6)</f>
        <v>0.50297298251627498</v>
      </c>
      <c r="AP702" s="23"/>
    </row>
    <row r="703" spans="1:42" x14ac:dyDescent="0.3">
      <c r="A703">
        <v>8</v>
      </c>
      <c r="B703" s="31">
        <v>1983</v>
      </c>
      <c r="C703" s="24">
        <v>0.66000851762233381</v>
      </c>
      <c r="D703">
        <v>4.7900000000000303E-2</v>
      </c>
      <c r="E703">
        <f t="shared" si="1865"/>
        <v>3.1614407994109993E-2</v>
      </c>
      <c r="G703">
        <v>1957</v>
      </c>
      <c r="H703">
        <v>9</v>
      </c>
      <c r="I703" s="3">
        <v>1957.66666666898</v>
      </c>
      <c r="J703" s="23">
        <f t="shared" si="1867"/>
        <v>0.68415451325686227</v>
      </c>
      <c r="K703" s="23">
        <f t="shared" si="1887"/>
        <v>9.5800000000000607E-2</v>
      </c>
      <c r="L703" s="23">
        <f t="shared" si="1868"/>
        <v>3.2771001185003909E-2</v>
      </c>
      <c r="N703">
        <v>3</v>
      </c>
      <c r="O703">
        <v>1954</v>
      </c>
      <c r="P703" s="23">
        <v>0.73105115766401452</v>
      </c>
      <c r="Q703" s="23">
        <v>9.5900000000000304E-2</v>
      </c>
      <c r="R703" s="23">
        <f t="shared" si="1866"/>
        <v>7.0107806019979221E-2</v>
      </c>
      <c r="T703">
        <v>1957</v>
      </c>
      <c r="U703">
        <v>9</v>
      </c>
      <c r="V703" s="3">
        <v>1957.66666666898</v>
      </c>
      <c r="W703" s="23"/>
      <c r="X703" s="23"/>
      <c r="Y703" s="23"/>
      <c r="Z703" s="23"/>
      <c r="AA703">
        <v>9</v>
      </c>
      <c r="AB703" s="3">
        <v>1957.66666666898</v>
      </c>
      <c r="AC703" s="23">
        <f t="shared" si="1869"/>
        <v>0.68415451325686227</v>
      </c>
      <c r="AD703" s="23">
        <f t="shared" si="1870"/>
        <v>9.5800000000000607E-2</v>
      </c>
      <c r="AE703" s="23">
        <f t="shared" si="1871"/>
        <v>3.2771001185003909E-2</v>
      </c>
      <c r="AG703" s="3">
        <v>1957.66666666898</v>
      </c>
      <c r="AH703" s="3">
        <f t="shared" si="2025"/>
        <v>0.10828128101727796</v>
      </c>
      <c r="AI703" s="3">
        <f t="shared" si="2026"/>
        <v>-4.5244348379574514E-2</v>
      </c>
      <c r="AJ703" s="3">
        <f t="shared" si="2027"/>
        <v>-0.98022894556867879</v>
      </c>
      <c r="AK703" s="23"/>
      <c r="AL703" s="3">
        <v>1957.66666666898</v>
      </c>
      <c r="AM703" s="14">
        <f t="shared" ref="AM703" si="2060">STANDARDIZE(AC703,AR$7,AS$7)</f>
        <v>-0.1706306946709234</v>
      </c>
      <c r="AN703" s="14">
        <f t="shared" ref="AN703" si="2061">STANDARDIZE(AD703,AT$7,AU$7)</f>
        <v>1.0262385864010182</v>
      </c>
      <c r="AO703" s="14">
        <f t="shared" ref="AO703" si="2062">STANDARDIZE(AE703,AV$7,AW$7)</f>
        <v>-0.90588734127592496</v>
      </c>
      <c r="AP703" s="23"/>
    </row>
    <row r="704" spans="1:42" x14ac:dyDescent="0.3">
      <c r="A704">
        <v>7</v>
      </c>
      <c r="B704" s="31">
        <v>1983</v>
      </c>
      <c r="C704" s="24">
        <v>0.67468398244703143</v>
      </c>
      <c r="D704">
        <v>4.7900000000000303E-2</v>
      </c>
      <c r="E704">
        <f t="shared" si="1865"/>
        <v>3.2317362759213007E-2</v>
      </c>
      <c r="G704">
        <v>1957</v>
      </c>
      <c r="H704">
        <v>8</v>
      </c>
      <c r="I704" s="3">
        <v>1957.58333333565</v>
      </c>
      <c r="J704" s="23">
        <f t="shared" si="1867"/>
        <v>0.72310313201791376</v>
      </c>
      <c r="K704" s="23">
        <f t="shared" si="1887"/>
        <v>9.5800000000000607E-2</v>
      </c>
      <c r="L704" s="23">
        <f t="shared" si="1868"/>
        <v>3.4636640023658294E-2</v>
      </c>
      <c r="N704">
        <v>2</v>
      </c>
      <c r="O704">
        <v>1954</v>
      </c>
      <c r="P704" s="23">
        <v>0.72610515100026429</v>
      </c>
      <c r="Q704" s="23">
        <v>9.5900000000000304E-2</v>
      </c>
      <c r="R704" s="23">
        <f t="shared" si="1866"/>
        <v>6.9633483980925573E-2</v>
      </c>
      <c r="T704">
        <v>1957</v>
      </c>
      <c r="U704">
        <v>8</v>
      </c>
      <c r="V704" s="3">
        <v>1957.58333333565</v>
      </c>
      <c r="W704" s="23">
        <f t="shared" si="1978"/>
        <v>0.85700593202695563</v>
      </c>
      <c r="X704" s="23">
        <f t="shared" si="1927"/>
        <v>9.5900000000000304E-2</v>
      </c>
      <c r="Y704" s="23">
        <f t="shared" si="1979"/>
        <v>8.2186868881385308E-2</v>
      </c>
      <c r="Z704" s="23"/>
      <c r="AA704">
        <v>8</v>
      </c>
      <c r="AB704" s="3">
        <v>1957.58333333565</v>
      </c>
      <c r="AC704" s="23">
        <f t="shared" si="1869"/>
        <v>0.7900545320224347</v>
      </c>
      <c r="AD704" s="23">
        <f t="shared" si="1870"/>
        <v>9.5850000000000463E-2</v>
      </c>
      <c r="AE704" s="23">
        <f t="shared" si="1871"/>
        <v>5.8411754452521801E-2</v>
      </c>
      <c r="AG704" s="3">
        <v>1957.58333333565</v>
      </c>
      <c r="AH704" s="3">
        <f t="shared" si="2025"/>
        <v>0.79878382809433324</v>
      </c>
      <c r="AI704" s="3">
        <f t="shared" si="2026"/>
        <v>-4.4052846898962821E-2</v>
      </c>
      <c r="AJ704" s="3">
        <f t="shared" si="2027"/>
        <v>1.092001979147355</v>
      </c>
      <c r="AK704" s="23"/>
      <c r="AL704" s="3">
        <v>1957.58333333565</v>
      </c>
      <c r="AM704" s="14">
        <f t="shared" ref="AM704" si="2063">STANDARDIZE(AC704,AR$8,AS$8)</f>
        <v>0.19142092897237356</v>
      </c>
      <c r="AN704" s="14">
        <f t="shared" ref="AN704" si="2064">STANDARDIZE(AD704,AT$8,AU$8)</f>
        <v>0.77441334649330551</v>
      </c>
      <c r="AO704" s="14">
        <f t="shared" ref="AO704" si="2065">STANDARDIZE(AE704,AV$8,AW$8)</f>
        <v>0.32623307914513366</v>
      </c>
      <c r="AP704" s="23"/>
    </row>
    <row r="705" spans="1:42" x14ac:dyDescent="0.3">
      <c r="A705">
        <v>6</v>
      </c>
      <c r="B705" s="31">
        <v>1983</v>
      </c>
      <c r="C705" s="24">
        <v>0.67543957901931984</v>
      </c>
      <c r="D705">
        <v>4.7900000000000303E-2</v>
      </c>
      <c r="E705">
        <f t="shared" si="1865"/>
        <v>3.2353555835025624E-2</v>
      </c>
      <c r="G705">
        <v>1957</v>
      </c>
      <c r="H705">
        <v>7</v>
      </c>
      <c r="I705" s="3">
        <v>1957.5000000023199</v>
      </c>
      <c r="J705" s="23">
        <f t="shared" si="1867"/>
        <v>0.77645001464833951</v>
      </c>
      <c r="K705" s="23">
        <f t="shared" si="1887"/>
        <v>9.5800000000000607E-2</v>
      </c>
      <c r="L705" s="23">
        <f t="shared" si="1868"/>
        <v>3.7191955701655705E-2</v>
      </c>
      <c r="N705">
        <v>12</v>
      </c>
      <c r="O705">
        <v>1953</v>
      </c>
      <c r="P705" s="23">
        <v>0.7362439422530207</v>
      </c>
      <c r="Q705" s="23">
        <v>9.5900000000000304E-2</v>
      </c>
      <c r="R705" s="23">
        <f t="shared" si="1866"/>
        <v>7.0605794062064908E-2</v>
      </c>
      <c r="T705">
        <v>1957</v>
      </c>
      <c r="U705">
        <v>7</v>
      </c>
      <c r="V705" s="3">
        <v>1957.5000000023199</v>
      </c>
      <c r="W705" s="23"/>
      <c r="X705" s="23"/>
      <c r="Y705" s="23"/>
      <c r="Z705" s="23"/>
      <c r="AA705">
        <v>7</v>
      </c>
      <c r="AB705" s="3">
        <v>1957.5000000023199</v>
      </c>
      <c r="AC705" s="23">
        <f t="shared" si="1869"/>
        <v>0.77645001464833951</v>
      </c>
      <c r="AD705" s="23">
        <f t="shared" si="1870"/>
        <v>9.5800000000000607E-2</v>
      </c>
      <c r="AE705" s="23">
        <f t="shared" si="1871"/>
        <v>3.7191955701655705E-2</v>
      </c>
      <c r="AG705" s="3">
        <v>1957.5000000023199</v>
      </c>
      <c r="AH705" s="3">
        <f t="shared" si="2025"/>
        <v>0.71007795241963789</v>
      </c>
      <c r="AI705" s="3">
        <f t="shared" si="2026"/>
        <v>-4.5244348379574514E-2</v>
      </c>
      <c r="AJ705" s="3">
        <f t="shared" si="2027"/>
        <v>-0.62293684222885692</v>
      </c>
      <c r="AK705" s="23"/>
      <c r="AL705" s="3">
        <v>1957.5000000023199</v>
      </c>
      <c r="AM705" s="14">
        <f t="shared" ref="AM705" si="2066">STANDARDIZE(AC705,AR$9,AS$9)</f>
        <v>-6.9936999497947655E-2</v>
      </c>
      <c r="AN705" s="14">
        <f t="shared" ref="AN705" si="2067">STANDARDIZE(AD705,AT$9,AU$9)</f>
        <v>1.2373533970328761</v>
      </c>
      <c r="AO705" s="14">
        <f t="shared" ref="AO705" si="2068">STANDARDIZE(AE705,AV$9,AW$9)</f>
        <v>-0.28628790228696166</v>
      </c>
      <c r="AP705" s="23"/>
    </row>
    <row r="706" spans="1:42" x14ac:dyDescent="0.3">
      <c r="A706">
        <v>6</v>
      </c>
      <c r="B706" s="31">
        <v>1983</v>
      </c>
      <c r="C706" s="24">
        <v>0.64925272028705672</v>
      </c>
      <c r="D706">
        <v>4.7900000000000303E-2</v>
      </c>
      <c r="E706">
        <f t="shared" si="1865"/>
        <v>3.1099205301750213E-2</v>
      </c>
      <c r="G706">
        <v>1957</v>
      </c>
      <c r="H706">
        <v>6</v>
      </c>
      <c r="I706" s="3">
        <v>1957.41666666899</v>
      </c>
      <c r="J706" s="23">
        <f t="shared" si="1867"/>
        <v>0.78896778540067425</v>
      </c>
      <c r="K706" s="23">
        <f t="shared" si="1887"/>
        <v>0.19160000000000121</v>
      </c>
      <c r="L706" s="23">
        <f t="shared" si="1868"/>
        <v>3.779155692069254E-2</v>
      </c>
      <c r="N706">
        <v>10</v>
      </c>
      <c r="O706">
        <v>1953</v>
      </c>
      <c r="P706" s="23">
        <v>0.75831626928770901</v>
      </c>
      <c r="Q706" s="23">
        <v>9.5900000000000304E-2</v>
      </c>
      <c r="R706" s="23">
        <f t="shared" si="1866"/>
        <v>7.2722530224691523E-2</v>
      </c>
      <c r="T706">
        <v>1957</v>
      </c>
      <c r="U706">
        <v>6</v>
      </c>
      <c r="V706" s="3">
        <v>1957.41666666899</v>
      </c>
      <c r="W706" s="23">
        <f t="shared" si="1978"/>
        <v>0.91675064359999636</v>
      </c>
      <c r="X706" s="23">
        <f t="shared" si="1927"/>
        <v>0.19180000000000061</v>
      </c>
      <c r="Y706" s="23">
        <f t="shared" si="1979"/>
        <v>8.7916386721239942E-2</v>
      </c>
      <c r="Z706" s="23"/>
      <c r="AA706">
        <v>6</v>
      </c>
      <c r="AB706" s="3">
        <v>1957.41666666899</v>
      </c>
      <c r="AC706" s="23">
        <f t="shared" si="1869"/>
        <v>0.85285921450033531</v>
      </c>
      <c r="AD706" s="23">
        <f t="shared" si="1870"/>
        <v>0.19170000000000093</v>
      </c>
      <c r="AE706" s="23">
        <f t="shared" si="1871"/>
        <v>6.2853971820966248E-2</v>
      </c>
      <c r="AG706" s="3">
        <v>1957.41666666899</v>
      </c>
      <c r="AH706" s="3">
        <f t="shared" si="2025"/>
        <v>1.2082907736535762</v>
      </c>
      <c r="AI706" s="3">
        <f t="shared" si="2026"/>
        <v>2.2400554914402537</v>
      </c>
      <c r="AJ706" s="3">
        <f t="shared" si="2027"/>
        <v>1.4510125007634529</v>
      </c>
      <c r="AK706" s="23"/>
      <c r="AL706" s="3">
        <v>1957.41666666899</v>
      </c>
      <c r="AM706" s="14">
        <f t="shared" ref="AM706" si="2069">STANDARDIZE(AC706,AR$10,AS$10)</f>
        <v>0.51660070286463144</v>
      </c>
      <c r="AN706" s="14">
        <f t="shared" ref="AN706" si="2070">STANDARDIZE(AD706,AT$10,AU$10)</f>
        <v>0.7751653150294695</v>
      </c>
      <c r="AO706" s="14">
        <f t="shared" ref="AO706" si="2071">STANDARDIZE(AE706,AV$10,AW$10)</f>
        <v>0.61243376485111334</v>
      </c>
      <c r="AP706" s="23"/>
    </row>
    <row r="707" spans="1:42" x14ac:dyDescent="0.3">
      <c r="A707">
        <v>5</v>
      </c>
      <c r="B707" s="31">
        <v>1983</v>
      </c>
      <c r="C707" s="24">
        <v>0.60329629272013974</v>
      </c>
      <c r="D707">
        <v>4.7900000000000303E-2</v>
      </c>
      <c r="E707">
        <f t="shared" si="1865"/>
        <v>2.8897892421294875E-2</v>
      </c>
      <c r="G707">
        <v>1957</v>
      </c>
      <c r="H707">
        <v>5</v>
      </c>
      <c r="I707" s="3">
        <v>1957.33333333566</v>
      </c>
      <c r="J707" s="23">
        <f t="shared" si="1867"/>
        <v>0.75685424542496804</v>
      </c>
      <c r="K707" s="23">
        <f t="shared" si="1887"/>
        <v>0.14370000000000091</v>
      </c>
      <c r="L707" s="23">
        <f t="shared" si="1868"/>
        <v>3.6253318355856205E-2</v>
      </c>
      <c r="N707">
        <v>8</v>
      </c>
      <c r="O707">
        <v>1953</v>
      </c>
      <c r="P707" s="23">
        <v>0.77554150934174226</v>
      </c>
      <c r="Q707" s="23">
        <v>9.5900000000000304E-2</v>
      </c>
      <c r="R707" s="23">
        <f t="shared" si="1866"/>
        <v>7.4374430745873313E-2</v>
      </c>
      <c r="T707">
        <v>1957</v>
      </c>
      <c r="U707">
        <v>5</v>
      </c>
      <c r="V707" s="3">
        <v>1957.33333333566</v>
      </c>
      <c r="W707" s="23">
        <f t="shared" si="1978"/>
        <v>0.90594240787758451</v>
      </c>
      <c r="X707" s="23">
        <f t="shared" si="1927"/>
        <v>0.19180000000000061</v>
      </c>
      <c r="Y707" s="23">
        <f t="shared" si="1979"/>
        <v>8.6879876915460619E-2</v>
      </c>
      <c r="Z707" s="23"/>
      <c r="AA707">
        <v>5</v>
      </c>
      <c r="AB707" s="3">
        <v>1957.33333333566</v>
      </c>
      <c r="AC707" s="23">
        <f t="shared" si="1869"/>
        <v>0.83139832665127633</v>
      </c>
      <c r="AD707" s="23">
        <f t="shared" si="1870"/>
        <v>0.16775000000000076</v>
      </c>
      <c r="AE707" s="23">
        <f t="shared" si="1871"/>
        <v>6.1566597635658415E-2</v>
      </c>
      <c r="AG707" s="3">
        <v>1957.33333333566</v>
      </c>
      <c r="AH707" s="3">
        <f t="shared" si="2025"/>
        <v>1.0683588086261275</v>
      </c>
      <c r="AI707" s="3">
        <f t="shared" si="2026"/>
        <v>1.6693262822256021</v>
      </c>
      <c r="AJ707" s="3">
        <f t="shared" si="2027"/>
        <v>1.3469696682209498</v>
      </c>
      <c r="AK707" s="23"/>
      <c r="AL707" s="3">
        <v>1957.33333333566</v>
      </c>
      <c r="AM707" s="14">
        <f t="shared" ref="AM707" si="2072">STANDARDIZE(AC707,AR$11,AS$11)</f>
        <v>0.9479604648589196</v>
      </c>
      <c r="AN707" s="14">
        <f t="shared" ref="AN707" si="2073">STANDARDIZE(AD707,AT$11,AU$11)</f>
        <v>0.93967668087391998</v>
      </c>
      <c r="AO707" s="14">
        <f t="shared" ref="AO707" si="2074">STANDARDIZE(AE707,AV$11,AW$11)</f>
        <v>1.0810169753661925</v>
      </c>
      <c r="AP707" s="23"/>
    </row>
    <row r="708" spans="1:42" x14ac:dyDescent="0.3">
      <c r="A708">
        <v>4</v>
      </c>
      <c r="B708" s="31">
        <v>1983</v>
      </c>
      <c r="C708" s="24">
        <v>0.55822931705614798</v>
      </c>
      <c r="D708">
        <v>4.7900000000000303E-2</v>
      </c>
      <c r="E708">
        <f t="shared" si="1865"/>
        <v>2.6739184286989657E-2</v>
      </c>
      <c r="G708">
        <v>1957</v>
      </c>
      <c r="H708">
        <v>4</v>
      </c>
      <c r="I708" s="3">
        <v>1957.2500000023299</v>
      </c>
      <c r="J708" s="23">
        <f t="shared" si="1867"/>
        <v>0.70178904104978101</v>
      </c>
      <c r="K708" s="23">
        <f t="shared" si="1887"/>
        <v>0.19160000000000121</v>
      </c>
      <c r="L708" s="23">
        <f t="shared" si="1868"/>
        <v>3.3615695066284722E-2</v>
      </c>
      <c r="N708">
        <v>6</v>
      </c>
      <c r="O708">
        <v>1953</v>
      </c>
      <c r="P708" s="23">
        <v>0.7668527800884235</v>
      </c>
      <c r="Q708" s="23">
        <v>9.5900000000000304E-2</v>
      </c>
      <c r="R708" s="23">
        <f t="shared" si="1866"/>
        <v>7.3541181610480053E-2</v>
      </c>
      <c r="T708">
        <v>1957</v>
      </c>
      <c r="U708">
        <v>4</v>
      </c>
      <c r="V708" s="3">
        <v>1957.2500000023299</v>
      </c>
      <c r="W708" s="23">
        <f t="shared" si="1978"/>
        <v>0.87903698546645548</v>
      </c>
      <c r="X708" s="23">
        <f t="shared" si="1927"/>
        <v>0.19180000000000061</v>
      </c>
      <c r="Y708" s="23">
        <f t="shared" si="1979"/>
        <v>8.4299646906233344E-2</v>
      </c>
      <c r="Z708" s="23"/>
      <c r="AA708">
        <v>4</v>
      </c>
      <c r="AB708" s="3">
        <v>1957.2500000023299</v>
      </c>
      <c r="AC708" s="23">
        <f t="shared" si="1869"/>
        <v>0.79041301325811819</v>
      </c>
      <c r="AD708" s="23">
        <f t="shared" si="1870"/>
        <v>0.19170000000000093</v>
      </c>
      <c r="AE708" s="23">
        <f t="shared" si="1871"/>
        <v>5.8957670986259036E-2</v>
      </c>
      <c r="AG708" s="3">
        <v>1957.2500000023299</v>
      </c>
      <c r="AH708" s="3">
        <f t="shared" si="2025"/>
        <v>0.80112124228182968</v>
      </c>
      <c r="AI708" s="3">
        <f t="shared" si="2026"/>
        <v>2.2400554914402537</v>
      </c>
      <c r="AJ708" s="3">
        <f t="shared" si="2027"/>
        <v>1.1361217876304073</v>
      </c>
      <c r="AK708" s="23"/>
      <c r="AL708" s="3">
        <v>1957.2500000023299</v>
      </c>
      <c r="AM708" s="14">
        <f t="shared" ref="AM708" si="2075">STANDARDIZE(AC708,AR$12,AS$12)</f>
        <v>1.206431539403541</v>
      </c>
      <c r="AN708" s="14">
        <f t="shared" ref="AN708" si="2076">STANDARDIZE(AD708,AT$12,AU$12)</f>
        <v>1.1204684408565393</v>
      </c>
      <c r="AO708" s="14">
        <f t="shared" ref="AO708" si="2077">STANDARDIZE(AE708,AV$12,AW$12)</f>
        <v>1.3790406825397645</v>
      </c>
      <c r="AP708" s="23"/>
    </row>
    <row r="709" spans="1:42" x14ac:dyDescent="0.3">
      <c r="A709">
        <v>4</v>
      </c>
      <c r="B709" s="31">
        <v>1983</v>
      </c>
      <c r="C709" s="24">
        <v>0.52833814618079677</v>
      </c>
      <c r="D709">
        <v>4.7900000000000303E-2</v>
      </c>
      <c r="E709">
        <f t="shared" ref="E709:E772" si="2078">C709*D709</f>
        <v>2.5307397202060326E-2</v>
      </c>
      <c r="G709">
        <v>1957</v>
      </c>
      <c r="H709">
        <v>3</v>
      </c>
      <c r="I709" s="3">
        <v>1957.1666666690001</v>
      </c>
      <c r="J709" s="23">
        <f t="shared" ref="J709:J772" si="2079">AVERAGEIFS(C$4:C$1369,B$4:B$1369,G709,A$4:A$1369,H709)</f>
        <v>0.61300654071192406</v>
      </c>
      <c r="K709" s="23">
        <f t="shared" si="1887"/>
        <v>0.14370000000000091</v>
      </c>
      <c r="L709" s="23">
        <f t="shared" ref="L709:L772" si="2080">AVERAGEIFS(E$4:E$1369,B$4:B$1369,G709,A$4:A$1369,H709)</f>
        <v>2.936301330010135E-2</v>
      </c>
      <c r="N709">
        <v>5</v>
      </c>
      <c r="O709">
        <v>1953</v>
      </c>
      <c r="P709" s="23">
        <v>0.73720168177375645</v>
      </c>
      <c r="Q709" s="23">
        <v>9.5900000000000304E-2</v>
      </c>
      <c r="R709" s="23">
        <f t="shared" ref="R709:R763" si="2081">P709*Q709</f>
        <v>7.0697641282103471E-2</v>
      </c>
      <c r="T709">
        <v>1957</v>
      </c>
      <c r="U709">
        <v>3</v>
      </c>
      <c r="V709" s="3">
        <v>1957.1666666690001</v>
      </c>
      <c r="W709" s="23">
        <f t="shared" si="1978"/>
        <v>0.84514296896952235</v>
      </c>
      <c r="X709" s="23">
        <f t="shared" si="1927"/>
        <v>9.5900000000000304E-2</v>
      </c>
      <c r="Y709" s="23">
        <f t="shared" si="1979"/>
        <v>8.1049210724177451E-2</v>
      </c>
      <c r="Z709" s="23"/>
      <c r="AA709">
        <v>3</v>
      </c>
      <c r="AB709" s="3">
        <v>1957.1666666690001</v>
      </c>
      <c r="AC709" s="23">
        <f t="shared" ref="AC709:AC772" si="2082">AVERAGE(W709,J709)</f>
        <v>0.72907475484072326</v>
      </c>
      <c r="AD709" s="23">
        <f t="shared" ref="AD709:AD772" si="2083">AVERAGE(X709,K709)</f>
        <v>0.1198000000000006</v>
      </c>
      <c r="AE709" s="23">
        <f t="shared" ref="AE709:AE772" si="2084">AVERAGE(Y709,L709)</f>
        <v>5.5206112012139402E-2</v>
      </c>
      <c r="AG709" s="3">
        <v>1957.1666666690001</v>
      </c>
      <c r="AH709" s="3">
        <f t="shared" si="2025"/>
        <v>0.40117585828487251</v>
      </c>
      <c r="AI709" s="3">
        <f t="shared" si="2026"/>
        <v>0.52667636231568804</v>
      </c>
      <c r="AJ709" s="3">
        <f t="shared" si="2027"/>
        <v>0.83292880258206958</v>
      </c>
      <c r="AK709" s="23"/>
      <c r="AL709" s="3">
        <v>1957.1666666690001</v>
      </c>
      <c r="AM709" s="14">
        <f t="shared" ref="AM709" si="2085">STANDARDIZE(AC709,AR$13,AS$13)</f>
        <v>1.0774442272816811</v>
      </c>
      <c r="AN709" s="14">
        <f t="shared" ref="AN709" si="2086">STANDARDIZE(AD709,AT$13,AU$13)</f>
        <v>0.3086063174042078</v>
      </c>
      <c r="AO709" s="14">
        <f t="shared" ref="AO709" si="2087">STANDARDIZE(AE709,AV$13,AW$13)</f>
        <v>1.4511789343297443</v>
      </c>
      <c r="AP709" s="23"/>
    </row>
    <row r="710" spans="1:42" x14ac:dyDescent="0.3">
      <c r="A710">
        <v>3</v>
      </c>
      <c r="B710" s="31">
        <v>1983</v>
      </c>
      <c r="C710" s="24">
        <v>0.51604386613557918</v>
      </c>
      <c r="D710">
        <v>4.7900000000000303E-2</v>
      </c>
      <c r="E710">
        <f t="shared" si="2078"/>
        <v>2.4718501187894398E-2</v>
      </c>
      <c r="G710">
        <v>1957</v>
      </c>
      <c r="H710">
        <v>2</v>
      </c>
      <c r="I710" s="3">
        <v>1957.08333333567</v>
      </c>
      <c r="J710" s="23">
        <f t="shared" si="2079"/>
        <v>0.59111217634913438</v>
      </c>
      <c r="K710" s="23">
        <f t="shared" si="1887"/>
        <v>4.7900000000000303E-2</v>
      </c>
      <c r="L710" s="23">
        <f t="shared" si="2080"/>
        <v>2.8314273247123715E-2</v>
      </c>
      <c r="N710">
        <v>4</v>
      </c>
      <c r="O710">
        <v>1953</v>
      </c>
      <c r="P710" s="23">
        <v>0.70736764684884446</v>
      </c>
      <c r="Q710" s="23">
        <v>9.5900000000000304E-2</v>
      </c>
      <c r="R710" s="23">
        <f t="shared" si="2081"/>
        <v>6.7836557332804401E-2</v>
      </c>
      <c r="T710">
        <v>1957</v>
      </c>
      <c r="U710">
        <v>2</v>
      </c>
      <c r="V710" s="3">
        <v>1957.08333333567</v>
      </c>
      <c r="W710" s="23">
        <f t="shared" si="1978"/>
        <v>0.81941806139703688</v>
      </c>
      <c r="X710" s="23">
        <f t="shared" si="1927"/>
        <v>9.5900000000000304E-2</v>
      </c>
      <c r="Y710" s="23">
        <f t="shared" si="1979"/>
        <v>7.858219208797608E-2</v>
      </c>
      <c r="Z710" s="23"/>
      <c r="AA710">
        <v>2</v>
      </c>
      <c r="AB710" s="3">
        <v>1957.08333333567</v>
      </c>
      <c r="AC710" s="23">
        <f t="shared" si="2082"/>
        <v>0.70526511887308563</v>
      </c>
      <c r="AD710" s="23">
        <f t="shared" si="2083"/>
        <v>7.1900000000000297E-2</v>
      </c>
      <c r="AE710" s="23">
        <f t="shared" si="2084"/>
        <v>5.3448232667549896E-2</v>
      </c>
      <c r="AG710" s="3">
        <v>1957.08333333567</v>
      </c>
      <c r="AH710" s="3">
        <f t="shared" si="2025"/>
        <v>0.24592929202103334</v>
      </c>
      <c r="AI710" s="3">
        <f t="shared" si="2026"/>
        <v>-0.61478205611361436</v>
      </c>
      <c r="AJ710" s="3">
        <f t="shared" si="2027"/>
        <v>0.69086074780332807</v>
      </c>
      <c r="AK710" s="23"/>
      <c r="AL710" s="3">
        <v>1957.08333333567</v>
      </c>
      <c r="AM710" s="14">
        <f t="shared" ref="AM710" si="2088">STANDARDIZE(AC710,AR$14,AS$14)</f>
        <v>1.0254825968397525</v>
      </c>
      <c r="AN710" s="14">
        <f t="shared" ref="AN710" si="2089">STANDARDIZE(AD710,AT$14,AU$14)</f>
        <v>-0.95760573293009554</v>
      </c>
      <c r="AO710" s="14">
        <f t="shared" ref="AO710" si="2090">STANDARDIZE(AE710,AV$14,AW$14)</f>
        <v>1.2747180261070836</v>
      </c>
      <c r="AP710" s="23"/>
    </row>
    <row r="711" spans="1:42" x14ac:dyDescent="0.3">
      <c r="A711">
        <v>2</v>
      </c>
      <c r="B711" s="31">
        <v>1983</v>
      </c>
      <c r="C711" s="24">
        <v>0.51587617912969963</v>
      </c>
      <c r="D711">
        <v>4.7900000000000303E-2</v>
      </c>
      <c r="E711">
        <f t="shared" si="2078"/>
        <v>2.4710468980312768E-2</v>
      </c>
      <c r="G711">
        <v>1957</v>
      </c>
      <c r="H711">
        <v>1</v>
      </c>
      <c r="I711" s="3">
        <v>1957.0000000023399</v>
      </c>
      <c r="J711" s="23">
        <f t="shared" si="2079"/>
        <v>0.60266501223336733</v>
      </c>
      <c r="K711" s="23">
        <f t="shared" si="1887"/>
        <v>4.7900000000000303E-2</v>
      </c>
      <c r="L711" s="23">
        <f t="shared" si="2080"/>
        <v>2.8867654085978477E-2</v>
      </c>
      <c r="N711">
        <v>2</v>
      </c>
      <c r="O711">
        <v>1953</v>
      </c>
      <c r="P711" s="23">
        <v>0.6962674639217723</v>
      </c>
      <c r="Q711" s="23">
        <v>9.5900000000000304E-2</v>
      </c>
      <c r="R711" s="23">
        <f t="shared" si="2081"/>
        <v>6.6772049790098181E-2</v>
      </c>
      <c r="T711">
        <v>1957</v>
      </c>
      <c r="U711">
        <v>1</v>
      </c>
      <c r="V711" s="3">
        <v>1957.0000000023399</v>
      </c>
      <c r="W711" s="23"/>
      <c r="X711" s="23"/>
      <c r="Y711" s="23"/>
      <c r="Z711" s="23"/>
      <c r="AA711">
        <v>1</v>
      </c>
      <c r="AB711" s="3">
        <v>1957.0000000023399</v>
      </c>
      <c r="AC711" s="23">
        <f t="shared" si="2082"/>
        <v>0.60266501223336733</v>
      </c>
      <c r="AD711" s="23">
        <f t="shared" si="2083"/>
        <v>4.7900000000000303E-2</v>
      </c>
      <c r="AE711" s="23">
        <f t="shared" si="2084"/>
        <v>2.8867654085978477E-2</v>
      </c>
      <c r="AG711" s="3">
        <v>1957.0000000023399</v>
      </c>
      <c r="AH711" s="3">
        <f t="shared" si="2025"/>
        <v>-0.42305675529905029</v>
      </c>
      <c r="AI711" s="3">
        <f t="shared" si="2026"/>
        <v>-1.186702766808877</v>
      </c>
      <c r="AJ711" s="3">
        <f t="shared" si="2027"/>
        <v>-1.2956891227370277</v>
      </c>
      <c r="AK711" s="23"/>
      <c r="AL711" s="3">
        <v>1957.0000000023399</v>
      </c>
      <c r="AM711" s="14">
        <f t="shared" ref="AM711" si="2091">STANDARDIZE(AC711,AR$15,AS$15)</f>
        <v>0.11638653987667713</v>
      </c>
      <c r="AN711" s="14">
        <f t="shared" ref="AN711" si="2092">STANDARDIZE(AD711,AT$15,AU$15)</f>
        <v>-0.94501805984887022</v>
      </c>
      <c r="AO711" s="14">
        <f t="shared" ref="AO711" si="2093">STANDARDIZE(AE711,AV$15,AW$15)</f>
        <v>-0.63607737886327009</v>
      </c>
      <c r="AP711" s="23"/>
    </row>
    <row r="712" spans="1:42" x14ac:dyDescent="0.3">
      <c r="A712">
        <v>2</v>
      </c>
      <c r="B712" s="31">
        <v>1983</v>
      </c>
      <c r="C712" s="24">
        <v>0.52230576534461182</v>
      </c>
      <c r="D712">
        <v>4.7900000000000303E-2</v>
      </c>
      <c r="E712">
        <f t="shared" si="2078"/>
        <v>2.5018446160007063E-2</v>
      </c>
      <c r="G712">
        <v>1956</v>
      </c>
      <c r="H712">
        <v>12</v>
      </c>
      <c r="I712" s="3">
        <v>1956.9166666690101</v>
      </c>
      <c r="J712" s="23">
        <f t="shared" si="2079"/>
        <v>0.62774324694531913</v>
      </c>
      <c r="K712" s="23">
        <f t="shared" si="1887"/>
        <v>4.7900000000000303E-2</v>
      </c>
      <c r="L712" s="23">
        <f t="shared" si="2080"/>
        <v>3.0068901528680976E-2</v>
      </c>
      <c r="N712">
        <v>2</v>
      </c>
      <c r="O712">
        <v>1953</v>
      </c>
      <c r="P712" s="23">
        <v>0.70171958577335369</v>
      </c>
      <c r="Q712" s="23">
        <v>9.5900000000000304E-2</v>
      </c>
      <c r="R712" s="23">
        <f t="shared" si="2081"/>
        <v>6.7294908275664839E-2</v>
      </c>
      <c r="T712">
        <v>1956</v>
      </c>
      <c r="U712">
        <v>12</v>
      </c>
      <c r="V712" s="3">
        <v>1956.9166666690101</v>
      </c>
      <c r="W712" s="23">
        <f t="shared" si="1978"/>
        <v>0.8517608603511978</v>
      </c>
      <c r="X712" s="23">
        <f t="shared" si="1927"/>
        <v>9.5900000000000304E-2</v>
      </c>
      <c r="Y712" s="23">
        <f t="shared" si="1979"/>
        <v>8.1683866507680128E-2</v>
      </c>
      <c r="Z712" s="23"/>
      <c r="AA712">
        <v>12</v>
      </c>
      <c r="AB712" s="3">
        <v>1956.9166666690101</v>
      </c>
      <c r="AC712" s="23">
        <f t="shared" si="2082"/>
        <v>0.73975205364825847</v>
      </c>
      <c r="AD712" s="23">
        <f t="shared" si="2083"/>
        <v>7.1900000000000297E-2</v>
      </c>
      <c r="AE712" s="23">
        <f t="shared" si="2084"/>
        <v>5.5876384018180555E-2</v>
      </c>
      <c r="AG712" s="3">
        <v>1956.9166666690101</v>
      </c>
      <c r="AH712" s="3">
        <f t="shared" si="2025"/>
        <v>0.47079531736000818</v>
      </c>
      <c r="AI712" s="3">
        <f t="shared" si="2026"/>
        <v>-0.61478205611361436</v>
      </c>
      <c r="AJ712" s="3">
        <f t="shared" si="2027"/>
        <v>0.88709875478271283</v>
      </c>
      <c r="AK712" s="23"/>
      <c r="AL712" s="3">
        <v>1956.9166666690101</v>
      </c>
      <c r="AM712" s="14">
        <f t="shared" ref="AM712" si="2094">STANDARDIZE(AC712,AR$4,AS$4)</f>
        <v>1.0740574937564398</v>
      </c>
      <c r="AN712" s="14">
        <f t="shared" ref="AN712" si="2095">STANDARDIZE(AD712,AT$4,AU$4)</f>
        <v>-0.44318112469553572</v>
      </c>
      <c r="AO712" s="14">
        <f t="shared" ref="AO712" si="2096">STANDARDIZE(AE712,AV$4,AW$4)</f>
        <v>1.4167567927871301</v>
      </c>
      <c r="AP712" s="23"/>
    </row>
    <row r="713" spans="1:42" x14ac:dyDescent="0.3">
      <c r="A713">
        <v>1</v>
      </c>
      <c r="B713" s="31">
        <v>1983</v>
      </c>
      <c r="C713" s="24">
        <v>0.53573496674727272</v>
      </c>
      <c r="D713">
        <v>4.7900000000000303E-2</v>
      </c>
      <c r="E713">
        <f t="shared" si="2078"/>
        <v>2.5661704907194525E-2</v>
      </c>
      <c r="G713">
        <v>1956</v>
      </c>
      <c r="H713">
        <v>11</v>
      </c>
      <c r="I713" s="3">
        <v>1956.83333333568</v>
      </c>
      <c r="J713" s="23">
        <f t="shared" si="2079"/>
        <v>0.66674025042836738</v>
      </c>
      <c r="K713" s="23">
        <f t="shared" si="1887"/>
        <v>4.7900000000000303E-2</v>
      </c>
      <c r="L713" s="23">
        <f t="shared" si="2080"/>
        <v>3.1936857995519E-2</v>
      </c>
      <c r="N713">
        <v>1</v>
      </c>
      <c r="O713">
        <v>1953</v>
      </c>
      <c r="P713" s="23">
        <v>0.70941390301848606</v>
      </c>
      <c r="Q713" s="23">
        <v>9.5900000000000304E-2</v>
      </c>
      <c r="R713" s="23">
        <f t="shared" si="2081"/>
        <v>6.8032793299473024E-2</v>
      </c>
      <c r="T713">
        <v>1956</v>
      </c>
      <c r="U713">
        <v>11</v>
      </c>
      <c r="V713" s="3">
        <v>1956.83333333568</v>
      </c>
      <c r="W713" s="23"/>
      <c r="X713" s="23"/>
      <c r="Y713" s="23"/>
      <c r="Z713" s="23"/>
      <c r="AA713">
        <v>11</v>
      </c>
      <c r="AB713" s="3">
        <v>1956.83333333568</v>
      </c>
      <c r="AC713" s="23">
        <f t="shared" si="2082"/>
        <v>0.66674025042836738</v>
      </c>
      <c r="AD713" s="23">
        <f t="shared" si="2083"/>
        <v>4.7900000000000303E-2</v>
      </c>
      <c r="AE713" s="23">
        <f t="shared" si="2084"/>
        <v>3.1936857995519E-2</v>
      </c>
      <c r="AG713" s="3">
        <v>1956.83333333568</v>
      </c>
      <c r="AH713" s="3">
        <f t="shared" si="2025"/>
        <v>-5.2653734470945032E-3</v>
      </c>
      <c r="AI713" s="3">
        <f t="shared" si="2026"/>
        <v>-1.186702766808877</v>
      </c>
      <c r="AJ713" s="3">
        <f t="shared" si="2027"/>
        <v>-1.0476426168776896</v>
      </c>
      <c r="AK713" s="23"/>
      <c r="AL713" s="3">
        <v>1956.83333333568</v>
      </c>
      <c r="AM713" s="14">
        <f t="shared" ref="AM713" si="2097">STANDARDIZE(AC713,AR$5,AS$5)</f>
        <v>7.5570988980001572E-2</v>
      </c>
      <c r="AN713" s="14">
        <f t="shared" ref="AN713" si="2098">STANDARDIZE(AD713,AT$5,AU$5)</f>
        <v>-0.86039420085980967</v>
      </c>
      <c r="AO713" s="14">
        <f t="shared" ref="AO713" si="2099">STANDARDIZE(AE713,AV$5,AW$5)</f>
        <v>-0.51237732695653726</v>
      </c>
      <c r="AP713" s="23"/>
    </row>
    <row r="714" spans="1:42" x14ac:dyDescent="0.3">
      <c r="A714">
        <v>12</v>
      </c>
      <c r="B714" s="31">
        <v>1982</v>
      </c>
      <c r="C714" s="24">
        <v>0.55839068725598118</v>
      </c>
      <c r="D714">
        <v>4.7900000000000303E-2</v>
      </c>
      <c r="E714">
        <f t="shared" si="2078"/>
        <v>2.6746913919561667E-2</v>
      </c>
      <c r="G714">
        <v>1956</v>
      </c>
      <c r="H714">
        <v>10</v>
      </c>
      <c r="I714" s="3">
        <v>1956.7500000023499</v>
      </c>
      <c r="J714" s="23">
        <f t="shared" si="2079"/>
        <v>0.7166234586824819</v>
      </c>
      <c r="K714" s="23">
        <f t="shared" ref="K714:K748" si="2100">SUMIFS(D$4:D$1369,B$4:B$1369,G714,A$4:A$1369,H714)</f>
        <v>4.7900000000000303E-2</v>
      </c>
      <c r="L714" s="23">
        <f t="shared" si="2080"/>
        <v>3.4326263670891102E-2</v>
      </c>
      <c r="N714">
        <v>12</v>
      </c>
      <c r="O714">
        <v>1952</v>
      </c>
      <c r="P714" s="23">
        <v>0.72155678106988841</v>
      </c>
      <c r="Q714" s="23">
        <v>9.5900000000000304E-2</v>
      </c>
      <c r="R714" s="23">
        <f t="shared" si="2081"/>
        <v>6.9197295304602516E-2</v>
      </c>
      <c r="T714">
        <v>1956</v>
      </c>
      <c r="U714">
        <v>10</v>
      </c>
      <c r="V714" s="3">
        <v>1956.7500000023499</v>
      </c>
      <c r="W714" s="23">
        <f t="shared" si="1978"/>
        <v>0.95072815862411308</v>
      </c>
      <c r="X714" s="23">
        <f t="shared" si="1927"/>
        <v>9.5900000000000304E-2</v>
      </c>
      <c r="Y714" s="23">
        <f t="shared" si="1979"/>
        <v>9.1174830412052738E-2</v>
      </c>
      <c r="Z714" s="23"/>
      <c r="AA714">
        <v>10</v>
      </c>
      <c r="AB714" s="3">
        <v>1956.7500000023499</v>
      </c>
      <c r="AC714" s="23">
        <f t="shared" si="2082"/>
        <v>0.83367580865329749</v>
      </c>
      <c r="AD714" s="23">
        <f t="shared" si="2083"/>
        <v>7.1900000000000297E-2</v>
      </c>
      <c r="AE714" s="23">
        <f t="shared" si="2084"/>
        <v>6.2750547041471927E-2</v>
      </c>
      <c r="AG714" s="3">
        <v>1956.7500000023499</v>
      </c>
      <c r="AH714" s="3">
        <f t="shared" si="2025"/>
        <v>1.0832087316162167</v>
      </c>
      <c r="AI714" s="3">
        <f t="shared" si="2026"/>
        <v>-0.61478205611361436</v>
      </c>
      <c r="AJ714" s="3">
        <f t="shared" si="2027"/>
        <v>1.4426539309424338</v>
      </c>
      <c r="AK714" s="23"/>
      <c r="AL714" s="3">
        <v>1956.7500000023499</v>
      </c>
      <c r="AM714" s="14">
        <f t="shared" ref="AM714" si="2101">STANDARDIZE(AC714,AR$6,AS$6)</f>
        <v>1.0289373915933966</v>
      </c>
      <c r="AN714" s="14">
        <f t="shared" ref="AN714" si="2102">STANDARDIZE(AD714,AT$6,AU$6)</f>
        <v>-0.59144451954684485</v>
      </c>
      <c r="AO714" s="14">
        <f t="shared" ref="AO714" si="2103">STANDARDIZE(AE714,AV$6,AW$6)</f>
        <v>1.1407355915116528</v>
      </c>
      <c r="AP714" s="23"/>
    </row>
    <row r="715" spans="1:42" x14ac:dyDescent="0.3">
      <c r="A715">
        <v>11</v>
      </c>
      <c r="B715" s="31">
        <v>1982</v>
      </c>
      <c r="C715" s="24">
        <v>0.59271527504299149</v>
      </c>
      <c r="D715">
        <v>4.7900000000000303E-2</v>
      </c>
      <c r="E715">
        <f t="shared" si="2078"/>
        <v>2.8391061674559473E-2</v>
      </c>
      <c r="G715">
        <v>1956</v>
      </c>
      <c r="H715">
        <v>9</v>
      </c>
      <c r="I715" s="3">
        <v>1956.6666666690201</v>
      </c>
      <c r="J715" s="23">
        <f t="shared" si="2079"/>
        <v>0.76937677737642463</v>
      </c>
      <c r="K715" s="23">
        <f t="shared" si="2100"/>
        <v>4.7900000000000303E-2</v>
      </c>
      <c r="L715" s="23">
        <f t="shared" si="2080"/>
        <v>3.685314763633097E-2</v>
      </c>
      <c r="N715">
        <v>11</v>
      </c>
      <c r="O715">
        <v>1952</v>
      </c>
      <c r="P715" s="23">
        <v>0.73634987083445946</v>
      </c>
      <c r="Q715" s="23">
        <v>9.5900000000000304E-2</v>
      </c>
      <c r="R715" s="23">
        <f t="shared" si="2081"/>
        <v>7.061595261302489E-2</v>
      </c>
      <c r="T715">
        <v>1956</v>
      </c>
      <c r="U715">
        <v>9</v>
      </c>
      <c r="V715" s="3">
        <v>1956.6666666690201</v>
      </c>
      <c r="W715" s="23"/>
      <c r="X715" s="23"/>
      <c r="Y715" s="23"/>
      <c r="Z715" s="23"/>
      <c r="AA715">
        <v>9</v>
      </c>
      <c r="AB715" s="3">
        <v>1956.6666666690201</v>
      </c>
      <c r="AC715" s="23">
        <f t="shared" si="2082"/>
        <v>0.76937677737642463</v>
      </c>
      <c r="AD715" s="23">
        <f t="shared" si="2083"/>
        <v>4.7900000000000303E-2</v>
      </c>
      <c r="AE715" s="23">
        <f t="shared" si="2084"/>
        <v>3.685314763633097E-2</v>
      </c>
      <c r="AG715" s="3">
        <v>1956.6666666690201</v>
      </c>
      <c r="AH715" s="3">
        <f t="shared" si="2025"/>
        <v>0.66395814612244208</v>
      </c>
      <c r="AI715" s="3">
        <f t="shared" si="2026"/>
        <v>-1.186702766808877</v>
      </c>
      <c r="AJ715" s="3">
        <f t="shared" si="2027"/>
        <v>-0.65031858656312114</v>
      </c>
      <c r="AK715" s="23"/>
      <c r="AL715" s="3">
        <v>1956.6666666690201</v>
      </c>
      <c r="AM715" s="14">
        <f t="shared" ref="AM715" si="2104">STANDARDIZE(AC715,AR$7,AS$7)</f>
        <v>0.32073541394085037</v>
      </c>
      <c r="AN715" s="14">
        <f t="shared" ref="AN715" si="2105">STANDARDIZE(AD715,AT$7,AU$7)</f>
        <v>-1.0289872901111137</v>
      </c>
      <c r="AO715" s="14">
        <f t="shared" ref="AO715" si="2106">STANDARDIZE(AE715,AV$7,AW$7)</f>
        <v>-0.57676416440494349</v>
      </c>
      <c r="AP715" s="23"/>
    </row>
    <row r="716" spans="1:42" x14ac:dyDescent="0.3">
      <c r="A716">
        <v>10</v>
      </c>
      <c r="B716" s="31">
        <v>1982</v>
      </c>
      <c r="C716" s="24">
        <v>0.63517639036771623</v>
      </c>
      <c r="D716">
        <v>4.7900000000000303E-2</v>
      </c>
      <c r="E716">
        <f t="shared" si="2078"/>
        <v>3.0424949098613801E-2</v>
      </c>
      <c r="G716">
        <v>1956</v>
      </c>
      <c r="H716">
        <v>8</v>
      </c>
      <c r="I716" s="3">
        <v>1956.58333333569</v>
      </c>
      <c r="J716" s="23">
        <f t="shared" si="2079"/>
        <v>0.81428587903602212</v>
      </c>
      <c r="K716" s="23">
        <f t="shared" si="2100"/>
        <v>4.7900000000000303E-2</v>
      </c>
      <c r="L716" s="23">
        <f t="shared" si="2080"/>
        <v>3.9004293605825704E-2</v>
      </c>
      <c r="N716">
        <v>10</v>
      </c>
      <c r="O716">
        <v>1952</v>
      </c>
      <c r="P716" s="23">
        <v>0.75188075464518145</v>
      </c>
      <c r="Q716" s="23">
        <v>9.5900000000000304E-2</v>
      </c>
      <c r="R716" s="23">
        <f t="shared" si="2081"/>
        <v>7.210536437047313E-2</v>
      </c>
      <c r="T716">
        <v>1956</v>
      </c>
      <c r="U716">
        <v>8</v>
      </c>
      <c r="V716" s="3">
        <v>1956.58333333569</v>
      </c>
      <c r="W716" s="23">
        <f t="shared" si="1978"/>
        <v>1.0696586313435543</v>
      </c>
      <c r="X716" s="23">
        <f t="shared" si="1927"/>
        <v>9.5900000000000304E-2</v>
      </c>
      <c r="Y716" s="23">
        <f t="shared" si="1979"/>
        <v>0.10258026274584718</v>
      </c>
      <c r="Z716" s="23"/>
      <c r="AA716">
        <v>8</v>
      </c>
      <c r="AB716" s="3">
        <v>1956.58333333569</v>
      </c>
      <c r="AC716" s="23">
        <f t="shared" si="2082"/>
        <v>0.94197225518978822</v>
      </c>
      <c r="AD716" s="23">
        <f t="shared" si="2083"/>
        <v>7.1900000000000297E-2</v>
      </c>
      <c r="AE716" s="23">
        <f t="shared" si="2084"/>
        <v>7.0792278175836443E-2</v>
      </c>
      <c r="AG716" s="3">
        <v>1956.58333333569</v>
      </c>
      <c r="AH716" s="3">
        <f t="shared" si="2025"/>
        <v>1.7893367667620543</v>
      </c>
      <c r="AI716" s="3">
        <f t="shared" si="2026"/>
        <v>-0.61478205611361436</v>
      </c>
      <c r="AJ716" s="3">
        <f t="shared" si="2027"/>
        <v>2.0925694685640419</v>
      </c>
      <c r="AK716" s="23"/>
      <c r="AL716" s="3">
        <v>1956.58333333569</v>
      </c>
      <c r="AM716" s="14">
        <f t="shared" ref="AM716" si="2107">STANDARDIZE(AC716,AR$8,AS$8)</f>
        <v>1.0973938212529804</v>
      </c>
      <c r="AN716" s="14">
        <f t="shared" ref="AN716" si="2108">STANDARDIZE(AD716,AT$8,AU$8)</f>
        <v>-0.51613739712758211</v>
      </c>
      <c r="AO716" s="14">
        <f t="shared" ref="AO716" si="2109">STANDARDIZE(AE716,AV$8,AW$8)</f>
        <v>1.2160564050797533</v>
      </c>
      <c r="AP716" s="23"/>
    </row>
    <row r="717" spans="1:42" x14ac:dyDescent="0.3">
      <c r="A717">
        <v>10</v>
      </c>
      <c r="B717" s="31">
        <v>1982</v>
      </c>
      <c r="C717" s="24">
        <v>0.68090089965333245</v>
      </c>
      <c r="D717">
        <v>4.7900000000000303E-2</v>
      </c>
      <c r="E717">
        <f t="shared" si="2078"/>
        <v>3.2615153093394827E-2</v>
      </c>
      <c r="G717">
        <v>1956</v>
      </c>
      <c r="H717">
        <v>7</v>
      </c>
      <c r="I717" s="3">
        <v>1956.5000000023599</v>
      </c>
      <c r="J717" s="23">
        <f t="shared" si="2079"/>
        <v>0.84012229771605829</v>
      </c>
      <c r="K717" s="23">
        <f t="shared" si="2100"/>
        <v>4.7900000000000303E-2</v>
      </c>
      <c r="L717" s="23">
        <f t="shared" si="2080"/>
        <v>4.0241858060599447E-2</v>
      </c>
      <c r="N717">
        <v>9</v>
      </c>
      <c r="O717">
        <v>1952</v>
      </c>
      <c r="P717" s="23">
        <v>0.77408635754818023</v>
      </c>
      <c r="Q717" s="23">
        <v>9.5900000000000304E-2</v>
      </c>
      <c r="R717" s="23">
        <f t="shared" si="2081"/>
        <v>7.4234881688870713E-2</v>
      </c>
      <c r="T717">
        <v>1956</v>
      </c>
      <c r="U717">
        <v>7</v>
      </c>
      <c r="V717" s="3">
        <v>1956.5000000023599</v>
      </c>
      <c r="W717" s="23"/>
      <c r="X717" s="23"/>
      <c r="Y717" s="23"/>
      <c r="Z717" s="23"/>
      <c r="AA717">
        <v>7</v>
      </c>
      <c r="AB717" s="3">
        <v>1956.5000000023599</v>
      </c>
      <c r="AC717" s="23">
        <f t="shared" si="2082"/>
        <v>0.84012229771605829</v>
      </c>
      <c r="AD717" s="23">
        <f t="shared" si="2083"/>
        <v>4.7900000000000303E-2</v>
      </c>
      <c r="AE717" s="23">
        <f t="shared" si="2084"/>
        <v>4.0241858060599447E-2</v>
      </c>
      <c r="AG717" s="3">
        <v>1956.5000000023599</v>
      </c>
      <c r="AH717" s="3">
        <f t="shared" si="2025"/>
        <v>1.125241935853833</v>
      </c>
      <c r="AI717" s="3">
        <f t="shared" si="2026"/>
        <v>-1.186702766808877</v>
      </c>
      <c r="AJ717" s="3">
        <f t="shared" si="2027"/>
        <v>-0.37645024647139103</v>
      </c>
      <c r="AK717" s="23"/>
      <c r="AL717" s="3">
        <v>1956.5000000023599</v>
      </c>
      <c r="AM717" s="14">
        <f t="shared" ref="AM717" si="2110">STANDARDIZE(AC717,AR$9,AS$9)</f>
        <v>0.11802787622337706</v>
      </c>
      <c r="AN717" s="14">
        <f t="shared" ref="AN717" si="2111">STANDARDIZE(AD717,AT$9,AU$9)</f>
        <v>-0.38248368897839508</v>
      </c>
      <c r="AO717" s="14">
        <f t="shared" ref="AO717" si="2112">STANDARDIZE(AE717,AV$9,AW$9)</f>
        <v>-0.12996567952329066</v>
      </c>
      <c r="AP717" s="23"/>
    </row>
    <row r="718" spans="1:42" x14ac:dyDescent="0.3">
      <c r="A718">
        <v>9</v>
      </c>
      <c r="B718" s="31">
        <v>1982</v>
      </c>
      <c r="C718" s="24">
        <v>0.72505688010339664</v>
      </c>
      <c r="D718">
        <v>4.7900000000000303E-2</v>
      </c>
      <c r="E718">
        <f t="shared" si="2078"/>
        <v>3.4730224556952918E-2</v>
      </c>
      <c r="G718">
        <v>1956</v>
      </c>
      <c r="H718">
        <v>6</v>
      </c>
      <c r="I718" s="3">
        <v>1956.4166666690301</v>
      </c>
      <c r="J718" s="23">
        <f t="shared" si="2079"/>
        <v>0.81944758400284456</v>
      </c>
      <c r="K718" s="23">
        <f t="shared" si="2100"/>
        <v>0.19160000000000121</v>
      </c>
      <c r="L718" s="23">
        <f t="shared" si="2080"/>
        <v>3.9251539273736501E-2</v>
      </c>
      <c r="N718">
        <v>8</v>
      </c>
      <c r="O718">
        <v>1952</v>
      </c>
      <c r="P718" s="23">
        <v>0.85274580942069689</v>
      </c>
      <c r="Q718" s="23">
        <v>9.5900000000000304E-2</v>
      </c>
      <c r="R718" s="23">
        <f t="shared" si="2081"/>
        <v>8.1778323123445087E-2</v>
      </c>
      <c r="T718">
        <v>1956</v>
      </c>
      <c r="U718">
        <v>6</v>
      </c>
      <c r="V718" s="3">
        <v>1956.4166666690301</v>
      </c>
      <c r="W718" s="23">
        <f t="shared" si="1978"/>
        <v>1.1076322672006902</v>
      </c>
      <c r="X718" s="23">
        <f t="shared" si="1927"/>
        <v>0.19180000000000061</v>
      </c>
      <c r="Y718" s="23">
        <f t="shared" si="1979"/>
        <v>0.10622193442454653</v>
      </c>
      <c r="Z718" s="23"/>
      <c r="AA718">
        <v>6</v>
      </c>
      <c r="AB718" s="3">
        <v>1956.4166666690301</v>
      </c>
      <c r="AC718" s="23">
        <f t="shared" si="2082"/>
        <v>0.96353992560176738</v>
      </c>
      <c r="AD718" s="23">
        <f t="shared" si="2083"/>
        <v>0.19170000000000093</v>
      </c>
      <c r="AE718" s="23">
        <f t="shared" si="2084"/>
        <v>7.2736736849141517E-2</v>
      </c>
      <c r="AG718" s="3">
        <v>1956.4166666690301</v>
      </c>
      <c r="AH718" s="3">
        <f t="shared" si="2025"/>
        <v>1.9299649888113553</v>
      </c>
      <c r="AI718" s="3">
        <f t="shared" si="2026"/>
        <v>2.2400554914402537</v>
      </c>
      <c r="AJ718" s="3">
        <f t="shared" si="2027"/>
        <v>2.2497164662600713</v>
      </c>
      <c r="AK718" s="23"/>
      <c r="AL718" s="3">
        <v>1956.4166666690301</v>
      </c>
      <c r="AM718" s="14">
        <f t="shared" ref="AM718" si="2113">STANDARDIZE(AC718,AR$10,AS$10)</f>
        <v>1.2706940355056264</v>
      </c>
      <c r="AN718" s="14">
        <f t="shared" ref="AN718" si="2114">STANDARDIZE(AD718,AT$10,AU$10)</f>
        <v>0.7751653150294695</v>
      </c>
      <c r="AO718" s="14">
        <f t="shared" ref="AO718" si="2115">STANDARDIZE(AE718,AV$10,AW$10)</f>
        <v>1.4778819759219437</v>
      </c>
      <c r="AP718" s="23"/>
    </row>
    <row r="719" spans="1:42" x14ac:dyDescent="0.3">
      <c r="A719">
        <v>8</v>
      </c>
      <c r="B719" s="31">
        <v>1982</v>
      </c>
      <c r="C719" s="24">
        <v>0.76259984214343102</v>
      </c>
      <c r="D719">
        <v>4.7900000000000303E-2</v>
      </c>
      <c r="E719">
        <f t="shared" si="2078"/>
        <v>3.6528532438670575E-2</v>
      </c>
      <c r="G719">
        <v>1956</v>
      </c>
      <c r="H719">
        <v>5</v>
      </c>
      <c r="I719" s="3">
        <v>1956.3333333357</v>
      </c>
      <c r="J719" s="23">
        <f t="shared" si="2079"/>
        <v>0.74736933791214399</v>
      </c>
      <c r="K719" s="23">
        <f t="shared" si="2100"/>
        <v>0.14370000000000091</v>
      </c>
      <c r="L719" s="23">
        <f t="shared" si="2080"/>
        <v>3.5798991285991927E-2</v>
      </c>
      <c r="N719">
        <v>7</v>
      </c>
      <c r="O719">
        <v>1952</v>
      </c>
      <c r="P719" s="23">
        <v>0.99362096112028597</v>
      </c>
      <c r="Q719" s="23">
        <v>9.5900000000000304E-2</v>
      </c>
      <c r="R719" s="23">
        <f t="shared" si="2081"/>
        <v>9.5288250171435732E-2</v>
      </c>
      <c r="T719">
        <v>1956</v>
      </c>
      <c r="U719">
        <v>5</v>
      </c>
      <c r="V719" s="3">
        <v>1956.3333333357</v>
      </c>
      <c r="W719" s="23">
        <f t="shared" si="1978"/>
        <v>0.96841785889125509</v>
      </c>
      <c r="X719" s="23">
        <f t="shared" si="1927"/>
        <v>0.19180000000000061</v>
      </c>
      <c r="Y719" s="23">
        <f t="shared" si="1979"/>
        <v>9.2871272667671659E-2</v>
      </c>
      <c r="Z719" s="23"/>
      <c r="AA719">
        <v>5</v>
      </c>
      <c r="AB719" s="3">
        <v>1956.3333333357</v>
      </c>
      <c r="AC719" s="23">
        <f t="shared" si="2082"/>
        <v>0.85789359840169954</v>
      </c>
      <c r="AD719" s="23">
        <f t="shared" si="2083"/>
        <v>0.16775000000000076</v>
      </c>
      <c r="AE719" s="23">
        <f t="shared" si="2084"/>
        <v>6.43351319768318E-2</v>
      </c>
      <c r="AG719" s="3">
        <v>1956.3333333357</v>
      </c>
      <c r="AH719" s="3">
        <f t="shared" si="2025"/>
        <v>1.2411165932084434</v>
      </c>
      <c r="AI719" s="3">
        <f t="shared" si="2026"/>
        <v>1.6693262822256021</v>
      </c>
      <c r="AJ719" s="3">
        <f t="shared" si="2027"/>
        <v>1.5707167016275538</v>
      </c>
      <c r="AK719" s="23"/>
      <c r="AL719" s="3">
        <v>1956.3333333357</v>
      </c>
      <c r="AM719" s="14">
        <f t="shared" ref="AM719" si="2116">STANDARDIZE(AC719,AR$11,AS$11)</f>
        <v>1.1445891452420065</v>
      </c>
      <c r="AN719" s="14">
        <f t="shared" ref="AN719" si="2117">STANDARDIZE(AD719,AT$11,AU$11)</f>
        <v>0.93967668087391998</v>
      </c>
      <c r="AO719" s="14">
        <f t="shared" ref="AO719" si="2118">STANDARDIZE(AE719,AV$11,AW$11)</f>
        <v>1.3309861856621381</v>
      </c>
      <c r="AP719" s="23"/>
    </row>
    <row r="720" spans="1:42" x14ac:dyDescent="0.3">
      <c r="A720">
        <v>7</v>
      </c>
      <c r="B720" s="31">
        <v>1982</v>
      </c>
      <c r="C720" s="24">
        <v>0.78796219048779192</v>
      </c>
      <c r="D720">
        <v>4.7900000000000303E-2</v>
      </c>
      <c r="E720">
        <f t="shared" si="2078"/>
        <v>3.7743388924365476E-2</v>
      </c>
      <c r="G720">
        <v>1956</v>
      </c>
      <c r="H720">
        <v>4</v>
      </c>
      <c r="I720" s="3">
        <v>1956.2500000023699</v>
      </c>
      <c r="J720" s="23">
        <f t="shared" si="2079"/>
        <v>0.70422405530394061</v>
      </c>
      <c r="K720" s="23">
        <f t="shared" si="2100"/>
        <v>0.19160000000000121</v>
      </c>
      <c r="L720" s="23">
        <f t="shared" si="2080"/>
        <v>3.3732332249058972E-2</v>
      </c>
      <c r="N720">
        <v>6</v>
      </c>
      <c r="O720">
        <v>1952</v>
      </c>
      <c r="P720" s="23">
        <v>1.1248820226969394</v>
      </c>
      <c r="Q720" s="23">
        <v>9.5900000000000304E-2</v>
      </c>
      <c r="R720" s="23">
        <f t="shared" si="2081"/>
        <v>0.10787618597663683</v>
      </c>
      <c r="T720">
        <v>1956</v>
      </c>
      <c r="U720">
        <v>4</v>
      </c>
      <c r="V720" s="3">
        <v>1956.2500000023699</v>
      </c>
      <c r="W720" s="23">
        <f t="shared" si="1978"/>
        <v>0.82136368138221105</v>
      </c>
      <c r="X720" s="23">
        <f t="shared" si="1927"/>
        <v>0.19180000000000061</v>
      </c>
      <c r="Y720" s="23">
        <f t="shared" si="1979"/>
        <v>7.8768777044554289E-2</v>
      </c>
      <c r="Z720" s="23"/>
      <c r="AA720">
        <v>4</v>
      </c>
      <c r="AB720" s="3">
        <v>1956.2500000023699</v>
      </c>
      <c r="AC720" s="23">
        <f t="shared" si="2082"/>
        <v>0.76279386834307583</v>
      </c>
      <c r="AD720" s="23">
        <f t="shared" si="2083"/>
        <v>0.19170000000000093</v>
      </c>
      <c r="AE720" s="23">
        <f t="shared" si="2084"/>
        <v>5.625055464680663E-2</v>
      </c>
      <c r="AG720" s="3">
        <v>1956.2500000023699</v>
      </c>
      <c r="AH720" s="3">
        <f t="shared" si="2025"/>
        <v>0.62103543933080152</v>
      </c>
      <c r="AI720" s="3">
        <f t="shared" si="2026"/>
        <v>2.2400554914402537</v>
      </c>
      <c r="AJ720" s="3">
        <f t="shared" si="2027"/>
        <v>0.91733842596825632</v>
      </c>
      <c r="AK720" s="23"/>
      <c r="AL720" s="3">
        <v>1956.2500000023699</v>
      </c>
      <c r="AM720" s="14">
        <f t="shared" ref="AM720" si="2119">STANDARDIZE(AC720,AR$12,AS$12)</f>
        <v>1.0021910326362753</v>
      </c>
      <c r="AN720" s="14">
        <f t="shared" ref="AN720" si="2120">STANDARDIZE(AD720,AT$12,AU$12)</f>
        <v>1.1204684408565393</v>
      </c>
      <c r="AO720" s="14">
        <f t="shared" ref="AO720" si="2121">STANDARDIZE(AE720,AV$12,AW$12)</f>
        <v>1.1164124757337652</v>
      </c>
      <c r="AP720" s="23"/>
    </row>
    <row r="721" spans="1:42" x14ac:dyDescent="0.3">
      <c r="A721">
        <v>6</v>
      </c>
      <c r="B721" s="31">
        <v>1982</v>
      </c>
      <c r="C721" s="24">
        <v>0.7964585653493893</v>
      </c>
      <c r="D721">
        <v>4.7900000000000303E-2</v>
      </c>
      <c r="E721">
        <f t="shared" si="2078"/>
        <v>3.8150365280235993E-2</v>
      </c>
      <c r="G721">
        <v>1956</v>
      </c>
      <c r="H721">
        <v>3</v>
      </c>
      <c r="I721" s="3">
        <v>1956.1666666690401</v>
      </c>
      <c r="J721" s="23">
        <f t="shared" si="2079"/>
        <v>0.65199504625197391</v>
      </c>
      <c r="K721" s="23">
        <f t="shared" si="2100"/>
        <v>0.14370000000000091</v>
      </c>
      <c r="L721" s="23">
        <f t="shared" si="2080"/>
        <v>3.1230562715469746E-2</v>
      </c>
      <c r="N721">
        <v>6</v>
      </c>
      <c r="O721">
        <v>1952</v>
      </c>
      <c r="P721" s="23">
        <v>1.1570998687192471</v>
      </c>
      <c r="Q721" s="23">
        <v>9.5900000000000304E-2</v>
      </c>
      <c r="R721" s="23">
        <f t="shared" si="2081"/>
        <v>0.11096587741017615</v>
      </c>
      <c r="T721">
        <v>1956</v>
      </c>
      <c r="U721">
        <v>3</v>
      </c>
      <c r="V721" s="3">
        <v>1956.1666666690401</v>
      </c>
      <c r="W721" s="23">
        <f t="shared" si="1978"/>
        <v>0.73896045431858004</v>
      </c>
      <c r="X721" s="23">
        <f t="shared" si="1927"/>
        <v>9.5900000000000304E-2</v>
      </c>
      <c r="Y721" s="23">
        <f t="shared" si="1979"/>
        <v>7.0866307569152048E-2</v>
      </c>
      <c r="Z721" s="23"/>
      <c r="AA721">
        <v>3</v>
      </c>
      <c r="AB721" s="3">
        <v>1956.1666666690401</v>
      </c>
      <c r="AC721" s="23">
        <f t="shared" si="2082"/>
        <v>0.69547775028527692</v>
      </c>
      <c r="AD721" s="23">
        <f t="shared" si="2083"/>
        <v>0.1198000000000006</v>
      </c>
      <c r="AE721" s="23">
        <f t="shared" si="2084"/>
        <v>5.1048435142310895E-2</v>
      </c>
      <c r="AG721" s="3">
        <v>1956.1666666690401</v>
      </c>
      <c r="AH721" s="3">
        <f t="shared" si="2025"/>
        <v>0.18211246726650426</v>
      </c>
      <c r="AI721" s="3">
        <f t="shared" si="2026"/>
        <v>0.52667636231568804</v>
      </c>
      <c r="AJ721" s="3">
        <f t="shared" si="2027"/>
        <v>0.49691423644412186</v>
      </c>
      <c r="AK721" s="23"/>
      <c r="AL721" s="3">
        <v>1956.1666666690401</v>
      </c>
      <c r="AM721" s="14">
        <f t="shared" ref="AM721" si="2122">STANDARDIZE(AC721,AR$13,AS$13)</f>
        <v>0.83624788666997196</v>
      </c>
      <c r="AN721" s="14">
        <f t="shared" ref="AN721" si="2123">STANDARDIZE(AD721,AT$13,AU$13)</f>
        <v>0.3086063174042078</v>
      </c>
      <c r="AO721" s="14">
        <f t="shared" ref="AO721" si="2124">STANDARDIZE(AE721,AV$13,AW$13)</f>
        <v>1.066472741937857</v>
      </c>
      <c r="AP721" s="23"/>
    </row>
    <row r="722" spans="1:42" x14ac:dyDescent="0.3">
      <c r="A722">
        <v>6</v>
      </c>
      <c r="B722" s="31">
        <v>1982</v>
      </c>
      <c r="C722" s="24">
        <v>0.78602990629408376</v>
      </c>
      <c r="D722">
        <v>4.7900000000000303E-2</v>
      </c>
      <c r="E722">
        <f t="shared" si="2078"/>
        <v>3.7650832511486848E-2</v>
      </c>
      <c r="G722">
        <v>1956</v>
      </c>
      <c r="H722">
        <v>2</v>
      </c>
      <c r="I722" s="3">
        <v>1956.08333333571</v>
      </c>
      <c r="J722" s="23">
        <f t="shared" si="2079"/>
        <v>0.63632708659060189</v>
      </c>
      <c r="K722" s="23">
        <f t="shared" si="2100"/>
        <v>9.5800000000000607E-2</v>
      </c>
      <c r="L722" s="23">
        <f t="shared" si="2080"/>
        <v>3.0480067447690024E-2</v>
      </c>
      <c r="N722">
        <v>6</v>
      </c>
      <c r="O722">
        <v>1952</v>
      </c>
      <c r="P722" s="23">
        <v>1.0480173014468801</v>
      </c>
      <c r="Q722" s="23">
        <v>9.5900000000000304E-2</v>
      </c>
      <c r="R722" s="23">
        <f t="shared" si="2081"/>
        <v>0.10050485920875613</v>
      </c>
      <c r="T722">
        <v>1956</v>
      </c>
      <c r="U722">
        <v>2</v>
      </c>
      <c r="V722" s="3">
        <v>1956.08333333571</v>
      </c>
      <c r="W722" s="23">
        <f t="shared" si="1978"/>
        <v>0.71280351477959536</v>
      </c>
      <c r="X722" s="23">
        <f t="shared" si="1927"/>
        <v>9.5900000000000304E-2</v>
      </c>
      <c r="Y722" s="23">
        <f t="shared" si="1979"/>
        <v>6.8357857067363414E-2</v>
      </c>
      <c r="Z722" s="23"/>
      <c r="AA722">
        <v>2</v>
      </c>
      <c r="AB722" s="3">
        <v>1956.08333333571</v>
      </c>
      <c r="AC722" s="23">
        <f t="shared" si="2082"/>
        <v>0.67456530068509868</v>
      </c>
      <c r="AD722" s="23">
        <f t="shared" si="2083"/>
        <v>9.5850000000000463E-2</v>
      </c>
      <c r="AE722" s="23">
        <f t="shared" si="2084"/>
        <v>4.9418962257526719E-2</v>
      </c>
      <c r="AG722" s="3">
        <v>1956.08333333571</v>
      </c>
      <c r="AH722" s="3">
        <f t="shared" si="2025"/>
        <v>4.5756497901576959E-2</v>
      </c>
      <c r="AI722" s="3">
        <f t="shared" si="2026"/>
        <v>-4.4052846898962821E-2</v>
      </c>
      <c r="AJ722" s="3">
        <f t="shared" si="2027"/>
        <v>0.36522371754218291</v>
      </c>
      <c r="AK722" s="23"/>
      <c r="AL722" s="3">
        <v>1956.08333333571</v>
      </c>
      <c r="AM722" s="14">
        <f t="shared" ref="AM722" si="2125">STANDARDIZE(AC722,AR$14,AS$14)</f>
        <v>0.80391824368630671</v>
      </c>
      <c r="AN722" s="14">
        <f t="shared" ref="AN722" si="2126">STANDARDIZE(AD722,AT$14,AU$14)</f>
        <v>-1.4615836317459097E-2</v>
      </c>
      <c r="AO722" s="14">
        <f t="shared" ref="AO722" si="2127">STANDARDIZE(AE722,AV$14,AW$14)</f>
        <v>0.88209970160926199</v>
      </c>
      <c r="AP722" s="23"/>
    </row>
    <row r="723" spans="1:42" x14ac:dyDescent="0.3">
      <c r="A723">
        <v>5</v>
      </c>
      <c r="B723" s="31">
        <v>1982</v>
      </c>
      <c r="C723" s="24">
        <v>0.75793288569704154</v>
      </c>
      <c r="D723">
        <v>4.7900000000000303E-2</v>
      </c>
      <c r="E723">
        <f t="shared" si="2078"/>
        <v>3.6304985224888522E-2</v>
      </c>
      <c r="G723">
        <v>1956</v>
      </c>
      <c r="H723">
        <v>1</v>
      </c>
      <c r="I723" s="3">
        <v>1956.0000000023799</v>
      </c>
      <c r="J723" s="23">
        <f t="shared" si="2079"/>
        <v>0.66311363282281244</v>
      </c>
      <c r="K723" s="23">
        <f t="shared" si="2100"/>
        <v>9.5800000000000607E-2</v>
      </c>
      <c r="L723" s="23">
        <f t="shared" si="2080"/>
        <v>3.1763143012212912E-2</v>
      </c>
      <c r="N723">
        <v>5</v>
      </c>
      <c r="O723">
        <v>1952</v>
      </c>
      <c r="P723" s="23">
        <v>0.90248798198558888</v>
      </c>
      <c r="Q723" s="23">
        <v>9.5900000000000304E-2</v>
      </c>
      <c r="R723" s="23">
        <f t="shared" si="2081"/>
        <v>8.6548597472418248E-2</v>
      </c>
      <c r="T723">
        <v>1956</v>
      </c>
      <c r="U723">
        <v>1</v>
      </c>
      <c r="V723" s="3">
        <v>1956.0000000023799</v>
      </c>
      <c r="W723" s="23"/>
      <c r="X723" s="23"/>
      <c r="Y723" s="23"/>
      <c r="Z723" s="23"/>
      <c r="AA723">
        <v>1</v>
      </c>
      <c r="AB723" s="3">
        <v>1956.0000000023799</v>
      </c>
      <c r="AC723" s="23">
        <f t="shared" si="2082"/>
        <v>0.66311363282281244</v>
      </c>
      <c r="AD723" s="23">
        <f t="shared" si="2083"/>
        <v>9.5800000000000607E-2</v>
      </c>
      <c r="AE723" s="23">
        <f t="shared" si="2084"/>
        <v>3.1763143012212912E-2</v>
      </c>
      <c r="AG723" s="3">
        <v>1956.0000000023799</v>
      </c>
      <c r="AH723" s="3">
        <f t="shared" si="2025"/>
        <v>-2.891209913326856E-2</v>
      </c>
      <c r="AI723" s="3">
        <f t="shared" si="2026"/>
        <v>-4.5244348379574514E-2</v>
      </c>
      <c r="AJ723" s="3">
        <f t="shared" si="2027"/>
        <v>-1.061681890870058</v>
      </c>
      <c r="AK723" s="23"/>
      <c r="AL723" s="3">
        <v>1956.0000000023799</v>
      </c>
      <c r="AM723" s="14">
        <f t="shared" ref="AM723" si="2128">STANDARDIZE(AC723,AR$15,AS$15)</f>
        <v>0.44754879394291469</v>
      </c>
      <c r="AN723" s="14">
        <f t="shared" ref="AN723" si="2129">STANDARDIZE(AD723,AT$15,AU$15)</f>
        <v>0.7536333975213223</v>
      </c>
      <c r="AO723" s="14">
        <f t="shared" ref="AO723" si="2130">STANDARDIZE(AE723,AV$15,AW$15)</f>
        <v>-0.41048679339093114</v>
      </c>
      <c r="AP723" s="23"/>
    </row>
    <row r="724" spans="1:42" x14ac:dyDescent="0.3">
      <c r="A724">
        <v>5</v>
      </c>
      <c r="B724" s="31">
        <v>1982</v>
      </c>
      <c r="C724" s="24">
        <v>0.7173483074489958</v>
      </c>
      <c r="D724">
        <v>4.7900000000000303E-2</v>
      </c>
      <c r="E724">
        <f t="shared" si="2078"/>
        <v>3.4360983926807115E-2</v>
      </c>
      <c r="G724">
        <v>1955</v>
      </c>
      <c r="H724">
        <v>12</v>
      </c>
      <c r="I724" s="3">
        <v>1955.9166666690501</v>
      </c>
      <c r="J724" s="23">
        <f t="shared" si="2079"/>
        <v>0.70113690936160633</v>
      </c>
      <c r="K724" s="23">
        <f t="shared" si="2100"/>
        <v>4.7900000000000303E-2</v>
      </c>
      <c r="L724" s="23">
        <f t="shared" si="2080"/>
        <v>3.3584457958421153E-2</v>
      </c>
      <c r="N724">
        <v>5</v>
      </c>
      <c r="O724">
        <v>1952</v>
      </c>
      <c r="P724" s="23">
        <v>0.75700266488803969</v>
      </c>
      <c r="Q724" s="23">
        <v>9.5900000000000304E-2</v>
      </c>
      <c r="R724" s="23">
        <f t="shared" si="2081"/>
        <v>7.2596555562763232E-2</v>
      </c>
      <c r="T724">
        <v>1955</v>
      </c>
      <c r="U724">
        <v>12</v>
      </c>
      <c r="V724" s="3">
        <v>1955.9166666690501</v>
      </c>
      <c r="W724" s="23">
        <f t="shared" si="1978"/>
        <v>0.71507245538233632</v>
      </c>
      <c r="X724" s="23">
        <f t="shared" si="1927"/>
        <v>9.5900000000000304E-2</v>
      </c>
      <c r="Y724" s="23">
        <f t="shared" si="1979"/>
        <v>6.857544847116627E-2</v>
      </c>
      <c r="Z724" s="23"/>
      <c r="AA724">
        <v>12</v>
      </c>
      <c r="AB724" s="3">
        <v>1955.9166666690501</v>
      </c>
      <c r="AC724" s="23">
        <f t="shared" si="2082"/>
        <v>0.70810468237197133</v>
      </c>
      <c r="AD724" s="23">
        <f t="shared" si="2083"/>
        <v>7.1900000000000297E-2</v>
      </c>
      <c r="AE724" s="23">
        <f t="shared" si="2084"/>
        <v>5.1079953214793708E-2</v>
      </c>
      <c r="AG724" s="3">
        <v>1955.9166666690501</v>
      </c>
      <c r="AH724" s="3">
        <f t="shared" si="2025"/>
        <v>0.26444416908548418</v>
      </c>
      <c r="AI724" s="3">
        <f t="shared" si="2026"/>
        <v>-0.61478205611361436</v>
      </c>
      <c r="AJ724" s="3">
        <f t="shared" si="2027"/>
        <v>0.49946145975713835</v>
      </c>
      <c r="AK724" s="23"/>
      <c r="AL724" s="3">
        <v>1955.9166666690501</v>
      </c>
      <c r="AM724" s="14">
        <f t="shared" ref="AM724" si="2131">STANDARDIZE(AC724,AR$4,AS$4)</f>
        <v>0.82041549538064007</v>
      </c>
      <c r="AN724" s="14">
        <f t="shared" ref="AN724" si="2132">STANDARDIZE(AD724,AT$4,AU$4)</f>
        <v>-0.44318112469553572</v>
      </c>
      <c r="AO724" s="14">
        <f t="shared" ref="AO724" si="2133">STANDARDIZE(AE724,AV$4,AW$4)</f>
        <v>0.95642088270813808</v>
      </c>
      <c r="AP724" s="23"/>
    </row>
    <row r="725" spans="1:42" x14ac:dyDescent="0.3">
      <c r="A725">
        <v>4</v>
      </c>
      <c r="B725" s="31">
        <v>1982</v>
      </c>
      <c r="C725" s="24">
        <v>0.67354005956268936</v>
      </c>
      <c r="D725">
        <v>4.7900000000000303E-2</v>
      </c>
      <c r="E725">
        <f t="shared" si="2078"/>
        <v>3.2262568853053022E-2</v>
      </c>
      <c r="G725">
        <v>1955</v>
      </c>
      <c r="H725">
        <v>11</v>
      </c>
      <c r="I725" s="3">
        <v>1955.83333333572</v>
      </c>
      <c r="J725" s="23">
        <f t="shared" si="2079"/>
        <v>0.73085752698162931</v>
      </c>
      <c r="K725" s="23">
        <f t="shared" si="2100"/>
        <v>9.5800000000000607E-2</v>
      </c>
      <c r="L725" s="23">
        <f t="shared" si="2080"/>
        <v>3.5008075542420268E-2</v>
      </c>
      <c r="N725">
        <v>4</v>
      </c>
      <c r="O725">
        <v>1952</v>
      </c>
      <c r="P725" s="23">
        <v>0.65197844860415832</v>
      </c>
      <c r="Q725" s="23">
        <v>9.5900000000000304E-2</v>
      </c>
      <c r="R725" s="23">
        <f t="shared" si="2081"/>
        <v>6.2524733221138981E-2</v>
      </c>
      <c r="T725">
        <v>1955</v>
      </c>
      <c r="U725">
        <v>11</v>
      </c>
      <c r="V725" s="3">
        <v>1955.83333333572</v>
      </c>
      <c r="W725" s="23"/>
      <c r="X725" s="23"/>
      <c r="Y725" s="23"/>
      <c r="Z725" s="23"/>
      <c r="AA725">
        <v>11</v>
      </c>
      <c r="AB725" s="3">
        <v>1955.83333333572</v>
      </c>
      <c r="AC725" s="23">
        <f t="shared" si="2082"/>
        <v>0.73085752698162931</v>
      </c>
      <c r="AD725" s="23">
        <f t="shared" si="2083"/>
        <v>9.5800000000000607E-2</v>
      </c>
      <c r="AE725" s="23">
        <f t="shared" si="2084"/>
        <v>3.5008075542420268E-2</v>
      </c>
      <c r="AG725" s="3">
        <v>1955.83333333572</v>
      </c>
      <c r="AH725" s="3">
        <f t="shared" si="2025"/>
        <v>0.41280011216606105</v>
      </c>
      <c r="AI725" s="3">
        <f t="shared" si="2026"/>
        <v>-4.5244348379574514E-2</v>
      </c>
      <c r="AJ725" s="3">
        <f t="shared" si="2027"/>
        <v>-0.79943337314686347</v>
      </c>
      <c r="AK725" s="23"/>
      <c r="AL725" s="3">
        <v>1955.83333333572</v>
      </c>
      <c r="AM725" s="14">
        <f t="shared" ref="AM725" si="2134">STANDARDIZE(AC725,AR$5,AS$5)</f>
        <v>0.35340954176199707</v>
      </c>
      <c r="AN725" s="14">
        <f t="shared" ref="AN725" si="2135">STANDARDIZE(AD725,AT$5,AU$5)</f>
        <v>0.77503763331420128</v>
      </c>
      <c r="AO725" s="14">
        <f t="shared" ref="AO725" si="2136">STANDARDIZE(AE725,AV$5,AW$5)</f>
        <v>-0.3412871428900297</v>
      </c>
      <c r="AP725" s="23"/>
    </row>
    <row r="726" spans="1:42" x14ac:dyDescent="0.3">
      <c r="A726">
        <v>4</v>
      </c>
      <c r="B726" s="31">
        <v>1982</v>
      </c>
      <c r="C726" s="24">
        <v>0.63474082994351599</v>
      </c>
      <c r="D726">
        <v>4.7900000000000303E-2</v>
      </c>
      <c r="E726">
        <f t="shared" si="2078"/>
        <v>3.040408575429461E-2</v>
      </c>
      <c r="G726">
        <v>1955</v>
      </c>
      <c r="H726">
        <v>10</v>
      </c>
      <c r="I726" s="3">
        <v>1955.7500000023899</v>
      </c>
      <c r="J726" s="23">
        <f t="shared" si="2079"/>
        <v>0.74268028007045905</v>
      </c>
      <c r="K726" s="23">
        <f t="shared" si="2100"/>
        <v>9.5800000000000607E-2</v>
      </c>
      <c r="L726" s="23">
        <f t="shared" si="2080"/>
        <v>3.557438541537522E-2</v>
      </c>
      <c r="N726">
        <v>4</v>
      </c>
      <c r="O726">
        <v>1952</v>
      </c>
      <c r="P726" s="23">
        <v>0.59940940198822235</v>
      </c>
      <c r="Q726" s="23">
        <v>9.5900000000000304E-2</v>
      </c>
      <c r="R726" s="23">
        <f t="shared" si="2081"/>
        <v>5.7483361650670708E-2</v>
      </c>
      <c r="T726">
        <v>1955</v>
      </c>
      <c r="U726">
        <v>10</v>
      </c>
      <c r="V726" s="3">
        <v>1955.7500000023899</v>
      </c>
      <c r="W726" s="23">
        <f t="shared" si="1978"/>
        <v>0.76127947723756817</v>
      </c>
      <c r="X726" s="23">
        <f t="shared" si="1927"/>
        <v>9.5900000000000304E-2</v>
      </c>
      <c r="Y726" s="23">
        <f t="shared" si="1979"/>
        <v>7.3006701867083024E-2</v>
      </c>
      <c r="Z726" s="23"/>
      <c r="AA726">
        <v>10</v>
      </c>
      <c r="AB726" s="3">
        <v>1955.7500000023899</v>
      </c>
      <c r="AC726" s="23">
        <f t="shared" si="2082"/>
        <v>0.75197987865401361</v>
      </c>
      <c r="AD726" s="23">
        <f t="shared" si="2083"/>
        <v>9.5850000000000463E-2</v>
      </c>
      <c r="AE726" s="23">
        <f t="shared" si="2084"/>
        <v>5.4290543641229122E-2</v>
      </c>
      <c r="AG726" s="3">
        <v>1955.7500000023899</v>
      </c>
      <c r="AH726" s="3">
        <f t="shared" ref="AH726:AH746" si="2137">STANDARDIZE(AC726,AC$797,AC$798)</f>
        <v>0.55052471127425484</v>
      </c>
      <c r="AI726" s="3">
        <f t="shared" ref="AI726:AI746" si="2138">STANDARDIZE(AD726,AD$797,AD$798)</f>
        <v>-4.4052846898962821E-2</v>
      </c>
      <c r="AJ726" s="3">
        <f t="shared" ref="AJ726:AJ746" si="2139">STANDARDIZE(AE726,AE$797,AE$798)</f>
        <v>0.75893452198908673</v>
      </c>
      <c r="AK726" s="23"/>
      <c r="AL726" s="3">
        <v>1955.7500000023899</v>
      </c>
      <c r="AM726" s="14">
        <f t="shared" ref="AM726" si="2140">STANDARDIZE(AC726,AR$6,AS$6)</f>
        <v>0.49822972464530951</v>
      </c>
      <c r="AN726" s="14">
        <f t="shared" ref="AN726" si="2141">STANDARDIZE(AD726,AT$6,AU$6)</f>
        <v>0.36965282471677957</v>
      </c>
      <c r="AO726" s="14">
        <f t="shared" ref="AO726" si="2142">STANDARDIZE(AE726,AV$6,AW$6)</f>
        <v>0.49732084581687963</v>
      </c>
      <c r="AP726" s="23"/>
    </row>
    <row r="727" spans="1:42" x14ac:dyDescent="0.3">
      <c r="A727">
        <v>3</v>
      </c>
      <c r="B727" s="31">
        <v>1982</v>
      </c>
      <c r="C727" s="24">
        <v>0.60580703246957923</v>
      </c>
      <c r="D727">
        <v>4.7900000000000303E-2</v>
      </c>
      <c r="E727">
        <f t="shared" si="2078"/>
        <v>2.9018156855293031E-2</v>
      </c>
      <c r="G727">
        <v>1955</v>
      </c>
      <c r="H727">
        <v>9</v>
      </c>
      <c r="I727" s="3">
        <v>1955.6666666690601</v>
      </c>
      <c r="J727" s="23">
        <f t="shared" ref="J727:J733" si="2143">AVERAGEIFS(C$4:C$1369,B$4:B$1369,G727,A$4:A$1369,H727)</f>
        <v>0.75367520084621065</v>
      </c>
      <c r="K727" s="23">
        <f t="shared" si="2100"/>
        <v>4.7900000000000303E-2</v>
      </c>
      <c r="L727" s="23">
        <f t="shared" ref="L727:L733" si="2144">AVERAGEIFS(E$4:E$1369,B$4:B$1369,G727,A$4:A$1369,H727)</f>
        <v>3.6101042120533722E-2</v>
      </c>
      <c r="N727">
        <v>4</v>
      </c>
      <c r="O727">
        <v>1952</v>
      </c>
      <c r="P727" s="23">
        <v>0.57598301577470878</v>
      </c>
      <c r="Q727" s="23">
        <v>9.5900000000000304E-2</v>
      </c>
      <c r="R727" s="23">
        <f t="shared" si="2081"/>
        <v>5.5236771212794751E-2</v>
      </c>
      <c r="T727">
        <v>1955</v>
      </c>
      <c r="U727">
        <v>9</v>
      </c>
      <c r="V727" s="3">
        <v>1955.6666666690601</v>
      </c>
      <c r="W727" s="23"/>
      <c r="X727" s="23"/>
      <c r="Y727" s="23"/>
      <c r="Z727" s="23"/>
      <c r="AA727">
        <v>9</v>
      </c>
      <c r="AB727" s="3">
        <v>1955.6666666690601</v>
      </c>
      <c r="AC727" s="23">
        <f t="shared" si="2082"/>
        <v>0.75367520084621065</v>
      </c>
      <c r="AD727" s="23">
        <f t="shared" si="2083"/>
        <v>4.7900000000000303E-2</v>
      </c>
      <c r="AE727" s="23">
        <f t="shared" si="2084"/>
        <v>3.6101042120533722E-2</v>
      </c>
      <c r="AG727" s="3">
        <v>1955.6666666690601</v>
      </c>
      <c r="AH727" s="3">
        <f t="shared" si="2137"/>
        <v>0.56157876306266563</v>
      </c>
      <c r="AI727" s="3">
        <f t="shared" si="2138"/>
        <v>-1.186702766808877</v>
      </c>
      <c r="AJ727" s="3">
        <f t="shared" si="2139"/>
        <v>-0.71110214827146379</v>
      </c>
      <c r="AK727" s="23"/>
      <c r="AL727" s="3">
        <v>1955.6666666690601</v>
      </c>
      <c r="AM727" s="14">
        <f t="shared" ref="AM727" si="2145">STANDARDIZE(AC727,AR$7,AS$7)</f>
        <v>0.23020481564675732</v>
      </c>
      <c r="AN727" s="14">
        <f t="shared" ref="AN727" si="2146">STANDARDIZE(AD727,AT$7,AU$7)</f>
        <v>-1.0289872901111137</v>
      </c>
      <c r="AO727" s="14">
        <f t="shared" ref="AO727" si="2147">STANDARDIZE(AE727,AV$7,AW$7)</f>
        <v>-0.63740269358385315</v>
      </c>
      <c r="AP727" s="23"/>
    </row>
    <row r="728" spans="1:42" x14ac:dyDescent="0.3">
      <c r="A728">
        <v>3</v>
      </c>
      <c r="B728" s="31">
        <v>1982</v>
      </c>
      <c r="C728" s="24">
        <v>0.58972650215723199</v>
      </c>
      <c r="D728">
        <v>4.7900000000000303E-2</v>
      </c>
      <c r="E728">
        <f t="shared" si="2078"/>
        <v>2.8247899453331591E-2</v>
      </c>
      <c r="G728">
        <v>1955</v>
      </c>
      <c r="H728">
        <v>8</v>
      </c>
      <c r="I728" s="3">
        <v>1955.58333333573</v>
      </c>
      <c r="J728" s="23">
        <f t="shared" si="2143"/>
        <v>0.78552140331540432</v>
      </c>
      <c r="K728" s="23">
        <f t="shared" si="2100"/>
        <v>9.5800000000000607E-2</v>
      </c>
      <c r="L728" s="23">
        <f t="shared" si="2144"/>
        <v>3.7626475218808103E-2</v>
      </c>
      <c r="N728">
        <v>3</v>
      </c>
      <c r="O728">
        <v>1952</v>
      </c>
      <c r="P728" s="23">
        <v>0.55736302259212644</v>
      </c>
      <c r="Q728" s="23">
        <v>9.5900000000000304E-2</v>
      </c>
      <c r="R728" s="23">
        <f t="shared" si="2081"/>
        <v>5.3451113866585097E-2</v>
      </c>
      <c r="T728">
        <v>1955</v>
      </c>
      <c r="U728">
        <v>8</v>
      </c>
      <c r="V728" s="3">
        <v>1955.58333333573</v>
      </c>
      <c r="W728" s="23">
        <f t="shared" si="1978"/>
        <v>0.82972070189996938</v>
      </c>
      <c r="X728" s="23">
        <f t="shared" si="1927"/>
        <v>9.5900000000000304E-2</v>
      </c>
      <c r="Y728" s="23">
        <f t="shared" si="1979"/>
        <v>7.9570215312207315E-2</v>
      </c>
      <c r="Z728" s="23"/>
      <c r="AA728">
        <v>8</v>
      </c>
      <c r="AB728" s="3">
        <v>1955.58333333573</v>
      </c>
      <c r="AC728" s="23">
        <f t="shared" si="2082"/>
        <v>0.8076210526076868</v>
      </c>
      <c r="AD728" s="23">
        <f t="shared" si="2083"/>
        <v>9.5850000000000463E-2</v>
      </c>
      <c r="AE728" s="23">
        <f t="shared" si="2084"/>
        <v>5.8598345265507709E-2</v>
      </c>
      <c r="AG728" s="3">
        <v>1955.58333333573</v>
      </c>
      <c r="AH728" s="3">
        <f t="shared" si="2137"/>
        <v>0.91332325262691338</v>
      </c>
      <c r="AI728" s="3">
        <f t="shared" si="2138"/>
        <v>-4.4052846898962821E-2</v>
      </c>
      <c r="AJ728" s="3">
        <f t="shared" si="2139"/>
        <v>1.1070818501988475</v>
      </c>
      <c r="AK728" s="23"/>
      <c r="AL728" s="3">
        <v>1955.58333333573</v>
      </c>
      <c r="AM728" s="14">
        <f t="shared" ref="AM728" si="2148">STANDARDIZE(AC728,AR$8,AS$8)</f>
        <v>0.29618021004977507</v>
      </c>
      <c r="AN728" s="14">
        <f t="shared" ref="AN728" si="2149">STANDARDIZE(AD728,AT$8,AU$8)</f>
        <v>0.77441334649330551</v>
      </c>
      <c r="AO728" s="14">
        <f t="shared" ref="AO728" si="2150">STANDARDIZE(AE728,AV$8,AW$8)</f>
        <v>0.33964388966579828</v>
      </c>
      <c r="AP728" s="23"/>
    </row>
    <row r="729" spans="1:42" x14ac:dyDescent="0.3">
      <c r="A729">
        <v>2</v>
      </c>
      <c r="B729" s="31">
        <v>1982</v>
      </c>
      <c r="C729" s="24">
        <v>0.5896199482057316</v>
      </c>
      <c r="D729">
        <v>4.7900000000000303E-2</v>
      </c>
      <c r="E729">
        <f t="shared" si="2078"/>
        <v>2.8242795519054724E-2</v>
      </c>
      <c r="G729">
        <v>1955</v>
      </c>
      <c r="H729">
        <v>7</v>
      </c>
      <c r="I729" s="3">
        <v>1955.5000000023999</v>
      </c>
      <c r="J729" s="23">
        <f t="shared" si="2143"/>
        <v>0.82095842914811823</v>
      </c>
      <c r="K729" s="23">
        <f t="shared" si="2100"/>
        <v>4.7900000000000303E-2</v>
      </c>
      <c r="L729" s="23">
        <f t="shared" si="2144"/>
        <v>3.9323908756195111E-2</v>
      </c>
      <c r="N729">
        <v>3</v>
      </c>
      <c r="O729">
        <v>1952</v>
      </c>
      <c r="P729" s="23">
        <v>0.52607255496737448</v>
      </c>
      <c r="Q729" s="23">
        <v>9.5900000000000304E-2</v>
      </c>
      <c r="R729" s="23">
        <f t="shared" si="2081"/>
        <v>5.0450358021371371E-2</v>
      </c>
      <c r="T729">
        <v>1955</v>
      </c>
      <c r="U729">
        <v>7</v>
      </c>
      <c r="V729" s="3">
        <v>1955.5000000023999</v>
      </c>
      <c r="W729" s="23"/>
      <c r="X729" s="23"/>
      <c r="Y729" s="23"/>
      <c r="Z729" s="23"/>
      <c r="AA729">
        <v>7</v>
      </c>
      <c r="AB729" s="3">
        <v>1955.5000000023999</v>
      </c>
      <c r="AC729" s="23">
        <f t="shared" si="2082"/>
        <v>0.82095842914811823</v>
      </c>
      <c r="AD729" s="23">
        <f t="shared" si="2083"/>
        <v>4.7900000000000303E-2</v>
      </c>
      <c r="AE729" s="23">
        <f t="shared" si="2084"/>
        <v>3.9323908756195111E-2</v>
      </c>
      <c r="AG729" s="3">
        <v>1955.5000000023999</v>
      </c>
      <c r="AH729" s="3">
        <f t="shared" si="2137"/>
        <v>1.0002872832271386</v>
      </c>
      <c r="AI729" s="3">
        <f t="shared" si="2138"/>
        <v>-1.186702766808877</v>
      </c>
      <c r="AJ729" s="3">
        <f t="shared" si="2139"/>
        <v>-0.45063694902501605</v>
      </c>
      <c r="AK729" s="23"/>
      <c r="AL729" s="3">
        <v>1955.5000000023999</v>
      </c>
      <c r="AM729" s="14">
        <f t="shared" ref="AM729" si="2151">STANDARDIZE(AC729,AR$9,AS$9)</f>
        <v>6.1454843183528347E-2</v>
      </c>
      <c r="AN729" s="14">
        <f t="shared" ref="AN729" si="2152">STANDARDIZE(AD729,AT$9,AU$9)</f>
        <v>-0.38248368897839508</v>
      </c>
      <c r="AO729" s="14">
        <f t="shared" ref="AO729" si="2153">STANDARDIZE(AE729,AV$9,AW$9)</f>
        <v>-0.17701501381691301</v>
      </c>
      <c r="AP729" s="23"/>
    </row>
    <row r="730" spans="1:42" x14ac:dyDescent="0.3">
      <c r="A730">
        <v>2</v>
      </c>
      <c r="B730" s="31">
        <v>1982</v>
      </c>
      <c r="C730" s="24">
        <v>0.60674835924031778</v>
      </c>
      <c r="D730">
        <v>4.7900000000000303E-2</v>
      </c>
      <c r="E730">
        <f t="shared" si="2078"/>
        <v>2.9063246407611407E-2</v>
      </c>
      <c r="G730">
        <v>1955</v>
      </c>
      <c r="H730">
        <v>6</v>
      </c>
      <c r="I730" s="3">
        <v>1955.4166666690701</v>
      </c>
      <c r="J730" s="23">
        <f t="shared" si="2143"/>
        <v>0.83335393211908027</v>
      </c>
      <c r="K730" s="23">
        <f t="shared" si="2100"/>
        <v>4.7900000000000303E-2</v>
      </c>
      <c r="L730" s="23">
        <f t="shared" si="2144"/>
        <v>3.9917653348504195E-2</v>
      </c>
      <c r="N730">
        <v>2</v>
      </c>
      <c r="O730">
        <v>1952</v>
      </c>
      <c r="P730" s="23">
        <v>0.51494550202774336</v>
      </c>
      <c r="Q730" s="23">
        <v>9.5900000000000304E-2</v>
      </c>
      <c r="R730" s="23">
        <f t="shared" si="2081"/>
        <v>4.9383273644460747E-2</v>
      </c>
      <c r="T730">
        <v>1955</v>
      </c>
      <c r="U730">
        <v>6</v>
      </c>
      <c r="V730" s="3">
        <v>1955.4166666690701</v>
      </c>
      <c r="W730" s="23">
        <f t="shared" si="1978"/>
        <v>0.89156373668885669</v>
      </c>
      <c r="X730" s="23">
        <f t="shared" si="1927"/>
        <v>0.19180000000000061</v>
      </c>
      <c r="Y730" s="23">
        <f t="shared" si="1979"/>
        <v>8.5500962348461634E-2</v>
      </c>
      <c r="Z730" s="23"/>
      <c r="AA730">
        <v>6</v>
      </c>
      <c r="AB730" s="3">
        <v>1955.4166666690701</v>
      </c>
      <c r="AC730" s="23">
        <f t="shared" si="2082"/>
        <v>0.86245883440396853</v>
      </c>
      <c r="AD730" s="23">
        <f t="shared" si="2083"/>
        <v>0.11985000000000046</v>
      </c>
      <c r="AE730" s="23">
        <f t="shared" si="2084"/>
        <v>6.2709307848482915E-2</v>
      </c>
      <c r="AG730" s="3">
        <v>1955.4166666690701</v>
      </c>
      <c r="AH730" s="3">
        <f t="shared" si="2137"/>
        <v>1.2708834159561595</v>
      </c>
      <c r="AI730" s="3">
        <f t="shared" si="2138"/>
        <v>0.52786786379629969</v>
      </c>
      <c r="AJ730" s="3">
        <f t="shared" si="2139"/>
        <v>1.4393210674290042</v>
      </c>
      <c r="AK730" s="23"/>
      <c r="AL730" s="3">
        <v>1955.4166666690701</v>
      </c>
      <c r="AM730" s="14">
        <f t="shared" ref="AM730" si="2154">STANDARDIZE(AC730,AR$10,AS$10)</f>
        <v>0.58200513777636154</v>
      </c>
      <c r="AN730" s="14">
        <f t="shared" ref="AN730" si="2155">STANDARDIZE(AD730,AT$10,AU$10)</f>
        <v>-0.91107126856247078</v>
      </c>
      <c r="AO730" s="14">
        <f t="shared" ref="AO730" si="2156">STANDARDIZE(AE730,AV$10,AW$10)</f>
        <v>0.59976532885823441</v>
      </c>
      <c r="AP730" s="23"/>
    </row>
    <row r="731" spans="1:42" x14ac:dyDescent="0.3">
      <c r="A731">
        <v>1</v>
      </c>
      <c r="B731" s="31">
        <v>1982</v>
      </c>
      <c r="C731" s="24">
        <v>0.63784274626728388</v>
      </c>
      <c r="D731">
        <v>4.7900000000000303E-2</v>
      </c>
      <c r="E731">
        <f t="shared" si="2078"/>
        <v>3.0552667546203092E-2</v>
      </c>
      <c r="G731">
        <v>1955</v>
      </c>
      <c r="H731">
        <v>5</v>
      </c>
      <c r="I731" s="3">
        <v>1955.33333333574</v>
      </c>
      <c r="J731" s="23">
        <f t="shared" si="2143"/>
        <v>0.83140039929965848</v>
      </c>
      <c r="K731" s="23">
        <f t="shared" si="2100"/>
        <v>4.7900000000000303E-2</v>
      </c>
      <c r="L731" s="23">
        <f t="shared" si="2144"/>
        <v>3.9824079126453894E-2</v>
      </c>
      <c r="N731">
        <v>12</v>
      </c>
      <c r="O731">
        <v>1951</v>
      </c>
      <c r="P731" s="23">
        <v>0.53720697063235945</v>
      </c>
      <c r="Q731" s="23">
        <v>9.5900000000000304E-2</v>
      </c>
      <c r="R731" s="23">
        <f t="shared" si="2081"/>
        <v>5.1518148483643438E-2</v>
      </c>
      <c r="T731">
        <v>1955</v>
      </c>
      <c r="U731">
        <v>5</v>
      </c>
      <c r="V731" s="3">
        <v>1955.33333333574</v>
      </c>
      <c r="W731" s="23">
        <f t="shared" si="1978"/>
        <v>0.84871698461721579</v>
      </c>
      <c r="X731" s="23">
        <f t="shared" si="1927"/>
        <v>0.19180000000000061</v>
      </c>
      <c r="Y731" s="23">
        <f t="shared" si="1979"/>
        <v>8.139195882479125E-2</v>
      </c>
      <c r="Z731" s="23"/>
      <c r="AA731">
        <v>5</v>
      </c>
      <c r="AB731" s="3">
        <v>1955.33333333574</v>
      </c>
      <c r="AC731" s="23">
        <f t="shared" si="2082"/>
        <v>0.84005869195843719</v>
      </c>
      <c r="AD731" s="23">
        <f t="shared" si="2083"/>
        <v>0.11985000000000046</v>
      </c>
      <c r="AE731" s="23">
        <f t="shared" si="2084"/>
        <v>6.0608018975622568E-2</v>
      </c>
      <c r="AG731" s="3">
        <v>1955.33333333574</v>
      </c>
      <c r="AH731" s="3">
        <f t="shared" si="2137"/>
        <v>1.124827205637936</v>
      </c>
      <c r="AI731" s="3">
        <f t="shared" si="2138"/>
        <v>0.52786786379629969</v>
      </c>
      <c r="AJ731" s="3">
        <f t="shared" si="2139"/>
        <v>1.2694993879068555</v>
      </c>
      <c r="AK731" s="23"/>
      <c r="AL731" s="3">
        <v>1955.33333333574</v>
      </c>
      <c r="AM731" s="14">
        <f t="shared" ref="AM731" si="2157">STANDARDIZE(AC731,AR$11,AS$11)</f>
        <v>1.0122314116913598</v>
      </c>
      <c r="AN731" s="14">
        <f t="shared" ref="AN731" si="2158">STANDARDIZE(AD731,AT$11,AU$11)</f>
        <v>-0.17689465171325883</v>
      </c>
      <c r="AO731" s="14">
        <f t="shared" ref="AO731" si="2159">STANDARDIZE(AE731,AV$11,AW$11)</f>
        <v>0.99446751593122262</v>
      </c>
      <c r="AP731" s="23"/>
    </row>
    <row r="732" spans="1:42" x14ac:dyDescent="0.3">
      <c r="A732">
        <v>12</v>
      </c>
      <c r="B732" s="31">
        <v>1981</v>
      </c>
      <c r="C732" s="24">
        <v>0.67295657772305373</v>
      </c>
      <c r="D732">
        <v>4.7900000000000303E-2</v>
      </c>
      <c r="E732">
        <f t="shared" si="2078"/>
        <v>3.2234620072934476E-2</v>
      </c>
      <c r="G732">
        <v>1955</v>
      </c>
      <c r="H732">
        <v>4</v>
      </c>
      <c r="I732" s="3">
        <v>1955.2500000024099</v>
      </c>
      <c r="J732" s="23">
        <f t="shared" si="2143"/>
        <v>0.8180879428540897</v>
      </c>
      <c r="K732" s="23">
        <f t="shared" si="2100"/>
        <v>4.7900000000000303E-2</v>
      </c>
      <c r="L732" s="23">
        <f t="shared" si="2144"/>
        <v>3.9186412462711144E-2</v>
      </c>
      <c r="N732">
        <v>10</v>
      </c>
      <c r="O732">
        <v>1951</v>
      </c>
      <c r="P732" s="23">
        <v>0.58343522850109963</v>
      </c>
      <c r="Q732" s="23">
        <v>9.5900000000000304E-2</v>
      </c>
      <c r="R732" s="23">
        <f t="shared" si="2081"/>
        <v>5.595143841325563E-2</v>
      </c>
      <c r="T732">
        <v>1955</v>
      </c>
      <c r="U732">
        <v>4</v>
      </c>
      <c r="V732" s="3">
        <v>1955.2500000024099</v>
      </c>
      <c r="W732" s="23">
        <f t="shared" si="1978"/>
        <v>0.76934522357756174</v>
      </c>
      <c r="X732" s="23">
        <f t="shared" ref="X732:X756" si="2160">SUMIFS(Q$4:Q$763,O$4:O$763,T732,N$4:N$763,U732)</f>
        <v>0.19180000000000061</v>
      </c>
      <c r="Y732" s="23">
        <f t="shared" si="1979"/>
        <v>7.3780206941088403E-2</v>
      </c>
      <c r="Z732" s="23"/>
      <c r="AA732">
        <v>4</v>
      </c>
      <c r="AB732" s="3">
        <v>1955.2500000024099</v>
      </c>
      <c r="AC732" s="23">
        <f t="shared" si="2082"/>
        <v>0.79371658321582572</v>
      </c>
      <c r="AD732" s="23">
        <f t="shared" si="2083"/>
        <v>0.11985000000000046</v>
      </c>
      <c r="AE732" s="23">
        <f t="shared" si="2084"/>
        <v>5.648330970189977E-2</v>
      </c>
      <c r="AG732" s="3">
        <v>1955.2500000024099</v>
      </c>
      <c r="AH732" s="3">
        <f t="shared" si="2137"/>
        <v>0.82266159229153024</v>
      </c>
      <c r="AI732" s="3">
        <f t="shared" si="2138"/>
        <v>0.52786786379629969</v>
      </c>
      <c r="AJ732" s="3">
        <f t="shared" si="2139"/>
        <v>0.93614919248575179</v>
      </c>
      <c r="AK732" s="23"/>
      <c r="AL732" s="3">
        <v>1955.2500000024099</v>
      </c>
      <c r="AM732" s="14">
        <f t="shared" ref="AM732" si="2161">STANDARDIZE(AC732,AR$12,AS$12)</f>
        <v>1.2308610720476099</v>
      </c>
      <c r="AN732" s="14">
        <f t="shared" ref="AN732" si="2162">STANDARDIZE(AD732,AT$12,AU$12)</f>
        <v>-0.51015098322994124</v>
      </c>
      <c r="AO732" s="14">
        <f t="shared" ref="AO732" si="2163">STANDARDIZE(AE732,AV$12,AW$12)</f>
        <v>1.1389929765616342</v>
      </c>
      <c r="AP732" s="23"/>
    </row>
    <row r="733" spans="1:42" x14ac:dyDescent="0.3">
      <c r="A733">
        <v>12</v>
      </c>
      <c r="B733" s="31">
        <v>1981</v>
      </c>
      <c r="C733" s="24">
        <v>0.70098501282063064</v>
      </c>
      <c r="D733">
        <v>4.7900000000000303E-2</v>
      </c>
      <c r="E733">
        <f t="shared" si="2078"/>
        <v>3.3577182114108421E-2</v>
      </c>
      <c r="G733">
        <v>1955</v>
      </c>
      <c r="H733">
        <v>3</v>
      </c>
      <c r="I733" s="3">
        <v>1955.1666666690801</v>
      </c>
      <c r="J733" s="23">
        <f t="shared" si="2143"/>
        <v>0.8018553049000624</v>
      </c>
      <c r="K733" s="23">
        <f t="shared" si="2100"/>
        <v>4.7900000000000303E-2</v>
      </c>
      <c r="L733" s="23">
        <f t="shared" si="2144"/>
        <v>3.8408869104713229E-2</v>
      </c>
      <c r="N733">
        <v>8</v>
      </c>
      <c r="O733">
        <v>1951</v>
      </c>
      <c r="P733" s="23">
        <v>0.62055330475819859</v>
      </c>
      <c r="Q733" s="23">
        <v>9.5900000000000304E-2</v>
      </c>
      <c r="R733" s="23">
        <f t="shared" si="2081"/>
        <v>5.9511061926311434E-2</v>
      </c>
      <c r="T733">
        <v>1955</v>
      </c>
      <c r="U733">
        <v>3</v>
      </c>
      <c r="V733" s="3">
        <v>1955.1666666690801</v>
      </c>
      <c r="W733" s="23">
        <f t="shared" si="1978"/>
        <v>0.72967979949880835</v>
      </c>
      <c r="X733" s="23">
        <f t="shared" si="2160"/>
        <v>9.5900000000000304E-2</v>
      </c>
      <c r="Y733" s="23">
        <f t="shared" si="1979"/>
        <v>6.9976292771935941E-2</v>
      </c>
      <c r="Z733" s="23"/>
      <c r="AA733">
        <v>3</v>
      </c>
      <c r="AB733" s="3">
        <v>1955.1666666690801</v>
      </c>
      <c r="AC733" s="23">
        <f t="shared" ref="AC733:AC734" si="2164">AVERAGE(W733,J733)</f>
        <v>0.76576755219943538</v>
      </c>
      <c r="AD733" s="23">
        <f t="shared" ref="AD733:AD734" si="2165">AVERAGE(X733,K733)</f>
        <v>7.1900000000000297E-2</v>
      </c>
      <c r="AE733" s="23">
        <f t="shared" ref="AE733:AE734" si="2166">AVERAGE(Y733,L733)</f>
        <v>5.4192580938324589E-2</v>
      </c>
      <c r="AG733" s="3">
        <v>1955.1666666690801</v>
      </c>
      <c r="AH733" s="3">
        <f t="shared" si="2137"/>
        <v>0.64042482472424134</v>
      </c>
      <c r="AI733" s="3">
        <f t="shared" si="2138"/>
        <v>-0.61478205611361436</v>
      </c>
      <c r="AJ733" s="3">
        <f t="shared" si="2139"/>
        <v>0.75101738553410169</v>
      </c>
      <c r="AK733" s="23"/>
      <c r="AL733" s="3">
        <v>1955.1666666690801</v>
      </c>
      <c r="AM733" s="14">
        <f t="shared" ref="AM733" si="2167">STANDARDIZE(AC733,AR$13,AS$13)</f>
        <v>1.3408655818587711</v>
      </c>
      <c r="AN733" s="14">
        <f t="shared" ref="AN733" si="2168">STANDARDIZE(AD733,AT$13,AU$13)</f>
        <v>-1.0055477933738932</v>
      </c>
      <c r="AO733" s="14">
        <f t="shared" ref="AO733" si="2169">STANDARDIZE(AE733,AV$13,AW$13)</f>
        <v>1.3573977934460755</v>
      </c>
      <c r="AP733" s="23"/>
    </row>
    <row r="734" spans="1:42" x14ac:dyDescent="0.3">
      <c r="A734">
        <v>11</v>
      </c>
      <c r="B734" s="31">
        <v>1981</v>
      </c>
      <c r="C734" s="24">
        <v>0.71453039765986803</v>
      </c>
      <c r="D734">
        <v>4.7900000000000303E-2</v>
      </c>
      <c r="E734">
        <f t="shared" si="2078"/>
        <v>3.4226006047907896E-2</v>
      </c>
      <c r="G734">
        <v>1955</v>
      </c>
      <c r="H734">
        <v>2</v>
      </c>
      <c r="I734" s="3">
        <v>1955.08333333575</v>
      </c>
      <c r="J734" s="23">
        <f t="shared" si="2079"/>
        <v>0.79259998912846985</v>
      </c>
      <c r="K734" s="23">
        <f t="shared" si="2100"/>
        <v>9.5800000000000607E-2</v>
      </c>
      <c r="L734" s="23">
        <f t="shared" si="2080"/>
        <v>3.7965539479253949E-2</v>
      </c>
      <c r="N734">
        <v>6</v>
      </c>
      <c r="O734">
        <v>1951</v>
      </c>
      <c r="P734" s="23">
        <v>0.63030983942107655</v>
      </c>
      <c r="Q734" s="23">
        <v>9.5900000000000304E-2</v>
      </c>
      <c r="R734" s="23">
        <f t="shared" si="2081"/>
        <v>6.0446713600481435E-2</v>
      </c>
      <c r="T734">
        <v>1955</v>
      </c>
      <c r="U734">
        <v>2</v>
      </c>
      <c r="V734" s="3">
        <v>1955.08333333575</v>
      </c>
      <c r="W734" s="23">
        <f t="shared" si="1978"/>
        <v>0.72223497813569804</v>
      </c>
      <c r="X734" s="23">
        <f t="shared" si="2160"/>
        <v>9.5900000000000304E-2</v>
      </c>
      <c r="Y734" s="23">
        <f t="shared" si="1979"/>
        <v>6.9262334403213666E-2</v>
      </c>
      <c r="Z734" s="23"/>
      <c r="AA734">
        <v>2</v>
      </c>
      <c r="AB734" s="3">
        <v>1955.08333333575</v>
      </c>
      <c r="AC734" s="23">
        <f t="shared" si="2164"/>
        <v>0.75741748363208394</v>
      </c>
      <c r="AD734" s="23">
        <f t="shared" si="2165"/>
        <v>9.5850000000000463E-2</v>
      </c>
      <c r="AE734" s="23">
        <f t="shared" si="2166"/>
        <v>5.3613936941233807E-2</v>
      </c>
      <c r="AG734" s="3">
        <v>1955.08333333575</v>
      </c>
      <c r="AH734" s="3">
        <f t="shared" si="2137"/>
        <v>0.58597966332358409</v>
      </c>
      <c r="AI734" s="3">
        <f t="shared" si="2138"/>
        <v>-4.4052846898962821E-2</v>
      </c>
      <c r="AJ734" s="3">
        <f t="shared" si="2139"/>
        <v>0.70425261335044542</v>
      </c>
      <c r="AK734" s="23"/>
      <c r="AL734" s="3">
        <v>1955.08333333575</v>
      </c>
      <c r="AM734" s="14">
        <f t="shared" ref="AM734" si="2170">STANDARDIZE(AC734,AR$14,AS$14)</f>
        <v>1.4018726097217056</v>
      </c>
      <c r="AN734" s="14">
        <f t="shared" ref="AN734" si="2171">STANDARDIZE(AD734,AT$14,AU$14)</f>
        <v>-1.4615836317459097E-2</v>
      </c>
      <c r="AO734" s="14">
        <f t="shared" ref="AO734" si="2172">STANDARDIZE(AE734,AV$14,AW$14)</f>
        <v>1.2908645061581785</v>
      </c>
      <c r="AP734" s="23"/>
    </row>
    <row r="735" spans="1:42" x14ac:dyDescent="0.3">
      <c r="A735">
        <v>10</v>
      </c>
      <c r="B735" s="31">
        <v>1981</v>
      </c>
      <c r="C735" s="24">
        <v>0.71802223779330754</v>
      </c>
      <c r="D735">
        <v>4.7900000000000303E-2</v>
      </c>
      <c r="E735">
        <f t="shared" si="2078"/>
        <v>3.439326519029965E-2</v>
      </c>
      <c r="G735">
        <v>1955</v>
      </c>
      <c r="H735">
        <v>1</v>
      </c>
      <c r="I735" s="3">
        <v>1955.0000000024099</v>
      </c>
      <c r="J735" s="23">
        <f t="shared" si="2079"/>
        <v>0.81165932741936242</v>
      </c>
      <c r="K735" s="23">
        <f t="shared" si="2100"/>
        <v>9.5800000000000607E-2</v>
      </c>
      <c r="L735" s="23">
        <f t="shared" si="2080"/>
        <v>3.8878481783387708E-2</v>
      </c>
      <c r="N735">
        <v>6</v>
      </c>
      <c r="O735">
        <v>1951</v>
      </c>
      <c r="P735" s="23">
        <v>0.6197919602577282</v>
      </c>
      <c r="Q735" s="23">
        <v>9.5900000000000304E-2</v>
      </c>
      <c r="R735" s="23">
        <f t="shared" si="2081"/>
        <v>5.9438048988716324E-2</v>
      </c>
      <c r="T735">
        <v>1955</v>
      </c>
      <c r="U735">
        <v>1</v>
      </c>
      <c r="V735" s="3">
        <v>1955.0000000024099</v>
      </c>
      <c r="W735" s="23">
        <f t="shared" si="1978"/>
        <v>0.72552863467259521</v>
      </c>
      <c r="X735" s="23">
        <f t="shared" si="2160"/>
        <v>9.5900000000000304E-2</v>
      </c>
      <c r="Y735" s="23">
        <f t="shared" si="1979"/>
        <v>6.9578196065102099E-2</v>
      </c>
      <c r="Z735" s="23"/>
      <c r="AA735">
        <v>1</v>
      </c>
      <c r="AB735" s="3">
        <v>1955.0000000024099</v>
      </c>
      <c r="AC735" s="23">
        <f t="shared" si="2082"/>
        <v>0.76859398104597876</v>
      </c>
      <c r="AD735" s="23">
        <f t="shared" si="2083"/>
        <v>9.5850000000000463E-2</v>
      </c>
      <c r="AE735" s="23">
        <f t="shared" si="2084"/>
        <v>5.4228338924244904E-2</v>
      </c>
      <c r="AG735" s="3">
        <v>1955.0000000024099</v>
      </c>
      <c r="AH735" s="3">
        <f t="shared" si="2137"/>
        <v>0.65885405958576282</v>
      </c>
      <c r="AI735" s="3">
        <f t="shared" si="2138"/>
        <v>-4.4052846898962821E-2</v>
      </c>
      <c r="AJ735" s="3">
        <f t="shared" si="2139"/>
        <v>0.75390726959704402</v>
      </c>
      <c r="AK735" s="23"/>
      <c r="AL735" s="3">
        <v>1955.0000000024099</v>
      </c>
      <c r="AM735" s="14">
        <f t="shared" ref="AM735" si="2173">STANDARDIZE(AC735,AR$15,AS$15)</f>
        <v>1.025413260272436</v>
      </c>
      <c r="AN735" s="14">
        <f t="shared" ref="AN735" si="2174">STANDARDIZE(AD735,AT$15,AU$15)</f>
        <v>0.75540652012817533</v>
      </c>
      <c r="AO735" s="14">
        <f t="shared" ref="AO735" si="2175">STANDARDIZE(AE735,AV$15,AW$15)</f>
        <v>1.3398002315837809</v>
      </c>
      <c r="AP735" s="23"/>
    </row>
    <row r="736" spans="1:42" x14ac:dyDescent="0.3">
      <c r="A736">
        <v>10</v>
      </c>
      <c r="B736" s="31">
        <v>1981</v>
      </c>
      <c r="C736" s="24">
        <v>0.71978733987111587</v>
      </c>
      <c r="D736">
        <v>4.7900000000000303E-2</v>
      </c>
      <c r="E736">
        <f t="shared" si="2078"/>
        <v>3.4477813579826669E-2</v>
      </c>
      <c r="G736">
        <v>1954</v>
      </c>
      <c r="H736">
        <v>12</v>
      </c>
      <c r="I736" s="3">
        <v>1954.9166666690801</v>
      </c>
      <c r="J736" s="23">
        <f t="shared" si="2079"/>
        <v>0.82714783565944117</v>
      </c>
      <c r="K736" s="23">
        <f t="shared" si="2100"/>
        <v>4.7900000000000303E-2</v>
      </c>
      <c r="L736" s="23">
        <f t="shared" si="2080"/>
        <v>3.9620381328087484E-2</v>
      </c>
      <c r="N736">
        <v>6</v>
      </c>
      <c r="O736">
        <v>1951</v>
      </c>
      <c r="P736" s="23">
        <v>0.59256555432035873</v>
      </c>
      <c r="Q736" s="23">
        <v>9.5900000000000304E-2</v>
      </c>
      <c r="R736" s="23">
        <f t="shared" si="2081"/>
        <v>5.682703665932258E-2</v>
      </c>
      <c r="T736">
        <v>1954</v>
      </c>
      <c r="U736">
        <v>12</v>
      </c>
      <c r="V736" s="3">
        <v>1954.9166666690801</v>
      </c>
      <c r="W736" s="23"/>
      <c r="X736" s="23"/>
      <c r="Y736" s="23"/>
      <c r="Z736" s="23"/>
      <c r="AA736">
        <v>12</v>
      </c>
      <c r="AB736" s="3">
        <v>1954.9166666690801</v>
      </c>
      <c r="AC736" s="23">
        <f t="shared" si="2082"/>
        <v>0.82714783565944117</v>
      </c>
      <c r="AD736" s="23">
        <f t="shared" si="2083"/>
        <v>4.7900000000000303E-2</v>
      </c>
      <c r="AE736" s="23">
        <f t="shared" si="2084"/>
        <v>3.9620381328087484E-2</v>
      </c>
      <c r="AG736" s="3">
        <v>1954.9166666690801</v>
      </c>
      <c r="AH736" s="3">
        <f t="shared" si="2137"/>
        <v>1.040644225660025</v>
      </c>
      <c r="AI736" s="3">
        <f t="shared" si="2138"/>
        <v>-1.186702766808877</v>
      </c>
      <c r="AJ736" s="3">
        <f t="shared" si="2139"/>
        <v>-0.426676668864926</v>
      </c>
      <c r="AK736" s="23"/>
      <c r="AL736" s="3">
        <v>1954.9166666690801</v>
      </c>
      <c r="AM736" s="14">
        <f t="shared" ref="AM736" si="2176">STANDARDIZE(AC736,AR$4,AS$4)</f>
        <v>1.7745024250402495</v>
      </c>
      <c r="AN736" s="14">
        <f t="shared" ref="AN736" si="2177">STANDARDIZE(AD736,AT$4,AU$4)</f>
        <v>-1.7765123716427775</v>
      </c>
      <c r="AO736" s="14">
        <f t="shared" ref="AO736" si="2178">STANDARDIZE(AE736,AV$4,AW$4)</f>
        <v>-0.14340785866713388</v>
      </c>
      <c r="AP736" s="23"/>
    </row>
    <row r="737" spans="1:42" x14ac:dyDescent="0.3">
      <c r="A737">
        <v>9</v>
      </c>
      <c r="B737" s="31">
        <v>1981</v>
      </c>
      <c r="C737" s="24">
        <v>0.72912666873944221</v>
      </c>
      <c r="D737">
        <v>4.7900000000000303E-2</v>
      </c>
      <c r="E737">
        <f t="shared" si="2078"/>
        <v>3.4925167432619503E-2</v>
      </c>
      <c r="G737">
        <v>1954</v>
      </c>
      <c r="H737">
        <v>11</v>
      </c>
      <c r="I737" s="3">
        <v>1954.83333333575</v>
      </c>
      <c r="J737" s="23">
        <f t="shared" si="2079"/>
        <v>0.82341440275111832</v>
      </c>
      <c r="K737" s="23">
        <f t="shared" si="2100"/>
        <v>9.5800000000000607E-2</v>
      </c>
      <c r="L737" s="23">
        <f t="shared" si="2080"/>
        <v>3.9441549891778824E-2</v>
      </c>
      <c r="N737">
        <v>5</v>
      </c>
      <c r="O737">
        <v>1951</v>
      </c>
      <c r="P737" s="23">
        <v>0.56302733184703824</v>
      </c>
      <c r="Q737" s="23">
        <v>9.5900000000000304E-2</v>
      </c>
      <c r="R737" s="23">
        <f t="shared" si="2081"/>
        <v>5.3994321124131141E-2</v>
      </c>
      <c r="T737">
        <v>1954</v>
      </c>
      <c r="U737">
        <v>11</v>
      </c>
      <c r="V737" s="3">
        <v>1954.83333333575</v>
      </c>
      <c r="W737" s="23">
        <f t="shared" si="1978"/>
        <v>0.73406717274282451</v>
      </c>
      <c r="X737" s="23">
        <f t="shared" si="2160"/>
        <v>9.5900000000000304E-2</v>
      </c>
      <c r="Y737" s="23">
        <f t="shared" si="1979"/>
        <v>7.0397041866037097E-2</v>
      </c>
      <c r="Z737" s="23"/>
      <c r="AA737">
        <v>11</v>
      </c>
      <c r="AB737" s="3">
        <v>1954.83333333575</v>
      </c>
      <c r="AC737" s="23">
        <f t="shared" si="2082"/>
        <v>0.77874078774697142</v>
      </c>
      <c r="AD737" s="23">
        <f t="shared" si="2083"/>
        <v>9.5850000000000463E-2</v>
      </c>
      <c r="AE737" s="23">
        <f t="shared" si="2084"/>
        <v>5.491929587890796E-2</v>
      </c>
      <c r="AG737" s="3">
        <v>1954.83333333575</v>
      </c>
      <c r="AH737" s="3">
        <f t="shared" si="2137"/>
        <v>0.72501453768014168</v>
      </c>
      <c r="AI737" s="3">
        <f t="shared" si="2138"/>
        <v>-4.4052846898962821E-2</v>
      </c>
      <c r="AJ737" s="3">
        <f t="shared" si="2139"/>
        <v>0.80974893517378255</v>
      </c>
      <c r="AK737" s="23"/>
      <c r="AL737" s="3">
        <v>1954.83333333575</v>
      </c>
      <c r="AM737" s="14">
        <f t="shared" ref="AM737" si="2179">STANDARDIZE(AC737,AR$5,AS$5)</f>
        <v>0.56090144704393985</v>
      </c>
      <c r="AN737" s="14">
        <f t="shared" ref="AN737" si="2180">STANDARDIZE(AD737,AT$5,AU$5)</f>
        <v>0.77674476466510867</v>
      </c>
      <c r="AO737" s="14">
        <f t="shared" ref="AO737" si="2181">STANDARDIZE(AE737,AV$5,AW$5)</f>
        <v>0.76791932012839115</v>
      </c>
      <c r="AP737" s="23"/>
    </row>
    <row r="738" spans="1:42" x14ac:dyDescent="0.3">
      <c r="A738">
        <v>8</v>
      </c>
      <c r="B738" s="31">
        <v>1981</v>
      </c>
      <c r="C738" s="24">
        <v>0.74760328808473453</v>
      </c>
      <c r="D738">
        <v>4.7900000000000303E-2</v>
      </c>
      <c r="E738">
        <f t="shared" si="2078"/>
        <v>3.5810197499259011E-2</v>
      </c>
      <c r="G738">
        <v>1954</v>
      </c>
      <c r="H738">
        <v>10</v>
      </c>
      <c r="I738" s="3">
        <v>1954.7500000024199</v>
      </c>
      <c r="J738" s="23">
        <f t="shared" si="2079"/>
        <v>0.81371269864114948</v>
      </c>
      <c r="K738" s="23">
        <f t="shared" si="2100"/>
        <v>9.5800000000000607E-2</v>
      </c>
      <c r="L738" s="23">
        <f t="shared" si="2080"/>
        <v>3.8976838264911308E-2</v>
      </c>
      <c r="N738">
        <v>5</v>
      </c>
      <c r="O738">
        <v>1951</v>
      </c>
      <c r="P738" s="23">
        <v>0.51401672667361542</v>
      </c>
      <c r="Q738" s="23">
        <v>9.5900000000000304E-2</v>
      </c>
      <c r="R738" s="23">
        <f t="shared" si="2081"/>
        <v>4.9294204087999872E-2</v>
      </c>
      <c r="T738">
        <v>1954</v>
      </c>
      <c r="U738">
        <v>10</v>
      </c>
      <c r="V738" s="3">
        <v>1954.7500000024199</v>
      </c>
      <c r="W738" s="23">
        <f t="shared" si="1978"/>
        <v>0.77229953521740824</v>
      </c>
      <c r="X738" s="23">
        <f t="shared" si="2160"/>
        <v>9.5900000000000304E-2</v>
      </c>
      <c r="Y738" s="23">
        <f t="shared" si="1979"/>
        <v>7.4063525427349688E-2</v>
      </c>
      <c r="Z738" s="23"/>
      <c r="AA738">
        <v>10</v>
      </c>
      <c r="AB738" s="3">
        <v>1954.7500000024199</v>
      </c>
      <c r="AC738" s="23">
        <f t="shared" si="2082"/>
        <v>0.7930061169292788</v>
      </c>
      <c r="AD738" s="23">
        <f t="shared" si="2083"/>
        <v>9.5850000000000463E-2</v>
      </c>
      <c r="AE738" s="23">
        <f t="shared" si="2084"/>
        <v>5.6520181846130502E-2</v>
      </c>
      <c r="AG738" s="3">
        <v>1954.7500000024199</v>
      </c>
      <c r="AH738" s="3">
        <f t="shared" si="2137"/>
        <v>0.8180291211532672</v>
      </c>
      <c r="AI738" s="3">
        <f t="shared" si="2138"/>
        <v>-4.4052846898962821E-2</v>
      </c>
      <c r="AJ738" s="3">
        <f t="shared" si="2139"/>
        <v>0.93912912044412056</v>
      </c>
      <c r="AK738" s="23"/>
      <c r="AL738" s="3">
        <v>1954.7500000024199</v>
      </c>
      <c r="AM738" s="14">
        <f t="shared" ref="AM738" si="2182">STANDARDIZE(AC738,AR$6,AS$6)</f>
        <v>0.76474164511568254</v>
      </c>
      <c r="AN738" s="14">
        <f t="shared" ref="AN738" si="2183">STANDARDIZE(AD738,AT$6,AU$6)</f>
        <v>0.36965282471677957</v>
      </c>
      <c r="AO738" s="14">
        <f t="shared" ref="AO738" si="2184">STANDARDIZE(AE738,AV$6,AW$6)</f>
        <v>0.66689312974253367</v>
      </c>
      <c r="AP738" s="23"/>
    </row>
    <row r="739" spans="1:42" x14ac:dyDescent="0.3">
      <c r="A739">
        <v>8</v>
      </c>
      <c r="B739" s="31">
        <v>1981</v>
      </c>
      <c r="C739" s="24">
        <v>0.77213222177772156</v>
      </c>
      <c r="D739">
        <v>4.7900000000000303E-2</v>
      </c>
      <c r="E739">
        <f t="shared" si="2078"/>
        <v>3.6985133423153099E-2</v>
      </c>
      <c r="G739">
        <v>1954</v>
      </c>
      <c r="H739">
        <v>9</v>
      </c>
      <c r="I739" s="3">
        <v>1954.6666666690901</v>
      </c>
      <c r="J739" s="23">
        <f t="shared" si="2079"/>
        <v>0.82149222559211466</v>
      </c>
      <c r="K739" s="23">
        <f t="shared" si="2100"/>
        <v>4.7900000000000303E-2</v>
      </c>
      <c r="L739" s="23">
        <f t="shared" si="2080"/>
        <v>3.9349477605862541E-2</v>
      </c>
      <c r="N739">
        <v>4</v>
      </c>
      <c r="O739">
        <v>1951</v>
      </c>
      <c r="P739" s="23">
        <v>0.45083440859002299</v>
      </c>
      <c r="Q739" s="23">
        <v>9.5900000000000304E-2</v>
      </c>
      <c r="R739" s="23">
        <f t="shared" si="2081"/>
        <v>4.3235019783783343E-2</v>
      </c>
      <c r="T739">
        <v>1954</v>
      </c>
      <c r="U739">
        <v>9</v>
      </c>
      <c r="V739" s="3">
        <v>1954.6666666690901</v>
      </c>
      <c r="W739" s="23"/>
      <c r="X739" s="23"/>
      <c r="Y739" s="23"/>
      <c r="Z739" s="23"/>
      <c r="AA739">
        <v>9</v>
      </c>
      <c r="AB739" s="3">
        <v>1954.6666666690901</v>
      </c>
      <c r="AC739" s="23">
        <f t="shared" si="2082"/>
        <v>0.82149222559211466</v>
      </c>
      <c r="AD739" s="23">
        <f t="shared" si="2083"/>
        <v>4.7900000000000303E-2</v>
      </c>
      <c r="AE739" s="23">
        <f t="shared" si="2084"/>
        <v>3.9349477605862541E-2</v>
      </c>
      <c r="AG739" s="3">
        <v>1954.6666666690901</v>
      </c>
      <c r="AH739" s="3">
        <f t="shared" si="2137"/>
        <v>1.0037678095622296</v>
      </c>
      <c r="AI739" s="3">
        <f t="shared" si="2138"/>
        <v>-1.186702766808877</v>
      </c>
      <c r="AJ739" s="3">
        <f t="shared" si="2139"/>
        <v>-0.44857052919571305</v>
      </c>
      <c r="AK739" s="23"/>
      <c r="AL739" s="3">
        <v>1954.6666666690901</v>
      </c>
      <c r="AM739" s="14">
        <f t="shared" ref="AM739" si="2185">STANDARDIZE(AC739,AR$7,AS$7)</f>
        <v>0.62121751510136014</v>
      </c>
      <c r="AN739" s="14">
        <f t="shared" ref="AN739" si="2186">STANDARDIZE(AD739,AT$7,AU$7)</f>
        <v>-1.0289872901111137</v>
      </c>
      <c r="AO739" s="14">
        <f t="shared" ref="AO739" si="2187">STANDARDIZE(AE739,AV$7,AW$7)</f>
        <v>-0.37549748769779639</v>
      </c>
      <c r="AP739" s="23"/>
    </row>
    <row r="740" spans="1:42" x14ac:dyDescent="0.3">
      <c r="A740">
        <v>7</v>
      </c>
      <c r="B740" s="31">
        <v>1981</v>
      </c>
      <c r="C740" s="24">
        <v>0.79304323457958903</v>
      </c>
      <c r="D740">
        <v>4.7900000000000303E-2</v>
      </c>
      <c r="E740">
        <f t="shared" si="2078"/>
        <v>3.7986770936362553E-2</v>
      </c>
      <c r="G740">
        <v>1954</v>
      </c>
      <c r="H740">
        <v>8</v>
      </c>
      <c r="I740" s="3">
        <v>1954.58333333576</v>
      </c>
      <c r="J740" s="23">
        <f t="shared" si="2079"/>
        <v>0.84569515442811349</v>
      </c>
      <c r="K740" s="23">
        <f t="shared" si="2100"/>
        <v>9.5800000000000607E-2</v>
      </c>
      <c r="L740" s="23">
        <f t="shared" si="2080"/>
        <v>4.0508797897106895E-2</v>
      </c>
      <c r="N740">
        <v>4</v>
      </c>
      <c r="O740">
        <v>1951</v>
      </c>
      <c r="P740" s="23">
        <v>0.38109136153109802</v>
      </c>
      <c r="Q740" s="23">
        <v>9.5900000000000304E-2</v>
      </c>
      <c r="R740" s="23">
        <f t="shared" si="2081"/>
        <v>3.6546661570832417E-2</v>
      </c>
      <c r="T740">
        <v>1954</v>
      </c>
      <c r="U740">
        <v>8</v>
      </c>
      <c r="V740" s="3">
        <v>1954.58333333576</v>
      </c>
      <c r="W740" s="23">
        <f t="shared" si="1978"/>
        <v>0.8376685303794279</v>
      </c>
      <c r="X740" s="23">
        <f t="shared" si="2160"/>
        <v>9.5900000000000304E-2</v>
      </c>
      <c r="Y740" s="23">
        <f t="shared" si="1979"/>
        <v>8.0332412063387384E-2</v>
      </c>
      <c r="Z740" s="23"/>
      <c r="AA740">
        <v>8</v>
      </c>
      <c r="AB740" s="3">
        <v>1954.58333333576</v>
      </c>
      <c r="AC740" s="23">
        <f t="shared" si="2082"/>
        <v>0.84168184240377064</v>
      </c>
      <c r="AD740" s="23">
        <f t="shared" si="2083"/>
        <v>9.5850000000000463E-2</v>
      </c>
      <c r="AE740" s="23">
        <f t="shared" si="2084"/>
        <v>6.0420604980247136E-2</v>
      </c>
      <c r="AG740" s="3">
        <v>1954.58333333576</v>
      </c>
      <c r="AH740" s="3">
        <f t="shared" si="2137"/>
        <v>1.1354106741760586</v>
      </c>
      <c r="AI740" s="3">
        <f t="shared" si="2138"/>
        <v>-4.4052846898962821E-2</v>
      </c>
      <c r="AJ740" s="3">
        <f t="shared" si="2139"/>
        <v>1.2543529890125007</v>
      </c>
      <c r="AK740" s="23"/>
      <c r="AL740" s="3">
        <v>1954.58333333576</v>
      </c>
      <c r="AM740" s="14">
        <f t="shared" ref="AM740" si="2188">STANDARDIZE(AC740,AR$8,AS$8)</f>
        <v>0.49930431961088484</v>
      </c>
      <c r="AN740" s="14">
        <f t="shared" ref="AN740" si="2189">STANDARDIZE(AD740,AT$8,AU$8)</f>
        <v>0.77441334649330551</v>
      </c>
      <c r="AO740" s="14">
        <f t="shared" ref="AO740" si="2190">STANDARDIZE(AE740,AV$8,AW$8)</f>
        <v>0.47061485957982274</v>
      </c>
      <c r="AP740" s="23"/>
    </row>
    <row r="741" spans="1:42" x14ac:dyDescent="0.3">
      <c r="A741">
        <v>6</v>
      </c>
      <c r="B741" s="31">
        <v>1981</v>
      </c>
      <c r="C741" s="24">
        <v>0.79792672805876752</v>
      </c>
      <c r="D741">
        <v>4.7900000000000303E-2</v>
      </c>
      <c r="E741">
        <f t="shared" si="2078"/>
        <v>3.8220690274015208E-2</v>
      </c>
      <c r="G741">
        <v>1954</v>
      </c>
      <c r="H741">
        <v>7</v>
      </c>
      <c r="I741" s="3">
        <v>1954.5000000024299</v>
      </c>
      <c r="J741" s="23">
        <f t="shared" si="2079"/>
        <v>0.86947461673637894</v>
      </c>
      <c r="K741" s="23">
        <f t="shared" si="2100"/>
        <v>4.7900000000000303E-2</v>
      </c>
      <c r="L741" s="23">
        <f t="shared" si="2080"/>
        <v>4.1647834141672814E-2</v>
      </c>
      <c r="N741">
        <v>3</v>
      </c>
      <c r="O741">
        <v>1951</v>
      </c>
      <c r="P741" s="23">
        <v>0.32316266623635459</v>
      </c>
      <c r="Q741" s="23">
        <v>9.5900000000000304E-2</v>
      </c>
      <c r="R741" s="23">
        <f t="shared" si="2081"/>
        <v>3.0991299692066505E-2</v>
      </c>
      <c r="T741">
        <v>1954</v>
      </c>
      <c r="U741">
        <v>7</v>
      </c>
      <c r="V741" s="3">
        <v>1954.5000000024299</v>
      </c>
      <c r="W741" s="23"/>
      <c r="X741" s="23"/>
      <c r="Y741" s="23"/>
      <c r="Z741" s="23"/>
      <c r="AA741">
        <v>7</v>
      </c>
      <c r="AB741" s="3">
        <v>1954.5000000024299</v>
      </c>
      <c r="AC741" s="23">
        <f t="shared" si="2082"/>
        <v>0.86947461673637894</v>
      </c>
      <c r="AD741" s="23">
        <f t="shared" si="2083"/>
        <v>4.7900000000000303E-2</v>
      </c>
      <c r="AE741" s="23">
        <f t="shared" si="2084"/>
        <v>4.1647834141672814E-2</v>
      </c>
      <c r="AG741" s="3">
        <v>1954.5000000024299</v>
      </c>
      <c r="AH741" s="3">
        <f t="shared" si="2137"/>
        <v>1.3166285973710139</v>
      </c>
      <c r="AI741" s="3">
        <f t="shared" si="2138"/>
        <v>-1.186702766808877</v>
      </c>
      <c r="AJ741" s="3">
        <f t="shared" si="2139"/>
        <v>-0.26282226198069497</v>
      </c>
      <c r="AK741" s="23"/>
      <c r="AL741" s="3">
        <v>1954.5000000024299</v>
      </c>
      <c r="AM741" s="14">
        <f t="shared" ref="AM741" si="2191">STANDARDIZE(AC741,AR$9,AS$9)</f>
        <v>0.20467790243524406</v>
      </c>
      <c r="AN741" s="14">
        <f t="shared" ref="AN741" si="2192">STANDARDIZE(AD741,AT$9,AU$9)</f>
        <v>-0.38248368897839508</v>
      </c>
      <c r="AO741" s="14">
        <f t="shared" ref="AO741" si="2193">STANDARDIZE(AE741,AV$9,AW$9)</f>
        <v>-5.7902616421801396E-2</v>
      </c>
      <c r="AP741" s="23"/>
    </row>
    <row r="742" spans="1:42" x14ac:dyDescent="0.3">
      <c r="A742">
        <v>6</v>
      </c>
      <c r="B742" s="31">
        <v>1981</v>
      </c>
      <c r="C742" s="24">
        <v>0.77713947629194347</v>
      </c>
      <c r="D742">
        <v>4.7900000000000303E-2</v>
      </c>
      <c r="E742">
        <f t="shared" si="2078"/>
        <v>3.722498091438433E-2</v>
      </c>
      <c r="G742">
        <v>1954</v>
      </c>
      <c r="H742">
        <v>6</v>
      </c>
      <c r="I742" s="3">
        <v>1954.4166666691001</v>
      </c>
      <c r="J742" s="23">
        <f t="shared" si="2079"/>
        <v>0.84492225738094273</v>
      </c>
      <c r="K742" s="23">
        <f t="shared" si="2100"/>
        <v>0.23950000000000152</v>
      </c>
      <c r="L742" s="23">
        <f t="shared" si="2080"/>
        <v>4.0471776128547424E-2</v>
      </c>
      <c r="N742">
        <v>3</v>
      </c>
      <c r="O742">
        <v>1951</v>
      </c>
      <c r="P742" s="23">
        <v>0.28669287106461178</v>
      </c>
      <c r="Q742" s="23">
        <v>9.5900000000000304E-2</v>
      </c>
      <c r="R742" s="23">
        <f t="shared" si="2081"/>
        <v>2.7493846335096356E-2</v>
      </c>
      <c r="T742">
        <v>1954</v>
      </c>
      <c r="U742">
        <v>6</v>
      </c>
      <c r="V742" s="3">
        <v>1954.4166666691001</v>
      </c>
      <c r="W742" s="23">
        <f t="shared" ref="W742:W782" si="2194">AVERAGEIFS(P$4:P$763,O$4:O$763,T742,N$4:N$763,U742)</f>
        <v>0.90062375840089981</v>
      </c>
      <c r="X742" s="23">
        <f t="shared" si="2160"/>
        <v>0.19180000000000061</v>
      </c>
      <c r="Y742" s="23">
        <f t="shared" ref="Y742:Y782" si="2195">AVERAGEIFS(R$4:R$763,O$4:O$763,T742,N$4:N$763,U742)</f>
        <v>8.6369818430646561E-2</v>
      </c>
      <c r="Z742" s="23"/>
      <c r="AA742">
        <v>6</v>
      </c>
      <c r="AB742" s="3">
        <v>1954.4166666691001</v>
      </c>
      <c r="AC742" s="23">
        <f t="shared" si="2082"/>
        <v>0.87277300789092127</v>
      </c>
      <c r="AD742" s="23">
        <f t="shared" si="2083"/>
        <v>0.21565000000000106</v>
      </c>
      <c r="AE742" s="23">
        <f t="shared" si="2084"/>
        <v>6.3420797279596985E-2</v>
      </c>
      <c r="AG742" s="3">
        <v>1954.4166666691001</v>
      </c>
      <c r="AH742" s="3">
        <f t="shared" si="2137"/>
        <v>1.3381351799006134</v>
      </c>
      <c r="AI742" s="3">
        <f t="shared" si="2138"/>
        <v>2.8107847006549047</v>
      </c>
      <c r="AJ742" s="3">
        <f t="shared" si="2139"/>
        <v>1.4968221239065824</v>
      </c>
      <c r="AK742" s="23"/>
      <c r="AL742" s="3">
        <v>1954.4166666691001</v>
      </c>
      <c r="AM742" s="14">
        <f t="shared" ref="AM742" si="2196">STANDARDIZE(AC742,AR$10,AS$10)</f>
        <v>0.65227799183388246</v>
      </c>
      <c r="AN742" s="14">
        <f t="shared" ref="AN742" si="2197">STANDARDIZE(AD742,AT$10,AU$10)</f>
        <v>1.3372441762267826</v>
      </c>
      <c r="AO742" s="14">
        <f t="shared" ref="AO742" si="2198">STANDARDIZE(AE742,AV$10,AW$10)</f>
        <v>0.66207150062271347</v>
      </c>
      <c r="AP742" s="23"/>
    </row>
    <row r="743" spans="1:42" x14ac:dyDescent="0.3">
      <c r="A743">
        <v>5</v>
      </c>
      <c r="B743" s="31">
        <v>1981</v>
      </c>
      <c r="C743" s="24">
        <v>0.73247841564360006</v>
      </c>
      <c r="D743">
        <v>4.7900000000000303E-2</v>
      </c>
      <c r="E743">
        <f t="shared" si="2078"/>
        <v>3.5085716109328667E-2</v>
      </c>
      <c r="G743">
        <v>1954</v>
      </c>
      <c r="H743">
        <v>5</v>
      </c>
      <c r="I743" s="3">
        <v>1954.33333333577</v>
      </c>
      <c r="J743" s="23">
        <f t="shared" si="2079"/>
        <v>0.77010570477702101</v>
      </c>
      <c r="K743" s="23">
        <f t="shared" si="2100"/>
        <v>0.19160000000000121</v>
      </c>
      <c r="L743" s="23">
        <f t="shared" si="2080"/>
        <v>3.6888063258819534E-2</v>
      </c>
      <c r="N743">
        <v>2</v>
      </c>
      <c r="O743">
        <v>1951</v>
      </c>
      <c r="P743" s="23">
        <v>0.27081289924800173</v>
      </c>
      <c r="Q743" s="23">
        <v>9.5900000000000304E-2</v>
      </c>
      <c r="R743" s="23">
        <f t="shared" si="2081"/>
        <v>2.5970957037883449E-2</v>
      </c>
      <c r="T743">
        <v>1954</v>
      </c>
      <c r="U743">
        <v>5</v>
      </c>
      <c r="V743" s="3">
        <v>1954.33333333577</v>
      </c>
      <c r="W743" s="23">
        <f t="shared" si="2194"/>
        <v>0.84931741943038319</v>
      </c>
      <c r="X743" s="23">
        <f t="shared" si="2160"/>
        <v>0.19180000000000061</v>
      </c>
      <c r="Y743" s="23">
        <f t="shared" si="2195"/>
        <v>8.1449540523374012E-2</v>
      </c>
      <c r="Z743" s="23"/>
      <c r="AA743">
        <v>5</v>
      </c>
      <c r="AB743" s="3">
        <v>1954.33333333577</v>
      </c>
      <c r="AC743" s="23">
        <f t="shared" si="2082"/>
        <v>0.8097115621037021</v>
      </c>
      <c r="AD743" s="23">
        <f t="shared" si="2083"/>
        <v>0.19170000000000093</v>
      </c>
      <c r="AE743" s="23">
        <f t="shared" si="2084"/>
        <v>5.9168801891096773E-2</v>
      </c>
      <c r="AG743" s="3">
        <v>1954.33333333577</v>
      </c>
      <c r="AH743" s="3">
        <f t="shared" si="2137"/>
        <v>0.92695405409903364</v>
      </c>
      <c r="AI743" s="3">
        <f t="shared" si="2138"/>
        <v>2.2400554914402537</v>
      </c>
      <c r="AJ743" s="3">
        <f t="shared" si="2139"/>
        <v>1.1531849365013993</v>
      </c>
      <c r="AK743" s="23"/>
      <c r="AL743" s="3">
        <v>1954.33333333577</v>
      </c>
      <c r="AM743" s="14">
        <f t="shared" ref="AM743" si="2199">STANDARDIZE(AC743,AR$11,AS$11)</f>
        <v>0.78701703559591818</v>
      </c>
      <c r="AN743" s="14">
        <f t="shared" ref="AN743" si="2200">STANDARDIZE(AD743,AT$11,AU$11)</f>
        <v>1.4979623471675096</v>
      </c>
      <c r="AO743" s="14">
        <f t="shared" ref="AO743" si="2201">STANDARDIZE(AE743,AV$11,AW$11)</f>
        <v>0.86452151789427212</v>
      </c>
      <c r="AP743" s="23"/>
    </row>
    <row r="744" spans="1:42" x14ac:dyDescent="0.3">
      <c r="A744">
        <v>4</v>
      </c>
      <c r="B744" s="31">
        <v>1981</v>
      </c>
      <c r="C744" s="24">
        <v>0.67651402138447425</v>
      </c>
      <c r="D744">
        <v>4.7900000000000303E-2</v>
      </c>
      <c r="E744">
        <f t="shared" si="2078"/>
        <v>3.2405021624316521E-2</v>
      </c>
      <c r="G744">
        <v>1954</v>
      </c>
      <c r="H744">
        <v>4</v>
      </c>
      <c r="I744" s="3">
        <v>1954.2500000024399</v>
      </c>
      <c r="J744" s="23">
        <f t="shared" si="2079"/>
        <v>0.71873566633760855</v>
      </c>
      <c r="K744" s="23">
        <f t="shared" si="2100"/>
        <v>0.19160000000000121</v>
      </c>
      <c r="L744" s="23">
        <f t="shared" si="2080"/>
        <v>3.4427438417571669E-2</v>
      </c>
      <c r="N744">
        <v>2</v>
      </c>
      <c r="O744">
        <v>1951</v>
      </c>
      <c r="P744" s="23">
        <v>0.29831019673593101</v>
      </c>
      <c r="Q744" s="23">
        <v>9.5900000000000304E-2</v>
      </c>
      <c r="R744" s="23">
        <f t="shared" si="2081"/>
        <v>2.8607947866975875E-2</v>
      </c>
      <c r="T744">
        <v>1954</v>
      </c>
      <c r="U744">
        <v>4</v>
      </c>
      <c r="V744" s="3">
        <v>1954.2500000024399</v>
      </c>
      <c r="W744" s="23">
        <f t="shared" si="2194"/>
        <v>0.77697973970494505</v>
      </c>
      <c r="X744" s="23">
        <f t="shared" si="2160"/>
        <v>0.19180000000000061</v>
      </c>
      <c r="Y744" s="23">
        <f t="shared" si="2195"/>
        <v>7.4512357037704466E-2</v>
      </c>
      <c r="Z744" s="23"/>
      <c r="AA744">
        <v>4</v>
      </c>
      <c r="AB744" s="3">
        <v>1954.2500000024399</v>
      </c>
      <c r="AC744" s="23">
        <f t="shared" si="2082"/>
        <v>0.74785770302127674</v>
      </c>
      <c r="AD744" s="23">
        <f t="shared" si="2083"/>
        <v>0.19170000000000093</v>
      </c>
      <c r="AE744" s="23">
        <f t="shared" si="2084"/>
        <v>5.4469897727638064E-2</v>
      </c>
      <c r="AG744" s="3">
        <v>1954.2500000024399</v>
      </c>
      <c r="AH744" s="3">
        <f t="shared" si="2137"/>
        <v>0.52364678616071247</v>
      </c>
      <c r="AI744" s="3">
        <f t="shared" si="2138"/>
        <v>2.2400554914402537</v>
      </c>
      <c r="AJ744" s="3">
        <f t="shared" si="2139"/>
        <v>0.77342953625224531</v>
      </c>
      <c r="AK744" s="23"/>
      <c r="AL744" s="3">
        <v>1954.2500000024399</v>
      </c>
      <c r="AM744" s="14">
        <f t="shared" ref="AM744" si="2202">STANDARDIZE(AC744,AR$12,AS$12)</f>
        <v>0.8917397502425739</v>
      </c>
      <c r="AN744" s="14">
        <f t="shared" ref="AN744" si="2203">STANDARDIZE(AD744,AT$12,AU$12)</f>
        <v>1.1204684408565393</v>
      </c>
      <c r="AO744" s="14">
        <f t="shared" ref="AO744" si="2204">STANDARDIZE(AE744,AV$12,AW$12)</f>
        <v>0.94366381074194883</v>
      </c>
      <c r="AP744" s="23"/>
    </row>
    <row r="745" spans="1:42" x14ac:dyDescent="0.3">
      <c r="A745">
        <v>4</v>
      </c>
      <c r="B745" s="31">
        <v>1981</v>
      </c>
      <c r="C745" s="24">
        <v>0.62450964497318362</v>
      </c>
      <c r="D745">
        <v>4.7900000000000303E-2</v>
      </c>
      <c r="E745">
        <f t="shared" si="2078"/>
        <v>2.9914011994215686E-2</v>
      </c>
      <c r="G745">
        <v>1954</v>
      </c>
      <c r="H745">
        <v>3</v>
      </c>
      <c r="I745" s="3">
        <v>1954.1666666691101</v>
      </c>
      <c r="J745" s="23">
        <f t="shared" si="2079"/>
        <v>0.65118770779768009</v>
      </c>
      <c r="K745" s="23">
        <f t="shared" si="2100"/>
        <v>0.19160000000000121</v>
      </c>
      <c r="L745" s="23">
        <f t="shared" si="2080"/>
        <v>3.1191891203509077E-2</v>
      </c>
      <c r="N745">
        <v>1</v>
      </c>
      <c r="O745">
        <v>1951</v>
      </c>
      <c r="P745" s="23">
        <v>0.36603888603645912</v>
      </c>
      <c r="Q745" s="23">
        <v>9.5900000000000304E-2</v>
      </c>
      <c r="R745" s="23">
        <f t="shared" si="2081"/>
        <v>3.5103129170896544E-2</v>
      </c>
      <c r="T745">
        <v>1954</v>
      </c>
      <c r="U745">
        <v>3</v>
      </c>
      <c r="V745" s="3">
        <v>1954.1666666691101</v>
      </c>
      <c r="W745" s="23">
        <f t="shared" si="2194"/>
        <v>0.73975947516326812</v>
      </c>
      <c r="X745" s="23">
        <f t="shared" si="2160"/>
        <v>0.19180000000000061</v>
      </c>
      <c r="Y745" s="23">
        <f t="shared" si="2195"/>
        <v>7.0942933668157654E-2</v>
      </c>
      <c r="Z745" s="23"/>
      <c r="AA745">
        <v>3</v>
      </c>
      <c r="AB745" s="3">
        <v>1954.1666666691101</v>
      </c>
      <c r="AC745" s="23">
        <f t="shared" si="2082"/>
        <v>0.69547359148047416</v>
      </c>
      <c r="AD745" s="23">
        <f t="shared" si="2083"/>
        <v>0.19170000000000093</v>
      </c>
      <c r="AE745" s="23">
        <f t="shared" si="2084"/>
        <v>5.1067412435833362E-2</v>
      </c>
      <c r="AG745" s="3">
        <v>1954.1666666691101</v>
      </c>
      <c r="AH745" s="3">
        <f t="shared" si="2137"/>
        <v>0.18208535050729524</v>
      </c>
      <c r="AI745" s="3">
        <f t="shared" si="2138"/>
        <v>2.2400554914402537</v>
      </c>
      <c r="AJ745" s="3">
        <f t="shared" si="2139"/>
        <v>0.4984479407816807</v>
      </c>
      <c r="AK745" s="23"/>
      <c r="AL745" s="3">
        <v>1954.1666666691101</v>
      </c>
      <c r="AM745" s="14">
        <f t="shared" ref="AM745" si="2205">STANDARDIZE(AC745,AR$13,AS$13)</f>
        <v>0.83621803018386498</v>
      </c>
      <c r="AN745" s="14">
        <f t="shared" ref="AN745" si="2206">STANDARDIZE(AD745,AT$13,AU$13)</f>
        <v>2.281209251954214</v>
      </c>
      <c r="AO745" s="14">
        <f t="shared" ref="AO745" si="2207">STANDARDIZE(AE745,AV$13,AW$13)</f>
        <v>1.0682286942548613</v>
      </c>
      <c r="AP745" s="23"/>
    </row>
    <row r="746" spans="1:42" x14ac:dyDescent="0.3">
      <c r="A746">
        <v>3</v>
      </c>
      <c r="B746" s="31">
        <v>1981</v>
      </c>
      <c r="C746" s="24">
        <v>0.58802496653587455</v>
      </c>
      <c r="D746">
        <v>4.7900000000000303E-2</v>
      </c>
      <c r="E746">
        <f t="shared" si="2078"/>
        <v>2.8166395897068569E-2</v>
      </c>
      <c r="G746">
        <v>1954</v>
      </c>
      <c r="H746">
        <v>2</v>
      </c>
      <c r="I746" s="3">
        <v>1954.08333333578</v>
      </c>
      <c r="J746" s="23">
        <f t="shared" si="2079"/>
        <v>0.63529117711212568</v>
      </c>
      <c r="K746" s="23">
        <f t="shared" si="2100"/>
        <v>4.7900000000000303E-2</v>
      </c>
      <c r="L746" s="23">
        <f t="shared" si="2080"/>
        <v>3.0430447383671014E-2</v>
      </c>
      <c r="N746">
        <v>12</v>
      </c>
      <c r="O746">
        <v>1950</v>
      </c>
      <c r="P746" s="23">
        <v>0.47830592604903222</v>
      </c>
      <c r="Q746" s="23">
        <v>9.5900000000000304E-2</v>
      </c>
      <c r="R746" s="23">
        <f t="shared" si="2081"/>
        <v>4.5869538308102337E-2</v>
      </c>
      <c r="T746">
        <v>1954</v>
      </c>
      <c r="U746">
        <v>2</v>
      </c>
      <c r="V746" s="3">
        <v>1954.08333333578</v>
      </c>
      <c r="W746" s="23">
        <f t="shared" si="2194"/>
        <v>0.72610515100026429</v>
      </c>
      <c r="X746" s="23">
        <f t="shared" si="2160"/>
        <v>9.5900000000000304E-2</v>
      </c>
      <c r="Y746" s="23">
        <f t="shared" si="2195"/>
        <v>6.9633483980925573E-2</v>
      </c>
      <c r="Z746" s="23"/>
      <c r="AA746">
        <v>2</v>
      </c>
      <c r="AB746" s="3">
        <v>1954.08333333578</v>
      </c>
      <c r="AC746" s="23">
        <f t="shared" si="2082"/>
        <v>0.68069816405619499</v>
      </c>
      <c r="AD746" s="23">
        <f t="shared" si="2083"/>
        <v>7.1900000000000297E-2</v>
      </c>
      <c r="AE746" s="23">
        <f t="shared" si="2084"/>
        <v>5.0031965682298292E-2</v>
      </c>
      <c r="AG746" s="3">
        <v>1954.08333333578</v>
      </c>
      <c r="AH746" s="3">
        <f t="shared" si="2137"/>
        <v>8.5744760679810531E-2</v>
      </c>
      <c r="AI746" s="3">
        <f t="shared" si="2138"/>
        <v>-0.61478205611361436</v>
      </c>
      <c r="AJ746" s="3">
        <f t="shared" si="2139"/>
        <v>0.41476534529840448</v>
      </c>
      <c r="AK746" s="23"/>
      <c r="AL746" s="3">
        <v>1954.08333333578</v>
      </c>
      <c r="AM746" s="14">
        <f t="shared" ref="AM746" si="2208">STANDARDIZE(AC746,AR$14,AS$14)</f>
        <v>0.84817987082281954</v>
      </c>
      <c r="AN746" s="14">
        <f t="shared" ref="AN746" si="2209">STANDARDIZE(AD746,AT$14,AU$14)</f>
        <v>-0.95760573293009554</v>
      </c>
      <c r="AO746" s="14">
        <f t="shared" ref="AO746" si="2210">STANDARDIZE(AE746,AV$14,AW$14)</f>
        <v>0.94183170096739321</v>
      </c>
      <c r="AP746" s="23"/>
    </row>
    <row r="747" spans="1:42" x14ac:dyDescent="0.3">
      <c r="A747">
        <v>2</v>
      </c>
      <c r="B747" s="31">
        <v>1981</v>
      </c>
      <c r="C747" s="24">
        <v>0.57260250862043471</v>
      </c>
      <c r="D747">
        <v>4.7900000000000303E-2</v>
      </c>
      <c r="E747">
        <f t="shared" si="2078"/>
        <v>2.7427660162918997E-2</v>
      </c>
      <c r="G747">
        <v>1954</v>
      </c>
      <c r="H747">
        <v>1</v>
      </c>
      <c r="I747" s="3">
        <v>1954.00000000245</v>
      </c>
      <c r="J747" s="23"/>
      <c r="K747" s="23"/>
      <c r="L747" s="23"/>
      <c r="N747">
        <v>11</v>
      </c>
      <c r="O747">
        <v>1950</v>
      </c>
      <c r="P747" s="23">
        <v>0.59793923819918215</v>
      </c>
      <c r="Q747" s="23">
        <v>9.5900000000000304E-2</v>
      </c>
      <c r="R747" s="23">
        <f t="shared" si="2081"/>
        <v>5.7342372943301752E-2</v>
      </c>
      <c r="T747">
        <v>1954</v>
      </c>
      <c r="U747">
        <v>1</v>
      </c>
      <c r="V747" s="3">
        <v>1954.00000000245</v>
      </c>
      <c r="W747" s="23"/>
      <c r="X747" s="23"/>
      <c r="Y747" s="23"/>
      <c r="Z747" s="23"/>
      <c r="AA747">
        <v>1</v>
      </c>
      <c r="AB747" s="3">
        <v>1954.00000000245</v>
      </c>
      <c r="AC747" s="23"/>
      <c r="AD747" s="23"/>
      <c r="AE747" s="23"/>
      <c r="AG747" s="3">
        <v>1954.00000000245</v>
      </c>
      <c r="AH747" s="3"/>
      <c r="AI747" s="3"/>
      <c r="AJ747" s="3"/>
      <c r="AK747" s="23"/>
      <c r="AL747" s="3">
        <v>1954.00000000245</v>
      </c>
      <c r="AM747" s="14"/>
      <c r="AN747" s="14"/>
      <c r="AO747" s="14"/>
      <c r="AP747" s="23"/>
    </row>
    <row r="748" spans="1:42" x14ac:dyDescent="0.3">
      <c r="A748">
        <v>1</v>
      </c>
      <c r="B748" s="31">
        <v>1981</v>
      </c>
      <c r="C748" s="24">
        <v>0.58150031118023005</v>
      </c>
      <c r="D748">
        <v>4.7900000000000303E-2</v>
      </c>
      <c r="E748">
        <f t="shared" si="2078"/>
        <v>2.7853864905533196E-2</v>
      </c>
      <c r="G748">
        <v>1953</v>
      </c>
      <c r="H748">
        <v>12</v>
      </c>
      <c r="I748" s="3">
        <v>1953.9166666691201</v>
      </c>
      <c r="J748" s="23">
        <f t="shared" si="2079"/>
        <v>0.64010409213672026</v>
      </c>
      <c r="K748" s="23">
        <f t="shared" si="2100"/>
        <v>4.7900000000000303E-2</v>
      </c>
      <c r="L748" s="23">
        <f t="shared" si="2080"/>
        <v>3.0660986013349094E-2</v>
      </c>
      <c r="N748">
        <v>10</v>
      </c>
      <c r="O748">
        <v>1950</v>
      </c>
      <c r="P748" s="23">
        <v>0.67137875447374418</v>
      </c>
      <c r="Q748" s="23">
        <v>9.5900000000000304E-2</v>
      </c>
      <c r="R748" s="23">
        <f t="shared" si="2081"/>
        <v>6.438522255403227E-2</v>
      </c>
      <c r="T748">
        <v>1953</v>
      </c>
      <c r="U748">
        <v>12</v>
      </c>
      <c r="V748" s="3">
        <v>1953.9166666691201</v>
      </c>
      <c r="W748" s="23">
        <f t="shared" si="2194"/>
        <v>0.7362439422530207</v>
      </c>
      <c r="X748" s="23">
        <f t="shared" si="2160"/>
        <v>9.5900000000000304E-2</v>
      </c>
      <c r="Y748" s="23">
        <f t="shared" si="2195"/>
        <v>7.0605794062064908E-2</v>
      </c>
      <c r="Z748" s="23"/>
      <c r="AA748">
        <v>12</v>
      </c>
      <c r="AB748" s="3">
        <v>1953.9166666691201</v>
      </c>
      <c r="AC748" s="23">
        <f t="shared" si="2082"/>
        <v>0.68817401719487048</v>
      </c>
      <c r="AD748" s="23">
        <f t="shared" si="2083"/>
        <v>7.1900000000000297E-2</v>
      </c>
      <c r="AE748" s="23">
        <f t="shared" si="2084"/>
        <v>5.0633390037707005E-2</v>
      </c>
      <c r="AG748" s="3">
        <v>1953.9166666691201</v>
      </c>
      <c r="AH748" s="3">
        <f>STANDARDIZE(AC748,AC$797,AC$798)</f>
        <v>0.13448975330588925</v>
      </c>
      <c r="AI748" s="3">
        <f>STANDARDIZE(AD748,AD$797,AD$798)</f>
        <v>-0.61478205611361436</v>
      </c>
      <c r="AJ748" s="3">
        <f>STANDARDIZE(AE748,AE$797,AE$798)</f>
        <v>0.46337117739516115</v>
      </c>
      <c r="AK748" s="23"/>
      <c r="AL748" s="3">
        <v>1953.9166666691201</v>
      </c>
      <c r="AM748" s="14">
        <f t="shared" ref="AM748" si="2211">STANDARDIZE(AC748,AR$4,AS$4)</f>
        <v>0.66067857125049456</v>
      </c>
      <c r="AN748" s="14">
        <f t="shared" ref="AN748" si="2212">STANDARDIZE(AD748,AT$4,AU$4)</f>
        <v>-0.44318112469553572</v>
      </c>
      <c r="AO748" s="14">
        <f t="shared" ref="AO748" si="2213">STANDARDIZE(AE748,AV$4,AW$4)</f>
        <v>0.91356212481949761</v>
      </c>
      <c r="AP748" s="23"/>
    </row>
    <row r="749" spans="1:42" x14ac:dyDescent="0.3">
      <c r="A749">
        <v>12</v>
      </c>
      <c r="B749" s="31">
        <v>1980</v>
      </c>
      <c r="C749" s="24">
        <v>0.61371186356810292</v>
      </c>
      <c r="D749">
        <v>4.7900000000000303E-2</v>
      </c>
      <c r="E749">
        <f t="shared" si="2078"/>
        <v>2.9396798264912316E-2</v>
      </c>
      <c r="G749">
        <v>1953</v>
      </c>
      <c r="H749">
        <v>11</v>
      </c>
      <c r="I749" s="3">
        <v>1953.83333333579</v>
      </c>
      <c r="J749" s="23"/>
      <c r="K749" s="23"/>
      <c r="L749" s="23"/>
      <c r="N749">
        <v>10</v>
      </c>
      <c r="O749">
        <v>1950</v>
      </c>
      <c r="P749" s="23">
        <v>0.69979619344264954</v>
      </c>
      <c r="Q749" s="23">
        <v>9.5900000000000304E-2</v>
      </c>
      <c r="R749" s="23">
        <f t="shared" si="2081"/>
        <v>6.7110454951150297E-2</v>
      </c>
      <c r="T749">
        <v>1953</v>
      </c>
      <c r="U749">
        <v>11</v>
      </c>
      <c r="V749" s="3">
        <v>1953.83333333579</v>
      </c>
      <c r="W749" s="23"/>
      <c r="X749" s="23"/>
      <c r="Y749" s="23"/>
      <c r="Z749" s="23"/>
      <c r="AA749">
        <v>11</v>
      </c>
      <c r="AB749" s="3">
        <v>1953.83333333579</v>
      </c>
      <c r="AC749" s="23"/>
      <c r="AD749" s="23"/>
      <c r="AE749" s="23"/>
      <c r="AG749" s="3">
        <v>1953.83333333579</v>
      </c>
      <c r="AH749" s="3"/>
      <c r="AI749" s="3"/>
      <c r="AJ749" s="3"/>
      <c r="AK749" s="23"/>
      <c r="AL749" s="3">
        <v>1953.83333333579</v>
      </c>
      <c r="AM749" s="14"/>
      <c r="AN749" s="14"/>
      <c r="AO749" s="14"/>
      <c r="AP749" s="23"/>
    </row>
    <row r="750" spans="1:42" x14ac:dyDescent="0.3">
      <c r="A750">
        <v>11</v>
      </c>
      <c r="B750" s="31">
        <v>1980</v>
      </c>
      <c r="C750" s="24">
        <v>0.66751095831586016</v>
      </c>
      <c r="D750">
        <v>4.7900000000000303E-2</v>
      </c>
      <c r="E750">
        <f t="shared" si="2078"/>
        <v>3.1973774903329907E-2</v>
      </c>
      <c r="G750">
        <v>1953</v>
      </c>
      <c r="H750">
        <v>10</v>
      </c>
      <c r="I750" s="3">
        <v>1953.75000000246</v>
      </c>
      <c r="J750" s="23"/>
      <c r="K750" s="23"/>
      <c r="L750" s="23"/>
      <c r="N750">
        <v>9</v>
      </c>
      <c r="O750">
        <v>1950</v>
      </c>
      <c r="P750" s="23">
        <v>0.6991899661447738</v>
      </c>
      <c r="Q750" s="23">
        <v>9.5900000000000304E-2</v>
      </c>
      <c r="R750" s="23">
        <f t="shared" si="2081"/>
        <v>6.7052317753284019E-2</v>
      </c>
      <c r="T750">
        <v>1953</v>
      </c>
      <c r="U750">
        <v>10</v>
      </c>
      <c r="V750" s="3">
        <v>1953.75000000246</v>
      </c>
      <c r="W750" s="23">
        <f t="shared" si="2194"/>
        <v>0.75831626928770901</v>
      </c>
      <c r="X750" s="23">
        <f t="shared" si="2160"/>
        <v>9.5900000000000304E-2</v>
      </c>
      <c r="Y750" s="23">
        <f t="shared" si="2195"/>
        <v>7.2722530224691523E-2</v>
      </c>
      <c r="Z750" s="23"/>
      <c r="AA750">
        <v>10</v>
      </c>
      <c r="AB750" s="3">
        <v>1953.75000000246</v>
      </c>
      <c r="AC750" s="23">
        <f t="shared" si="2082"/>
        <v>0.75831626928770901</v>
      </c>
      <c r="AD750" s="23">
        <f t="shared" si="2083"/>
        <v>9.5900000000000304E-2</v>
      </c>
      <c r="AE750" s="23">
        <f t="shared" si="2084"/>
        <v>7.2722530224691523E-2</v>
      </c>
      <c r="AG750" s="3">
        <v>1953.75000000246</v>
      </c>
      <c r="AH750" s="3">
        <f t="shared" ref="AH750:AJ752" si="2214">STANDARDIZE(AC750,AC$797,AC$798)</f>
        <v>0.59184003796486973</v>
      </c>
      <c r="AI750" s="3">
        <f t="shared" si="2214"/>
        <v>-4.286134541835146E-2</v>
      </c>
      <c r="AJ750" s="3">
        <f t="shared" si="2214"/>
        <v>2.2485683172094584</v>
      </c>
      <c r="AK750" s="23"/>
      <c r="AL750" s="3">
        <v>1953.75000000246</v>
      </c>
      <c r="AM750" s="14">
        <f t="shared" ref="AM750" si="2215">STANDARDIZE(AC750,AR$6,AS$6)</f>
        <v>0.53939176405302147</v>
      </c>
      <c r="AN750" s="14">
        <f t="shared" ref="AN750" si="2216">STANDARDIZE(AD750,AT$6,AU$6)</f>
        <v>0.3716592909887223</v>
      </c>
      <c r="AO750" s="14">
        <f t="shared" ref="AO750" si="2217">STANDARDIZE(AE750,AV$6,AW$6)</f>
        <v>1.8991420271071335</v>
      </c>
      <c r="AP750" s="23"/>
    </row>
    <row r="751" spans="1:42" x14ac:dyDescent="0.3">
      <c r="A751">
        <v>10</v>
      </c>
      <c r="B751" s="31">
        <v>1980</v>
      </c>
      <c r="C751" s="24">
        <v>0.73518103408249502</v>
      </c>
      <c r="D751">
        <v>4.7900000000000303E-2</v>
      </c>
      <c r="E751">
        <f t="shared" si="2078"/>
        <v>3.5215171532551735E-2</v>
      </c>
      <c r="G751">
        <v>1953</v>
      </c>
      <c r="H751">
        <v>9</v>
      </c>
      <c r="I751" s="3">
        <v>1953.6666666691301</v>
      </c>
      <c r="J751" s="23">
        <f t="shared" ref="J751:J758" si="2218">AVERAGEIFS(C$4:C$1369,B$4:B$1369,G751,A$4:A$1369,H751)</f>
        <v>0.64593211110554261</v>
      </c>
      <c r="K751" s="23">
        <f t="shared" ref="K751" si="2219">SUMIFS(D$4:D$1369,B$4:B$1369,G751,A$4:A$1369,H751)</f>
        <v>4.7900000000000303E-2</v>
      </c>
      <c r="L751" s="23">
        <f t="shared" ref="L751:L758" si="2220">AVERAGEIFS(E$4:E$1369,B$4:B$1369,G751,A$4:A$1369,H751)</f>
        <v>3.0940148121955686E-2</v>
      </c>
      <c r="N751">
        <v>8</v>
      </c>
      <c r="O751">
        <v>1950</v>
      </c>
      <c r="P751" s="23">
        <v>0.71512389477770844</v>
      </c>
      <c r="Q751" s="23">
        <v>9.5900000000000304E-2</v>
      </c>
      <c r="R751" s="23">
        <f t="shared" si="2081"/>
        <v>6.8580381509182456E-2</v>
      </c>
      <c r="T751">
        <v>1953</v>
      </c>
      <c r="U751">
        <v>9</v>
      </c>
      <c r="V751" s="3">
        <v>1953.6666666691301</v>
      </c>
      <c r="W751" s="23"/>
      <c r="X751" s="23"/>
      <c r="Y751" s="23"/>
      <c r="Z751" s="23"/>
      <c r="AA751">
        <v>9</v>
      </c>
      <c r="AB751" s="3">
        <v>1953.6666666691301</v>
      </c>
      <c r="AC751" s="23">
        <f t="shared" si="2082"/>
        <v>0.64593211110554261</v>
      </c>
      <c r="AD751" s="23">
        <f t="shared" si="2083"/>
        <v>4.7900000000000303E-2</v>
      </c>
      <c r="AE751" s="23">
        <f t="shared" si="2084"/>
        <v>3.0940148121955686E-2</v>
      </c>
      <c r="AG751" s="3">
        <v>1953.6666666691301</v>
      </c>
      <c r="AH751" s="3">
        <f t="shared" si="2214"/>
        <v>-0.14094120589572601</v>
      </c>
      <c r="AI751" s="3">
        <f t="shared" si="2214"/>
        <v>-1.186702766808877</v>
      </c>
      <c r="AJ751" s="3">
        <f t="shared" si="2214"/>
        <v>-1.1281945804420441</v>
      </c>
      <c r="AK751" s="23"/>
      <c r="AL751" s="3">
        <v>1953.6666666691301</v>
      </c>
      <c r="AM751" s="14">
        <f t="shared" ref="AM751" si="2221">STANDARDIZE(AC751,AR$7,AS$7)</f>
        <v>-0.39100964377440195</v>
      </c>
      <c r="AN751" s="14">
        <f t="shared" ref="AN751" si="2222">STANDARDIZE(AD751,AT$7,AU$7)</f>
        <v>-1.0289872901111137</v>
      </c>
      <c r="AO751" s="14">
        <f t="shared" ref="AO751" si="2223">STANDARDIZE(AE751,AV$7,AW$7)</f>
        <v>-1.0534999229603736</v>
      </c>
      <c r="AP751" s="23"/>
    </row>
    <row r="752" spans="1:42" x14ac:dyDescent="0.3">
      <c r="A752">
        <v>9</v>
      </c>
      <c r="B752" s="31">
        <v>1980</v>
      </c>
      <c r="C752" s="24">
        <v>0.80359419332909865</v>
      </c>
      <c r="D752">
        <v>4.7900000000000303E-2</v>
      </c>
      <c r="E752">
        <f t="shared" si="2078"/>
        <v>3.8492161860464072E-2</v>
      </c>
      <c r="G752">
        <v>1953</v>
      </c>
      <c r="H752">
        <v>8</v>
      </c>
      <c r="I752" s="3">
        <v>1953.5833333358</v>
      </c>
      <c r="J752" s="23"/>
      <c r="K752" s="23"/>
      <c r="L752" s="23"/>
      <c r="N752">
        <v>7</v>
      </c>
      <c r="O752">
        <v>1950</v>
      </c>
      <c r="P752" s="23">
        <v>0.73773408439769528</v>
      </c>
      <c r="Q752" s="23">
        <v>9.5900000000000304E-2</v>
      </c>
      <c r="R752" s="23">
        <f t="shared" si="2081"/>
        <v>7.0748698693739204E-2</v>
      </c>
      <c r="T752">
        <v>1953</v>
      </c>
      <c r="U752">
        <v>8</v>
      </c>
      <c r="V752" s="3">
        <v>1953.5833333358</v>
      </c>
      <c r="W752" s="23">
        <f t="shared" si="2194"/>
        <v>0.77554150934174226</v>
      </c>
      <c r="X752" s="23">
        <f t="shared" si="2160"/>
        <v>9.5900000000000304E-2</v>
      </c>
      <c r="Y752" s="23">
        <f t="shared" si="2195"/>
        <v>7.4374430745873313E-2</v>
      </c>
      <c r="Z752" s="23"/>
      <c r="AA752">
        <v>8</v>
      </c>
      <c r="AB752" s="3">
        <v>1953.5833333358</v>
      </c>
      <c r="AC752" s="23">
        <f t="shared" si="2082"/>
        <v>0.77554150934174226</v>
      </c>
      <c r="AD752" s="23">
        <f t="shared" si="2083"/>
        <v>9.5900000000000304E-2</v>
      </c>
      <c r="AE752" s="23">
        <f t="shared" si="2084"/>
        <v>7.4374430745873313E-2</v>
      </c>
      <c r="AG752" s="3">
        <v>1953.5833333358</v>
      </c>
      <c r="AH752" s="3">
        <f t="shared" si="2214"/>
        <v>0.70415420249446448</v>
      </c>
      <c r="AI752" s="3">
        <f t="shared" si="2214"/>
        <v>-4.286134541835146E-2</v>
      </c>
      <c r="AJ752" s="3">
        <f t="shared" si="2214"/>
        <v>2.3820713897921153</v>
      </c>
      <c r="AK752" s="23"/>
      <c r="AL752" s="3">
        <v>1953.5833333358</v>
      </c>
      <c r="AM752" s="14">
        <f t="shared" ref="AM752" si="2224">STANDARDIZE(AC752,AR$8,AS$8)</f>
        <v>0.10487141480359813</v>
      </c>
      <c r="AN752" s="14">
        <f t="shared" ref="AN752" si="2225">STANDARDIZE(AD752,AT$8,AU$8)</f>
        <v>0.77710760691839276</v>
      </c>
      <c r="AO752" s="14">
        <f t="shared" ref="AO752" si="2226">STANDARDIZE(AE752,AV$8,AW$8)</f>
        <v>1.4735158619743658</v>
      </c>
      <c r="AP752" s="23"/>
    </row>
    <row r="753" spans="1:42" x14ac:dyDescent="0.3">
      <c r="A753">
        <v>8</v>
      </c>
      <c r="B753" s="31">
        <v>1980</v>
      </c>
      <c r="C753" s="24">
        <v>0.85493471311568681</v>
      </c>
      <c r="D753">
        <v>4.7900000000000303E-2</v>
      </c>
      <c r="E753">
        <f t="shared" si="2078"/>
        <v>4.0951372758241657E-2</v>
      </c>
      <c r="G753">
        <v>1953</v>
      </c>
      <c r="H753">
        <v>7</v>
      </c>
      <c r="I753" s="3">
        <v>1953.50000000247</v>
      </c>
      <c r="J753" s="23"/>
      <c r="K753" s="23"/>
      <c r="L753" s="23"/>
      <c r="N753">
        <v>6</v>
      </c>
      <c r="O753">
        <v>1950</v>
      </c>
      <c r="P753" s="23">
        <v>0.74879219898896998</v>
      </c>
      <c r="Q753" s="23">
        <v>9.5900000000000304E-2</v>
      </c>
      <c r="R753" s="23">
        <f t="shared" si="2081"/>
        <v>7.180917188304245E-2</v>
      </c>
      <c r="T753">
        <v>1953</v>
      </c>
      <c r="U753">
        <v>7</v>
      </c>
      <c r="V753" s="3">
        <v>1953.50000000247</v>
      </c>
      <c r="W753" s="23"/>
      <c r="X753" s="23"/>
      <c r="Y753" s="23"/>
      <c r="Z753" s="23"/>
      <c r="AA753">
        <v>7</v>
      </c>
      <c r="AB753" s="3">
        <v>1953.50000000247</v>
      </c>
      <c r="AC753" s="23"/>
      <c r="AD753" s="23"/>
      <c r="AE753" s="23"/>
      <c r="AG753" s="3">
        <v>1953.50000000247</v>
      </c>
      <c r="AH753" s="3"/>
      <c r="AI753" s="3"/>
      <c r="AJ753" s="3"/>
      <c r="AK753" s="23"/>
      <c r="AL753" s="3">
        <v>1953.50000000247</v>
      </c>
      <c r="AM753" s="14"/>
      <c r="AN753" s="14"/>
      <c r="AO753" s="14"/>
      <c r="AP753" s="23"/>
    </row>
    <row r="754" spans="1:42" x14ac:dyDescent="0.3">
      <c r="A754">
        <v>7</v>
      </c>
      <c r="B754" s="31">
        <v>1980</v>
      </c>
      <c r="C754" s="24">
        <v>0.94634368560225257</v>
      </c>
      <c r="D754">
        <v>4.7900000000000303E-2</v>
      </c>
      <c r="E754">
        <f t="shared" si="2078"/>
        <v>4.5329862540348188E-2</v>
      </c>
      <c r="G754">
        <v>1953</v>
      </c>
      <c r="H754">
        <v>6</v>
      </c>
      <c r="I754" s="3">
        <v>1953.4166666691401</v>
      </c>
      <c r="J754" s="23">
        <f t="shared" si="2218"/>
        <v>0.64494956636194378</v>
      </c>
      <c r="K754" s="23">
        <f t="shared" ref="K754:K783" si="2227">SUMIFS(D$4:D$1369,B$4:B$1369,G754,A$4:A$1369,H754)</f>
        <v>9.5800000000000607E-2</v>
      </c>
      <c r="L754" s="23">
        <f t="shared" si="2220"/>
        <v>3.0893084228737301E-2</v>
      </c>
      <c r="N754">
        <v>6</v>
      </c>
      <c r="O754">
        <v>1950</v>
      </c>
      <c r="P754" s="23">
        <v>0.73443816613370994</v>
      </c>
      <c r="Q754" s="23">
        <v>9.5900000000000304E-2</v>
      </c>
      <c r="R754" s="23">
        <f t="shared" si="2081"/>
        <v>7.0432620132223012E-2</v>
      </c>
      <c r="T754">
        <v>1953</v>
      </c>
      <c r="U754">
        <v>6</v>
      </c>
      <c r="V754" s="3">
        <v>1953.4166666691401</v>
      </c>
      <c r="W754" s="23">
        <f t="shared" si="2194"/>
        <v>0.7668527800884235</v>
      </c>
      <c r="X754" s="23">
        <f t="shared" si="2160"/>
        <v>9.5900000000000304E-2</v>
      </c>
      <c r="Y754" s="23">
        <f t="shared" si="2195"/>
        <v>7.3541181610480053E-2</v>
      </c>
      <c r="Z754" s="23"/>
      <c r="AA754">
        <v>6</v>
      </c>
      <c r="AB754" s="3">
        <v>1953.4166666691401</v>
      </c>
      <c r="AC754" s="23">
        <f t="shared" ref="AC754:AC758" si="2228">AVERAGE(W754,J754)</f>
        <v>0.70590117322518364</v>
      </c>
      <c r="AD754" s="23">
        <f t="shared" ref="AD754:AD758" si="2229">AVERAGE(X754,K754)</f>
        <v>9.5850000000000463E-2</v>
      </c>
      <c r="AE754" s="23">
        <f t="shared" ref="AE754:AE758" si="2230">AVERAGE(Y754,L754)</f>
        <v>5.221713291960868E-2</v>
      </c>
      <c r="AG754" s="3">
        <v>1953.4166666691401</v>
      </c>
      <c r="AH754" s="3">
        <f t="shared" ref="AH754:AH783" si="2231">STANDARDIZE(AC754,AC$797,AC$798)</f>
        <v>0.25007657315773796</v>
      </c>
      <c r="AI754" s="3">
        <f t="shared" ref="AI754:AI783" si="2232">STANDARDIZE(AD754,AD$797,AD$798)</f>
        <v>-4.4052846898962821E-2</v>
      </c>
      <c r="AJ754" s="3">
        <f t="shared" ref="AJ754:AJ783" si="2233">STANDARDIZE(AE754,AE$797,AE$798)</f>
        <v>0.59136589511794679</v>
      </c>
      <c r="AK754" s="23"/>
      <c r="AL754" s="3">
        <v>1953.4166666691401</v>
      </c>
      <c r="AM754" s="14">
        <f t="shared" ref="AM754" si="2234">STANDARDIZE(AC754,AR$10,AS$10)</f>
        <v>-0.48465848675163509</v>
      </c>
      <c r="AN754" s="14">
        <f t="shared" ref="AN754" si="2235">STANDARDIZE(AD754,AT$10,AU$10)</f>
        <v>-1.4743235720587309</v>
      </c>
      <c r="AO754" s="14">
        <f t="shared" ref="AO754" si="2236">STANDARDIZE(AE754,AV$10,AW$10)</f>
        <v>-0.3190497999593141</v>
      </c>
      <c r="AP754" s="23"/>
    </row>
    <row r="755" spans="1:42" x14ac:dyDescent="0.3">
      <c r="A755">
        <v>6</v>
      </c>
      <c r="B755" s="31">
        <v>1980</v>
      </c>
      <c r="C755" s="24">
        <v>1.0208992549991203</v>
      </c>
      <c r="D755">
        <v>4.7900000000000303E-2</v>
      </c>
      <c r="E755">
        <f t="shared" si="2078"/>
        <v>4.8901074314458171E-2</v>
      </c>
      <c r="G755">
        <v>1953</v>
      </c>
      <c r="H755">
        <v>5</v>
      </c>
      <c r="I755" s="3">
        <v>1953.33333333581</v>
      </c>
      <c r="J755" s="23">
        <f t="shared" si="2218"/>
        <v>0.6264071383378389</v>
      </c>
      <c r="K755" s="23">
        <f t="shared" si="2227"/>
        <v>4.7900000000000303E-2</v>
      </c>
      <c r="L755" s="23">
        <f t="shared" si="2220"/>
        <v>3.0004901926382672E-2</v>
      </c>
      <c r="N755">
        <v>5</v>
      </c>
      <c r="O755">
        <v>1950</v>
      </c>
      <c r="P755" s="23">
        <v>0.70212503948726579</v>
      </c>
      <c r="Q755" s="23">
        <v>9.5900000000000304E-2</v>
      </c>
      <c r="R755" s="23">
        <f t="shared" si="2081"/>
        <v>6.7333791286829009E-2</v>
      </c>
      <c r="T755">
        <v>1953</v>
      </c>
      <c r="U755">
        <v>5</v>
      </c>
      <c r="V755" s="3">
        <v>1953.33333333581</v>
      </c>
      <c r="W755" s="23">
        <f t="shared" si="2194"/>
        <v>0.73720168177375645</v>
      </c>
      <c r="X755" s="23">
        <f t="shared" si="2160"/>
        <v>9.5900000000000304E-2</v>
      </c>
      <c r="Y755" s="23">
        <f t="shared" si="2195"/>
        <v>7.0697641282103471E-2</v>
      </c>
      <c r="Z755" s="23"/>
      <c r="AA755">
        <v>5</v>
      </c>
      <c r="AB755" s="3">
        <v>1953.33333333581</v>
      </c>
      <c r="AC755" s="23">
        <f t="shared" si="2228"/>
        <v>0.68180441005579762</v>
      </c>
      <c r="AD755" s="23">
        <f t="shared" si="2229"/>
        <v>7.1900000000000297E-2</v>
      </c>
      <c r="AE755" s="23">
        <f t="shared" si="2230"/>
        <v>5.0351271604243075E-2</v>
      </c>
      <c r="AG755" s="3">
        <v>1953.33333333581</v>
      </c>
      <c r="AH755" s="3">
        <f t="shared" si="2231"/>
        <v>9.2957844202584627E-2</v>
      </c>
      <c r="AI755" s="3">
        <f t="shared" si="2232"/>
        <v>-0.61478205611361436</v>
      </c>
      <c r="AJ755" s="3">
        <f t="shared" si="2233"/>
        <v>0.44057096805041485</v>
      </c>
      <c r="AK755" s="23"/>
      <c r="AL755" s="3">
        <v>1953.33333333581</v>
      </c>
      <c r="AM755" s="14">
        <f t="shared" ref="AM755" si="2237">STANDARDIZE(AC755,AR$11,AS$11)</f>
        <v>-0.16221702984961162</v>
      </c>
      <c r="AN755" s="14">
        <f t="shared" ref="AN755" si="2238">STANDARDIZE(AD755,AT$11,AU$11)</f>
        <v>-1.2946315076121118</v>
      </c>
      <c r="AO755" s="14">
        <f t="shared" ref="AO755" si="2239">STANDARDIZE(AE755,AV$11,AW$11)</f>
        <v>6.8392298983721192E-2</v>
      </c>
      <c r="AP755" s="23"/>
    </row>
    <row r="756" spans="1:42" x14ac:dyDescent="0.3">
      <c r="A756">
        <v>6</v>
      </c>
      <c r="B756" s="31">
        <v>1980</v>
      </c>
      <c r="C756" s="24">
        <v>1.0802165116314482</v>
      </c>
      <c r="D756">
        <v>4.7900000000000303E-2</v>
      </c>
      <c r="E756">
        <f t="shared" si="2078"/>
        <v>5.1742370907146694E-2</v>
      </c>
      <c r="G756">
        <v>1953</v>
      </c>
      <c r="H756">
        <v>4</v>
      </c>
      <c r="I756" s="3">
        <v>1953.25000000248</v>
      </c>
      <c r="J756" s="23">
        <f t="shared" si="2218"/>
        <v>0.59738050911904694</v>
      </c>
      <c r="K756" s="23">
        <f t="shared" si="2227"/>
        <v>9.5800000000000607E-2</v>
      </c>
      <c r="L756" s="23">
        <f t="shared" si="2220"/>
        <v>2.8614526386802529E-2</v>
      </c>
      <c r="N756">
        <v>5</v>
      </c>
      <c r="O756">
        <v>1950</v>
      </c>
      <c r="P756" s="23">
        <v>0.64165457074703003</v>
      </c>
      <c r="Q756" s="23">
        <v>9.5900000000000304E-2</v>
      </c>
      <c r="R756" s="23">
        <f t="shared" si="2081"/>
        <v>6.1534673334640376E-2</v>
      </c>
      <c r="T756">
        <v>1953</v>
      </c>
      <c r="U756">
        <v>4</v>
      </c>
      <c r="V756" s="3">
        <v>1953.25000000248</v>
      </c>
      <c r="W756" s="23">
        <f t="shared" si="2194"/>
        <v>0.70736764684884446</v>
      </c>
      <c r="X756" s="23">
        <f t="shared" si="2160"/>
        <v>9.5900000000000304E-2</v>
      </c>
      <c r="Y756" s="23">
        <f t="shared" si="2195"/>
        <v>6.7836557332804401E-2</v>
      </c>
      <c r="Z756" s="23"/>
      <c r="AA756">
        <v>4</v>
      </c>
      <c r="AB756" s="3">
        <v>1953.25000000248</v>
      </c>
      <c r="AC756" s="23">
        <f t="shared" si="2228"/>
        <v>0.65237407798394575</v>
      </c>
      <c r="AD756" s="23">
        <f t="shared" si="2229"/>
        <v>9.5850000000000463E-2</v>
      </c>
      <c r="AE756" s="23">
        <f t="shared" si="2230"/>
        <v>4.8225541859803461E-2</v>
      </c>
      <c r="AG756" s="3">
        <v>1953.25000000248</v>
      </c>
      <c r="AH756" s="3">
        <f t="shared" si="2231"/>
        <v>-9.8937487770139734E-2</v>
      </c>
      <c r="AI756" s="3">
        <f t="shared" si="2232"/>
        <v>-4.4052846898962821E-2</v>
      </c>
      <c r="AJ756" s="3">
        <f t="shared" si="2233"/>
        <v>0.26877402947931572</v>
      </c>
      <c r="AK756" s="23"/>
      <c r="AL756" s="3">
        <v>1953.25000000248</v>
      </c>
      <c r="AM756" s="14">
        <f t="shared" ref="AM756" si="2240">STANDARDIZE(AC756,AR$12,AS$12)</f>
        <v>0.1856489561362443</v>
      </c>
      <c r="AN756" s="14">
        <f t="shared" ref="AN756" si="2241">STANDARDIZE(AD756,AT$12,AU$12)</f>
        <v>-1.0548255298976554</v>
      </c>
      <c r="AO756" s="14">
        <f t="shared" ref="AO756" si="2242">STANDARDIZE(AE756,AV$12,AW$12)</f>
        <v>0.33787381925615689</v>
      </c>
      <c r="AP756" s="23"/>
    </row>
    <row r="757" spans="1:42" x14ac:dyDescent="0.3">
      <c r="A757">
        <v>6</v>
      </c>
      <c r="B757" s="31">
        <v>1980</v>
      </c>
      <c r="C757" s="24">
        <v>1.0510872396494639</v>
      </c>
      <c r="D757">
        <v>4.7900000000000303E-2</v>
      </c>
      <c r="E757">
        <f t="shared" si="2078"/>
        <v>5.0347078779209645E-2</v>
      </c>
      <c r="G757">
        <v>1953</v>
      </c>
      <c r="H757">
        <v>3</v>
      </c>
      <c r="I757" s="3">
        <v>1953.1666666691499</v>
      </c>
      <c r="J757" s="23">
        <f t="shared" si="2218"/>
        <v>0.5781918922531285</v>
      </c>
      <c r="K757" s="23">
        <f t="shared" si="2227"/>
        <v>4.7900000000000303E-2</v>
      </c>
      <c r="L757" s="23">
        <f t="shared" si="2220"/>
        <v>2.7695391638925031E-2</v>
      </c>
      <c r="N757">
        <v>4</v>
      </c>
      <c r="O757">
        <v>1950</v>
      </c>
      <c r="P757" s="23">
        <v>0.57515147473455097</v>
      </c>
      <c r="Q757" s="23">
        <v>9.5900000000000304E-2</v>
      </c>
      <c r="R757" s="23">
        <f t="shared" si="2081"/>
        <v>5.5157026427043614E-2</v>
      </c>
      <c r="T757">
        <v>1953</v>
      </c>
      <c r="U757">
        <v>3</v>
      </c>
      <c r="V757" s="3">
        <v>1953.1666666691499</v>
      </c>
      <c r="W757" s="23"/>
      <c r="X757" s="23"/>
      <c r="Y757" s="23"/>
      <c r="Z757" s="23"/>
      <c r="AA757">
        <v>3</v>
      </c>
      <c r="AB757" s="3">
        <v>1953.1666666691499</v>
      </c>
      <c r="AC757" s="23">
        <f t="shared" si="2228"/>
        <v>0.5781918922531285</v>
      </c>
      <c r="AD757" s="23">
        <f t="shared" si="2229"/>
        <v>4.7900000000000303E-2</v>
      </c>
      <c r="AE757" s="23">
        <f t="shared" si="2230"/>
        <v>2.7695391638925031E-2</v>
      </c>
      <c r="AG757" s="3">
        <v>1953.1666666691499</v>
      </c>
      <c r="AH757" s="3">
        <f t="shared" si="2231"/>
        <v>-0.5826294530025844</v>
      </c>
      <c r="AI757" s="3">
        <f t="shared" si="2232"/>
        <v>-1.186702766808877</v>
      </c>
      <c r="AJ757" s="3">
        <f t="shared" si="2233"/>
        <v>-1.3904288704083565</v>
      </c>
      <c r="AK757" s="23"/>
      <c r="AL757" s="3">
        <v>1953.1666666691499</v>
      </c>
      <c r="AM757" s="14">
        <f t="shared" ref="AM757" si="2243">STANDARDIZE(AC757,AR$13,AS$13)</f>
        <v>-5.7593141854616102E-3</v>
      </c>
      <c r="AN757" s="14">
        <f t="shared" ref="AN757" si="2244">STANDARDIZE(AD757,AT$13,AU$13)</f>
        <v>-1.6639966171457974</v>
      </c>
      <c r="AO757" s="14">
        <f t="shared" ref="AO757" si="2245">STANDARDIZE(AE757,AV$13,AW$13)</f>
        <v>-1.0943638810679721</v>
      </c>
      <c r="AP757" s="23"/>
    </row>
    <row r="758" spans="1:42" x14ac:dyDescent="0.3">
      <c r="A758">
        <v>5</v>
      </c>
      <c r="B758" s="31">
        <v>1980</v>
      </c>
      <c r="C758" s="24">
        <v>1.0221900786683786</v>
      </c>
      <c r="D758">
        <v>4.7900000000000303E-2</v>
      </c>
      <c r="E758">
        <f t="shared" si="2078"/>
        <v>4.8962904768215645E-2</v>
      </c>
      <c r="G758">
        <v>1953</v>
      </c>
      <c r="H758">
        <v>2</v>
      </c>
      <c r="I758" s="3">
        <v>1953.08333333582</v>
      </c>
      <c r="J758" s="23">
        <f t="shared" si="2218"/>
        <v>0.58548208275820957</v>
      </c>
      <c r="K758" s="23">
        <f t="shared" si="2227"/>
        <v>0.14370000000000091</v>
      </c>
      <c r="L758" s="23">
        <f t="shared" si="2220"/>
        <v>2.8044591764118419E-2</v>
      </c>
      <c r="N758">
        <v>4</v>
      </c>
      <c r="O758">
        <v>1950</v>
      </c>
      <c r="P758" s="23">
        <v>0.53007687353058741</v>
      </c>
      <c r="Q758" s="23">
        <v>9.5900000000000304E-2</v>
      </c>
      <c r="R758" s="23">
        <f t="shared" si="2081"/>
        <v>5.0834372171583493E-2</v>
      </c>
      <c r="T758">
        <v>1953</v>
      </c>
      <c r="U758">
        <v>2</v>
      </c>
      <c r="V758" s="3">
        <v>1953.08333333582</v>
      </c>
      <c r="W758" s="23">
        <f t="shared" si="2194"/>
        <v>0.69899352484756294</v>
      </c>
      <c r="X758" s="23">
        <f t="shared" ref="X758:X795" si="2246">SUMIFS(Q$4:Q$763,O$4:O$763,T758,N$4:N$763,U758)</f>
        <v>0.19180000000000061</v>
      </c>
      <c r="Y758" s="23">
        <f t="shared" si="2195"/>
        <v>6.703347903288151E-2</v>
      </c>
      <c r="Z758" s="23"/>
      <c r="AA758">
        <v>2</v>
      </c>
      <c r="AB758" s="3">
        <v>1953.08333333582</v>
      </c>
      <c r="AC758" s="23">
        <f t="shared" si="2228"/>
        <v>0.6422378038028862</v>
      </c>
      <c r="AD758" s="23">
        <f t="shared" si="2229"/>
        <v>0.16775000000000076</v>
      </c>
      <c r="AE758" s="23">
        <f t="shared" si="2230"/>
        <v>4.7539035398499963E-2</v>
      </c>
      <c r="AG758" s="3">
        <v>1953.08333333582</v>
      </c>
      <c r="AH758" s="3">
        <f t="shared" si="2231"/>
        <v>-0.16502929041076775</v>
      </c>
      <c r="AI758" s="3">
        <f t="shared" si="2232"/>
        <v>1.6693262822256021</v>
      </c>
      <c r="AJ758" s="3">
        <f t="shared" si="2233"/>
        <v>0.21329204327212217</v>
      </c>
      <c r="AK758" s="23"/>
      <c r="AL758" s="3">
        <v>1953.08333333582</v>
      </c>
      <c r="AM758" s="14">
        <f t="shared" ref="AM758" si="2247">STANDARDIZE(AC758,AR$14,AS$14)</f>
        <v>0.57060673376406779</v>
      </c>
      <c r="AN758" s="14">
        <f t="shared" ref="AN758" si="2248">STANDARDIZE(AD758,AT$14,AU$14)</f>
        <v>2.8163225171876922</v>
      </c>
      <c r="AO758" s="14">
        <f t="shared" ref="AO758" si="2249">STANDARDIZE(AE758,AV$14,AW$14)</f>
        <v>0.69891672840064778</v>
      </c>
      <c r="AP758" s="23"/>
    </row>
    <row r="759" spans="1:42" x14ac:dyDescent="0.3">
      <c r="A759">
        <v>5</v>
      </c>
      <c r="B759" s="31">
        <v>1980</v>
      </c>
      <c r="C759" s="24">
        <v>1.0053869189937061</v>
      </c>
      <c r="D759">
        <v>4.7900000000000303E-2</v>
      </c>
      <c r="E759">
        <f t="shared" si="2078"/>
        <v>4.8158033419798831E-2</v>
      </c>
      <c r="G759">
        <v>1953</v>
      </c>
      <c r="H759">
        <v>1</v>
      </c>
      <c r="I759" s="3">
        <v>1953.00000000249</v>
      </c>
      <c r="J759" s="23">
        <f t="shared" si="2079"/>
        <v>0.63102286009589337</v>
      </c>
      <c r="K759" s="23">
        <f t="shared" si="2227"/>
        <v>9.5800000000000607E-2</v>
      </c>
      <c r="L759" s="23">
        <f t="shared" si="2080"/>
        <v>3.0225994998593485E-2</v>
      </c>
      <c r="N759">
        <v>3</v>
      </c>
      <c r="O759">
        <v>1950</v>
      </c>
      <c r="P759" s="23">
        <v>0.51017020589636619</v>
      </c>
      <c r="Q759" s="23">
        <v>9.5900000000000304E-2</v>
      </c>
      <c r="R759" s="23">
        <f t="shared" si="2081"/>
        <v>4.8925322745461672E-2</v>
      </c>
      <c r="T759">
        <v>1953</v>
      </c>
      <c r="U759">
        <v>1</v>
      </c>
      <c r="V759" s="3">
        <v>1953.00000000249</v>
      </c>
      <c r="W759" s="23">
        <f t="shared" si="2194"/>
        <v>0.70941390301848606</v>
      </c>
      <c r="X759" s="23">
        <f t="shared" si="2246"/>
        <v>9.5900000000000304E-2</v>
      </c>
      <c r="Y759" s="23">
        <f t="shared" si="2195"/>
        <v>6.8032793299473024E-2</v>
      </c>
      <c r="Z759" s="23"/>
      <c r="AA759">
        <v>1</v>
      </c>
      <c r="AB759" s="3">
        <v>1953.00000000249</v>
      </c>
      <c r="AC759" s="23">
        <f t="shared" si="2082"/>
        <v>0.67021838155718971</v>
      </c>
      <c r="AD759" s="23">
        <f t="shared" si="2083"/>
        <v>9.5850000000000463E-2</v>
      </c>
      <c r="AE759" s="23">
        <f t="shared" si="2084"/>
        <v>4.9129394149033251E-2</v>
      </c>
      <c r="AG759" s="3">
        <v>1953.00000000249</v>
      </c>
      <c r="AH759" s="3">
        <f t="shared" si="2231"/>
        <v>1.7413172142555427E-2</v>
      </c>
      <c r="AI759" s="3">
        <f t="shared" si="2232"/>
        <v>-4.4052846898962821E-2</v>
      </c>
      <c r="AJ759" s="3">
        <f t="shared" si="2233"/>
        <v>0.34182144136990494</v>
      </c>
      <c r="AK759" s="23"/>
      <c r="AL759" s="3">
        <v>1953.00000000249</v>
      </c>
      <c r="AM759" s="14">
        <f t="shared" ref="AM759" si="2250">STANDARDIZE(AC759,AR$15,AS$15)</f>
        <v>0.48647151182312143</v>
      </c>
      <c r="AN759" s="14">
        <f t="shared" ref="AN759" si="2251">STANDARDIZE(AD759,AT$15,AU$15)</f>
        <v>0.75540652012817533</v>
      </c>
      <c r="AO759" s="14">
        <f t="shared" ref="AO759" si="2252">STANDARDIZE(AE759,AV$15,AW$15)</f>
        <v>0.94253608503183939</v>
      </c>
      <c r="AP759" s="23"/>
    </row>
    <row r="760" spans="1:42" x14ac:dyDescent="0.3">
      <c r="A760">
        <v>5</v>
      </c>
      <c r="B760" s="31">
        <v>1980</v>
      </c>
      <c r="C760" s="24">
        <v>1.0019801192955617</v>
      </c>
      <c r="D760">
        <v>4.7900000000000303E-2</v>
      </c>
      <c r="E760">
        <f t="shared" si="2078"/>
        <v>4.7994847714257709E-2</v>
      </c>
      <c r="G760">
        <v>1952</v>
      </c>
      <c r="H760">
        <v>12</v>
      </c>
      <c r="I760" s="3">
        <v>1952.9166666691599</v>
      </c>
      <c r="J760" s="23">
        <f t="shared" si="2079"/>
        <v>0.69284130062181948</v>
      </c>
      <c r="K760" s="23">
        <f t="shared" si="2227"/>
        <v>0.14370000000000091</v>
      </c>
      <c r="L760" s="23">
        <f t="shared" si="2080"/>
        <v>3.3187098299785361E-2</v>
      </c>
      <c r="N760">
        <v>2</v>
      </c>
      <c r="O760">
        <v>1950</v>
      </c>
      <c r="P760" s="23">
        <v>0.48484426700993061</v>
      </c>
      <c r="Q760" s="23">
        <v>9.5900000000000304E-2</v>
      </c>
      <c r="R760" s="23">
        <f t="shared" si="2081"/>
        <v>4.6496565206252491E-2</v>
      </c>
      <c r="T760">
        <v>1952</v>
      </c>
      <c r="U760">
        <v>12</v>
      </c>
      <c r="V760" s="3">
        <v>1952.9166666691699</v>
      </c>
      <c r="W760" s="23">
        <f t="shared" si="2194"/>
        <v>0.72155678106988841</v>
      </c>
      <c r="X760" s="23">
        <f t="shared" si="2246"/>
        <v>9.5900000000000304E-2</v>
      </c>
      <c r="Y760" s="23">
        <f t="shared" si="2195"/>
        <v>6.9197295304602516E-2</v>
      </c>
      <c r="Z760" s="23"/>
      <c r="AA760">
        <v>12</v>
      </c>
      <c r="AB760" s="3">
        <v>1952.9166666691599</v>
      </c>
      <c r="AC760" s="23">
        <f t="shared" si="2082"/>
        <v>0.70719904084585394</v>
      </c>
      <c r="AD760" s="23">
        <f t="shared" si="2083"/>
        <v>0.1198000000000006</v>
      </c>
      <c r="AE760" s="23">
        <f t="shared" si="2084"/>
        <v>5.1192196802193939E-2</v>
      </c>
      <c r="AG760" s="3">
        <v>1952.9166666691599</v>
      </c>
      <c r="AH760" s="3">
        <f t="shared" si="2231"/>
        <v>0.25853909193996338</v>
      </c>
      <c r="AI760" s="3">
        <f t="shared" si="2232"/>
        <v>0.52667636231568804</v>
      </c>
      <c r="AJ760" s="3">
        <f t="shared" si="2233"/>
        <v>0.50853274680105209</v>
      </c>
      <c r="AK760" s="23"/>
      <c r="AL760" s="3">
        <v>1952.9166666691599</v>
      </c>
      <c r="AM760" s="14">
        <f t="shared" ref="AM760" si="2253">STANDARDIZE(AC760,AR$4,AS$4)</f>
        <v>0.81315711285998371</v>
      </c>
      <c r="AN760" s="14">
        <f t="shared" ref="AN760" si="2254">STANDARDIZE(AD760,AT$4,AU$4)</f>
        <v>2.2179258223366851</v>
      </c>
      <c r="AO760" s="14">
        <f t="shared" ref="AO760" si="2255">STANDARDIZE(AE760,AV$4,AW$4)</f>
        <v>0.96719342505773909</v>
      </c>
      <c r="AP760" s="23"/>
    </row>
    <row r="761" spans="1:42" x14ac:dyDescent="0.3">
      <c r="A761">
        <v>4</v>
      </c>
      <c r="B761" s="31">
        <v>1980</v>
      </c>
      <c r="C761" s="24">
        <v>1.0004256186600398</v>
      </c>
      <c r="D761">
        <v>4.7900000000000303E-2</v>
      </c>
      <c r="E761">
        <f t="shared" si="2078"/>
        <v>4.792038713381621E-2</v>
      </c>
      <c r="G761">
        <v>1952</v>
      </c>
      <c r="H761">
        <v>11</v>
      </c>
      <c r="I761" s="3">
        <v>1952.83333333583</v>
      </c>
      <c r="J761" s="23">
        <f t="shared" si="2079"/>
        <v>0.73256580461771903</v>
      </c>
      <c r="K761" s="23">
        <f t="shared" si="2227"/>
        <v>9.5800000000000607E-2</v>
      </c>
      <c r="L761" s="23">
        <f t="shared" si="2080"/>
        <v>3.5089902041188961E-2</v>
      </c>
      <c r="N761">
        <v>2</v>
      </c>
      <c r="O761">
        <v>1950</v>
      </c>
      <c r="P761" s="23">
        <v>0.43698554078175383</v>
      </c>
      <c r="Q761" s="23">
        <v>9.5900000000000304E-2</v>
      </c>
      <c r="R761" s="23">
        <f t="shared" si="2081"/>
        <v>4.1906913360970327E-2</v>
      </c>
      <c r="T761">
        <v>1952</v>
      </c>
      <c r="U761">
        <v>11</v>
      </c>
      <c r="V761" s="3">
        <v>1952.8333333358401</v>
      </c>
      <c r="W761" s="23">
        <f t="shared" si="2194"/>
        <v>0.73634987083445946</v>
      </c>
      <c r="X761" s="23">
        <f t="shared" si="2246"/>
        <v>9.5900000000000304E-2</v>
      </c>
      <c r="Y761" s="23">
        <f t="shared" si="2195"/>
        <v>7.061595261302489E-2</v>
      </c>
      <c r="Z761" s="23"/>
      <c r="AA761">
        <v>11</v>
      </c>
      <c r="AB761" s="3">
        <v>1952.83333333583</v>
      </c>
      <c r="AC761" s="23">
        <f t="shared" si="2082"/>
        <v>0.7344578377260893</v>
      </c>
      <c r="AD761" s="23">
        <f t="shared" si="2083"/>
        <v>9.5850000000000463E-2</v>
      </c>
      <c r="AE761" s="23">
        <f t="shared" si="2084"/>
        <v>5.2852927327106926E-2</v>
      </c>
      <c r="AG761" s="3">
        <v>1952.83333333583</v>
      </c>
      <c r="AH761" s="3">
        <f t="shared" si="2231"/>
        <v>0.43627530856637281</v>
      </c>
      <c r="AI761" s="3">
        <f t="shared" si="2232"/>
        <v>-4.4052846898962821E-2</v>
      </c>
      <c r="AJ761" s="3">
        <f t="shared" si="2233"/>
        <v>0.64274944142929558</v>
      </c>
      <c r="AK761" s="23"/>
      <c r="AL761" s="3">
        <v>1952.83333333583</v>
      </c>
      <c r="AM761" s="14">
        <f t="shared" ref="AM761" si="2256">STANDARDIZE(AC761,AR$5,AS$5)</f>
        <v>0.36901072104750965</v>
      </c>
      <c r="AN761" s="14">
        <f t="shared" ref="AN761" si="2257">STANDARDIZE(AD761,AT$5,AU$5)</f>
        <v>0.77674476466510867</v>
      </c>
      <c r="AO761" s="14">
        <f t="shared" ref="AO761" si="2258">STANDARDIZE(AE761,AV$5,AW$5)</f>
        <v>0.65280687026837259</v>
      </c>
      <c r="AP761" s="23"/>
    </row>
    <row r="762" spans="1:42" x14ac:dyDescent="0.3">
      <c r="A762">
        <v>4</v>
      </c>
      <c r="B762" s="31">
        <v>1980</v>
      </c>
      <c r="C762" s="24">
        <v>0.99011114756279195</v>
      </c>
      <c r="D762">
        <v>4.7900000000000303E-2</v>
      </c>
      <c r="E762">
        <f t="shared" si="2078"/>
        <v>4.7426323968258036E-2</v>
      </c>
      <c r="G762">
        <v>1952</v>
      </c>
      <c r="H762">
        <v>10</v>
      </c>
      <c r="I762" s="3">
        <v>1952.7500000025</v>
      </c>
      <c r="J762" s="23">
        <f t="shared" si="2079"/>
        <v>0.75218791728823453</v>
      </c>
      <c r="K762" s="23">
        <f t="shared" si="2227"/>
        <v>0.14370000000000091</v>
      </c>
      <c r="L762" s="23">
        <f t="shared" si="2080"/>
        <v>3.6029801238106667E-2</v>
      </c>
      <c r="N762">
        <v>1</v>
      </c>
      <c r="O762">
        <v>1950</v>
      </c>
      <c r="P762" s="23">
        <v>0.3870269802826159</v>
      </c>
      <c r="Q762" s="23">
        <v>9.5900000000000304E-2</v>
      </c>
      <c r="R762" s="23">
        <f t="shared" si="2081"/>
        <v>3.7115887409102981E-2</v>
      </c>
      <c r="T762">
        <v>1952</v>
      </c>
      <c r="U762">
        <v>10</v>
      </c>
      <c r="V762" s="3">
        <v>1952.75000000251</v>
      </c>
      <c r="W762" s="23">
        <f t="shared" si="2194"/>
        <v>0.75188075464518145</v>
      </c>
      <c r="X762" s="23">
        <f t="shared" si="2246"/>
        <v>9.5900000000000304E-2</v>
      </c>
      <c r="Y762" s="23">
        <f t="shared" si="2195"/>
        <v>7.210536437047313E-2</v>
      </c>
      <c r="Z762" s="23"/>
      <c r="AA762">
        <v>10</v>
      </c>
      <c r="AB762" s="3">
        <v>1952.7500000025</v>
      </c>
      <c r="AC762" s="23">
        <f t="shared" si="2082"/>
        <v>0.75203433596670799</v>
      </c>
      <c r="AD762" s="23">
        <f t="shared" si="2083"/>
        <v>0.1198000000000006</v>
      </c>
      <c r="AE762" s="23">
        <f t="shared" si="2084"/>
        <v>5.4067582804289901E-2</v>
      </c>
      <c r="AG762" s="3">
        <v>1952.7500000025</v>
      </c>
      <c r="AH762" s="3">
        <f t="shared" si="2231"/>
        <v>0.5508797906553613</v>
      </c>
      <c r="AI762" s="3">
        <f t="shared" si="2232"/>
        <v>0.52667636231568804</v>
      </c>
      <c r="AJ762" s="3">
        <f t="shared" si="2233"/>
        <v>0.74091530326779731</v>
      </c>
      <c r="AK762" s="23"/>
      <c r="AL762" s="3">
        <v>1952.7500000025</v>
      </c>
      <c r="AM762" s="14">
        <f t="shared" ref="AM762" si="2259">STANDARDIZE(AC762,AR$6,AS$6)</f>
        <v>0.49858348661813423</v>
      </c>
      <c r="AN762" s="14">
        <f t="shared" ref="AN762" si="2260">STANDARDIZE(AD762,AT$6,AU$6)</f>
        <v>1.3307501689804029</v>
      </c>
      <c r="AO762" s="14">
        <f t="shared" ref="AO762" si="2261">STANDARDIZE(AE762,AV$6,AW$6)</f>
        <v>0.48036384433446588</v>
      </c>
      <c r="AP762" s="23"/>
    </row>
    <row r="763" spans="1:42" x14ac:dyDescent="0.3">
      <c r="A763">
        <v>4</v>
      </c>
      <c r="B763" s="31">
        <v>1980</v>
      </c>
      <c r="C763" s="24">
        <v>0.96609435660978427</v>
      </c>
      <c r="D763">
        <v>4.7900000000000303E-2</v>
      </c>
      <c r="E763">
        <f t="shared" si="2078"/>
        <v>4.6275919681608962E-2</v>
      </c>
      <c r="G763">
        <v>1952</v>
      </c>
      <c r="H763">
        <v>9</v>
      </c>
      <c r="I763" s="3">
        <v>1952.6666666691699</v>
      </c>
      <c r="J763" s="23">
        <f t="shared" si="2079"/>
        <v>0.75785159080666453</v>
      </c>
      <c r="K763" s="23">
        <f t="shared" si="2227"/>
        <v>9.5800000000000607E-2</v>
      </c>
      <c r="L763" s="23">
        <f t="shared" si="2080"/>
        <v>3.6301091199639458E-2</v>
      </c>
      <c r="N763">
        <v>1</v>
      </c>
      <c r="O763">
        <v>1950</v>
      </c>
      <c r="P763" s="23">
        <v>0.35520475828191828</v>
      </c>
      <c r="Q763" s="23">
        <v>9.5900000000000304E-2</v>
      </c>
      <c r="R763" s="23">
        <f t="shared" si="2081"/>
        <v>3.406413631923607E-2</v>
      </c>
      <c r="T763">
        <v>1952</v>
      </c>
      <c r="U763">
        <v>9</v>
      </c>
      <c r="V763" s="3">
        <v>1952.6666666691799</v>
      </c>
      <c r="W763" s="23">
        <f t="shared" si="2194"/>
        <v>0.77408635754818023</v>
      </c>
      <c r="X763" s="23">
        <f t="shared" si="2246"/>
        <v>9.5900000000000304E-2</v>
      </c>
      <c r="Y763" s="23">
        <f t="shared" si="2195"/>
        <v>7.4234881688870713E-2</v>
      </c>
      <c r="Z763" s="23"/>
      <c r="AA763">
        <v>9</v>
      </c>
      <c r="AB763" s="3">
        <v>1952.6666666691699</v>
      </c>
      <c r="AC763" s="23">
        <f t="shared" si="2082"/>
        <v>0.76596897417742238</v>
      </c>
      <c r="AD763" s="23">
        <f t="shared" si="2083"/>
        <v>9.5850000000000463E-2</v>
      </c>
      <c r="AE763" s="23">
        <f t="shared" si="2084"/>
        <v>5.5267986444255082E-2</v>
      </c>
      <c r="AG763" s="3">
        <v>1952.6666666691699</v>
      </c>
      <c r="AH763" s="3">
        <f t="shared" si="2231"/>
        <v>0.6417381614965908</v>
      </c>
      <c r="AI763" s="3">
        <f t="shared" si="2232"/>
        <v>-4.4052846898962821E-2</v>
      </c>
      <c r="AJ763" s="3">
        <f t="shared" si="2233"/>
        <v>0.8379293620563415</v>
      </c>
      <c r="AK763" s="23"/>
      <c r="AL763" s="3">
        <v>1952.6666666691699</v>
      </c>
      <c r="AM763" s="14">
        <f t="shared" ref="AM763" si="2262">STANDARDIZE(AC763,AR$7,AS$7)</f>
        <v>0.30108703902253936</v>
      </c>
      <c r="AN763" s="14">
        <f t="shared" ref="AN763" si="2263">STANDARDIZE(AD763,AT$7,AU$7)</f>
        <v>1.0283839161259722</v>
      </c>
      <c r="AO763" s="14">
        <f t="shared" ref="AO763" si="2264">STANDARDIZE(AE763,AV$7,AW$7)</f>
        <v>0.907932752350882</v>
      </c>
      <c r="AP763" s="23"/>
    </row>
    <row r="764" spans="1:42" x14ac:dyDescent="0.3">
      <c r="A764">
        <v>3</v>
      </c>
      <c r="B764" s="31">
        <v>1980</v>
      </c>
      <c r="C764" s="24">
        <v>0.932503097994826</v>
      </c>
      <c r="D764">
        <v>4.7900000000000303E-2</v>
      </c>
      <c r="E764">
        <f t="shared" si="2078"/>
        <v>4.4666898393952451E-2</v>
      </c>
      <c r="G764">
        <v>1952</v>
      </c>
      <c r="H764">
        <v>8</v>
      </c>
      <c r="I764" s="3">
        <v>1952.5833333358401</v>
      </c>
      <c r="J764" s="23">
        <f t="shared" si="2079"/>
        <v>0.77811668400662626</v>
      </c>
      <c r="K764" s="23">
        <f t="shared" si="2227"/>
        <v>0.14370000000000091</v>
      </c>
      <c r="L764" s="23">
        <f t="shared" si="2080"/>
        <v>3.7271789163917636E-2</v>
      </c>
      <c r="P764" s="23"/>
      <c r="Q764" s="23"/>
      <c r="R764" s="23"/>
      <c r="T764">
        <v>1952</v>
      </c>
      <c r="U764">
        <v>8</v>
      </c>
      <c r="V764" s="3">
        <v>1952.5833333358501</v>
      </c>
      <c r="W764" s="23">
        <f t="shared" si="2194"/>
        <v>0.85274580942069689</v>
      </c>
      <c r="X764" s="23">
        <f t="shared" si="2246"/>
        <v>9.5900000000000304E-2</v>
      </c>
      <c r="Y764" s="23">
        <f t="shared" si="2195"/>
        <v>8.1778323123445087E-2</v>
      </c>
      <c r="Z764" s="23"/>
      <c r="AA764">
        <v>8</v>
      </c>
      <c r="AB764" s="3">
        <v>1952.5833333358401</v>
      </c>
      <c r="AC764" s="23">
        <f t="shared" si="2082"/>
        <v>0.81543124671366152</v>
      </c>
      <c r="AD764" s="23">
        <f t="shared" si="2083"/>
        <v>0.1198000000000006</v>
      </c>
      <c r="AE764" s="23">
        <f t="shared" si="2084"/>
        <v>5.9525056143681365E-2</v>
      </c>
      <c r="AG764" s="3">
        <v>1952.5833333358401</v>
      </c>
      <c r="AH764" s="3">
        <f t="shared" si="2231"/>
        <v>0.96424825704339012</v>
      </c>
      <c r="AI764" s="3">
        <f t="shared" si="2232"/>
        <v>0.52667636231568804</v>
      </c>
      <c r="AJ764" s="3">
        <f t="shared" si="2233"/>
        <v>1.1819766444346684</v>
      </c>
      <c r="AK764" s="23"/>
      <c r="AL764" s="3">
        <v>1952.5833333358401</v>
      </c>
      <c r="AM764" s="14">
        <f t="shared" ref="AM764" si="2265">STANDARDIZE(AC764,AR$8,AS$8)</f>
        <v>0.34275689640300655</v>
      </c>
      <c r="AN764" s="14">
        <f t="shared" ref="AN764" si="2266">STANDARDIZE(AD764,AT$8,AU$8)</f>
        <v>2.0649640901141915</v>
      </c>
      <c r="AO764" s="14">
        <f t="shared" ref="AO764" si="2267">STANDARDIZE(AE764,AV$8,AW$8)</f>
        <v>0.40624922674401853</v>
      </c>
      <c r="AP764" s="23"/>
    </row>
    <row r="765" spans="1:42" x14ac:dyDescent="0.3">
      <c r="A765">
        <v>3</v>
      </c>
      <c r="B765" s="31">
        <v>1980</v>
      </c>
      <c r="C765" s="24">
        <v>0.89975497275183836</v>
      </c>
      <c r="D765">
        <v>4.7900000000000303E-2</v>
      </c>
      <c r="E765">
        <f t="shared" si="2078"/>
        <v>4.309826319481333E-2</v>
      </c>
      <c r="G765">
        <v>1952</v>
      </c>
      <c r="H765">
        <v>7</v>
      </c>
      <c r="I765" s="3">
        <v>1952.50000000251</v>
      </c>
      <c r="J765" s="23">
        <f t="shared" si="2079"/>
        <v>0.81668245834175268</v>
      </c>
      <c r="K765" s="23">
        <f t="shared" si="2227"/>
        <v>9.5800000000000607E-2</v>
      </c>
      <c r="L765" s="23">
        <f t="shared" si="2080"/>
        <v>3.9119089754570201E-2</v>
      </c>
      <c r="P765" s="23"/>
      <c r="Q765" s="23"/>
      <c r="R765" s="23"/>
      <c r="T765">
        <v>1952</v>
      </c>
      <c r="U765">
        <v>7</v>
      </c>
      <c r="V765" s="3">
        <v>1952.50000000252</v>
      </c>
      <c r="W765" s="23">
        <f t="shared" si="2194"/>
        <v>0.99362096112028597</v>
      </c>
      <c r="X765" s="23">
        <f t="shared" si="2246"/>
        <v>9.5900000000000304E-2</v>
      </c>
      <c r="Y765" s="23">
        <f t="shared" si="2195"/>
        <v>9.5288250171435732E-2</v>
      </c>
      <c r="Z765" s="23"/>
      <c r="AA765">
        <v>7</v>
      </c>
      <c r="AB765" s="3">
        <v>1952.50000000251</v>
      </c>
      <c r="AC765" s="23">
        <f t="shared" si="2082"/>
        <v>0.90515170973101933</v>
      </c>
      <c r="AD765" s="23">
        <f t="shared" si="2083"/>
        <v>9.5850000000000463E-2</v>
      </c>
      <c r="AE765" s="23">
        <f t="shared" si="2084"/>
        <v>6.7203669963002963E-2</v>
      </c>
      <c r="AG765" s="3">
        <v>1952.50000000251</v>
      </c>
      <c r="AH765" s="3">
        <f t="shared" si="2231"/>
        <v>1.5492548411834741</v>
      </c>
      <c r="AI765" s="3">
        <f t="shared" si="2232"/>
        <v>-4.4052846898962821E-2</v>
      </c>
      <c r="AJ765" s="3">
        <f t="shared" si="2233"/>
        <v>1.8025458160708037</v>
      </c>
      <c r="AK765" s="23"/>
      <c r="AL765" s="3">
        <v>1952.50000000251</v>
      </c>
      <c r="AM765" s="14">
        <f t="shared" ref="AM765" si="2268">STANDARDIZE(AC765,AR$9,AS$9)</f>
        <v>0.30999908816535998</v>
      </c>
      <c r="AN765" s="14">
        <f t="shared" ref="AN765" si="2269">STANDARDIZE(AD765,AT$9,AU$9)</f>
        <v>1.239044249941025</v>
      </c>
      <c r="AO765" s="14">
        <f t="shared" ref="AO765" si="2270">STANDARDIZE(AE765,AV$9,AW$9)</f>
        <v>1.2519573692458457</v>
      </c>
      <c r="AP765" s="23"/>
    </row>
    <row r="766" spans="1:42" x14ac:dyDescent="0.3">
      <c r="A766">
        <v>3</v>
      </c>
      <c r="B766" s="31">
        <v>1980</v>
      </c>
      <c r="C766" s="24">
        <v>0.87888190790225773</v>
      </c>
      <c r="D766">
        <v>4.7900000000000303E-2</v>
      </c>
      <c r="E766">
        <f t="shared" si="2078"/>
        <v>4.2098443388518411E-2</v>
      </c>
      <c r="G766">
        <v>1952</v>
      </c>
      <c r="H766">
        <v>6</v>
      </c>
      <c r="I766" s="3">
        <v>1952.4166666691799</v>
      </c>
      <c r="J766" s="23">
        <f t="shared" si="2079"/>
        <v>0.78747345371474364</v>
      </c>
      <c r="K766" s="23">
        <f t="shared" si="2227"/>
        <v>0.19160000000000121</v>
      </c>
      <c r="L766" s="23">
        <f t="shared" si="2080"/>
        <v>3.7719978432936459E-2</v>
      </c>
      <c r="P766" s="23"/>
      <c r="Q766" s="23"/>
      <c r="R766" s="23"/>
      <c r="T766">
        <v>1952</v>
      </c>
      <c r="U766">
        <v>6</v>
      </c>
      <c r="V766" s="3">
        <v>1952.4166666691899</v>
      </c>
      <c r="W766" s="23">
        <f t="shared" si="2194"/>
        <v>1.1099997309543554</v>
      </c>
      <c r="X766" s="23">
        <f t="shared" si="2246"/>
        <v>0.2877000000000009</v>
      </c>
      <c r="Y766" s="23">
        <f t="shared" si="2195"/>
        <v>0.10644897419852302</v>
      </c>
      <c r="Z766" s="23"/>
      <c r="AA766">
        <v>6</v>
      </c>
      <c r="AB766" s="3">
        <v>1952.4166666691799</v>
      </c>
      <c r="AC766" s="23">
        <f t="shared" si="2082"/>
        <v>0.94873659233454954</v>
      </c>
      <c r="AD766" s="23">
        <f t="shared" si="2083"/>
        <v>0.23965000000000106</v>
      </c>
      <c r="AE766" s="23">
        <f t="shared" si="2084"/>
        <v>7.2084476315729742E-2</v>
      </c>
      <c r="AG766" s="3">
        <v>1952.4166666691799</v>
      </c>
      <c r="AH766" s="3">
        <f t="shared" si="2231"/>
        <v>1.8334424438166093</v>
      </c>
      <c r="AI766" s="3">
        <f t="shared" si="2232"/>
        <v>3.3827054113501669</v>
      </c>
      <c r="AJ766" s="3">
        <f t="shared" si="2233"/>
        <v>2.1970021628148628</v>
      </c>
      <c r="AK766" s="23"/>
      <c r="AL766" s="3">
        <v>1952.4166666691799</v>
      </c>
      <c r="AM766" s="14">
        <f t="shared" ref="AM766" si="2271">STANDARDIZE(AC766,AR$10,AS$10)</f>
        <v>1.1698354955976082</v>
      </c>
      <c r="AN766" s="14">
        <f t="shared" ref="AN766" si="2272">STANDARDIZE(AD766,AT$10,AU$10)</f>
        <v>1.9004964797230426</v>
      </c>
      <c r="AO766" s="14">
        <f t="shared" ref="AO766" si="2273">STANDARDIZE(AE766,AV$10,AW$10)</f>
        <v>1.420762565495411</v>
      </c>
      <c r="AP766" s="23"/>
    </row>
    <row r="767" spans="1:42" x14ac:dyDescent="0.3">
      <c r="A767">
        <v>2</v>
      </c>
      <c r="B767" s="31">
        <v>1980</v>
      </c>
      <c r="C767" s="24">
        <v>0.87729634279942992</v>
      </c>
      <c r="D767">
        <v>4.7900000000000303E-2</v>
      </c>
      <c r="E767">
        <f t="shared" si="2078"/>
        <v>4.2022494820092959E-2</v>
      </c>
      <c r="G767">
        <v>1952</v>
      </c>
      <c r="H767">
        <v>5</v>
      </c>
      <c r="I767" s="3">
        <v>1952.3333333358501</v>
      </c>
      <c r="J767" s="23">
        <f t="shared" si="2079"/>
        <v>0.61597330828464558</v>
      </c>
      <c r="K767" s="23">
        <f t="shared" si="2227"/>
        <v>0.14370000000000091</v>
      </c>
      <c r="L767" s="23">
        <f t="shared" si="2080"/>
        <v>2.9505121466834715E-2</v>
      </c>
      <c r="P767" s="23"/>
      <c r="Q767" s="23"/>
      <c r="R767" s="23"/>
      <c r="T767">
        <v>1952</v>
      </c>
      <c r="U767">
        <v>5</v>
      </c>
      <c r="V767" s="3">
        <v>1952.3333333358601</v>
      </c>
      <c r="W767" s="23">
        <f t="shared" si="2194"/>
        <v>0.82974532343681429</v>
      </c>
      <c r="X767" s="23">
        <f t="shared" si="2246"/>
        <v>0.19180000000000061</v>
      </c>
      <c r="Y767" s="23">
        <f t="shared" si="2195"/>
        <v>7.957257651759074E-2</v>
      </c>
      <c r="Z767" s="23"/>
      <c r="AA767">
        <v>5</v>
      </c>
      <c r="AB767" s="3">
        <v>1952.3333333358501</v>
      </c>
      <c r="AC767" s="23">
        <f t="shared" si="2082"/>
        <v>0.72285931586072993</v>
      </c>
      <c r="AD767" s="23">
        <f t="shared" si="2083"/>
        <v>0.16775000000000076</v>
      </c>
      <c r="AE767" s="23">
        <f t="shared" si="2084"/>
        <v>5.453884899221273E-2</v>
      </c>
      <c r="AG767" s="3">
        <v>1952.3333333358501</v>
      </c>
      <c r="AH767" s="3">
        <f t="shared" si="2231"/>
        <v>0.36064917569392818</v>
      </c>
      <c r="AI767" s="3">
        <f t="shared" si="2232"/>
        <v>1.6693262822256021</v>
      </c>
      <c r="AJ767" s="3">
        <f t="shared" si="2233"/>
        <v>0.77900203021368064</v>
      </c>
      <c r="AK767" s="23"/>
      <c r="AL767" s="3">
        <v>1952.3333333358501</v>
      </c>
      <c r="AM767" s="14">
        <f t="shared" ref="AM767" si="2274">STANDARDIZE(AC767,AR$11,AS$11)</f>
        <v>0.1424626891476784</v>
      </c>
      <c r="AN767" s="14">
        <f t="shared" ref="AN767" si="2275">STANDARDIZE(AD767,AT$11,AU$11)</f>
        <v>0.93967668087391998</v>
      </c>
      <c r="AO767" s="14">
        <f t="shared" ref="AO767" si="2276">STANDARDIZE(AE767,AV$11,AW$11)</f>
        <v>0.44648600624121709</v>
      </c>
      <c r="AP767" s="23"/>
    </row>
    <row r="768" spans="1:42" x14ac:dyDescent="0.3">
      <c r="A768">
        <v>1</v>
      </c>
      <c r="B768" s="31">
        <v>1980</v>
      </c>
      <c r="C768" s="24">
        <v>0.89725649946135677</v>
      </c>
      <c r="D768">
        <v>4.7900000000000303E-2</v>
      </c>
      <c r="E768">
        <f t="shared" si="2078"/>
        <v>4.2978586324199264E-2</v>
      </c>
      <c r="G768">
        <v>1952</v>
      </c>
      <c r="H768">
        <v>4</v>
      </c>
      <c r="I768" s="3">
        <v>1952.25000000252</v>
      </c>
      <c r="J768" s="23">
        <f t="shared" si="2079"/>
        <v>0.50094579817680718</v>
      </c>
      <c r="K768" s="23">
        <f t="shared" si="2227"/>
        <v>0.14370000000000091</v>
      </c>
      <c r="L768" s="23">
        <f t="shared" si="2080"/>
        <v>2.3995303732669216E-2</v>
      </c>
      <c r="P768" s="23"/>
      <c r="Q768" s="23"/>
      <c r="R768" s="23"/>
      <c r="T768">
        <v>1952</v>
      </c>
      <c r="U768">
        <v>4</v>
      </c>
      <c r="V768" s="3">
        <v>1952.25000000253</v>
      </c>
      <c r="W768" s="23">
        <f t="shared" si="2194"/>
        <v>0.60912362212236315</v>
      </c>
      <c r="X768" s="23">
        <f t="shared" si="2246"/>
        <v>0.2877000000000009</v>
      </c>
      <c r="Y768" s="23">
        <f t="shared" si="2195"/>
        <v>5.8414955361534814E-2</v>
      </c>
      <c r="Z768" s="23"/>
      <c r="AA768">
        <v>4</v>
      </c>
      <c r="AB768" s="3">
        <v>1952.25000000252</v>
      </c>
      <c r="AC768" s="23">
        <f t="shared" si="2082"/>
        <v>0.55503471014958516</v>
      </c>
      <c r="AD768" s="23">
        <f t="shared" si="2083"/>
        <v>0.21570000000000089</v>
      </c>
      <c r="AE768" s="23">
        <f t="shared" si="2084"/>
        <v>4.1205129547102017E-2</v>
      </c>
      <c r="AG768" s="3">
        <v>1952.25000000252</v>
      </c>
      <c r="AH768" s="3">
        <f t="shared" si="2231"/>
        <v>-0.73362180798054388</v>
      </c>
      <c r="AI768" s="3">
        <f t="shared" si="2232"/>
        <v>2.8119762021355155</v>
      </c>
      <c r="AJ768" s="3">
        <f t="shared" si="2233"/>
        <v>-0.29860070194351929</v>
      </c>
      <c r="AK768" s="23"/>
      <c r="AL768" s="3">
        <v>1952.25000000252</v>
      </c>
      <c r="AM768" s="14">
        <f t="shared" ref="AM768" si="2277">STANDARDIZE(AC768,AR$12,AS$12)</f>
        <v>-0.53416484968753364</v>
      </c>
      <c r="AN768" s="14">
        <f t="shared" ref="AN768" si="2278">STANDARDIZE(AD768,AT$12,AU$12)</f>
        <v>1.6651429875242529</v>
      </c>
      <c r="AO768" s="14">
        <f t="shared" ref="AO768" si="2279">STANDARDIZE(AE768,AV$12,AW$12)</f>
        <v>-0.34320451855051948</v>
      </c>
      <c r="AP768" s="23"/>
    </row>
    <row r="769" spans="1:42" x14ac:dyDescent="0.3">
      <c r="A769">
        <v>12</v>
      </c>
      <c r="B769" s="31">
        <v>1979</v>
      </c>
      <c r="C769" s="24">
        <v>0.93563961325272937</v>
      </c>
      <c r="D769">
        <v>4.7900000000000303E-2</v>
      </c>
      <c r="E769">
        <f t="shared" si="2078"/>
        <v>4.4817137474806021E-2</v>
      </c>
      <c r="G769">
        <v>1952</v>
      </c>
      <c r="H769">
        <v>3</v>
      </c>
      <c r="I769" s="3">
        <v>1952.1666666691899</v>
      </c>
      <c r="J769" s="23">
        <f t="shared" si="2079"/>
        <v>0.42488656580187123</v>
      </c>
      <c r="K769" s="23">
        <f t="shared" si="2227"/>
        <v>0.14370000000000091</v>
      </c>
      <c r="L769" s="23">
        <f t="shared" si="2080"/>
        <v>2.0352066501909762E-2</v>
      </c>
      <c r="P769" s="23"/>
      <c r="Q769" s="23"/>
      <c r="R769" s="23"/>
      <c r="T769">
        <v>1952</v>
      </c>
      <c r="U769">
        <v>3</v>
      </c>
      <c r="V769" s="3">
        <v>1952.1666666691999</v>
      </c>
      <c r="W769" s="23">
        <f t="shared" si="2194"/>
        <v>0.54171778877975041</v>
      </c>
      <c r="X769" s="23">
        <f t="shared" si="2246"/>
        <v>0.19180000000000061</v>
      </c>
      <c r="Y769" s="23">
        <f t="shared" si="2195"/>
        <v>5.1950735943978234E-2</v>
      </c>
      <c r="Z769" s="23"/>
      <c r="AA769">
        <v>3</v>
      </c>
      <c r="AB769" s="3">
        <v>1952.1666666691899</v>
      </c>
      <c r="AC769" s="23">
        <f t="shared" si="2082"/>
        <v>0.48330217729081082</v>
      </c>
      <c r="AD769" s="23">
        <f t="shared" si="2083"/>
        <v>0.16775000000000076</v>
      </c>
      <c r="AE769" s="23">
        <f t="shared" si="2084"/>
        <v>3.6151401222943996E-2</v>
      </c>
      <c r="AG769" s="3">
        <v>1952.1666666691899</v>
      </c>
      <c r="AH769" s="3">
        <f t="shared" si="2231"/>
        <v>-1.2013412401830874</v>
      </c>
      <c r="AI769" s="3">
        <f t="shared" si="2232"/>
        <v>1.6693262822256021</v>
      </c>
      <c r="AJ769" s="3">
        <f t="shared" si="2233"/>
        <v>-0.7070322331536536</v>
      </c>
      <c r="AK769" s="23"/>
      <c r="AL769" s="3">
        <v>1952.1666666691899</v>
      </c>
      <c r="AM769" s="14">
        <f t="shared" ref="AM769" si="2280">STANDARDIZE(AC769,AR$13,AS$13)</f>
        <v>-0.68698230752785439</v>
      </c>
      <c r="AN769" s="14">
        <f t="shared" ref="AN769" si="2281">STANDARDIZE(AD769,AT$13,AU$13)</f>
        <v>1.6241321965651629</v>
      </c>
      <c r="AO769" s="14">
        <f t="shared" ref="AO769" si="2282">STANDARDIZE(AE769,AV$13,AW$13)</f>
        <v>-0.31193673443129188</v>
      </c>
      <c r="AP769" s="23"/>
    </row>
    <row r="770" spans="1:42" x14ac:dyDescent="0.3">
      <c r="A770">
        <v>10</v>
      </c>
      <c r="B770" s="31">
        <v>1979</v>
      </c>
      <c r="C770" s="24">
        <v>0.98679117387368154</v>
      </c>
      <c r="D770">
        <v>4.7900000000000303E-2</v>
      </c>
      <c r="E770">
        <f t="shared" si="2078"/>
        <v>4.7267297228549644E-2</v>
      </c>
      <c r="G770">
        <v>1952</v>
      </c>
      <c r="H770">
        <v>2</v>
      </c>
      <c r="I770" s="3">
        <v>1952.0833333358601</v>
      </c>
      <c r="J770" s="23">
        <f t="shared" si="2079"/>
        <v>0.40557054970230838</v>
      </c>
      <c r="K770" s="23">
        <f t="shared" si="2227"/>
        <v>4.7900000000000303E-2</v>
      </c>
      <c r="L770" s="23">
        <f t="shared" si="2080"/>
        <v>1.9426829330740695E-2</v>
      </c>
      <c r="P770" s="23"/>
      <c r="Q770" s="23"/>
      <c r="R770" s="23"/>
      <c r="T770">
        <v>1952</v>
      </c>
      <c r="U770">
        <v>2</v>
      </c>
      <c r="V770" s="3">
        <v>1952.0833333358701</v>
      </c>
      <c r="W770" s="23">
        <f t="shared" si="2194"/>
        <v>0.51494550202774336</v>
      </c>
      <c r="X770" s="23">
        <f t="shared" si="2246"/>
        <v>9.5900000000000304E-2</v>
      </c>
      <c r="Y770" s="23">
        <f t="shared" si="2195"/>
        <v>4.9383273644460747E-2</v>
      </c>
      <c r="Z770" s="23"/>
      <c r="AA770">
        <v>2</v>
      </c>
      <c r="AB770" s="3">
        <v>1952.0833333358601</v>
      </c>
      <c r="AC770" s="23">
        <f t="shared" si="2082"/>
        <v>0.46025802586502584</v>
      </c>
      <c r="AD770" s="23">
        <f t="shared" si="2083"/>
        <v>7.1900000000000297E-2</v>
      </c>
      <c r="AE770" s="23">
        <f t="shared" si="2084"/>
        <v>3.4405051487600723E-2</v>
      </c>
      <c r="AG770" s="3">
        <v>1952.0833333358601</v>
      </c>
      <c r="AH770" s="3">
        <f t="shared" si="2231"/>
        <v>-1.3515965983993865</v>
      </c>
      <c r="AI770" s="3">
        <f t="shared" si="2232"/>
        <v>-0.61478205611361436</v>
      </c>
      <c r="AJ770" s="3">
        <f t="shared" si="2233"/>
        <v>-0.84816848953393686</v>
      </c>
      <c r="AK770" s="23"/>
      <c r="AL770" s="3">
        <v>1952.0833333358601</v>
      </c>
      <c r="AM770" s="14">
        <f t="shared" ref="AM770" si="2283">STANDARDIZE(AC770,AR$14,AS$14)</f>
        <v>-0.74276364318452703</v>
      </c>
      <c r="AN770" s="14">
        <f t="shared" ref="AN770" si="2284">STANDARDIZE(AD770,AT$14,AU$14)</f>
        <v>-0.95760573293009554</v>
      </c>
      <c r="AO770" s="14">
        <f t="shared" ref="AO770" si="2285">STANDARDIZE(AE770,AV$14,AW$14)</f>
        <v>-0.5808789249888564</v>
      </c>
      <c r="AP770" s="23"/>
    </row>
    <row r="771" spans="1:42" x14ac:dyDescent="0.3">
      <c r="A771">
        <v>9</v>
      </c>
      <c r="B771" s="31">
        <v>1979</v>
      </c>
      <c r="C771" s="24">
        <v>1.0391619400688785</v>
      </c>
      <c r="D771">
        <v>4.7900000000000303E-2</v>
      </c>
      <c r="E771">
        <f t="shared" si="2078"/>
        <v>4.9775856929299596E-2</v>
      </c>
      <c r="G771">
        <v>1952</v>
      </c>
      <c r="H771">
        <v>1</v>
      </c>
      <c r="I771" s="3">
        <v>1952.00000000253</v>
      </c>
      <c r="J771" s="23">
        <f t="shared" si="2079"/>
        <v>0.40960348162856614</v>
      </c>
      <c r="K771" s="23">
        <f t="shared" si="2227"/>
        <v>4.7900000000000303E-2</v>
      </c>
      <c r="L771" s="23">
        <f t="shared" si="2080"/>
        <v>1.9620006770008441E-2</v>
      </c>
      <c r="P771" s="23"/>
      <c r="Q771" s="23"/>
      <c r="R771" s="23"/>
      <c r="T771">
        <v>1952</v>
      </c>
      <c r="U771">
        <v>1</v>
      </c>
      <c r="V771" s="3">
        <v>1952.00000000254</v>
      </c>
      <c r="W771" s="23"/>
      <c r="X771" s="23"/>
      <c r="Y771" s="23"/>
      <c r="Z771" s="23"/>
      <c r="AA771">
        <v>1</v>
      </c>
      <c r="AB771" s="3">
        <v>1952.00000000253</v>
      </c>
      <c r="AC771" s="23">
        <f t="shared" si="2082"/>
        <v>0.40960348162856614</v>
      </c>
      <c r="AD771" s="23">
        <f t="shared" si="2083"/>
        <v>4.7900000000000303E-2</v>
      </c>
      <c r="AE771" s="23">
        <f t="shared" si="2084"/>
        <v>1.9620006770008441E-2</v>
      </c>
      <c r="AG771" s="3">
        <v>1952.00000000253</v>
      </c>
      <c r="AH771" s="3">
        <f t="shared" si="2231"/>
        <v>-1.6818806930012062</v>
      </c>
      <c r="AI771" s="3">
        <f t="shared" si="2232"/>
        <v>-1.186702766808877</v>
      </c>
      <c r="AJ771" s="3">
        <f t="shared" si="2233"/>
        <v>-2.0430642309908347</v>
      </c>
      <c r="AK771" s="23"/>
      <c r="AL771" s="3">
        <v>1952.00000000253</v>
      </c>
      <c r="AM771" s="14">
        <f t="shared" ref="AM771" si="2286">STANDARDIZE(AC771,AR$15,AS$15)</f>
        <v>-0.94128344539553366</v>
      </c>
      <c r="AN771" s="14">
        <f t="shared" ref="AN771" si="2287">STANDARDIZE(AD771,AT$15,AU$15)</f>
        <v>-0.94501805984887022</v>
      </c>
      <c r="AO771" s="14">
        <f t="shared" ref="AO771" si="2288">STANDARDIZE(AE771,AV$15,AW$15)</f>
        <v>-1.3565713007531566</v>
      </c>
      <c r="AP771" s="23"/>
    </row>
    <row r="772" spans="1:42" x14ac:dyDescent="0.3">
      <c r="A772">
        <v>8</v>
      </c>
      <c r="B772" s="31">
        <v>1979</v>
      </c>
      <c r="C772" s="24">
        <v>1.0797101528330184</v>
      </c>
      <c r="D772">
        <v>4.7900000000000303E-2</v>
      </c>
      <c r="E772">
        <f t="shared" si="2078"/>
        <v>5.1718116320701911E-2</v>
      </c>
      <c r="G772">
        <v>1951</v>
      </c>
      <c r="H772">
        <v>12</v>
      </c>
      <c r="I772" s="3">
        <v>1951.9166666691999</v>
      </c>
      <c r="J772" s="23">
        <f t="shared" si="2079"/>
        <v>0.42258456210260825</v>
      </c>
      <c r="K772" s="23">
        <f t="shared" si="2227"/>
        <v>4.7900000000000303E-2</v>
      </c>
      <c r="L772" s="23">
        <f t="shared" si="2080"/>
        <v>2.0241800524715064E-2</v>
      </c>
      <c r="P772" s="23"/>
      <c r="Q772" s="23"/>
      <c r="R772" s="23"/>
      <c r="T772">
        <v>1951</v>
      </c>
      <c r="U772">
        <v>12</v>
      </c>
      <c r="V772" s="3">
        <v>1951.9166666692099</v>
      </c>
      <c r="W772" s="23">
        <f t="shared" si="2194"/>
        <v>0.53720697063235945</v>
      </c>
      <c r="X772" s="23">
        <f t="shared" si="2246"/>
        <v>9.5900000000000304E-2</v>
      </c>
      <c r="Y772" s="23">
        <f t="shared" si="2195"/>
        <v>5.1518148483643438E-2</v>
      </c>
      <c r="Z772" s="23"/>
      <c r="AA772">
        <v>12</v>
      </c>
      <c r="AB772" s="3">
        <v>1951.9166666691999</v>
      </c>
      <c r="AC772" s="23">
        <f t="shared" si="2082"/>
        <v>0.47989576636748388</v>
      </c>
      <c r="AD772" s="23">
        <f t="shared" si="2083"/>
        <v>7.1900000000000297E-2</v>
      </c>
      <c r="AE772" s="23">
        <f t="shared" si="2084"/>
        <v>3.5879974504179249E-2</v>
      </c>
      <c r="AG772" s="3">
        <v>1951.9166666691999</v>
      </c>
      <c r="AH772" s="3">
        <f t="shared" si="2231"/>
        <v>-1.2235521467189514</v>
      </c>
      <c r="AI772" s="3">
        <f t="shared" si="2232"/>
        <v>-0.61478205611361436</v>
      </c>
      <c r="AJ772" s="3">
        <f t="shared" si="2233"/>
        <v>-0.72896836094795836</v>
      </c>
      <c r="AK772" s="23"/>
      <c r="AL772" s="3">
        <v>1951.9166666691999</v>
      </c>
      <c r="AM772" s="14">
        <f t="shared" ref="AM772" si="2289">STANDARDIZE(AC772,AR$4,AS$4)</f>
        <v>-1.0085947246853879</v>
      </c>
      <c r="AN772" s="14">
        <f t="shared" ref="AN772" si="2290">STANDARDIZE(AD772,AT$4,AU$4)</f>
        <v>-0.44318112469553572</v>
      </c>
      <c r="AO772" s="14">
        <f t="shared" ref="AO772" si="2291">STANDARDIZE(AE772,AV$4,AW$4)</f>
        <v>-0.5023922055555835</v>
      </c>
      <c r="AP772" s="23"/>
    </row>
    <row r="773" spans="1:42" x14ac:dyDescent="0.3">
      <c r="A773">
        <v>6</v>
      </c>
      <c r="B773" s="31">
        <v>1979</v>
      </c>
      <c r="C773" s="24">
        <v>1.0954583879198045</v>
      </c>
      <c r="D773">
        <v>4.7900000000000303E-2</v>
      </c>
      <c r="E773">
        <f t="shared" ref="E773:E836" si="2292">C773*D773</f>
        <v>5.2472456781358971E-2</v>
      </c>
      <c r="G773">
        <v>1951</v>
      </c>
      <c r="H773">
        <v>11</v>
      </c>
      <c r="I773" s="3">
        <v>1951.8333333358701</v>
      </c>
      <c r="J773" s="23">
        <f t="shared" ref="J773:J783" si="2293">AVERAGEIFS(C$4:C$1369,B$4:B$1369,G773,A$4:A$1369,H773)</f>
        <v>0.44639590624439651</v>
      </c>
      <c r="K773" s="23">
        <f t="shared" si="2227"/>
        <v>4.7900000000000303E-2</v>
      </c>
      <c r="L773" s="23">
        <f t="shared" ref="L773:L783" si="2294">AVERAGEIFS(E$4:E$1369,B$4:B$1369,G773,A$4:A$1369,H773)</f>
        <v>2.1382363909106729E-2</v>
      </c>
      <c r="P773" s="23"/>
      <c r="Q773" s="23"/>
      <c r="R773" s="23"/>
      <c r="T773">
        <v>1951</v>
      </c>
      <c r="U773">
        <v>11</v>
      </c>
      <c r="V773" s="3">
        <v>1951.8333333358801</v>
      </c>
      <c r="W773" s="23"/>
      <c r="X773" s="23"/>
      <c r="Y773" s="23"/>
      <c r="Z773" s="23"/>
      <c r="AA773">
        <v>11</v>
      </c>
      <c r="AB773" s="3">
        <v>1951.8333333358701</v>
      </c>
      <c r="AC773" s="23">
        <f t="shared" ref="AC773:AC782" si="2295">AVERAGE(W773,J773)</f>
        <v>0.44639590624439651</v>
      </c>
      <c r="AD773" s="23">
        <f t="shared" ref="AD773:AD783" si="2296">AVERAGE(X773,K773)</f>
        <v>4.7900000000000303E-2</v>
      </c>
      <c r="AE773" s="23">
        <f t="shared" ref="AE773:AE783" si="2297">AVERAGE(Y773,L773)</f>
        <v>2.1382363909106729E-2</v>
      </c>
      <c r="AG773" s="3">
        <v>1951.8333333358701</v>
      </c>
      <c r="AH773" s="3">
        <f t="shared" si="2231"/>
        <v>-1.4419821244597759</v>
      </c>
      <c r="AI773" s="3">
        <f t="shared" si="2232"/>
        <v>-1.186702766808877</v>
      </c>
      <c r="AJ773" s="3">
        <f t="shared" si="2233"/>
        <v>-1.900634290421968</v>
      </c>
      <c r="AK773" s="23"/>
      <c r="AL773" s="3">
        <v>1951.8333333358701</v>
      </c>
      <c r="AM773" s="14">
        <f t="shared" ref="AM773" si="2298">STANDARDIZE(AC773,AR$5,AS$5)</f>
        <v>-0.87924426507897357</v>
      </c>
      <c r="AN773" s="14">
        <f t="shared" ref="AN773" si="2299">STANDARDIZE(AD773,AT$5,AU$5)</f>
        <v>-0.86039420085980967</v>
      </c>
      <c r="AO773" s="14">
        <f t="shared" ref="AO773" si="2300">STANDARDIZE(AE773,AV$5,AW$5)</f>
        <v>-1.1003429491883743</v>
      </c>
      <c r="AP773" s="23"/>
    </row>
    <row r="774" spans="1:42" x14ac:dyDescent="0.3">
      <c r="A774">
        <v>6</v>
      </c>
      <c r="B774" s="31">
        <v>1979</v>
      </c>
      <c r="C774" s="24">
        <v>1.0834591738923522</v>
      </c>
      <c r="D774">
        <v>4.7900000000000303E-2</v>
      </c>
      <c r="E774">
        <f t="shared" si="2292"/>
        <v>5.1897694429444002E-2</v>
      </c>
      <c r="G774">
        <v>1951</v>
      </c>
      <c r="H774">
        <v>10</v>
      </c>
      <c r="I774" s="3">
        <v>1951.75000000254</v>
      </c>
      <c r="J774" s="23">
        <f t="shared" si="2293"/>
        <v>0.48182512664312394</v>
      </c>
      <c r="K774" s="23">
        <f t="shared" si="2227"/>
        <v>4.7900000000000303E-2</v>
      </c>
      <c r="L774" s="23">
        <f t="shared" si="2294"/>
        <v>2.3079423566205782E-2</v>
      </c>
      <c r="P774" s="23"/>
      <c r="Q774" s="23"/>
      <c r="R774" s="23"/>
      <c r="T774">
        <v>1951</v>
      </c>
      <c r="U774">
        <v>10</v>
      </c>
      <c r="V774" s="3">
        <v>1951.75000000255</v>
      </c>
      <c r="W774" s="23">
        <f t="shared" si="2194"/>
        <v>0.58343522850109963</v>
      </c>
      <c r="X774" s="23">
        <f t="shared" si="2246"/>
        <v>9.5900000000000304E-2</v>
      </c>
      <c r="Y774" s="23">
        <f t="shared" si="2195"/>
        <v>5.595143841325563E-2</v>
      </c>
      <c r="Z774" s="23"/>
      <c r="AA774">
        <v>10</v>
      </c>
      <c r="AB774" s="3">
        <v>1951.75000000254</v>
      </c>
      <c r="AC774" s="23">
        <f t="shared" si="2295"/>
        <v>0.53263017757211184</v>
      </c>
      <c r="AD774" s="23">
        <f t="shared" si="2296"/>
        <v>7.1900000000000297E-2</v>
      </c>
      <c r="AE774" s="23">
        <f t="shared" si="2297"/>
        <v>3.9515430989730704E-2</v>
      </c>
      <c r="AG774" s="3">
        <v>1951.75000000254</v>
      </c>
      <c r="AH774" s="3">
        <f t="shared" si="2231"/>
        <v>-0.87970664338612115</v>
      </c>
      <c r="AI774" s="3">
        <f t="shared" si="2232"/>
        <v>-0.61478205611361436</v>
      </c>
      <c r="AJ774" s="3">
        <f t="shared" si="2233"/>
        <v>-0.43515853109546504</v>
      </c>
      <c r="AK774" s="23"/>
      <c r="AL774" s="3">
        <v>1951.75000000254</v>
      </c>
      <c r="AM774" s="14">
        <f t="shared" ref="AM774" si="2301">STANDARDIZE(AC774,AR$6,AS$6)</f>
        <v>-0.92669521479728956</v>
      </c>
      <c r="AN774" s="14">
        <f t="shared" ref="AN774" si="2302">STANDARDIZE(AD774,AT$6,AU$6)</f>
        <v>-0.59144451954684485</v>
      </c>
      <c r="AO774" s="14">
        <f t="shared" ref="AO774" si="2303">STANDARDIZE(AE774,AV$6,AW$6)</f>
        <v>-0.62638146250638194</v>
      </c>
      <c r="AP774" s="23"/>
    </row>
    <row r="775" spans="1:42" x14ac:dyDescent="0.3">
      <c r="A775">
        <v>5</v>
      </c>
      <c r="B775" s="31">
        <v>1979</v>
      </c>
      <c r="C775" s="24">
        <v>1.0489264313452706</v>
      </c>
      <c r="D775">
        <v>4.7900000000000303E-2</v>
      </c>
      <c r="E775">
        <f t="shared" si="2292"/>
        <v>5.0243576061438783E-2</v>
      </c>
      <c r="G775">
        <v>1951</v>
      </c>
      <c r="H775">
        <v>9</v>
      </c>
      <c r="I775" s="3">
        <v>1951.6666666692099</v>
      </c>
      <c r="J775" s="23">
        <f t="shared" si="2293"/>
        <v>0.52432787646851919</v>
      </c>
      <c r="K775" s="23">
        <f t="shared" si="2227"/>
        <v>4.7900000000000303E-2</v>
      </c>
      <c r="L775" s="23">
        <f t="shared" si="2294"/>
        <v>2.511530528284223E-2</v>
      </c>
      <c r="P775" s="23"/>
      <c r="Q775" s="23"/>
      <c r="R775" s="23"/>
      <c r="T775">
        <v>1951</v>
      </c>
      <c r="U775">
        <v>9</v>
      </c>
      <c r="V775" s="3">
        <v>1951.6666666692199</v>
      </c>
      <c r="W775" s="23"/>
      <c r="X775" s="23"/>
      <c r="Y775" s="23"/>
      <c r="Z775" s="23"/>
      <c r="AA775">
        <v>9</v>
      </c>
      <c r="AB775" s="3">
        <v>1951.6666666692099</v>
      </c>
      <c r="AC775" s="23">
        <f t="shared" si="2295"/>
        <v>0.52432787646851919</v>
      </c>
      <c r="AD775" s="23">
        <f t="shared" si="2296"/>
        <v>4.7900000000000303E-2</v>
      </c>
      <c r="AE775" s="23">
        <f t="shared" si="2297"/>
        <v>2.511530528284223E-2</v>
      </c>
      <c r="AG775" s="3">
        <v>1951.6666666692099</v>
      </c>
      <c r="AH775" s="3">
        <f t="shared" si="2231"/>
        <v>-0.93384034539538896</v>
      </c>
      <c r="AI775" s="3">
        <f t="shared" si="2232"/>
        <v>-1.186702766808877</v>
      </c>
      <c r="AJ775" s="3">
        <f t="shared" si="2233"/>
        <v>-1.5989459400798531</v>
      </c>
      <c r="AK775" s="23"/>
      <c r="AL775" s="3">
        <v>1951.6666666692099</v>
      </c>
      <c r="AM775" s="14">
        <f t="shared" ref="AM775" si="2304">STANDARDIZE(AC775,AR$7,AS$7)</f>
        <v>-1.0921433226505941</v>
      </c>
      <c r="AN775" s="14">
        <f t="shared" ref="AN775" si="2305">STANDARDIZE(AD775,AT$7,AU$7)</f>
        <v>-1.0289872901111137</v>
      </c>
      <c r="AO775" s="14">
        <f t="shared" ref="AO775" si="2306">STANDARDIZE(AE775,AV$7,AW$7)</f>
        <v>-1.5231280469979087</v>
      </c>
      <c r="AP775" s="23"/>
    </row>
    <row r="776" spans="1:42" x14ac:dyDescent="0.3">
      <c r="A776">
        <v>4</v>
      </c>
      <c r="B776" s="31">
        <v>1979</v>
      </c>
      <c r="C776" s="24">
        <v>1.0042260996561394</v>
      </c>
      <c r="D776">
        <v>4.7900000000000303E-2</v>
      </c>
      <c r="E776">
        <f t="shared" si="2292"/>
        <v>4.810243017352938E-2</v>
      </c>
      <c r="G776">
        <v>1951</v>
      </c>
      <c r="H776">
        <v>8</v>
      </c>
      <c r="I776" s="3">
        <v>1951.5833333358801</v>
      </c>
      <c r="J776" s="23">
        <f t="shared" si="2293"/>
        <v>0.56325110459810812</v>
      </c>
      <c r="K776" s="23">
        <f t="shared" si="2227"/>
        <v>4.7900000000000303E-2</v>
      </c>
      <c r="L776" s="23">
        <f t="shared" si="2294"/>
        <v>2.6979727910249551E-2</v>
      </c>
      <c r="P776" s="23"/>
      <c r="Q776" s="23"/>
      <c r="R776" s="23"/>
      <c r="T776">
        <v>1951</v>
      </c>
      <c r="U776">
        <v>8</v>
      </c>
      <c r="V776" s="3">
        <v>1951.5833333358901</v>
      </c>
      <c r="W776" s="23">
        <f t="shared" si="2194"/>
        <v>0.62055330475819859</v>
      </c>
      <c r="X776" s="23">
        <f t="shared" si="2246"/>
        <v>9.5900000000000304E-2</v>
      </c>
      <c r="Y776" s="23">
        <f t="shared" si="2195"/>
        <v>5.9511061926311434E-2</v>
      </c>
      <c r="Z776" s="23"/>
      <c r="AA776">
        <v>8</v>
      </c>
      <c r="AB776" s="3">
        <v>1951.5833333358801</v>
      </c>
      <c r="AC776" s="23">
        <f t="shared" si="2295"/>
        <v>0.59190220467815335</v>
      </c>
      <c r="AD776" s="23">
        <f t="shared" si="2296"/>
        <v>7.1900000000000297E-2</v>
      </c>
      <c r="AE776" s="23">
        <f t="shared" si="2297"/>
        <v>4.3245394918280493E-2</v>
      </c>
      <c r="AG776" s="3">
        <v>1951.5833333358801</v>
      </c>
      <c r="AH776" s="3">
        <f t="shared" si="2231"/>
        <v>-0.49323375920522378</v>
      </c>
      <c r="AI776" s="3">
        <f t="shared" si="2232"/>
        <v>-0.61478205611361436</v>
      </c>
      <c r="AJ776" s="3">
        <f t="shared" si="2233"/>
        <v>-0.13371081151509545</v>
      </c>
      <c r="AK776" s="23"/>
      <c r="AL776" s="3">
        <v>1951.5833333358801</v>
      </c>
      <c r="AM776" s="14">
        <f t="shared" ref="AM776" si="2307">STANDARDIZE(AC776,AR$8,AS$8)</f>
        <v>-0.99027554049400368</v>
      </c>
      <c r="AN776" s="14">
        <f t="shared" ref="AN776" si="2308">STANDARDIZE(AD776,AT$8,AU$8)</f>
        <v>-0.51613739712758211</v>
      </c>
      <c r="AO776" s="14">
        <f t="shared" ref="AO776" si="2309">STANDARDIZE(AE776,AV$8,AW$8)</f>
        <v>-0.76381616147501241</v>
      </c>
      <c r="AP776" s="23"/>
    </row>
    <row r="777" spans="1:42" x14ac:dyDescent="0.3">
      <c r="A777">
        <v>3</v>
      </c>
      <c r="B777" s="31">
        <v>1979</v>
      </c>
      <c r="C777" s="24">
        <v>0.96153484737543793</v>
      </c>
      <c r="D777">
        <v>4.7900000000000303E-2</v>
      </c>
      <c r="E777">
        <f t="shared" si="2292"/>
        <v>4.6057519189283767E-2</v>
      </c>
      <c r="G777">
        <v>1951</v>
      </c>
      <c r="H777">
        <v>7</v>
      </c>
      <c r="I777" s="3">
        <v>1951.50000000255</v>
      </c>
      <c r="J777" s="23">
        <f t="shared" si="2293"/>
        <v>0.58766426509092862</v>
      </c>
      <c r="K777" s="23">
        <f t="shared" si="2227"/>
        <v>4.7900000000000303E-2</v>
      </c>
      <c r="L777" s="23">
        <f t="shared" si="2294"/>
        <v>2.8149118297855658E-2</v>
      </c>
      <c r="P777" s="23"/>
      <c r="Q777" s="23"/>
      <c r="R777" s="23"/>
      <c r="T777">
        <v>1951</v>
      </c>
      <c r="U777">
        <v>7</v>
      </c>
      <c r="V777" s="3">
        <v>1951.50000000256</v>
      </c>
      <c r="W777" s="23"/>
      <c r="X777" s="23"/>
      <c r="Y777" s="23"/>
      <c r="Z777" s="23"/>
      <c r="AA777">
        <v>7</v>
      </c>
      <c r="AB777" s="3">
        <v>1951.50000000255</v>
      </c>
      <c r="AC777" s="23">
        <f t="shared" si="2295"/>
        <v>0.58766426509092862</v>
      </c>
      <c r="AD777" s="23">
        <f t="shared" si="2296"/>
        <v>4.7900000000000303E-2</v>
      </c>
      <c r="AE777" s="23">
        <f t="shared" si="2297"/>
        <v>2.8149118297855658E-2</v>
      </c>
      <c r="AG777" s="3">
        <v>1951.50000000255</v>
      </c>
      <c r="AH777" s="3">
        <f t="shared" si="2231"/>
        <v>-0.52086650293320402</v>
      </c>
      <c r="AI777" s="3">
        <f t="shared" si="2232"/>
        <v>-1.186702766808877</v>
      </c>
      <c r="AJ777" s="3">
        <f t="shared" si="2233"/>
        <v>-1.3537596507409599</v>
      </c>
      <c r="AK777" s="23"/>
      <c r="AL777" s="3">
        <v>1951.50000000255</v>
      </c>
      <c r="AM777" s="14">
        <f t="shared" ref="AM777" si="2310">STANDARDIZE(AC777,AR$9,AS$9)</f>
        <v>-0.62724526997060592</v>
      </c>
      <c r="AN777" s="14">
        <f t="shared" ref="AN777" si="2311">STANDARDIZE(AD777,AT$9,AU$9)</f>
        <v>-0.38248368897839508</v>
      </c>
      <c r="AO777" s="14">
        <f t="shared" ref="AO777" si="2312">STANDARDIZE(AE777,AV$9,AW$9)</f>
        <v>-0.74977698380039437</v>
      </c>
      <c r="AP777" s="23"/>
    </row>
    <row r="778" spans="1:42" x14ac:dyDescent="0.3">
      <c r="A778">
        <v>3</v>
      </c>
      <c r="B778" s="31">
        <v>1979</v>
      </c>
      <c r="C778" s="24">
        <v>0.9292760174266228</v>
      </c>
      <c r="D778">
        <v>4.7900000000000303E-2</v>
      </c>
      <c r="E778">
        <f t="shared" si="2292"/>
        <v>4.4512321234735516E-2</v>
      </c>
      <c r="G778">
        <v>1951</v>
      </c>
      <c r="H778">
        <v>6</v>
      </c>
      <c r="I778" s="3">
        <v>1951.4166666692199</v>
      </c>
      <c r="J778" s="23">
        <f t="shared" si="2293"/>
        <v>0.58243698465915206</v>
      </c>
      <c r="K778" s="23">
        <f t="shared" si="2227"/>
        <v>0.14370000000000091</v>
      </c>
      <c r="L778" s="23">
        <f t="shared" si="2294"/>
        <v>2.7898731565173557E-2</v>
      </c>
      <c r="P778" s="23"/>
      <c r="Q778" s="23"/>
      <c r="R778" s="23"/>
      <c r="T778">
        <v>1951</v>
      </c>
      <c r="U778">
        <v>6</v>
      </c>
      <c r="V778" s="3">
        <v>1951.4166666692299</v>
      </c>
      <c r="W778" s="23">
        <f t="shared" si="2194"/>
        <v>0.61422245133305453</v>
      </c>
      <c r="X778" s="23">
        <f t="shared" si="2246"/>
        <v>0.2877000000000009</v>
      </c>
      <c r="Y778" s="23">
        <f t="shared" si="2195"/>
        <v>5.8903933082840108E-2</v>
      </c>
      <c r="Z778" s="23"/>
      <c r="AA778">
        <v>6</v>
      </c>
      <c r="AB778" s="3">
        <v>1951.4166666692199</v>
      </c>
      <c r="AC778" s="23">
        <f t="shared" si="2295"/>
        <v>0.59832971799610335</v>
      </c>
      <c r="AD778" s="23">
        <f t="shared" si="2296"/>
        <v>0.21570000000000089</v>
      </c>
      <c r="AE778" s="23">
        <f t="shared" si="2297"/>
        <v>4.3401332324006836E-2</v>
      </c>
      <c r="AG778" s="3">
        <v>1951.4166666692199</v>
      </c>
      <c r="AH778" s="3">
        <f t="shared" si="2231"/>
        <v>-0.45132428299218452</v>
      </c>
      <c r="AI778" s="3">
        <f t="shared" si="2232"/>
        <v>2.8119762021355155</v>
      </c>
      <c r="AJ778" s="3">
        <f t="shared" si="2233"/>
        <v>-0.12110828337971981</v>
      </c>
      <c r="AK778" s="23"/>
      <c r="AL778" s="3">
        <v>1951.4166666692199</v>
      </c>
      <c r="AM778" s="14">
        <f t="shared" ref="AM778" si="2313">STANDARDIZE(AC778,AR$10,AS$10)</f>
        <v>-1.2175677386302053</v>
      </c>
      <c r="AN778" s="14">
        <f t="shared" ref="AN778" si="2314">STANDARDIZE(AD778,AT$10,AU$10)</f>
        <v>1.338417618525729</v>
      </c>
      <c r="AO778" s="14">
        <f t="shared" ref="AO778" si="2315">STANDARDIZE(AE778,AV$10,AW$10)</f>
        <v>-1.0910623726420718</v>
      </c>
      <c r="AP778" s="23"/>
    </row>
    <row r="779" spans="1:42" x14ac:dyDescent="0.3">
      <c r="A779">
        <v>2</v>
      </c>
      <c r="B779" s="31">
        <v>1979</v>
      </c>
      <c r="C779" s="24">
        <v>0.90847206640687383</v>
      </c>
      <c r="D779">
        <v>4.7900000000000303E-2</v>
      </c>
      <c r="E779">
        <f t="shared" si="2292"/>
        <v>4.3515811980889531E-2</v>
      </c>
      <c r="G779">
        <v>1951</v>
      </c>
      <c r="H779">
        <v>5</v>
      </c>
      <c r="I779" s="3">
        <v>1951.3333333358901</v>
      </c>
      <c r="J779" s="23">
        <f t="shared" si="2293"/>
        <v>0.55466417825969438</v>
      </c>
      <c r="K779" s="23">
        <f t="shared" si="2227"/>
        <v>0.14370000000000091</v>
      </c>
      <c r="L779" s="23">
        <f t="shared" si="2294"/>
        <v>2.6568414138639532E-2</v>
      </c>
      <c r="P779" s="23"/>
      <c r="Q779" s="23"/>
      <c r="R779" s="23"/>
      <c r="T779">
        <v>1951</v>
      </c>
      <c r="U779">
        <v>5</v>
      </c>
      <c r="V779" s="3">
        <v>1951.3333333359001</v>
      </c>
      <c r="W779" s="23">
        <f t="shared" si="2194"/>
        <v>0.53852202926032677</v>
      </c>
      <c r="X779" s="23">
        <f t="shared" si="2246"/>
        <v>0.19180000000000061</v>
      </c>
      <c r="Y779" s="23">
        <f t="shared" si="2195"/>
        <v>5.1644262606065507E-2</v>
      </c>
      <c r="Z779" s="23"/>
      <c r="AA779">
        <v>5</v>
      </c>
      <c r="AB779" s="3">
        <v>1951.3333333358901</v>
      </c>
      <c r="AC779" s="23">
        <f t="shared" si="2295"/>
        <v>0.54659310376001058</v>
      </c>
      <c r="AD779" s="23">
        <f t="shared" si="2296"/>
        <v>0.16775000000000076</v>
      </c>
      <c r="AE779" s="23">
        <f t="shared" si="2297"/>
        <v>3.9106338372352521E-2</v>
      </c>
      <c r="AG779" s="3">
        <v>1951.3333333358901</v>
      </c>
      <c r="AH779" s="3">
        <f t="shared" si="2231"/>
        <v>-0.78866382573812865</v>
      </c>
      <c r="AI779" s="3">
        <f t="shared" si="2232"/>
        <v>1.6693262822256021</v>
      </c>
      <c r="AJ779" s="3">
        <f t="shared" si="2233"/>
        <v>-0.46822052283804061</v>
      </c>
      <c r="AK779" s="23"/>
      <c r="AL779" s="3">
        <v>1951.3333333358901</v>
      </c>
      <c r="AM779" s="14">
        <f t="shared" ref="AM779" si="2316">STANDARDIZE(AC779,AR$11,AS$11)</f>
        <v>-1.165657227793206</v>
      </c>
      <c r="AN779" s="14">
        <f t="shared" ref="AN779" si="2317">STANDARDIZE(AD779,AT$11,AU$11)</f>
        <v>0.93967668087391998</v>
      </c>
      <c r="AO779" s="14">
        <f t="shared" ref="AO779" si="2318">STANDARDIZE(AE779,AV$11,AW$11)</f>
        <v>-0.94690559275743191</v>
      </c>
      <c r="AP779" s="23"/>
    </row>
    <row r="780" spans="1:42" x14ac:dyDescent="0.3">
      <c r="A780">
        <v>1</v>
      </c>
      <c r="B780" s="31">
        <v>1979</v>
      </c>
      <c r="C780" s="24">
        <v>0.8963821007130407</v>
      </c>
      <c r="D780">
        <v>4.7900000000000303E-2</v>
      </c>
      <c r="E780">
        <f t="shared" si="2292"/>
        <v>4.2936702624154922E-2</v>
      </c>
      <c r="G780">
        <v>1951</v>
      </c>
      <c r="H780">
        <v>4</v>
      </c>
      <c r="I780" s="3">
        <v>1951.25000000256</v>
      </c>
      <c r="J780" s="23">
        <f t="shared" si="2293"/>
        <v>0.56077082261090694</v>
      </c>
      <c r="K780" s="23">
        <f t="shared" si="2227"/>
        <v>0.14370000000000091</v>
      </c>
      <c r="L780" s="23">
        <f t="shared" si="2294"/>
        <v>2.686092240306261E-2</v>
      </c>
      <c r="P780" s="23"/>
      <c r="Q780" s="23"/>
      <c r="R780" s="23"/>
      <c r="T780">
        <v>1951</v>
      </c>
      <c r="U780">
        <v>4</v>
      </c>
      <c r="V780" s="3">
        <v>1951.25000000257</v>
      </c>
      <c r="W780" s="23">
        <f t="shared" si="2194"/>
        <v>0.41596288506056051</v>
      </c>
      <c r="X780" s="23">
        <f t="shared" si="2246"/>
        <v>0.19180000000000061</v>
      </c>
      <c r="Y780" s="23">
        <f t="shared" si="2195"/>
        <v>3.989084067730788E-2</v>
      </c>
      <c r="Z780" s="23"/>
      <c r="AA780">
        <v>4</v>
      </c>
      <c r="AB780" s="3">
        <v>1951.25000000256</v>
      </c>
      <c r="AC780" s="23">
        <f t="shared" si="2295"/>
        <v>0.48836685383573375</v>
      </c>
      <c r="AD780" s="23">
        <f t="shared" si="2296"/>
        <v>0.16775000000000076</v>
      </c>
      <c r="AE780" s="23">
        <f t="shared" si="2297"/>
        <v>3.3375881540185247E-2</v>
      </c>
      <c r="AG780" s="3">
        <v>1951.25000000256</v>
      </c>
      <c r="AH780" s="3">
        <f t="shared" si="2231"/>
        <v>-1.1683179027450434</v>
      </c>
      <c r="AI780" s="3">
        <f t="shared" si="2232"/>
        <v>1.6693262822256021</v>
      </c>
      <c r="AJ780" s="3">
        <f t="shared" si="2233"/>
        <v>-0.93134380695038865</v>
      </c>
      <c r="AK780" s="23"/>
      <c r="AL780" s="3">
        <v>1951.25000000256</v>
      </c>
      <c r="AM780" s="14">
        <f t="shared" ref="AM780" si="2319">STANDARDIZE(AC780,AR$12,AS$12)</f>
        <v>-1.0271662369684396</v>
      </c>
      <c r="AN780" s="14">
        <f t="shared" ref="AN780" si="2320">STANDARDIZE(AD780,AT$12,AU$12)</f>
        <v>0.57692863282771223</v>
      </c>
      <c r="AO780" s="14">
        <f t="shared" ref="AO780" si="2321">STANDARDIZE(AE780,AV$12,AW$12)</f>
        <v>-1.1027512490437936</v>
      </c>
      <c r="AP780" s="23"/>
    </row>
    <row r="781" spans="1:42" x14ac:dyDescent="0.3">
      <c r="A781">
        <v>12</v>
      </c>
      <c r="B781" s="31">
        <v>1978</v>
      </c>
      <c r="C781" s="24">
        <v>0.8853476332029302</v>
      </c>
      <c r="D781">
        <v>4.7900000000000303E-2</v>
      </c>
      <c r="E781">
        <f t="shared" si="2292"/>
        <v>4.2408151630420624E-2</v>
      </c>
      <c r="G781">
        <v>1951</v>
      </c>
      <c r="H781">
        <v>3</v>
      </c>
      <c r="I781" s="3">
        <v>1951.1666666692299</v>
      </c>
      <c r="J781" s="23">
        <f t="shared" si="2293"/>
        <v>0.51814123840747106</v>
      </c>
      <c r="K781" s="23">
        <f t="shared" si="2227"/>
        <v>0.14370000000000091</v>
      </c>
      <c r="L781" s="23">
        <f t="shared" si="2294"/>
        <v>2.4818965319718025E-2</v>
      </c>
      <c r="P781" s="23"/>
      <c r="Q781" s="23"/>
      <c r="R781" s="23"/>
      <c r="T781">
        <v>1951</v>
      </c>
      <c r="U781">
        <v>3</v>
      </c>
      <c r="V781" s="3">
        <v>1951.1666666692399</v>
      </c>
      <c r="W781" s="23">
        <f t="shared" si="2194"/>
        <v>0.30492776865048321</v>
      </c>
      <c r="X781" s="23">
        <f t="shared" si="2246"/>
        <v>0.19180000000000061</v>
      </c>
      <c r="Y781" s="23">
        <f t="shared" si="2195"/>
        <v>2.9242573013581429E-2</v>
      </c>
      <c r="Z781" s="23"/>
      <c r="AA781">
        <v>3</v>
      </c>
      <c r="AB781" s="3">
        <v>1951.1666666692299</v>
      </c>
      <c r="AC781" s="23">
        <f t="shared" si="2295"/>
        <v>0.41153450352897714</v>
      </c>
      <c r="AD781" s="23">
        <f t="shared" si="2296"/>
        <v>0.16775000000000076</v>
      </c>
      <c r="AE781" s="23">
        <f t="shared" si="2297"/>
        <v>2.7030769166649725E-2</v>
      </c>
      <c r="AG781" s="3">
        <v>1951.1666666692299</v>
      </c>
      <c r="AH781" s="3">
        <f t="shared" si="2231"/>
        <v>-1.6692898024967671</v>
      </c>
      <c r="AI781" s="3">
        <f t="shared" si="2232"/>
        <v>1.6693262822256021</v>
      </c>
      <c r="AJ781" s="3">
        <f t="shared" si="2233"/>
        <v>-1.4441422393543009</v>
      </c>
      <c r="AK781" s="23"/>
      <c r="AL781" s="3">
        <v>1951.1666666692299</v>
      </c>
      <c r="AM781" s="14">
        <f t="shared" ref="AM781" si="2322">STANDARDIZE(AC781,AR$13,AS$13)</f>
        <v>-1.2022097962464326</v>
      </c>
      <c r="AN781" s="14">
        <f t="shared" ref="AN781" si="2323">STANDARDIZE(AD781,AT$13,AU$13)</f>
        <v>1.6241321965651629</v>
      </c>
      <c r="AO781" s="14">
        <f t="shared" ref="AO781" si="2324">STANDARDIZE(AE781,AV$13,AW$13)</f>
        <v>-1.155860815219486</v>
      </c>
      <c r="AP781" s="23"/>
    </row>
    <row r="782" spans="1:42" x14ac:dyDescent="0.3">
      <c r="A782">
        <v>12</v>
      </c>
      <c r="B782" s="31">
        <v>1978</v>
      </c>
      <c r="C782" s="24">
        <v>0.87306095317134658</v>
      </c>
      <c r="D782">
        <v>4.7900000000000303E-2</v>
      </c>
      <c r="E782">
        <f t="shared" si="2292"/>
        <v>4.1819619656907767E-2</v>
      </c>
      <c r="G782">
        <v>1951</v>
      </c>
      <c r="H782">
        <v>2</v>
      </c>
      <c r="I782" s="3">
        <v>1951.0833333359001</v>
      </c>
      <c r="J782" s="23">
        <f t="shared" si="2293"/>
        <v>0.50787302345863872</v>
      </c>
      <c r="K782" s="23">
        <f t="shared" si="2227"/>
        <v>9.5800000000000607E-2</v>
      </c>
      <c r="L782" s="23">
        <f t="shared" si="2294"/>
        <v>2.4327117823668948E-2</v>
      </c>
      <c r="P782" s="23"/>
      <c r="Q782" s="23"/>
      <c r="R782" s="23"/>
      <c r="T782">
        <v>1951</v>
      </c>
      <c r="U782">
        <v>2</v>
      </c>
      <c r="V782" s="3">
        <v>1951.0833333359101</v>
      </c>
      <c r="W782" s="23">
        <f t="shared" si="2194"/>
        <v>0.28456154799196637</v>
      </c>
      <c r="X782" s="23">
        <f t="shared" si="2246"/>
        <v>0.19180000000000061</v>
      </c>
      <c r="Y782" s="23">
        <f t="shared" si="2195"/>
        <v>2.7289452452429662E-2</v>
      </c>
      <c r="Z782" s="23"/>
      <c r="AA782">
        <v>2</v>
      </c>
      <c r="AB782" s="3">
        <v>1951.0833333359001</v>
      </c>
      <c r="AC782" s="23">
        <f t="shared" si="2295"/>
        <v>0.39621728572530257</v>
      </c>
      <c r="AD782" s="23">
        <f t="shared" si="2296"/>
        <v>0.14380000000000059</v>
      </c>
      <c r="AE782" s="23">
        <f t="shared" si="2297"/>
        <v>2.5808285138049305E-2</v>
      </c>
      <c r="AG782" s="3">
        <v>1951.0833333359001</v>
      </c>
      <c r="AH782" s="3">
        <f t="shared" si="2231"/>
        <v>-1.7691630417167179</v>
      </c>
      <c r="AI782" s="3">
        <f t="shared" si="2232"/>
        <v>1.0985970730109507</v>
      </c>
      <c r="AJ782" s="3">
        <f t="shared" si="2233"/>
        <v>-1.5429407880009358</v>
      </c>
      <c r="AK782" s="23"/>
      <c r="AL782" s="3">
        <v>1951.0833333359001</v>
      </c>
      <c r="AM782" s="14">
        <f t="shared" ref="AM782" si="2325">STANDARDIZE(AC782,AR$14,AS$14)</f>
        <v>-1.204953519282165</v>
      </c>
      <c r="AN782" s="14">
        <f t="shared" ref="AN782" si="2326">STANDARDIZE(AD782,AT$14,AU$14)</f>
        <v>1.8733326205750558</v>
      </c>
      <c r="AO782" s="14">
        <f t="shared" ref="AO782" si="2327">STANDARDIZE(AE782,AV$14,AW$14)</f>
        <v>-1.4185610998719063</v>
      </c>
      <c r="AP782" s="23"/>
    </row>
    <row r="783" spans="1:42" x14ac:dyDescent="0.3">
      <c r="A783">
        <v>11</v>
      </c>
      <c r="B783" s="31">
        <v>1978</v>
      </c>
      <c r="C783" s="24">
        <v>0.85967130017847804</v>
      </c>
      <c r="D783">
        <v>4.7900000000000303E-2</v>
      </c>
      <c r="E783">
        <f t="shared" si="2292"/>
        <v>4.1178255278549361E-2</v>
      </c>
      <c r="G783">
        <v>1951</v>
      </c>
      <c r="H783">
        <v>1</v>
      </c>
      <c r="I783" s="3">
        <v>1951.00000000257</v>
      </c>
      <c r="J783" s="23">
        <f t="shared" si="2293"/>
        <v>0.52694145165844131</v>
      </c>
      <c r="K783" s="23">
        <f t="shared" si="2227"/>
        <v>9.5800000000000607E-2</v>
      </c>
      <c r="L783" s="23">
        <f t="shared" si="2294"/>
        <v>2.5240495534439498E-2</v>
      </c>
      <c r="P783" s="23"/>
      <c r="Q783" s="23"/>
      <c r="R783" s="23"/>
      <c r="T783">
        <v>1951</v>
      </c>
      <c r="U783">
        <v>1</v>
      </c>
      <c r="V783" s="3">
        <v>1951.00000000258</v>
      </c>
      <c r="W783" s="23">
        <f t="shared" ref="W783:W795" si="2328">AVERAGEIFS(P$4:P$763,O$4:O$763,T783,N$4:N$763,U783)</f>
        <v>0.36603888603645912</v>
      </c>
      <c r="X783" s="23">
        <f t="shared" si="2246"/>
        <v>9.5900000000000304E-2</v>
      </c>
      <c r="Y783" s="23">
        <f t="shared" ref="Y783:Y795" si="2329">AVERAGEIFS(R$4:R$763,O$4:O$763,T783,N$4:N$763,U783)</f>
        <v>3.5103129170896544E-2</v>
      </c>
      <c r="Z783" s="23"/>
      <c r="AA783">
        <v>1</v>
      </c>
      <c r="AB783" s="3">
        <v>1951.00000000257</v>
      </c>
      <c r="AC783" s="23">
        <f>AVERAGE(W783,J783)</f>
        <v>0.44649016884745019</v>
      </c>
      <c r="AD783" s="23">
        <f t="shared" si="2296"/>
        <v>9.5850000000000463E-2</v>
      </c>
      <c r="AE783" s="23">
        <f t="shared" si="2297"/>
        <v>3.0171812352668019E-2</v>
      </c>
      <c r="AG783" s="3">
        <v>1951.00000000257</v>
      </c>
      <c r="AH783" s="3">
        <f t="shared" si="2231"/>
        <v>-1.4413675016460941</v>
      </c>
      <c r="AI783" s="3">
        <f t="shared" si="2232"/>
        <v>-4.4052846898962821E-2</v>
      </c>
      <c r="AJ783" s="3">
        <f t="shared" si="2233"/>
        <v>-1.1902898365787027</v>
      </c>
      <c r="AK783" s="23"/>
      <c r="AL783" s="3">
        <v>1951.00000000257</v>
      </c>
      <c r="AM783" s="14">
        <f t="shared" ref="AM783" si="2330">STANDARDIZE(AC783,AR$15,AS$15)</f>
        <v>-0.73920309409344198</v>
      </c>
      <c r="AN783" s="14">
        <f t="shared" ref="AN783" si="2331">STANDARDIZE(AD783,AT$15,AU$15)</f>
        <v>0.75540652012817533</v>
      </c>
      <c r="AO783" s="14">
        <f t="shared" ref="AO783" si="2332">STANDARDIZE(AE783,AV$15,AW$15)</f>
        <v>-0.53446903760337194</v>
      </c>
      <c r="AP783" s="23"/>
    </row>
    <row r="784" spans="1:42" x14ac:dyDescent="0.3">
      <c r="A784">
        <v>10</v>
      </c>
      <c r="B784" s="31">
        <v>1978</v>
      </c>
      <c r="C784" s="24">
        <v>0.85068488640841422</v>
      </c>
      <c r="D784">
        <v>4.7900000000000303E-2</v>
      </c>
      <c r="E784">
        <f t="shared" si="2292"/>
        <v>4.0747806058963297E-2</v>
      </c>
      <c r="I784" s="3"/>
      <c r="J784" s="23"/>
      <c r="K784" s="23"/>
      <c r="L784" s="23"/>
      <c r="P784" s="23"/>
      <c r="Q784" s="23"/>
      <c r="R784" s="23"/>
      <c r="T784">
        <v>1950</v>
      </c>
      <c r="U784">
        <v>12</v>
      </c>
      <c r="V784" s="3">
        <v>1950.91666666949</v>
      </c>
      <c r="W784" s="23">
        <f t="shared" si="2328"/>
        <v>0.47830592604903222</v>
      </c>
      <c r="X784" s="23">
        <f t="shared" si="2246"/>
        <v>9.5900000000000304E-2</v>
      </c>
      <c r="Y784" s="23">
        <f t="shared" si="2329"/>
        <v>4.5869538308102337E-2</v>
      </c>
      <c r="AA784">
        <v>12</v>
      </c>
      <c r="AB784" s="3">
        <v>1950.9166666692399</v>
      </c>
      <c r="AC784" s="23">
        <f t="shared" ref="AC784:AC795" si="2333">AVERAGE(W784,J784)</f>
        <v>0.47830592604903222</v>
      </c>
      <c r="AD784" s="23">
        <f t="shared" ref="AD784:AD795" si="2334">AVERAGE(X784,K784)</f>
        <v>9.5900000000000304E-2</v>
      </c>
      <c r="AE784" s="23">
        <f t="shared" ref="AE784:AE795" si="2335">AVERAGE(Y784,L784)</f>
        <v>4.5869538308102337E-2</v>
      </c>
      <c r="AG784" s="3">
        <v>1950.9166666692399</v>
      </c>
      <c r="AH784" s="3">
        <f t="shared" ref="AH784:AH795" si="2336">STANDARDIZE(AC784,AC$797,AC$798)</f>
        <v>-1.2339184224017423</v>
      </c>
      <c r="AI784" s="3">
        <f t="shared" ref="AI784:AI795" si="2337">STANDARDIZE(AD784,AD$797,AD$798)</f>
        <v>-4.286134541835146E-2</v>
      </c>
      <c r="AJ784" s="3">
        <f t="shared" ref="AJ784:AJ795" si="2338">STANDARDIZE(AE784,AE$797,AE$798)</f>
        <v>7.836685354191035E-2</v>
      </c>
      <c r="AL784" s="3">
        <v>1950.9166666692399</v>
      </c>
      <c r="AM784" s="14">
        <f>STANDARDIZE(AC784,AR$4,AS$4)</f>
        <v>-1.0213367079594504</v>
      </c>
      <c r="AN784" s="14">
        <f>STANDARDIZE(AD784,AT$4,AU$4)</f>
        <v>0.89015012225170687</v>
      </c>
      <c r="AO784" s="14">
        <f t="shared" ref="AO784" si="2339">STANDARDIZE(AE784,AV$4,AW$4)</f>
        <v>0.45635298091181381</v>
      </c>
    </row>
    <row r="785" spans="1:41" x14ac:dyDescent="0.3">
      <c r="A785">
        <v>9</v>
      </c>
      <c r="B785" s="31">
        <v>1978</v>
      </c>
      <c r="C785" s="24">
        <v>0.84645618532250755</v>
      </c>
      <c r="D785">
        <v>4.7900000000000303E-2</v>
      </c>
      <c r="E785">
        <f t="shared" si="2292"/>
        <v>4.0545251276948371E-2</v>
      </c>
      <c r="I785" s="3"/>
      <c r="J785" s="23"/>
      <c r="K785" s="23"/>
      <c r="L785" s="23"/>
      <c r="P785" s="23"/>
      <c r="Q785" s="23"/>
      <c r="R785" s="23"/>
      <c r="T785">
        <v>1950</v>
      </c>
      <c r="U785">
        <v>11</v>
      </c>
      <c r="V785" s="3">
        <v>1950.83333333617</v>
      </c>
      <c r="W785" s="23">
        <f t="shared" si="2328"/>
        <v>0.59793923819918215</v>
      </c>
      <c r="X785" s="23">
        <f t="shared" si="2246"/>
        <v>9.5900000000000304E-2</v>
      </c>
      <c r="Y785" s="23">
        <f t="shared" si="2329"/>
        <v>5.7342372943301752E-2</v>
      </c>
      <c r="AA785">
        <v>11</v>
      </c>
      <c r="AB785" s="3">
        <v>1950.8333333359101</v>
      </c>
      <c r="AC785" s="23">
        <f t="shared" si="2333"/>
        <v>0.59793923819918215</v>
      </c>
      <c r="AD785" s="23">
        <f t="shared" si="2334"/>
        <v>9.5900000000000304E-2</v>
      </c>
      <c r="AE785" s="23">
        <f t="shared" si="2335"/>
        <v>5.7342372943301752E-2</v>
      </c>
      <c r="AG785" s="3">
        <v>1950.8333333359101</v>
      </c>
      <c r="AH785" s="3">
        <f t="shared" si="2336"/>
        <v>-0.45387033820066458</v>
      </c>
      <c r="AI785" s="3">
        <f t="shared" si="2337"/>
        <v>-4.286134541835146E-2</v>
      </c>
      <c r="AJ785" s="3">
        <f t="shared" si="2338"/>
        <v>1.0055768491753523</v>
      </c>
      <c r="AL785" s="3">
        <v>1950.8333333359101</v>
      </c>
      <c r="AM785" s="14">
        <f t="shared" ref="AM785" si="2340">STANDARDIZE(AC785,AR$5,AS$5)</f>
        <v>-0.22256353412024227</v>
      </c>
      <c r="AN785" s="14">
        <f t="shared" ref="AN785" si="2341">STANDARDIZE(AD785,AT$5,AU$5)</f>
        <v>0.77845189601601561</v>
      </c>
      <c r="AO785" s="14">
        <f t="shared" ref="AO785" si="2342">STANDARDIZE(AE785,AV$5,AW$5)</f>
        <v>0.90290314808051564</v>
      </c>
    </row>
    <row r="786" spans="1:41" x14ac:dyDescent="0.3">
      <c r="A786">
        <v>9</v>
      </c>
      <c r="B786" s="31">
        <v>1978</v>
      </c>
      <c r="C786" s="24">
        <v>0.84492911851586061</v>
      </c>
      <c r="D786">
        <v>4.7900000000000303E-2</v>
      </c>
      <c r="E786">
        <f t="shared" si="2292"/>
        <v>4.0472104776909983E-2</v>
      </c>
      <c r="I786" s="3"/>
      <c r="J786" s="23"/>
      <c r="K786" s="23"/>
      <c r="L786" s="23"/>
      <c r="P786" s="23"/>
      <c r="Q786" s="23"/>
      <c r="R786" s="23"/>
      <c r="T786">
        <v>1950</v>
      </c>
      <c r="U786">
        <v>10</v>
      </c>
      <c r="V786" s="3">
        <v>1950.7500000028499</v>
      </c>
      <c r="W786" s="23">
        <f t="shared" si="2328"/>
        <v>0.68558747395819686</v>
      </c>
      <c r="X786" s="23">
        <f t="shared" si="2246"/>
        <v>0.19180000000000061</v>
      </c>
      <c r="Y786" s="23">
        <f t="shared" si="2329"/>
        <v>6.5747838752591284E-2</v>
      </c>
      <c r="AA786">
        <v>10</v>
      </c>
      <c r="AB786" s="3">
        <v>1950.75000000258</v>
      </c>
      <c r="AC786" s="23">
        <f t="shared" si="2333"/>
        <v>0.68558747395819686</v>
      </c>
      <c r="AD786" s="23">
        <f t="shared" si="2334"/>
        <v>0.19180000000000061</v>
      </c>
      <c r="AE786" s="23">
        <f t="shared" si="2335"/>
        <v>6.5747838752591284E-2</v>
      </c>
      <c r="AG786" s="3">
        <v>1950.75000000258</v>
      </c>
      <c r="AH786" s="3">
        <f t="shared" si="2336"/>
        <v>0.1176246505998953</v>
      </c>
      <c r="AI786" s="3">
        <f t="shared" si="2337"/>
        <v>2.2424384944014766</v>
      </c>
      <c r="AJ786" s="3">
        <f t="shared" si="2338"/>
        <v>1.6848886464897677</v>
      </c>
      <c r="AL786" s="3">
        <v>1950.75000000258</v>
      </c>
      <c r="AM786" s="14">
        <f t="shared" ref="AM786" si="2343">STANDARDIZE(AC786,AR$6,AS$6)</f>
        <v>6.6935800951693561E-2</v>
      </c>
      <c r="AN786" s="14">
        <f t="shared" ref="AN786" si="2344">STANDARDIZE(AD786,AT$6,AU$6)</f>
        <v>4.2200616005871039</v>
      </c>
      <c r="AO786" s="14">
        <f t="shared" ref="AO786" si="2345">STANDARDIZE(AE786,AV$6,AW$6)</f>
        <v>1.3686907816984044</v>
      </c>
    </row>
    <row r="787" spans="1:41" x14ac:dyDescent="0.3">
      <c r="A787">
        <v>8</v>
      </c>
      <c r="B787" s="31">
        <v>1978</v>
      </c>
      <c r="C787" s="24">
        <v>0.84173149493381039</v>
      </c>
      <c r="D787">
        <v>4.7900000000000303E-2</v>
      </c>
      <c r="E787">
        <f t="shared" si="2292"/>
        <v>4.0318938607329775E-2</v>
      </c>
      <c r="I787" s="3"/>
      <c r="J787" s="23"/>
      <c r="K787" s="23"/>
      <c r="L787" s="23"/>
      <c r="P787" s="23"/>
      <c r="Q787" s="23"/>
      <c r="R787" s="23"/>
      <c r="T787">
        <v>1950</v>
      </c>
      <c r="U787">
        <v>9</v>
      </c>
      <c r="V787" s="3">
        <v>1950.6666666695301</v>
      </c>
      <c r="W787" s="23">
        <f t="shared" si="2328"/>
        <v>0.6991899661447738</v>
      </c>
      <c r="X787" s="23">
        <f t="shared" si="2246"/>
        <v>9.5900000000000304E-2</v>
      </c>
      <c r="Y787" s="23">
        <f t="shared" si="2329"/>
        <v>6.7052317753284019E-2</v>
      </c>
      <c r="AA787">
        <v>9</v>
      </c>
      <c r="AB787" s="3">
        <v>1950.6666666692499</v>
      </c>
      <c r="AC787" s="23">
        <f t="shared" si="2333"/>
        <v>0.6991899661447738</v>
      </c>
      <c r="AD787" s="23">
        <f t="shared" si="2334"/>
        <v>9.5900000000000304E-2</v>
      </c>
      <c r="AE787" s="23">
        <f t="shared" si="2335"/>
        <v>6.7052317753284019E-2</v>
      </c>
      <c r="AG787" s="3">
        <v>1950.6666666692499</v>
      </c>
      <c r="AH787" s="3">
        <f t="shared" si="2336"/>
        <v>0.20631732139364775</v>
      </c>
      <c r="AI787" s="3">
        <f t="shared" si="2337"/>
        <v>-4.286134541835146E-2</v>
      </c>
      <c r="AJ787" s="3">
        <f t="shared" si="2338"/>
        <v>1.7903138536853218</v>
      </c>
      <c r="AL787" s="3">
        <v>1950.6666666692499</v>
      </c>
      <c r="AM787" s="14">
        <f t="shared" ref="AM787" si="2346">STANDARDIZE(AC787,AR$7,AS$7)</f>
        <v>-8.3940766245836129E-2</v>
      </c>
      <c r="AN787" s="14">
        <f t="shared" ref="AN787" si="2347">STANDARDIZE(AD787,AT$7,AU$7)</f>
        <v>1.0305292458509261</v>
      </c>
      <c r="AO787" s="14">
        <f t="shared" ref="AO787" si="2348">STANDARDIZE(AE787,AV$7,AW$7)</f>
        <v>1.8580448083421408</v>
      </c>
    </row>
    <row r="788" spans="1:41" x14ac:dyDescent="0.3">
      <c r="A788">
        <v>7</v>
      </c>
      <c r="B788" s="31">
        <v>1978</v>
      </c>
      <c r="C788" s="24">
        <v>0.83287269811120679</v>
      </c>
      <c r="D788">
        <v>4.7900000000000303E-2</v>
      </c>
      <c r="E788">
        <f t="shared" si="2292"/>
        <v>3.9894602239527059E-2</v>
      </c>
      <c r="I788" s="3"/>
      <c r="J788" s="23"/>
      <c r="K788" s="23"/>
      <c r="L788" s="23"/>
      <c r="P788" s="23"/>
      <c r="Q788" s="23"/>
      <c r="R788" s="23"/>
      <c r="T788">
        <v>1950</v>
      </c>
      <c r="U788">
        <v>8</v>
      </c>
      <c r="V788" s="3">
        <v>1950.58333333621</v>
      </c>
      <c r="W788" s="23">
        <f t="shared" si="2328"/>
        <v>0.71512389477770844</v>
      </c>
      <c r="X788" s="23">
        <f t="shared" si="2246"/>
        <v>9.5900000000000304E-2</v>
      </c>
      <c r="Y788" s="23">
        <f t="shared" si="2329"/>
        <v>6.8580381509182456E-2</v>
      </c>
      <c r="AA788">
        <v>8</v>
      </c>
      <c r="AB788" s="3">
        <v>1950.5833333359201</v>
      </c>
      <c r="AC788" s="23">
        <f t="shared" si="2333"/>
        <v>0.71512389477770844</v>
      </c>
      <c r="AD788" s="23">
        <f t="shared" si="2334"/>
        <v>9.5900000000000304E-2</v>
      </c>
      <c r="AE788" s="23">
        <f t="shared" si="2335"/>
        <v>6.8580381509182456E-2</v>
      </c>
      <c r="AG788" s="3">
        <v>1950.5833333359201</v>
      </c>
      <c r="AH788" s="3">
        <f t="shared" si="2336"/>
        <v>0.31021171569343631</v>
      </c>
      <c r="AI788" s="3">
        <f t="shared" si="2337"/>
        <v>-4.286134541835146E-2</v>
      </c>
      <c r="AJ788" s="3">
        <f t="shared" si="2338"/>
        <v>1.9138087033441205</v>
      </c>
      <c r="AL788" s="3">
        <v>1950.5833333359201</v>
      </c>
      <c r="AM788" s="14">
        <f t="shared" ref="AM788" si="2349">STANDARDIZE(AC788,AR$8,AS$8)</f>
        <v>-0.25543362314759815</v>
      </c>
      <c r="AN788" s="14">
        <f t="shared" ref="AN788" si="2350">STANDARDIZE(AD788,AT$8,AU$8)</f>
        <v>0.77710760691839276</v>
      </c>
      <c r="AO788" s="14">
        <f t="shared" ref="AO788" si="2351">STANDARDIZE(AE788,AV$8,AW$8)</f>
        <v>1.057081123215118</v>
      </c>
    </row>
    <row r="789" spans="1:41" x14ac:dyDescent="0.3">
      <c r="A789">
        <v>6</v>
      </c>
      <c r="B789" s="31">
        <v>1978</v>
      </c>
      <c r="C789" s="24">
        <v>0.81608142899920988</v>
      </c>
      <c r="D789">
        <v>4.7900000000000303E-2</v>
      </c>
      <c r="E789">
        <f t="shared" si="2292"/>
        <v>3.90903004490624E-2</v>
      </c>
      <c r="I789" s="3"/>
      <c r="J789" s="23"/>
      <c r="K789" s="23"/>
      <c r="L789" s="23"/>
      <c r="P789" s="23"/>
      <c r="Q789" s="23"/>
      <c r="R789" s="23"/>
      <c r="T789">
        <v>1950</v>
      </c>
      <c r="U789">
        <v>7</v>
      </c>
      <c r="V789" s="3">
        <v>1950.5000000028899</v>
      </c>
      <c r="W789" s="23">
        <f t="shared" si="2328"/>
        <v>0.73773408439769528</v>
      </c>
      <c r="X789" s="23">
        <f t="shared" si="2246"/>
        <v>9.5900000000000304E-2</v>
      </c>
      <c r="Y789" s="23">
        <f t="shared" si="2329"/>
        <v>7.0748698693739204E-2</v>
      </c>
      <c r="AA789">
        <v>7</v>
      </c>
      <c r="AB789" s="3">
        <v>1950.50000000259</v>
      </c>
      <c r="AC789" s="23">
        <f t="shared" si="2333"/>
        <v>0.73773408439769528</v>
      </c>
      <c r="AD789" s="23">
        <f t="shared" si="2334"/>
        <v>9.5900000000000304E-2</v>
      </c>
      <c r="AE789" s="23">
        <f t="shared" si="2335"/>
        <v>7.0748698693739204E-2</v>
      </c>
      <c r="AG789" s="3">
        <v>1950.50000000259</v>
      </c>
      <c r="AH789" s="3">
        <f t="shared" si="2336"/>
        <v>0.45763750186876057</v>
      </c>
      <c r="AI789" s="3">
        <f t="shared" si="2337"/>
        <v>-4.286134541835146E-2</v>
      </c>
      <c r="AJ789" s="3">
        <f t="shared" si="2338"/>
        <v>2.0890474678824393</v>
      </c>
      <c r="AL789" s="3">
        <v>1950.50000000259</v>
      </c>
      <c r="AM789" s="14">
        <f t="shared" ref="AM789" si="2352">STANDARDIZE(AC789,AR$9,AS$9)</f>
        <v>-0.18422903784465031</v>
      </c>
      <c r="AN789" s="14">
        <f t="shared" ref="AN789" si="2353">STANDARDIZE(AD789,AT$9,AU$9)</f>
        <v>1.2407351028491733</v>
      </c>
      <c r="AO789" s="14">
        <f t="shared" ref="AO789" si="2354">STANDARDIZE(AE789,AV$9,AW$9)</f>
        <v>1.4336572093488207</v>
      </c>
    </row>
    <row r="790" spans="1:41" x14ac:dyDescent="0.3">
      <c r="A790">
        <v>6</v>
      </c>
      <c r="B790" s="31">
        <v>1978</v>
      </c>
      <c r="C790" s="24">
        <v>0.79330135928180856</v>
      </c>
      <c r="D790">
        <v>4.7900000000000303E-2</v>
      </c>
      <c r="E790">
        <f t="shared" si="2292"/>
        <v>3.7999135109598868E-2</v>
      </c>
      <c r="I790" s="3"/>
      <c r="J790" s="23"/>
      <c r="K790" s="23"/>
      <c r="L790" s="23"/>
      <c r="P790" s="23"/>
      <c r="Q790" s="23"/>
      <c r="R790" s="23"/>
      <c r="T790">
        <v>1950</v>
      </c>
      <c r="U790">
        <v>6</v>
      </c>
      <c r="V790" s="3">
        <v>1950.4166666695701</v>
      </c>
      <c r="W790" s="23">
        <f t="shared" si="2328"/>
        <v>0.74161518256133996</v>
      </c>
      <c r="X790" s="23">
        <f t="shared" si="2246"/>
        <v>0.19180000000000061</v>
      </c>
      <c r="Y790" s="23">
        <f t="shared" si="2329"/>
        <v>7.1120896007632731E-2</v>
      </c>
      <c r="AA790">
        <v>6</v>
      </c>
      <c r="AB790" s="3">
        <v>1950.4166666692599</v>
      </c>
      <c r="AC790" s="23">
        <f t="shared" si="2333"/>
        <v>0.74161518256133996</v>
      </c>
      <c r="AD790" s="23">
        <f t="shared" si="2334"/>
        <v>0.19180000000000061</v>
      </c>
      <c r="AE790" s="23">
        <f t="shared" si="2335"/>
        <v>7.1120896007632731E-2</v>
      </c>
      <c r="AG790" s="3">
        <v>1950.4166666692599</v>
      </c>
      <c r="AH790" s="3">
        <f t="shared" si="2336"/>
        <v>0.48294352351720959</v>
      </c>
      <c r="AI790" s="3">
        <f t="shared" si="2337"/>
        <v>2.2424384944014766</v>
      </c>
      <c r="AJ790" s="3">
        <f t="shared" si="2338"/>
        <v>2.1191276599851991</v>
      </c>
      <c r="AL790" s="3">
        <v>1950.4166666692599</v>
      </c>
      <c r="AM790" s="14">
        <f t="shared" ref="AM790" si="2355">STANDARDIZE(AC790,AR$10,AS$10)</f>
        <v>-0.24133066518033641</v>
      </c>
      <c r="AN790" s="14">
        <f>STANDARDIZE(AD790,AT$10,AU$10)</f>
        <v>0.77751219962736318</v>
      </c>
      <c r="AO790" s="14">
        <f t="shared" ref="AO790" si="2356">STANDARDIZE(AE790,AV$10,AW$10)</f>
        <v>1.3363804263381864</v>
      </c>
    </row>
    <row r="791" spans="1:41" x14ac:dyDescent="0.3">
      <c r="A791">
        <v>5</v>
      </c>
      <c r="B791" s="31">
        <v>1978</v>
      </c>
      <c r="C791" s="24">
        <v>0.77071152023350664</v>
      </c>
      <c r="D791">
        <v>4.7900000000000303E-2</v>
      </c>
      <c r="E791">
        <f t="shared" si="2292"/>
        <v>3.6917081819185203E-2</v>
      </c>
      <c r="I791" s="3"/>
      <c r="J791" s="23"/>
      <c r="K791" s="23"/>
      <c r="L791" s="23"/>
      <c r="P791" s="23"/>
      <c r="Q791" s="23"/>
      <c r="R791" s="23"/>
      <c r="T791">
        <v>1950</v>
      </c>
      <c r="U791">
        <v>5</v>
      </c>
      <c r="V791" s="3">
        <v>1950.33333333625</v>
      </c>
      <c r="W791" s="23">
        <f t="shared" si="2328"/>
        <v>0.67188980511714791</v>
      </c>
      <c r="X791" s="23">
        <f t="shared" si="2246"/>
        <v>0.19180000000000061</v>
      </c>
      <c r="Y791" s="23">
        <f t="shared" si="2329"/>
        <v>6.4434232310734696E-2</v>
      </c>
      <c r="AA791">
        <v>5</v>
      </c>
      <c r="AB791" s="3">
        <v>1950.3333333359301</v>
      </c>
      <c r="AC791" s="23">
        <f t="shared" si="2333"/>
        <v>0.67188980511714791</v>
      </c>
      <c r="AD791" s="23">
        <f t="shared" si="2334"/>
        <v>0.19180000000000061</v>
      </c>
      <c r="AE791" s="23">
        <f t="shared" si="2335"/>
        <v>6.4434232310734696E-2</v>
      </c>
      <c r="AG791" s="3">
        <v>1950.3333333359301</v>
      </c>
      <c r="AH791" s="3">
        <f t="shared" si="2336"/>
        <v>2.8311397080084268E-2</v>
      </c>
      <c r="AI791" s="3">
        <f t="shared" si="2337"/>
        <v>2.2424384944014766</v>
      </c>
      <c r="AJ791" s="3">
        <f t="shared" si="2338"/>
        <v>1.5787257789904805</v>
      </c>
      <c r="AL791" s="3">
        <v>1950.3333333359301</v>
      </c>
      <c r="AM791" s="14">
        <f t="shared" ref="AM791" si="2357">STANDARDIZE(AC791,AR$11,AS$11)</f>
        <v>-0.23579603307592084</v>
      </c>
      <c r="AN791" s="14">
        <f t="shared" ref="AN791" si="2358">STANDARDIZE(AD791,AT$11,AU$11)</f>
        <v>1.5002933937908576</v>
      </c>
      <c r="AO791" s="14">
        <f t="shared" ref="AO791" si="2359">STANDARDIZE(AE791,AV$11,AW$11)</f>
        <v>1.3399338919764012</v>
      </c>
    </row>
    <row r="792" spans="1:41" x14ac:dyDescent="0.3">
      <c r="A792">
        <v>5</v>
      </c>
      <c r="B792" s="31">
        <v>1978</v>
      </c>
      <c r="C792" s="24">
        <v>0.75566448424364963</v>
      </c>
      <c r="D792">
        <v>4.7900000000000303E-2</v>
      </c>
      <c r="E792">
        <f t="shared" si="2292"/>
        <v>3.6196328795271043E-2</v>
      </c>
      <c r="I792" s="3"/>
      <c r="J792" s="23"/>
      <c r="K792" s="23"/>
      <c r="L792" s="23"/>
      <c r="P792" s="23"/>
      <c r="Q792" s="23"/>
      <c r="R792" s="23"/>
      <c r="T792">
        <v>1950</v>
      </c>
      <c r="U792">
        <v>4</v>
      </c>
      <c r="V792" s="3">
        <v>1950.2500000029299</v>
      </c>
      <c r="W792" s="23">
        <f t="shared" si="2328"/>
        <v>0.55261417413256919</v>
      </c>
      <c r="X792" s="23">
        <f t="shared" si="2246"/>
        <v>0.19180000000000061</v>
      </c>
      <c r="Y792" s="23">
        <f t="shared" si="2329"/>
        <v>5.2995699299313553E-2</v>
      </c>
      <c r="AA792">
        <v>4</v>
      </c>
      <c r="AB792" s="3">
        <v>1950.2500000026</v>
      </c>
      <c r="AC792" s="23">
        <f t="shared" si="2333"/>
        <v>0.55261417413256919</v>
      </c>
      <c r="AD792" s="23">
        <f t="shared" si="2334"/>
        <v>0.19180000000000061</v>
      </c>
      <c r="AE792" s="23">
        <f t="shared" si="2335"/>
        <v>5.2995699299313553E-2</v>
      </c>
      <c r="AG792" s="3">
        <v>1950.2500000026</v>
      </c>
      <c r="AH792" s="3">
        <f t="shared" si="2336"/>
        <v>-0.7494044896507065</v>
      </c>
      <c r="AI792" s="3">
        <f t="shared" si="2337"/>
        <v>2.2424384944014766</v>
      </c>
      <c r="AJ792" s="3">
        <f t="shared" si="2338"/>
        <v>0.65428796734163941</v>
      </c>
      <c r="AL792" s="3">
        <v>1950.2500000026</v>
      </c>
      <c r="AM792" s="14">
        <f t="shared" ref="AM792" si="2360">STANDARDIZE(AC792,AR$12,AS$12)</f>
        <v>-0.5520644444897792</v>
      </c>
      <c r="AN792" s="14">
        <f t="shared" ref="AN792" si="2361">STANDARDIZE(AD792,AT$12,AU$12)</f>
        <v>1.1227379181343142</v>
      </c>
      <c r="AO792" s="14">
        <f t="shared" ref="AO792" si="2362">STANDARDIZE(AE792,AV$12,AW$12)</f>
        <v>0.80064591229972515</v>
      </c>
    </row>
    <row r="793" spans="1:41" x14ac:dyDescent="0.3">
      <c r="A793">
        <v>4</v>
      </c>
      <c r="B793" s="31">
        <v>1978</v>
      </c>
      <c r="C793" s="24">
        <v>0.7496850415724795</v>
      </c>
      <c r="D793">
        <v>4.7900000000000303E-2</v>
      </c>
      <c r="E793">
        <f t="shared" si="2292"/>
        <v>3.5909913491321999E-2</v>
      </c>
      <c r="I793" s="3"/>
      <c r="J793" s="23"/>
      <c r="K793" s="23"/>
      <c r="L793" s="23"/>
      <c r="P793" s="23"/>
      <c r="Q793" s="23"/>
      <c r="R793" s="23"/>
      <c r="T793">
        <v>1950</v>
      </c>
      <c r="U793">
        <v>3</v>
      </c>
      <c r="V793" s="3">
        <v>1950.1666666696101</v>
      </c>
      <c r="W793" s="23">
        <f t="shared" si="2328"/>
        <v>0.51017020589636619</v>
      </c>
      <c r="X793" s="23">
        <f t="shared" si="2246"/>
        <v>9.5900000000000304E-2</v>
      </c>
      <c r="Y793" s="23">
        <f t="shared" si="2329"/>
        <v>4.8925322745461672E-2</v>
      </c>
      <c r="AA793">
        <v>3</v>
      </c>
      <c r="AB793" s="3">
        <v>1950.1666666692699</v>
      </c>
      <c r="AC793" s="23">
        <f t="shared" si="2333"/>
        <v>0.51017020589636619</v>
      </c>
      <c r="AD793" s="23">
        <f t="shared" si="2334"/>
        <v>9.5900000000000304E-2</v>
      </c>
      <c r="AE793" s="23">
        <f t="shared" si="2335"/>
        <v>4.8925322745461672E-2</v>
      </c>
      <c r="AG793" s="3">
        <v>1950.1666666692699</v>
      </c>
      <c r="AH793" s="3">
        <f t="shared" si="2336"/>
        <v>-1.0261529597339203</v>
      </c>
      <c r="AI793" s="3">
        <f t="shared" si="2337"/>
        <v>-4.286134541835146E-2</v>
      </c>
      <c r="AJ793" s="3">
        <f t="shared" si="2338"/>
        <v>0.32532882631608173</v>
      </c>
      <c r="AL793" s="3">
        <v>1950.1666666692699</v>
      </c>
      <c r="AM793" s="14">
        <f t="shared" ref="AM793" si="2363">STANDARDIZE(AC793,AR$13,AS$13)</f>
        <v>-0.49409397522383236</v>
      </c>
      <c r="AN793" s="14">
        <f t="shared" ref="AN793" si="2364">STANDARDIZE(AD793,AT$13,AU$13)</f>
        <v>-0.34709896960198849</v>
      </c>
      <c r="AO793" s="14">
        <f t="shared" ref="AO793" si="2365">STANDARDIZE(AE793,AV$13,AW$13)</f>
        <v>0.87002301489459866</v>
      </c>
    </row>
    <row r="794" spans="1:41" x14ac:dyDescent="0.3">
      <c r="A794">
        <v>4</v>
      </c>
      <c r="B794" s="31">
        <v>1978</v>
      </c>
      <c r="C794" s="24">
        <v>0.74898139275549402</v>
      </c>
      <c r="D794">
        <v>4.7900000000000303E-2</v>
      </c>
      <c r="E794">
        <f t="shared" si="2292"/>
        <v>3.587620871298839E-2</v>
      </c>
      <c r="I794" s="3"/>
      <c r="J794" s="23"/>
      <c r="K794" s="23"/>
      <c r="L794" s="23"/>
      <c r="P794" s="23"/>
      <c r="Q794" s="23"/>
      <c r="R794" s="23"/>
      <c r="T794">
        <v>1950</v>
      </c>
      <c r="U794">
        <v>2</v>
      </c>
      <c r="V794" s="3">
        <v>1950.08333333629</v>
      </c>
      <c r="W794" s="23">
        <f t="shared" si="2328"/>
        <v>0.46091490389584222</v>
      </c>
      <c r="X794" s="23">
        <f t="shared" si="2246"/>
        <v>0.19180000000000061</v>
      </c>
      <c r="Y794" s="23">
        <f t="shared" si="2329"/>
        <v>4.4201739283611409E-2</v>
      </c>
      <c r="AA794">
        <v>2</v>
      </c>
      <c r="AB794" s="3">
        <v>1950.0833333359401</v>
      </c>
      <c r="AC794" s="23">
        <f t="shared" si="2333"/>
        <v>0.46091490389584222</v>
      </c>
      <c r="AD794" s="23">
        <f t="shared" si="2334"/>
        <v>0.19180000000000061</v>
      </c>
      <c r="AE794" s="23">
        <f t="shared" si="2335"/>
        <v>4.4201739283611409E-2</v>
      </c>
      <c r="AG794" s="3">
        <v>1950.0833333359401</v>
      </c>
      <c r="AH794" s="3">
        <f t="shared" si="2336"/>
        <v>-1.3473135401083229</v>
      </c>
      <c r="AI794" s="3">
        <f t="shared" si="2337"/>
        <v>2.2424384944014766</v>
      </c>
      <c r="AJ794" s="3">
        <f t="shared" si="2338"/>
        <v>-5.6421102127844909E-2</v>
      </c>
      <c r="AL794" s="3">
        <v>1950.0833333359401</v>
      </c>
      <c r="AM794" s="14">
        <f t="shared" ref="AM794" si="2366">STANDARDIZE(AC794,AR$14,AS$14)</f>
        <v>-0.73802287387093246</v>
      </c>
      <c r="AN794" s="14">
        <f>STANDARDIZE(AD794,AT$14,AU$14)</f>
        <v>3.7632497411348158</v>
      </c>
      <c r="AO794" s="14">
        <f t="shared" ref="AO794" si="2367">STANDARDIZE(AE794,AV$14,AW$14)</f>
        <v>0.37372544669337288</v>
      </c>
    </row>
    <row r="795" spans="1:41" x14ac:dyDescent="0.3">
      <c r="A795">
        <v>3</v>
      </c>
      <c r="B795" s="31">
        <v>1978</v>
      </c>
      <c r="C795" s="24">
        <v>0.74660518187872549</v>
      </c>
      <c r="D795">
        <v>4.7900000000000303E-2</v>
      </c>
      <c r="E795">
        <f t="shared" si="2292"/>
        <v>3.5762388211991181E-2</v>
      </c>
      <c r="I795" s="3"/>
      <c r="J795" s="23"/>
      <c r="K795" s="23"/>
      <c r="L795" s="23"/>
      <c r="P795" s="23"/>
      <c r="Q795" s="23"/>
      <c r="R795" s="23"/>
      <c r="T795">
        <v>1950</v>
      </c>
      <c r="U795">
        <v>1</v>
      </c>
      <c r="V795" s="3">
        <v>1950.00000000297</v>
      </c>
      <c r="W795" s="23">
        <f t="shared" si="2328"/>
        <v>0.37111586928226709</v>
      </c>
      <c r="X795" s="23">
        <f t="shared" si="2246"/>
        <v>0.19180000000000061</v>
      </c>
      <c r="Y795" s="23">
        <f t="shared" si="2329"/>
        <v>3.5590011864169525E-2</v>
      </c>
      <c r="AA795">
        <v>1</v>
      </c>
      <c r="AB795" s="3">
        <v>1950.00000000261</v>
      </c>
      <c r="AC795" s="23">
        <f t="shared" si="2333"/>
        <v>0.37111586928226709</v>
      </c>
      <c r="AD795" s="23">
        <f t="shared" si="2334"/>
        <v>0.19180000000000061</v>
      </c>
      <c r="AE795" s="23">
        <f t="shared" si="2335"/>
        <v>3.5590011864169525E-2</v>
      </c>
      <c r="AG795" s="3">
        <v>1950.00000000261</v>
      </c>
      <c r="AH795" s="3">
        <f t="shared" si="2336"/>
        <v>-1.932832436596869</v>
      </c>
      <c r="AI795" s="3">
        <f t="shared" si="2337"/>
        <v>2.2424384944014766</v>
      </c>
      <c r="AJ795" s="3">
        <f t="shared" si="2338"/>
        <v>-0.75240252231488058</v>
      </c>
      <c r="AL795" s="3">
        <v>1950.00000000261</v>
      </c>
      <c r="AM795" s="14">
        <f t="shared" ref="AM795" si="2368">STANDARDIZE(AC795,AR$15,AS$15)</f>
        <v>-1.1521343189794622</v>
      </c>
      <c r="AN795" s="14">
        <f t="shared" ref="AN795" si="2369">STANDARDIZE(AD795,AT$15,AU$15)</f>
        <v>4.1580288026891186</v>
      </c>
      <c r="AO795" s="14">
        <f t="shared" ref="AO795" si="2370">STANDARDIZE(AE795,AV$15,AW$15)</f>
        <v>-0.11233141900258094</v>
      </c>
    </row>
    <row r="796" spans="1:41" x14ac:dyDescent="0.3">
      <c r="A796">
        <v>3</v>
      </c>
      <c r="B796" s="31">
        <v>1978</v>
      </c>
      <c r="C796" s="24">
        <v>0.73976174915684312</v>
      </c>
      <c r="D796">
        <v>4.7900000000000303E-2</v>
      </c>
      <c r="E796">
        <f t="shared" si="2292"/>
        <v>3.543458778461301E-2</v>
      </c>
      <c r="I796" s="3"/>
      <c r="J796" s="23"/>
      <c r="K796" s="23"/>
      <c r="L796" s="23"/>
      <c r="P796" s="23"/>
      <c r="Q796" s="23"/>
      <c r="R796" s="23"/>
      <c r="V796" s="3"/>
      <c r="W796" s="23"/>
      <c r="X796" s="23"/>
      <c r="Y796" s="23"/>
      <c r="AB796" s="3"/>
      <c r="AC796" s="23"/>
      <c r="AD796" s="23"/>
      <c r="AE796" s="23"/>
      <c r="AG796" s="3"/>
      <c r="AH796" s="3"/>
      <c r="AI796" s="3"/>
      <c r="AJ796" s="3"/>
      <c r="AL796" s="3"/>
      <c r="AM796" s="14"/>
      <c r="AN796" s="14"/>
      <c r="AO796" s="14"/>
    </row>
    <row r="797" spans="1:41" x14ac:dyDescent="0.3">
      <c r="A797">
        <v>2</v>
      </c>
      <c r="B797" s="31">
        <v>1978</v>
      </c>
      <c r="C797" s="24">
        <v>0.73353709856315008</v>
      </c>
      <c r="D797">
        <v>4.7900000000000303E-2</v>
      </c>
      <c r="E797">
        <f t="shared" si="2292"/>
        <v>3.5136427021175108E-2</v>
      </c>
      <c r="I797" s="3"/>
      <c r="J797" s="23"/>
      <c r="K797" s="23"/>
      <c r="L797" s="23"/>
      <c r="P797" s="23"/>
      <c r="Q797" s="23"/>
      <c r="R797" s="23"/>
      <c r="V797" s="3"/>
      <c r="W797" s="23"/>
      <c r="X797" s="23"/>
      <c r="Y797" s="23"/>
      <c r="AB797" s="3"/>
      <c r="AC797" s="23">
        <f>AVERAGE(AC4:AC795)</f>
        <v>0.66754778278174598</v>
      </c>
      <c r="AD797" s="23">
        <f>AVERAGE(AD4:AD795)</f>
        <v>9.7698627450980208E-2</v>
      </c>
      <c r="AE797" s="23">
        <f>AVERAGE(AE4:AE795)</f>
        <v>4.4899865897535841E-2</v>
      </c>
      <c r="AG797" s="3"/>
      <c r="AH797" s="3"/>
      <c r="AI797" s="3"/>
      <c r="AJ797" s="3"/>
      <c r="AL797" s="3"/>
      <c r="AM797" s="14"/>
      <c r="AN797" s="14"/>
      <c r="AO797" s="14"/>
    </row>
    <row r="798" spans="1:41" x14ac:dyDescent="0.3">
      <c r="A798">
        <v>2</v>
      </c>
      <c r="B798" s="31">
        <v>1978</v>
      </c>
      <c r="C798" s="24">
        <v>0.73478291885497526</v>
      </c>
      <c r="D798">
        <v>4.7900000000000303E-2</v>
      </c>
      <c r="E798">
        <f t="shared" si="2292"/>
        <v>3.5196101813153538E-2</v>
      </c>
      <c r="I798" s="3"/>
      <c r="J798" s="23"/>
      <c r="K798" s="23"/>
      <c r="L798" s="23"/>
      <c r="P798" s="23"/>
      <c r="Q798" s="23"/>
      <c r="R798" s="23"/>
      <c r="V798" s="3"/>
      <c r="W798" s="23"/>
      <c r="X798" s="23"/>
      <c r="Y798" s="23"/>
      <c r="AB798" s="3"/>
      <c r="AC798" s="23">
        <f>_xlfn.STDEV.S(AC4:AC795)</f>
        <v>0.15336658671840456</v>
      </c>
      <c r="AD798" s="23">
        <f>_xlfn.STDEV.S(AD4:AD795)</f>
        <v>4.1963858890201919E-2</v>
      </c>
      <c r="AE798" s="23">
        <f>_xlfn.STDEV.S(AE4:AE795)</f>
        <v>1.2373501891943606E-2</v>
      </c>
      <c r="AG798" s="3"/>
      <c r="AH798" s="3"/>
      <c r="AI798" s="3"/>
      <c r="AJ798" s="3"/>
      <c r="AL798" s="3"/>
      <c r="AM798" s="14"/>
      <c r="AN798" s="14"/>
      <c r="AO798" s="14"/>
    </row>
    <row r="799" spans="1:41" x14ac:dyDescent="0.3">
      <c r="A799">
        <v>1</v>
      </c>
      <c r="B799" s="31">
        <v>1978</v>
      </c>
      <c r="C799" s="24">
        <v>0.74649713104153581</v>
      </c>
      <c r="D799">
        <v>4.7900000000000303E-2</v>
      </c>
      <c r="E799">
        <f t="shared" si="2292"/>
        <v>3.5757212576889789E-2</v>
      </c>
      <c r="I799" s="3"/>
      <c r="J799" s="23"/>
      <c r="K799" s="23"/>
      <c r="L799" s="23"/>
      <c r="P799" s="23"/>
      <c r="Q799" s="23"/>
      <c r="R799" s="23"/>
      <c r="V799" s="3"/>
      <c r="W799" s="23"/>
      <c r="X799" s="23"/>
      <c r="Y799" s="23"/>
      <c r="AB799" s="3"/>
      <c r="AC799" s="23"/>
      <c r="AD799" s="23"/>
      <c r="AE799" s="23"/>
      <c r="AG799" s="3"/>
      <c r="AH799" s="3"/>
      <c r="AI799" s="3"/>
      <c r="AJ799" s="3"/>
      <c r="AL799" s="3"/>
      <c r="AM799" s="14"/>
      <c r="AN799" s="14"/>
      <c r="AO799" s="14"/>
    </row>
    <row r="800" spans="1:41" x14ac:dyDescent="0.3">
      <c r="A800">
        <v>12</v>
      </c>
      <c r="B800" s="31">
        <v>1977</v>
      </c>
      <c r="C800" s="24">
        <v>0.76660359342992002</v>
      </c>
      <c r="D800">
        <v>4.7900000000000303E-2</v>
      </c>
      <c r="E800">
        <f t="shared" si="2292"/>
        <v>3.6720312125293399E-2</v>
      </c>
      <c r="I800" s="3"/>
      <c r="J800" s="23"/>
      <c r="K800" s="23"/>
      <c r="L800" s="23"/>
      <c r="P800" s="23"/>
      <c r="Q800" s="23"/>
      <c r="R800" s="23"/>
      <c r="V800" s="3"/>
      <c r="W800" s="23"/>
      <c r="X800" s="23"/>
      <c r="Y800" s="23"/>
      <c r="AB800" s="3"/>
      <c r="AC800" s="23"/>
      <c r="AD800" s="23"/>
      <c r="AE800" s="23"/>
      <c r="AG800" s="3"/>
      <c r="AH800" s="3"/>
      <c r="AI800" s="3"/>
      <c r="AJ800" s="3"/>
      <c r="AL800" s="3"/>
      <c r="AM800" s="14"/>
      <c r="AN800" s="14"/>
      <c r="AO800" s="14"/>
    </row>
    <row r="801" spans="1:41" x14ac:dyDescent="0.3">
      <c r="A801">
        <v>12</v>
      </c>
      <c r="B801" s="31">
        <v>1977</v>
      </c>
      <c r="C801" s="24">
        <v>0.79264298095918362</v>
      </c>
      <c r="D801">
        <v>4.7900000000000303E-2</v>
      </c>
      <c r="E801">
        <f t="shared" si="2292"/>
        <v>3.7967598787945138E-2</v>
      </c>
      <c r="I801" s="3"/>
      <c r="J801" s="23"/>
      <c r="K801" s="23"/>
      <c r="L801" s="23"/>
      <c r="P801" s="23"/>
      <c r="Q801" s="23"/>
      <c r="R801" s="23"/>
      <c r="V801" s="3"/>
      <c r="W801" s="23"/>
      <c r="X801" s="23"/>
      <c r="Y801" s="23"/>
      <c r="AB801" s="3"/>
      <c r="AC801" s="23"/>
      <c r="AD801" s="23"/>
      <c r="AE801" s="23"/>
      <c r="AG801" s="3"/>
      <c r="AH801" s="3"/>
      <c r="AI801" s="3"/>
      <c r="AJ801" s="3"/>
      <c r="AL801" s="3"/>
      <c r="AM801" s="14"/>
      <c r="AN801" s="14"/>
      <c r="AO801" s="14"/>
    </row>
    <row r="802" spans="1:41" x14ac:dyDescent="0.3">
      <c r="A802">
        <v>11</v>
      </c>
      <c r="B802" s="31">
        <v>1977</v>
      </c>
      <c r="C802" s="24">
        <v>0.82482167140115759</v>
      </c>
      <c r="D802">
        <v>4.7900000000000303E-2</v>
      </c>
      <c r="E802">
        <f t="shared" si="2292"/>
        <v>3.9508958060115701E-2</v>
      </c>
      <c r="I802" s="3"/>
      <c r="J802" s="23"/>
      <c r="K802" s="23"/>
      <c r="L802" s="23"/>
      <c r="P802" s="23"/>
      <c r="Q802" s="23"/>
      <c r="R802" s="23"/>
      <c r="V802" s="3"/>
      <c r="W802" s="23"/>
      <c r="X802" s="23"/>
      <c r="Y802" s="23"/>
      <c r="AB802" s="3"/>
      <c r="AC802" s="23"/>
      <c r="AD802" s="23"/>
      <c r="AE802" s="23"/>
      <c r="AG802" s="3"/>
      <c r="AH802" s="3"/>
      <c r="AI802" s="3"/>
      <c r="AJ802" s="3"/>
      <c r="AL802" s="3"/>
      <c r="AM802" s="14"/>
      <c r="AN802" s="14"/>
      <c r="AO802" s="14"/>
    </row>
    <row r="803" spans="1:41" x14ac:dyDescent="0.3">
      <c r="A803">
        <v>10</v>
      </c>
      <c r="B803" s="31">
        <v>1977</v>
      </c>
      <c r="C803" s="24">
        <v>0.86446559528674027</v>
      </c>
      <c r="D803">
        <v>4.7900000000000303E-2</v>
      </c>
      <c r="E803">
        <f t="shared" si="2292"/>
        <v>4.1407902014235123E-2</v>
      </c>
      <c r="I803" s="3"/>
      <c r="J803" s="23"/>
      <c r="K803" s="23"/>
      <c r="L803" s="23"/>
      <c r="P803" s="23"/>
      <c r="Q803" s="23"/>
      <c r="R803" s="23"/>
      <c r="V803" s="3"/>
      <c r="W803" s="23"/>
      <c r="X803" s="23"/>
      <c r="Y803" s="23"/>
      <c r="AB803" s="3"/>
      <c r="AC803" s="23"/>
      <c r="AD803" s="23"/>
      <c r="AE803" s="23"/>
      <c r="AG803" s="3"/>
      <c r="AH803" s="3"/>
      <c r="AI803" s="3"/>
      <c r="AJ803" s="3"/>
      <c r="AL803" s="3"/>
      <c r="AM803" s="14"/>
      <c r="AN803" s="14"/>
      <c r="AO803" s="14"/>
    </row>
    <row r="804" spans="1:41" x14ac:dyDescent="0.3">
      <c r="A804">
        <v>10</v>
      </c>
      <c r="B804" s="31">
        <v>1977</v>
      </c>
      <c r="C804" s="24">
        <v>0.90670227198774267</v>
      </c>
      <c r="D804">
        <v>4.7900000000000303E-2</v>
      </c>
      <c r="E804">
        <f t="shared" si="2292"/>
        <v>4.3431038828213149E-2</v>
      </c>
      <c r="I804" s="3"/>
      <c r="J804" s="23"/>
      <c r="K804" s="23"/>
      <c r="L804" s="23"/>
      <c r="P804" s="23"/>
      <c r="Q804" s="23"/>
      <c r="R804" s="23"/>
      <c r="V804" s="3"/>
      <c r="W804" s="23"/>
      <c r="X804" s="23"/>
      <c r="Y804" s="23"/>
      <c r="AB804" s="3"/>
      <c r="AC804" s="23"/>
      <c r="AD804" s="23"/>
      <c r="AE804" s="23"/>
      <c r="AG804" s="3"/>
      <c r="AH804" s="3"/>
      <c r="AI804" s="3"/>
      <c r="AJ804" s="3"/>
      <c r="AL804" s="3"/>
      <c r="AM804" s="14"/>
      <c r="AN804" s="14"/>
      <c r="AO804" s="14"/>
    </row>
    <row r="805" spans="1:41" x14ac:dyDescent="0.3">
      <c r="A805">
        <v>9</v>
      </c>
      <c r="B805" s="31">
        <v>1977</v>
      </c>
      <c r="C805" s="24">
        <v>0.9444661435724746</v>
      </c>
      <c r="D805">
        <v>4.7900000000000303E-2</v>
      </c>
      <c r="E805">
        <f t="shared" si="2292"/>
        <v>4.5239928277121817E-2</v>
      </c>
      <c r="I805" s="3"/>
      <c r="J805" s="23"/>
      <c r="K805" s="23"/>
      <c r="L805" s="23"/>
      <c r="P805" s="23"/>
      <c r="Q805" s="23"/>
      <c r="R805" s="23"/>
      <c r="V805" s="3"/>
      <c r="W805" s="23"/>
      <c r="X805" s="23"/>
      <c r="Y805" s="23"/>
      <c r="AB805" s="3"/>
      <c r="AC805" s="23"/>
      <c r="AD805" s="23"/>
      <c r="AE805" s="23"/>
      <c r="AG805" s="3"/>
      <c r="AH805" s="3"/>
      <c r="AI805" s="3"/>
      <c r="AJ805" s="3"/>
      <c r="AL805" s="3"/>
      <c r="AM805" s="14"/>
      <c r="AN805" s="14"/>
      <c r="AO805" s="14"/>
    </row>
    <row r="806" spans="1:41" x14ac:dyDescent="0.3">
      <c r="A806">
        <v>8</v>
      </c>
      <c r="B806" s="31">
        <v>1977</v>
      </c>
      <c r="C806" s="24">
        <v>0.97144680044058496</v>
      </c>
      <c r="D806">
        <v>4.7900000000000303E-2</v>
      </c>
      <c r="E806">
        <f t="shared" si="2292"/>
        <v>4.6532301741104315E-2</v>
      </c>
      <c r="I806" s="3"/>
      <c r="J806" s="23"/>
      <c r="K806" s="23"/>
      <c r="L806" s="23"/>
      <c r="P806" s="23"/>
      <c r="Q806" s="23"/>
      <c r="R806" s="23"/>
      <c r="V806" s="3"/>
      <c r="W806" s="23"/>
      <c r="X806" s="23"/>
      <c r="Y806" s="23"/>
      <c r="AB806" s="3"/>
      <c r="AC806" s="23"/>
      <c r="AD806" s="23"/>
      <c r="AE806" s="23"/>
      <c r="AG806" s="3"/>
      <c r="AH806" s="3"/>
      <c r="AI806" s="3"/>
      <c r="AJ806" s="3"/>
      <c r="AL806" s="3"/>
      <c r="AM806" s="14"/>
      <c r="AN806" s="14"/>
      <c r="AO806" s="14"/>
    </row>
    <row r="807" spans="1:41" x14ac:dyDescent="0.3">
      <c r="A807">
        <v>8</v>
      </c>
      <c r="B807" s="31">
        <v>1977</v>
      </c>
      <c r="C807" s="24">
        <v>0.99039693487710445</v>
      </c>
      <c r="D807">
        <v>4.7900000000000303E-2</v>
      </c>
      <c r="E807">
        <f t="shared" si="2292"/>
        <v>4.7440013180613604E-2</v>
      </c>
      <c r="I807" s="3"/>
      <c r="J807" s="23"/>
      <c r="K807" s="23"/>
      <c r="L807" s="23"/>
      <c r="P807" s="23"/>
      <c r="Q807" s="23"/>
      <c r="R807" s="23"/>
      <c r="V807" s="3"/>
      <c r="W807" s="23"/>
      <c r="X807" s="23"/>
      <c r="Y807" s="23"/>
      <c r="AB807" s="3"/>
      <c r="AC807" s="23"/>
      <c r="AD807" s="23"/>
      <c r="AE807" s="23"/>
      <c r="AG807" s="3"/>
      <c r="AH807" s="3"/>
      <c r="AI807" s="3"/>
      <c r="AJ807" s="3"/>
      <c r="AL807" s="3"/>
      <c r="AM807" s="14"/>
      <c r="AN807" s="14"/>
      <c r="AO807" s="14"/>
    </row>
    <row r="808" spans="1:41" x14ac:dyDescent="0.3">
      <c r="A808">
        <v>7</v>
      </c>
      <c r="B808" s="31">
        <v>1977</v>
      </c>
      <c r="C808" s="24">
        <v>1.0053146007624099</v>
      </c>
      <c r="D808">
        <v>4.7900000000000303E-2</v>
      </c>
      <c r="E808">
        <f t="shared" si="2292"/>
        <v>4.815456937651974E-2</v>
      </c>
      <c r="I808" s="3"/>
      <c r="J808" s="23"/>
      <c r="K808" s="23"/>
      <c r="L808" s="23"/>
      <c r="P808" s="23"/>
      <c r="Q808" s="23"/>
      <c r="R808" s="23"/>
      <c r="V808" s="3"/>
      <c r="W808" s="23"/>
      <c r="X808" s="23"/>
      <c r="Y808" s="23"/>
      <c r="AB808" s="3"/>
      <c r="AC808" s="23"/>
      <c r="AD808" s="23"/>
      <c r="AE808" s="23"/>
      <c r="AG808" s="3"/>
      <c r="AH808" s="3"/>
      <c r="AI808" s="3"/>
      <c r="AJ808" s="3"/>
      <c r="AL808" s="3"/>
      <c r="AM808" s="14"/>
      <c r="AN808" s="14"/>
      <c r="AO808" s="14"/>
    </row>
    <row r="809" spans="1:41" x14ac:dyDescent="0.3">
      <c r="A809">
        <v>6</v>
      </c>
      <c r="B809" s="31">
        <v>1977</v>
      </c>
      <c r="C809" s="24">
        <v>1.0146511188239913</v>
      </c>
      <c r="D809">
        <v>4.7900000000000303E-2</v>
      </c>
      <c r="E809">
        <f t="shared" si="2292"/>
        <v>4.8601788591669491E-2</v>
      </c>
      <c r="I809" s="3"/>
      <c r="J809" s="23"/>
      <c r="K809" s="23"/>
      <c r="L809" s="23"/>
      <c r="P809" s="23"/>
      <c r="Q809" s="23"/>
      <c r="R809" s="23"/>
      <c r="V809" s="3"/>
      <c r="W809" s="23"/>
      <c r="X809" s="23"/>
      <c r="Y809" s="23"/>
      <c r="AB809" s="3"/>
      <c r="AC809" s="23"/>
      <c r="AD809" s="23"/>
      <c r="AE809" s="23"/>
      <c r="AG809" s="3"/>
      <c r="AH809" s="3"/>
      <c r="AI809" s="3"/>
      <c r="AJ809" s="3"/>
      <c r="AL809" s="3"/>
      <c r="AM809" s="14"/>
      <c r="AN809" s="14"/>
      <c r="AO809" s="14"/>
    </row>
    <row r="810" spans="1:41" x14ac:dyDescent="0.3">
      <c r="A810">
        <v>6</v>
      </c>
      <c r="B810" s="31">
        <v>1977</v>
      </c>
      <c r="C810" s="24">
        <v>1.0077497028095024</v>
      </c>
      <c r="D810">
        <v>4.7900000000000303E-2</v>
      </c>
      <c r="E810">
        <f t="shared" si="2292"/>
        <v>4.8271210764575467E-2</v>
      </c>
      <c r="I810" s="3"/>
      <c r="J810" s="23"/>
      <c r="K810" s="23"/>
      <c r="L810" s="23"/>
      <c r="P810" s="23"/>
      <c r="Q810" s="23"/>
      <c r="R810" s="23"/>
      <c r="V810" s="3"/>
      <c r="W810" s="23"/>
      <c r="X810" s="23"/>
      <c r="Y810" s="23"/>
      <c r="AB810" s="3"/>
      <c r="AC810" s="23"/>
      <c r="AD810" s="23"/>
      <c r="AE810" s="23"/>
      <c r="AG810" s="3"/>
      <c r="AH810" s="3"/>
      <c r="AI810" s="3"/>
      <c r="AJ810" s="3"/>
      <c r="AL810" s="3"/>
      <c r="AM810" s="14"/>
      <c r="AN810" s="14"/>
      <c r="AO810" s="14"/>
    </row>
    <row r="811" spans="1:41" x14ac:dyDescent="0.3">
      <c r="A811">
        <v>5</v>
      </c>
      <c r="B811" s="31">
        <v>1977</v>
      </c>
      <c r="C811" s="24">
        <v>0.97644039311060593</v>
      </c>
      <c r="D811">
        <v>4.7900000000000303E-2</v>
      </c>
      <c r="E811">
        <f t="shared" si="2292"/>
        <v>4.6771494829998324E-2</v>
      </c>
      <c r="I811" s="3"/>
      <c r="J811" s="23"/>
      <c r="K811" s="23"/>
      <c r="L811" s="23"/>
      <c r="P811" s="23"/>
      <c r="Q811" s="23"/>
      <c r="R811" s="23"/>
      <c r="V811" s="3"/>
      <c r="W811" s="23"/>
      <c r="X811" s="23"/>
      <c r="Y811" s="23"/>
      <c r="AB811" s="3"/>
      <c r="AC811" s="23"/>
      <c r="AD811" s="23"/>
      <c r="AE811" s="23"/>
      <c r="AG811" s="3"/>
      <c r="AH811" s="3"/>
      <c r="AI811" s="3"/>
      <c r="AJ811" s="3"/>
      <c r="AL811" s="3"/>
      <c r="AM811" s="14"/>
      <c r="AN811" s="14"/>
      <c r="AO811" s="14"/>
    </row>
    <row r="812" spans="1:41" x14ac:dyDescent="0.3">
      <c r="A812">
        <v>5</v>
      </c>
      <c r="B812" s="31">
        <v>1977</v>
      </c>
      <c r="C812" s="24">
        <v>0.92652813023340463</v>
      </c>
      <c r="D812">
        <v>4.7900000000000303E-2</v>
      </c>
      <c r="E812">
        <f t="shared" si="2292"/>
        <v>4.4380697438180364E-2</v>
      </c>
      <c r="I812" s="3"/>
      <c r="J812" s="23"/>
      <c r="K812" s="23"/>
      <c r="L812" s="23"/>
      <c r="P812" s="23"/>
      <c r="Q812" s="23"/>
      <c r="R812" s="23"/>
      <c r="V812" s="3"/>
      <c r="W812" s="23"/>
      <c r="X812" s="23"/>
      <c r="Y812" s="23"/>
      <c r="AB812" s="3"/>
      <c r="AC812" s="23"/>
      <c r="AD812" s="23"/>
      <c r="AE812" s="23"/>
      <c r="AG812" s="3"/>
      <c r="AH812" s="3"/>
      <c r="AI812" s="3"/>
      <c r="AJ812" s="3"/>
      <c r="AL812" s="3"/>
      <c r="AM812" s="14"/>
      <c r="AN812" s="14"/>
      <c r="AO812" s="14"/>
    </row>
    <row r="813" spans="1:41" x14ac:dyDescent="0.3">
      <c r="A813">
        <v>4</v>
      </c>
      <c r="B813" s="31">
        <v>1977</v>
      </c>
      <c r="C813" s="24">
        <v>0.87514460925777526</v>
      </c>
      <c r="D813">
        <v>4.7900000000000303E-2</v>
      </c>
      <c r="E813">
        <f t="shared" si="2292"/>
        <v>4.1919426783447698E-2</v>
      </c>
      <c r="I813" s="3"/>
      <c r="J813" s="23"/>
      <c r="K813" s="23"/>
      <c r="L813" s="23"/>
      <c r="P813" s="23"/>
      <c r="Q813" s="23"/>
      <c r="R813" s="23"/>
      <c r="V813" s="3"/>
      <c r="W813" s="23"/>
      <c r="X813" s="23"/>
      <c r="Y813" s="23"/>
      <c r="AB813" s="3"/>
      <c r="AC813" s="23"/>
      <c r="AD813" s="23"/>
      <c r="AE813" s="23"/>
      <c r="AG813" s="3"/>
      <c r="AH813" s="3"/>
      <c r="AI813" s="3"/>
      <c r="AJ813" s="3"/>
      <c r="AL813" s="3"/>
      <c r="AM813" s="14"/>
      <c r="AN813" s="14"/>
      <c r="AO813" s="14"/>
    </row>
    <row r="814" spans="1:41" x14ac:dyDescent="0.3">
      <c r="A814">
        <v>4</v>
      </c>
      <c r="B814" s="31">
        <v>1977</v>
      </c>
      <c r="C814" s="24">
        <v>0.83833451808906756</v>
      </c>
      <c r="D814">
        <v>4.7900000000000303E-2</v>
      </c>
      <c r="E814">
        <f t="shared" si="2292"/>
        <v>4.0156223416466588E-2</v>
      </c>
      <c r="I814" s="3"/>
      <c r="J814" s="23"/>
      <c r="K814" s="23"/>
      <c r="L814" s="23"/>
      <c r="P814" s="23"/>
      <c r="Q814" s="23"/>
      <c r="R814" s="23"/>
      <c r="V814" s="3"/>
      <c r="W814" s="23"/>
      <c r="X814" s="23"/>
      <c r="Y814" s="23"/>
      <c r="AB814" s="3"/>
      <c r="AC814" s="23"/>
      <c r="AD814" s="23"/>
      <c r="AE814" s="23"/>
      <c r="AG814" s="3"/>
      <c r="AH814" s="3"/>
      <c r="AI814" s="3"/>
      <c r="AJ814" s="3"/>
      <c r="AL814" s="3"/>
      <c r="AM814" s="14"/>
      <c r="AN814" s="14"/>
      <c r="AO814" s="14"/>
    </row>
    <row r="815" spans="1:41" x14ac:dyDescent="0.3">
      <c r="A815">
        <v>3</v>
      </c>
      <c r="B815" s="31">
        <v>1977</v>
      </c>
      <c r="C815" s="24">
        <v>0.82054373099455014</v>
      </c>
      <c r="D815">
        <v>4.7900000000000303E-2</v>
      </c>
      <c r="E815">
        <f t="shared" si="2292"/>
        <v>3.9304044714639198E-2</v>
      </c>
      <c r="I815" s="3"/>
      <c r="J815" s="23"/>
      <c r="K815" s="23"/>
      <c r="L815" s="23"/>
      <c r="P815" s="23"/>
      <c r="Q815" s="23"/>
      <c r="R815" s="23"/>
      <c r="V815" s="3"/>
      <c r="W815" s="23"/>
      <c r="X815" s="23"/>
      <c r="Y815" s="23"/>
      <c r="AB815" s="3"/>
      <c r="AC815" s="23"/>
      <c r="AD815" s="23"/>
      <c r="AE815" s="23"/>
      <c r="AG815" s="3"/>
      <c r="AH815" s="3"/>
      <c r="AI815" s="3"/>
      <c r="AJ815" s="3"/>
      <c r="AL815" s="3"/>
      <c r="AM815" s="14"/>
      <c r="AN815" s="14"/>
      <c r="AO815" s="14"/>
    </row>
    <row r="816" spans="1:41" x14ac:dyDescent="0.3">
      <c r="A816">
        <v>2</v>
      </c>
      <c r="B816" s="31">
        <v>1977</v>
      </c>
      <c r="C816" s="24">
        <v>0.81853119385944539</v>
      </c>
      <c r="D816">
        <v>4.7900000000000303E-2</v>
      </c>
      <c r="E816">
        <f t="shared" si="2292"/>
        <v>3.9207644185867682E-2</v>
      </c>
      <c r="I816" s="3"/>
      <c r="J816" s="23"/>
      <c r="K816" s="23"/>
      <c r="L816" s="23"/>
      <c r="P816" s="23"/>
      <c r="Q816" s="23"/>
      <c r="R816" s="23"/>
      <c r="V816" s="3"/>
      <c r="W816" s="23"/>
      <c r="X816" s="23"/>
      <c r="Y816" s="23"/>
      <c r="AB816" s="3"/>
      <c r="AC816" s="23"/>
      <c r="AD816" s="23"/>
      <c r="AE816" s="23"/>
      <c r="AG816" s="3"/>
      <c r="AH816" s="3"/>
      <c r="AI816" s="3"/>
      <c r="AJ816" s="3"/>
      <c r="AL816" s="3"/>
      <c r="AM816" s="14"/>
      <c r="AN816" s="14"/>
      <c r="AO816" s="14"/>
    </row>
    <row r="817" spans="1:41" x14ac:dyDescent="0.3">
      <c r="A817">
        <v>2</v>
      </c>
      <c r="B817" s="31">
        <v>1977</v>
      </c>
      <c r="C817" s="24">
        <v>0.82395823292385839</v>
      </c>
      <c r="D817">
        <v>4.7900000000000303E-2</v>
      </c>
      <c r="E817">
        <f t="shared" si="2292"/>
        <v>3.9467599357053067E-2</v>
      </c>
      <c r="I817" s="3"/>
      <c r="J817" s="23"/>
      <c r="K817" s="23"/>
      <c r="L817" s="23"/>
      <c r="P817" s="23"/>
      <c r="Q817" s="23"/>
      <c r="R817" s="23"/>
      <c r="V817" s="3"/>
      <c r="W817" s="23"/>
      <c r="X817" s="23"/>
      <c r="Y817" s="23"/>
      <c r="AB817" s="3"/>
      <c r="AC817" s="23"/>
      <c r="AD817" s="23"/>
      <c r="AE817" s="23"/>
      <c r="AG817" s="3"/>
      <c r="AH817" s="3"/>
      <c r="AI817" s="3"/>
      <c r="AJ817" s="3"/>
      <c r="AL817" s="3"/>
      <c r="AM817" s="14"/>
      <c r="AN817" s="14"/>
      <c r="AO817" s="14"/>
    </row>
    <row r="818" spans="1:41" x14ac:dyDescent="0.3">
      <c r="A818">
        <v>1</v>
      </c>
      <c r="B818" s="31">
        <v>1977</v>
      </c>
      <c r="C818" s="24">
        <v>0.83107009412480282</v>
      </c>
      <c r="D818">
        <v>4.7900000000000303E-2</v>
      </c>
      <c r="E818">
        <f t="shared" si="2292"/>
        <v>3.9808257508578304E-2</v>
      </c>
      <c r="I818" s="3"/>
      <c r="J818" s="23"/>
      <c r="K818" s="23"/>
      <c r="L818" s="23"/>
      <c r="P818" s="23"/>
      <c r="Q818" s="23"/>
      <c r="R818" s="23"/>
      <c r="V818" s="3"/>
      <c r="W818" s="23"/>
      <c r="X818" s="23"/>
      <c r="Y818" s="23"/>
      <c r="AB818" s="3"/>
      <c r="AC818" s="23"/>
      <c r="AD818" s="23"/>
      <c r="AE818" s="23"/>
      <c r="AG818" s="3"/>
      <c r="AH818" s="3"/>
      <c r="AI818" s="3"/>
      <c r="AJ818" s="3"/>
      <c r="AL818" s="3"/>
      <c r="AM818" s="14"/>
      <c r="AN818" s="14"/>
      <c r="AO818" s="14"/>
    </row>
    <row r="819" spans="1:41" x14ac:dyDescent="0.3">
      <c r="A819">
        <v>12</v>
      </c>
      <c r="B819" s="31">
        <v>1976</v>
      </c>
      <c r="C819" s="24">
        <v>0.83872804081129082</v>
      </c>
      <c r="D819">
        <v>4.7900000000000303E-2</v>
      </c>
      <c r="E819">
        <f t="shared" si="2292"/>
        <v>4.0175073154861088E-2</v>
      </c>
      <c r="I819" s="3"/>
      <c r="J819" s="23"/>
      <c r="K819" s="23"/>
      <c r="L819" s="23"/>
      <c r="P819" s="23"/>
      <c r="Q819" s="23"/>
      <c r="R819" s="23"/>
      <c r="V819" s="3"/>
      <c r="W819" s="23"/>
      <c r="X819" s="23"/>
      <c r="Y819" s="23"/>
      <c r="AB819" s="3"/>
      <c r="AC819" s="23"/>
      <c r="AD819" s="23"/>
      <c r="AE819" s="23"/>
      <c r="AG819" s="3"/>
      <c r="AH819" s="3"/>
      <c r="AI819" s="3"/>
      <c r="AJ819" s="3"/>
      <c r="AL819" s="3"/>
      <c r="AM819" s="14"/>
      <c r="AN819" s="14"/>
      <c r="AO819" s="14"/>
    </row>
    <row r="820" spans="1:41" x14ac:dyDescent="0.3">
      <c r="A820">
        <v>11</v>
      </c>
      <c r="B820" s="31">
        <v>1976</v>
      </c>
      <c r="C820" s="24">
        <v>0.85139184393770972</v>
      </c>
      <c r="D820">
        <v>4.7900000000000303E-2</v>
      </c>
      <c r="E820">
        <f t="shared" si="2292"/>
        <v>4.0781669324616555E-2</v>
      </c>
      <c r="I820" s="3"/>
      <c r="J820" s="23"/>
      <c r="K820" s="23"/>
      <c r="L820" s="23"/>
      <c r="P820" s="23"/>
      <c r="Q820" s="23"/>
      <c r="R820" s="23"/>
      <c r="V820" s="3"/>
      <c r="W820" s="23"/>
      <c r="X820" s="23"/>
      <c r="Y820" s="23"/>
      <c r="AB820" s="3"/>
      <c r="AC820" s="23"/>
      <c r="AD820" s="23"/>
      <c r="AE820" s="23"/>
      <c r="AG820" s="3"/>
      <c r="AH820" s="3"/>
      <c r="AI820" s="3"/>
      <c r="AJ820" s="3"/>
      <c r="AL820" s="3"/>
      <c r="AM820" s="14"/>
      <c r="AN820" s="14"/>
      <c r="AO820" s="14"/>
    </row>
    <row r="821" spans="1:41" x14ac:dyDescent="0.3">
      <c r="A821">
        <v>10</v>
      </c>
      <c r="B821" s="31">
        <v>1976</v>
      </c>
      <c r="C821" s="24">
        <v>0.87451304119531414</v>
      </c>
      <c r="D821">
        <v>4.7900000000000303E-2</v>
      </c>
      <c r="E821">
        <f t="shared" si="2292"/>
        <v>4.1889174673255813E-2</v>
      </c>
      <c r="I821" s="3"/>
      <c r="J821" s="23"/>
      <c r="K821" s="23"/>
      <c r="L821" s="23"/>
      <c r="P821" s="23"/>
      <c r="Q821" s="23"/>
      <c r="R821" s="23"/>
      <c r="V821" s="3"/>
      <c r="W821" s="23"/>
      <c r="X821" s="23"/>
      <c r="Y821" s="23"/>
      <c r="AB821" s="3"/>
      <c r="AC821" s="23"/>
      <c r="AD821" s="23"/>
      <c r="AE821" s="23"/>
      <c r="AG821" s="3"/>
      <c r="AH821" s="3"/>
      <c r="AI821" s="3"/>
      <c r="AJ821" s="3"/>
      <c r="AL821" s="3"/>
      <c r="AM821" s="14"/>
      <c r="AN821" s="14"/>
      <c r="AO821" s="14"/>
    </row>
    <row r="822" spans="1:41" x14ac:dyDescent="0.3">
      <c r="A822">
        <v>10</v>
      </c>
      <c r="B822" s="31">
        <v>1976</v>
      </c>
      <c r="C822" s="24">
        <v>0.91040981148238886</v>
      </c>
      <c r="D822">
        <v>4.7900000000000303E-2</v>
      </c>
      <c r="E822">
        <f t="shared" si="2292"/>
        <v>4.3608629970006703E-2</v>
      </c>
      <c r="I822" s="3"/>
      <c r="J822" s="23"/>
      <c r="K822" s="23"/>
      <c r="L822" s="23"/>
      <c r="P822" s="23"/>
      <c r="Q822" s="23"/>
      <c r="R822" s="23"/>
      <c r="V822" s="3"/>
      <c r="W822" s="23"/>
      <c r="X822" s="23"/>
      <c r="Y822" s="23"/>
      <c r="AB822" s="3"/>
      <c r="AC822" s="23"/>
      <c r="AD822" s="23"/>
      <c r="AE822" s="23"/>
      <c r="AG822" s="3"/>
      <c r="AH822" s="3"/>
      <c r="AI822" s="3"/>
      <c r="AJ822" s="3"/>
      <c r="AL822" s="3"/>
      <c r="AM822" s="14"/>
      <c r="AN822" s="14"/>
      <c r="AO822" s="14"/>
    </row>
    <row r="823" spans="1:41" x14ac:dyDescent="0.3">
      <c r="A823">
        <v>9</v>
      </c>
      <c r="B823" s="31">
        <v>1976</v>
      </c>
      <c r="C823" s="24">
        <v>0.95706611405043285</v>
      </c>
      <c r="D823">
        <v>4.7900000000000303E-2</v>
      </c>
      <c r="E823">
        <f t="shared" si="2292"/>
        <v>4.5843466863016026E-2</v>
      </c>
      <c r="I823" s="3"/>
      <c r="J823" s="23"/>
      <c r="K823" s="23"/>
      <c r="L823" s="23"/>
      <c r="P823" s="23"/>
      <c r="Q823" s="23"/>
      <c r="R823" s="23"/>
      <c r="V823" s="3"/>
      <c r="W823" s="23"/>
      <c r="X823" s="23"/>
      <c r="Y823" s="23"/>
      <c r="AB823" s="3"/>
      <c r="AC823" s="23"/>
      <c r="AD823" s="23"/>
      <c r="AE823" s="23"/>
      <c r="AG823" s="3"/>
      <c r="AH823" s="3"/>
      <c r="AI823" s="3"/>
      <c r="AJ823" s="3"/>
      <c r="AL823" s="3"/>
      <c r="AM823" s="14"/>
      <c r="AN823" s="14"/>
      <c r="AO823" s="14"/>
    </row>
    <row r="824" spans="1:41" x14ac:dyDescent="0.3">
      <c r="A824">
        <v>8</v>
      </c>
      <c r="B824" s="31">
        <v>1976</v>
      </c>
      <c r="C824" s="24">
        <v>1.0073860044038938</v>
      </c>
      <c r="D824">
        <v>4.7900000000000303E-2</v>
      </c>
      <c r="E824">
        <f t="shared" si="2292"/>
        <v>4.8253789610946819E-2</v>
      </c>
      <c r="I824" s="3"/>
      <c r="J824" s="23"/>
      <c r="K824" s="23"/>
      <c r="L824" s="23"/>
      <c r="P824" s="23"/>
      <c r="Q824" s="23"/>
      <c r="R824" s="23"/>
      <c r="V824" s="3"/>
      <c r="W824" s="23"/>
      <c r="X824" s="23"/>
      <c r="Y824" s="23"/>
      <c r="AB824" s="3"/>
      <c r="AC824" s="23"/>
      <c r="AD824" s="23"/>
      <c r="AE824" s="23"/>
      <c r="AG824" s="3"/>
      <c r="AH824" s="3"/>
      <c r="AI824" s="3"/>
      <c r="AJ824" s="3"/>
      <c r="AL824" s="3"/>
      <c r="AM824" s="14"/>
      <c r="AN824" s="14"/>
      <c r="AO824" s="14"/>
    </row>
    <row r="825" spans="1:41" x14ac:dyDescent="0.3">
      <c r="A825">
        <v>7</v>
      </c>
      <c r="B825" s="31">
        <v>1976</v>
      </c>
      <c r="C825" s="24">
        <v>1.0476772051596857</v>
      </c>
      <c r="D825">
        <v>4.7900000000000303E-2</v>
      </c>
      <c r="E825">
        <f t="shared" si="2292"/>
        <v>5.0183738127149262E-2</v>
      </c>
      <c r="I825" s="3"/>
      <c r="J825" s="23"/>
      <c r="K825" s="23"/>
      <c r="L825" s="23"/>
      <c r="P825" s="23"/>
      <c r="Q825" s="23"/>
      <c r="R825" s="23"/>
      <c r="V825" s="3"/>
      <c r="W825" s="23"/>
      <c r="X825" s="23"/>
      <c r="Y825" s="23"/>
      <c r="AB825" s="3"/>
      <c r="AC825" s="23"/>
      <c r="AD825" s="23"/>
      <c r="AE825" s="23"/>
      <c r="AG825" s="3"/>
      <c r="AH825" s="3"/>
      <c r="AI825" s="3"/>
      <c r="AJ825" s="3"/>
      <c r="AL825" s="3"/>
      <c r="AM825" s="14"/>
      <c r="AN825" s="14"/>
      <c r="AO825" s="14"/>
    </row>
    <row r="826" spans="1:41" x14ac:dyDescent="0.3">
      <c r="A826">
        <v>6</v>
      </c>
      <c r="B826" s="31">
        <v>1976</v>
      </c>
      <c r="C826" s="24">
        <v>1.0615009121285215</v>
      </c>
      <c r="D826">
        <v>4.7900000000000303E-2</v>
      </c>
      <c r="E826">
        <f t="shared" si="2292"/>
        <v>5.0845893690956503E-2</v>
      </c>
      <c r="I826" s="3"/>
      <c r="J826" s="23"/>
      <c r="K826" s="23"/>
      <c r="L826" s="23"/>
      <c r="P826" s="23"/>
      <c r="Q826" s="23"/>
      <c r="R826" s="23"/>
      <c r="V826" s="3"/>
      <c r="W826" s="23"/>
      <c r="X826" s="23"/>
      <c r="Y826" s="23"/>
      <c r="AB826" s="3"/>
      <c r="AC826" s="23"/>
      <c r="AD826" s="23"/>
      <c r="AE826" s="23"/>
      <c r="AG826" s="3"/>
      <c r="AH826" s="3"/>
      <c r="AI826" s="3"/>
      <c r="AJ826" s="3"/>
      <c r="AL826" s="3"/>
      <c r="AM826" s="14"/>
      <c r="AN826" s="14"/>
      <c r="AO826" s="14"/>
    </row>
    <row r="827" spans="1:41" x14ac:dyDescent="0.3">
      <c r="A827">
        <v>6</v>
      </c>
      <c r="B827" s="31">
        <v>1976</v>
      </c>
      <c r="C827" s="24">
        <v>1.0394618854848245</v>
      </c>
      <c r="D827">
        <v>4.7900000000000303E-2</v>
      </c>
      <c r="E827">
        <f t="shared" si="2292"/>
        <v>4.9790224314723408E-2</v>
      </c>
      <c r="I827" s="3"/>
      <c r="J827" s="23"/>
      <c r="K827" s="23"/>
      <c r="L827" s="23"/>
      <c r="P827" s="23"/>
      <c r="Q827" s="23"/>
      <c r="R827" s="23"/>
      <c r="V827" s="3"/>
      <c r="W827" s="23"/>
      <c r="X827" s="23"/>
      <c r="Y827" s="23"/>
      <c r="AB827" s="3"/>
      <c r="AC827" s="23"/>
      <c r="AD827" s="23"/>
      <c r="AE827" s="23"/>
      <c r="AG827" s="3"/>
      <c r="AH827" s="3"/>
      <c r="AI827" s="3"/>
      <c r="AJ827" s="3"/>
      <c r="AL827" s="3"/>
      <c r="AM827" s="14"/>
      <c r="AN827" s="14"/>
      <c r="AO827" s="14"/>
    </row>
    <row r="828" spans="1:41" x14ac:dyDescent="0.3">
      <c r="A828">
        <v>5</v>
      </c>
      <c r="B828" s="31">
        <v>1976</v>
      </c>
      <c r="C828" s="24">
        <v>0.98558049941980175</v>
      </c>
      <c r="D828">
        <v>4.7900000000000303E-2</v>
      </c>
      <c r="E828">
        <f t="shared" si="2292"/>
        <v>4.7209305922208802E-2</v>
      </c>
      <c r="I828" s="3"/>
      <c r="J828" s="23"/>
      <c r="K828" s="23"/>
      <c r="L828" s="23"/>
      <c r="P828" s="23"/>
      <c r="Q828" s="23"/>
      <c r="R828" s="23"/>
      <c r="V828" s="3"/>
      <c r="W828" s="23"/>
      <c r="X828" s="23"/>
      <c r="Y828" s="23"/>
      <c r="AB828" s="3"/>
      <c r="AC828" s="23"/>
      <c r="AD828" s="23"/>
      <c r="AE828" s="23"/>
      <c r="AG828" s="3"/>
      <c r="AH828" s="3"/>
      <c r="AI828" s="3"/>
      <c r="AJ828" s="3"/>
      <c r="AL828" s="3"/>
      <c r="AM828" s="14"/>
      <c r="AN828" s="14"/>
      <c r="AO828" s="14"/>
    </row>
    <row r="829" spans="1:41" x14ac:dyDescent="0.3">
      <c r="A829">
        <v>5</v>
      </c>
      <c r="B829" s="31">
        <v>1976</v>
      </c>
      <c r="C829" s="24">
        <v>0.91624748388143695</v>
      </c>
      <c r="D829">
        <v>4.7900000000000303E-2</v>
      </c>
      <c r="E829">
        <f t="shared" si="2292"/>
        <v>4.3888254477921107E-2</v>
      </c>
      <c r="I829" s="3"/>
      <c r="J829" s="23"/>
      <c r="K829" s="23"/>
      <c r="L829" s="23"/>
      <c r="P829" s="23"/>
      <c r="Q829" s="23"/>
      <c r="R829" s="23"/>
      <c r="V829" s="3"/>
      <c r="W829" s="23"/>
      <c r="X829" s="23"/>
      <c r="Y829" s="23"/>
      <c r="AB829" s="3"/>
      <c r="AC829" s="23"/>
      <c r="AD829" s="23"/>
      <c r="AE829" s="23"/>
      <c r="AG829" s="3"/>
      <c r="AH829" s="3"/>
      <c r="AI829" s="3"/>
      <c r="AJ829" s="3"/>
      <c r="AL829" s="3"/>
      <c r="AM829" s="14"/>
      <c r="AN829" s="14"/>
      <c r="AO829" s="14"/>
    </row>
    <row r="830" spans="1:41" x14ac:dyDescent="0.3">
      <c r="A830">
        <v>4</v>
      </c>
      <c r="B830" s="31">
        <v>1976</v>
      </c>
      <c r="C830" s="24">
        <v>0.84958008272471042</v>
      </c>
      <c r="D830">
        <v>4.7900000000000303E-2</v>
      </c>
      <c r="E830">
        <f t="shared" si="2292"/>
        <v>4.0694885962513888E-2</v>
      </c>
      <c r="I830" s="3"/>
      <c r="J830" s="23"/>
      <c r="K830" s="23"/>
      <c r="L830" s="23"/>
      <c r="P830" s="23"/>
      <c r="Q830" s="23"/>
      <c r="R830" s="23"/>
      <c r="V830" s="3"/>
      <c r="W830" s="23"/>
      <c r="X830" s="23"/>
      <c r="Y830" s="23"/>
      <c r="AB830" s="3"/>
      <c r="AC830" s="23"/>
      <c r="AD830" s="23"/>
      <c r="AE830" s="23"/>
      <c r="AG830" s="3"/>
      <c r="AH830" s="3"/>
      <c r="AI830" s="3"/>
      <c r="AJ830" s="3"/>
      <c r="AL830" s="3"/>
      <c r="AM830" s="14"/>
      <c r="AN830" s="14"/>
      <c r="AO830" s="14"/>
    </row>
    <row r="831" spans="1:41" x14ac:dyDescent="0.3">
      <c r="A831">
        <v>4</v>
      </c>
      <c r="B831" s="31">
        <v>1976</v>
      </c>
      <c r="C831" s="24">
        <v>0.79700544217530001</v>
      </c>
      <c r="D831">
        <v>4.7900000000000303E-2</v>
      </c>
      <c r="E831">
        <f t="shared" si="2292"/>
        <v>3.8176560680197112E-2</v>
      </c>
      <c r="I831" s="3"/>
      <c r="J831" s="23"/>
      <c r="K831" s="23"/>
      <c r="L831" s="23"/>
      <c r="P831" s="23"/>
      <c r="Q831" s="23"/>
      <c r="R831" s="23"/>
      <c r="V831" s="3"/>
      <c r="W831" s="23"/>
      <c r="X831" s="23"/>
      <c r="Y831" s="23"/>
      <c r="AB831" s="3"/>
      <c r="AC831" s="23"/>
      <c r="AD831" s="23"/>
      <c r="AE831" s="23"/>
      <c r="AG831" s="3"/>
      <c r="AH831" s="3"/>
      <c r="AI831" s="3"/>
      <c r="AJ831" s="3"/>
      <c r="AL831" s="3"/>
      <c r="AM831" s="14"/>
      <c r="AN831" s="14"/>
      <c r="AO831" s="14"/>
    </row>
    <row r="832" spans="1:41" x14ac:dyDescent="0.3">
      <c r="A832">
        <v>3</v>
      </c>
      <c r="B832" s="31">
        <v>1976</v>
      </c>
      <c r="C832" s="24">
        <v>0.76064734496831587</v>
      </c>
      <c r="D832">
        <v>4.7900000000000303E-2</v>
      </c>
      <c r="E832">
        <f t="shared" si="2292"/>
        <v>3.6435007823982561E-2</v>
      </c>
      <c r="I832" s="3"/>
      <c r="J832" s="23"/>
      <c r="K832" s="23"/>
      <c r="L832" s="23"/>
      <c r="P832" s="23"/>
      <c r="Q832" s="23"/>
      <c r="R832" s="23"/>
      <c r="V832" s="3"/>
      <c r="W832" s="23"/>
      <c r="X832" s="23"/>
      <c r="Y832" s="23"/>
      <c r="AB832" s="3"/>
      <c r="AC832" s="23"/>
      <c r="AD832" s="23"/>
      <c r="AE832" s="23"/>
      <c r="AG832" s="3"/>
      <c r="AH832" s="3"/>
      <c r="AI832" s="3"/>
      <c r="AJ832" s="3"/>
      <c r="AL832" s="3"/>
      <c r="AM832" s="14"/>
      <c r="AN832" s="14"/>
      <c r="AO832" s="14"/>
    </row>
    <row r="833" spans="1:41" x14ac:dyDescent="0.3">
      <c r="A833">
        <v>3</v>
      </c>
      <c r="B833" s="31">
        <v>1976</v>
      </c>
      <c r="C833" s="24">
        <v>0.73840060837067234</v>
      </c>
      <c r="D833">
        <v>4.7900000000000303E-2</v>
      </c>
      <c r="E833">
        <f t="shared" si="2292"/>
        <v>3.5369389140955429E-2</v>
      </c>
      <c r="I833" s="3"/>
      <c r="J833" s="23"/>
      <c r="K833" s="23"/>
      <c r="L833" s="23"/>
      <c r="P833" s="23"/>
      <c r="Q833" s="23"/>
      <c r="R833" s="23"/>
      <c r="V833" s="3"/>
      <c r="W833" s="23"/>
      <c r="X833" s="23"/>
      <c r="Y833" s="23"/>
      <c r="AB833" s="3"/>
      <c r="AC833" s="23"/>
      <c r="AD833" s="23"/>
      <c r="AE833" s="23"/>
      <c r="AG833" s="3"/>
      <c r="AH833" s="3"/>
      <c r="AI833" s="3"/>
      <c r="AJ833" s="3"/>
      <c r="AL833" s="3"/>
      <c r="AM833" s="14"/>
      <c r="AN833" s="14"/>
      <c r="AO833" s="14"/>
    </row>
    <row r="834" spans="1:41" x14ac:dyDescent="0.3">
      <c r="A834">
        <v>2</v>
      </c>
      <c r="B834" s="31">
        <v>1976</v>
      </c>
      <c r="C834" s="24">
        <v>0.73131540729942723</v>
      </c>
      <c r="D834">
        <v>4.7900000000000303E-2</v>
      </c>
      <c r="E834">
        <f t="shared" si="2292"/>
        <v>3.5030008009642788E-2</v>
      </c>
      <c r="I834" s="3"/>
      <c r="J834" s="23"/>
      <c r="K834" s="23"/>
      <c r="L834" s="23"/>
      <c r="P834" s="23"/>
      <c r="Q834" s="23"/>
      <c r="R834" s="23"/>
      <c r="V834" s="3"/>
      <c r="W834" s="23"/>
      <c r="X834" s="23"/>
      <c r="Y834" s="23"/>
      <c r="AB834" s="3"/>
      <c r="AC834" s="23"/>
      <c r="AD834" s="23"/>
      <c r="AE834" s="23"/>
      <c r="AG834" s="3"/>
      <c r="AH834" s="3"/>
      <c r="AI834" s="3"/>
      <c r="AJ834" s="3"/>
      <c r="AL834" s="3"/>
      <c r="AM834" s="14"/>
      <c r="AN834" s="14"/>
      <c r="AO834" s="14"/>
    </row>
    <row r="835" spans="1:41" x14ac:dyDescent="0.3">
      <c r="A835">
        <v>1</v>
      </c>
      <c r="B835" s="31">
        <v>1976</v>
      </c>
      <c r="C835" s="24">
        <v>0.74150028091554399</v>
      </c>
      <c r="D835">
        <v>4.7900000000000303E-2</v>
      </c>
      <c r="E835">
        <f t="shared" si="2292"/>
        <v>3.5517863455854781E-2</v>
      </c>
      <c r="I835" s="3"/>
      <c r="J835" s="23"/>
      <c r="K835" s="23"/>
      <c r="L835" s="23"/>
      <c r="P835" s="23"/>
      <c r="Q835" s="23"/>
      <c r="R835" s="23"/>
      <c r="V835" s="3"/>
      <c r="W835" s="23"/>
      <c r="X835" s="23"/>
      <c r="Y835" s="23"/>
      <c r="AB835" s="3"/>
      <c r="AC835" s="23"/>
      <c r="AD835" s="23"/>
      <c r="AE835" s="23"/>
      <c r="AG835" s="3"/>
      <c r="AH835" s="3"/>
      <c r="AI835" s="3"/>
      <c r="AJ835" s="3"/>
      <c r="AL835" s="3"/>
      <c r="AM835" s="14"/>
      <c r="AN835" s="14"/>
      <c r="AO835" s="14"/>
    </row>
    <row r="836" spans="1:41" x14ac:dyDescent="0.3">
      <c r="A836">
        <v>12</v>
      </c>
      <c r="B836" s="31">
        <v>1975</v>
      </c>
      <c r="C836" s="24">
        <v>0.7683496019365923</v>
      </c>
      <c r="D836">
        <v>4.7900000000000303E-2</v>
      </c>
      <c r="E836">
        <f t="shared" si="2292"/>
        <v>3.6803945932763003E-2</v>
      </c>
      <c r="I836" s="3"/>
      <c r="J836" s="23"/>
      <c r="K836" s="23"/>
      <c r="L836" s="23"/>
      <c r="P836" s="23"/>
      <c r="Q836" s="23"/>
      <c r="R836" s="23"/>
      <c r="V836" s="3"/>
      <c r="W836" s="23"/>
      <c r="X836" s="23"/>
      <c r="Y836" s="23"/>
      <c r="AB836" s="3"/>
      <c r="AC836" s="23"/>
      <c r="AD836" s="23"/>
      <c r="AE836" s="23"/>
      <c r="AG836" s="3"/>
      <c r="AH836" s="3"/>
      <c r="AI836" s="3"/>
      <c r="AJ836" s="3"/>
      <c r="AL836" s="3"/>
      <c r="AM836" s="14"/>
      <c r="AN836" s="14"/>
      <c r="AO836" s="14"/>
    </row>
    <row r="837" spans="1:41" x14ac:dyDescent="0.3">
      <c r="A837">
        <v>10</v>
      </c>
      <c r="B837" s="31">
        <v>1975</v>
      </c>
      <c r="C837" s="24">
        <v>0.80475601170345634</v>
      </c>
      <c r="D837">
        <v>4.7900000000000303E-2</v>
      </c>
      <c r="E837">
        <f t="shared" ref="E837:E900" si="2371">C837*D837</f>
        <v>3.8547812960595805E-2</v>
      </c>
      <c r="I837" s="3"/>
      <c r="J837" s="23"/>
      <c r="K837" s="23"/>
      <c r="L837" s="23"/>
      <c r="P837" s="23"/>
      <c r="Q837" s="23"/>
      <c r="R837" s="23"/>
      <c r="V837" s="3"/>
      <c r="W837" s="23"/>
      <c r="X837" s="23"/>
      <c r="Y837" s="23"/>
      <c r="AB837" s="3"/>
      <c r="AC837" s="23"/>
      <c r="AD837" s="23"/>
      <c r="AE837" s="23"/>
      <c r="AG837" s="3"/>
      <c r="AH837" s="3"/>
      <c r="AI837" s="3"/>
      <c r="AJ837" s="3"/>
      <c r="AL837" s="3"/>
      <c r="AM837" s="14"/>
      <c r="AN837" s="14"/>
      <c r="AO837" s="14"/>
    </row>
    <row r="838" spans="1:41" x14ac:dyDescent="0.3">
      <c r="A838">
        <v>9</v>
      </c>
      <c r="B838" s="31">
        <v>1975</v>
      </c>
      <c r="C838" s="24">
        <v>0.84069879131330483</v>
      </c>
      <c r="D838">
        <v>4.7900000000000303E-2</v>
      </c>
      <c r="E838">
        <f t="shared" si="2371"/>
        <v>4.0269472103907557E-2</v>
      </c>
      <c r="I838" s="3"/>
      <c r="J838" s="23"/>
      <c r="K838" s="23"/>
      <c r="L838" s="23"/>
      <c r="P838" s="23"/>
      <c r="Q838" s="23"/>
      <c r="R838" s="23"/>
      <c r="V838" s="3"/>
      <c r="W838" s="23"/>
      <c r="X838" s="23"/>
      <c r="Y838" s="23"/>
      <c r="AB838" s="3"/>
      <c r="AC838" s="23"/>
      <c r="AD838" s="23"/>
      <c r="AE838" s="23"/>
      <c r="AG838" s="3"/>
      <c r="AH838" s="3"/>
      <c r="AI838" s="3"/>
      <c r="AJ838" s="3"/>
      <c r="AL838" s="3"/>
      <c r="AM838" s="14"/>
      <c r="AN838" s="14"/>
      <c r="AO838" s="14"/>
    </row>
    <row r="839" spans="1:41" x14ac:dyDescent="0.3">
      <c r="A839">
        <v>8</v>
      </c>
      <c r="B839" s="31">
        <v>1975</v>
      </c>
      <c r="C839" s="24">
        <v>0.8654648606713119</v>
      </c>
      <c r="D839">
        <v>4.7900000000000303E-2</v>
      </c>
      <c r="E839">
        <f t="shared" si="2371"/>
        <v>4.14557668261561E-2</v>
      </c>
      <c r="I839" s="3"/>
      <c r="J839" s="23"/>
      <c r="K839" s="23"/>
      <c r="L839" s="23"/>
      <c r="P839" s="23"/>
      <c r="Q839" s="23"/>
      <c r="R839" s="23"/>
      <c r="V839" s="3"/>
      <c r="W839" s="23"/>
      <c r="X839" s="23"/>
      <c r="Y839" s="23"/>
      <c r="AB839" s="3"/>
      <c r="AC839" s="23"/>
      <c r="AD839" s="23"/>
      <c r="AE839" s="23"/>
      <c r="AG839" s="3"/>
      <c r="AH839" s="3"/>
      <c r="AI839" s="3"/>
      <c r="AJ839" s="3"/>
      <c r="AL839" s="3"/>
      <c r="AM839" s="14"/>
      <c r="AN839" s="14"/>
      <c r="AO839" s="14"/>
    </row>
    <row r="840" spans="1:41" x14ac:dyDescent="0.3">
      <c r="A840">
        <v>6</v>
      </c>
      <c r="B840" s="31">
        <v>1975</v>
      </c>
      <c r="C840" s="24">
        <v>0.87574513523509279</v>
      </c>
      <c r="D840">
        <v>4.7900000000000303E-2</v>
      </c>
      <c r="E840">
        <f t="shared" si="2371"/>
        <v>4.1948191977761208E-2</v>
      </c>
      <c r="I840" s="3"/>
      <c r="J840" s="23"/>
      <c r="K840" s="23"/>
      <c r="L840" s="23"/>
      <c r="P840" s="23"/>
      <c r="Q840" s="23"/>
      <c r="R840" s="23"/>
      <c r="V840" s="3"/>
      <c r="W840" s="23"/>
      <c r="X840" s="23"/>
      <c r="Y840" s="23"/>
      <c r="AB840" s="3"/>
      <c r="AC840" s="23"/>
      <c r="AD840" s="23"/>
      <c r="AE840" s="23"/>
      <c r="AG840" s="3"/>
      <c r="AH840" s="3"/>
      <c r="AI840" s="3"/>
      <c r="AJ840" s="3"/>
      <c r="AL840" s="3"/>
      <c r="AM840" s="14"/>
      <c r="AN840" s="14"/>
      <c r="AO840" s="14"/>
    </row>
    <row r="841" spans="1:41" x14ac:dyDescent="0.3">
      <c r="A841">
        <v>6</v>
      </c>
      <c r="B841" s="31">
        <v>1975</v>
      </c>
      <c r="C841" s="24">
        <v>0.87384974152675243</v>
      </c>
      <c r="D841">
        <v>4.7900000000000303E-2</v>
      </c>
      <c r="E841">
        <f t="shared" si="2371"/>
        <v>4.1857402619131706E-2</v>
      </c>
      <c r="I841" s="3"/>
      <c r="J841" s="23"/>
      <c r="K841" s="23"/>
      <c r="L841" s="23"/>
      <c r="P841" s="23"/>
      <c r="Q841" s="23"/>
      <c r="R841" s="23"/>
      <c r="V841" s="3"/>
      <c r="W841" s="23"/>
      <c r="X841" s="23"/>
      <c r="Y841" s="23"/>
      <c r="AB841" s="3"/>
      <c r="AC841" s="23"/>
      <c r="AD841" s="23"/>
      <c r="AE841" s="23"/>
      <c r="AG841" s="3"/>
      <c r="AH841" s="3"/>
      <c r="AI841" s="3"/>
      <c r="AJ841" s="3"/>
      <c r="AL841" s="3"/>
      <c r="AM841" s="14"/>
      <c r="AN841" s="14"/>
      <c r="AO841" s="14"/>
    </row>
    <row r="842" spans="1:41" x14ac:dyDescent="0.3">
      <c r="A842">
        <v>6</v>
      </c>
      <c r="B842" s="31">
        <v>1975</v>
      </c>
      <c r="C842" s="24">
        <v>0.86524624301489395</v>
      </c>
      <c r="D842">
        <v>4.7900000000000303E-2</v>
      </c>
      <c r="E842">
        <f t="shared" si="2371"/>
        <v>4.1445295040413679E-2</v>
      </c>
      <c r="I842" s="3"/>
      <c r="J842" s="23"/>
      <c r="K842" s="23"/>
      <c r="L842" s="23"/>
      <c r="P842" s="23"/>
      <c r="Q842" s="23"/>
      <c r="R842" s="23"/>
      <c r="V842" s="3"/>
      <c r="W842" s="23"/>
      <c r="X842" s="23"/>
      <c r="Y842" s="23"/>
      <c r="AB842" s="3"/>
      <c r="AC842" s="23"/>
      <c r="AD842" s="23"/>
      <c r="AE842" s="23"/>
      <c r="AG842" s="3"/>
      <c r="AH842" s="3"/>
      <c r="AI842" s="3"/>
      <c r="AJ842" s="3"/>
      <c r="AL842" s="3"/>
      <c r="AM842" s="14"/>
      <c r="AN842" s="14"/>
      <c r="AO842" s="14"/>
    </row>
    <row r="843" spans="1:41" x14ac:dyDescent="0.3">
      <c r="A843">
        <v>5</v>
      </c>
      <c r="B843" s="31">
        <v>1975</v>
      </c>
      <c r="C843" s="24">
        <v>0.8518225016758203</v>
      </c>
      <c r="D843">
        <v>4.7900000000000303E-2</v>
      </c>
      <c r="E843">
        <f t="shared" si="2371"/>
        <v>4.0802297830272054E-2</v>
      </c>
      <c r="I843" s="3"/>
      <c r="J843" s="23"/>
      <c r="K843" s="23"/>
      <c r="L843" s="23"/>
      <c r="P843" s="23"/>
      <c r="Q843" s="23"/>
      <c r="R843" s="23"/>
      <c r="V843" s="3"/>
      <c r="W843" s="23"/>
      <c r="X843" s="23"/>
      <c r="Y843" s="23"/>
      <c r="AB843" s="3"/>
      <c r="AC843" s="23"/>
      <c r="AD843" s="23"/>
      <c r="AE843" s="23"/>
      <c r="AG843" s="3"/>
      <c r="AH843" s="3"/>
      <c r="AI843" s="3"/>
      <c r="AJ843" s="3"/>
      <c r="AL843" s="3"/>
      <c r="AM843" s="14"/>
      <c r="AN843" s="14"/>
      <c r="AO843" s="14"/>
    </row>
    <row r="844" spans="1:41" x14ac:dyDescent="0.3">
      <c r="A844">
        <v>5</v>
      </c>
      <c r="B844" s="31">
        <v>1975</v>
      </c>
      <c r="C844" s="24">
        <v>0.83179066707622096</v>
      </c>
      <c r="D844">
        <v>4.7900000000000303E-2</v>
      </c>
      <c r="E844">
        <f t="shared" si="2371"/>
        <v>3.9842772952951237E-2</v>
      </c>
      <c r="I844" s="3"/>
      <c r="J844" s="23"/>
      <c r="K844" s="23"/>
      <c r="L844" s="23"/>
      <c r="P844" s="23"/>
      <c r="Q844" s="23"/>
      <c r="R844" s="23"/>
      <c r="V844" s="3"/>
      <c r="W844" s="23"/>
      <c r="X844" s="23"/>
      <c r="Y844" s="23"/>
      <c r="AB844" s="3"/>
      <c r="AC844" s="23"/>
      <c r="AD844" s="23"/>
      <c r="AE844" s="23"/>
      <c r="AG844" s="3"/>
      <c r="AH844" s="3"/>
      <c r="AI844" s="3"/>
      <c r="AJ844" s="3"/>
      <c r="AL844" s="3"/>
      <c r="AM844" s="14"/>
      <c r="AN844" s="14"/>
      <c r="AO844" s="14"/>
    </row>
    <row r="845" spans="1:41" x14ac:dyDescent="0.3">
      <c r="A845">
        <v>4</v>
      </c>
      <c r="B845" s="31">
        <v>1975</v>
      </c>
      <c r="C845" s="24">
        <v>0.80217365117603212</v>
      </c>
      <c r="D845">
        <v>4.7900000000000303E-2</v>
      </c>
      <c r="E845">
        <f t="shared" si="2371"/>
        <v>3.8424117891332182E-2</v>
      </c>
      <c r="I845" s="3"/>
      <c r="J845" s="23"/>
      <c r="K845" s="23"/>
      <c r="L845" s="23"/>
      <c r="P845" s="23"/>
      <c r="Q845" s="23"/>
      <c r="R845" s="23"/>
      <c r="V845" s="3"/>
      <c r="W845" s="23"/>
      <c r="X845" s="23"/>
      <c r="Y845" s="23"/>
      <c r="AB845" s="3"/>
      <c r="AC845" s="23"/>
      <c r="AD845" s="23"/>
      <c r="AE845" s="23"/>
      <c r="AG845" s="3"/>
      <c r="AH845" s="3"/>
      <c r="AI845" s="3"/>
      <c r="AJ845" s="3"/>
      <c r="AL845" s="3"/>
      <c r="AM845" s="14"/>
      <c r="AN845" s="14"/>
      <c r="AO845" s="14"/>
    </row>
    <row r="846" spans="1:41" x14ac:dyDescent="0.3">
      <c r="A846">
        <v>4</v>
      </c>
      <c r="B846" s="31">
        <v>1975</v>
      </c>
      <c r="C846" s="24">
        <v>0.76279252462153491</v>
      </c>
      <c r="D846">
        <v>4.7900000000000303E-2</v>
      </c>
      <c r="E846">
        <f t="shared" si="2371"/>
        <v>3.6537761929371755E-2</v>
      </c>
      <c r="I846" s="3"/>
      <c r="J846" s="23"/>
      <c r="K846" s="23"/>
      <c r="L846" s="23"/>
      <c r="P846" s="23"/>
      <c r="Q846" s="23"/>
      <c r="R846" s="23"/>
      <c r="V846" s="3"/>
      <c r="W846" s="23"/>
      <c r="X846" s="23"/>
      <c r="Y846" s="23"/>
      <c r="AB846" s="3"/>
      <c r="AC846" s="23"/>
      <c r="AD846" s="23"/>
      <c r="AE846" s="23"/>
      <c r="AG846" s="3"/>
      <c r="AH846" s="3"/>
      <c r="AI846" s="3"/>
      <c r="AJ846" s="3"/>
      <c r="AL846" s="3"/>
      <c r="AM846" s="14"/>
      <c r="AN846" s="14"/>
      <c r="AO846" s="14"/>
    </row>
    <row r="847" spans="1:41" x14ac:dyDescent="0.3">
      <c r="A847">
        <v>4</v>
      </c>
      <c r="B847" s="31">
        <v>1975</v>
      </c>
      <c r="C847" s="24">
        <v>0.71859247803122728</v>
      </c>
      <c r="D847">
        <v>4.7900000000000303E-2</v>
      </c>
      <c r="E847">
        <f t="shared" si="2371"/>
        <v>3.4420579697696005E-2</v>
      </c>
      <c r="I847" s="3"/>
      <c r="J847" s="23"/>
      <c r="K847" s="23"/>
      <c r="L847" s="23"/>
      <c r="P847" s="23"/>
      <c r="Q847" s="23"/>
      <c r="R847" s="23"/>
      <c r="V847" s="3"/>
      <c r="W847" s="23"/>
      <c r="X847" s="23"/>
      <c r="Y847" s="23"/>
      <c r="AB847" s="3"/>
      <c r="AC847" s="23"/>
      <c r="AD847" s="23"/>
      <c r="AE847" s="23"/>
      <c r="AG847" s="3"/>
      <c r="AH847" s="3"/>
      <c r="AI847" s="3"/>
      <c r="AJ847" s="3"/>
      <c r="AL847" s="3"/>
      <c r="AM847" s="14"/>
      <c r="AN847" s="14"/>
      <c r="AO847" s="14"/>
    </row>
    <row r="848" spans="1:41" x14ac:dyDescent="0.3">
      <c r="A848">
        <v>3</v>
      </c>
      <c r="B848" s="31">
        <v>1975</v>
      </c>
      <c r="C848" s="24">
        <v>0.67974614146423007</v>
      </c>
      <c r="D848">
        <v>4.7900000000000303E-2</v>
      </c>
      <c r="E848">
        <f t="shared" si="2371"/>
        <v>3.2559840176136827E-2</v>
      </c>
      <c r="I848" s="3"/>
      <c r="J848" s="23"/>
      <c r="K848" s="23"/>
      <c r="L848" s="23"/>
      <c r="P848" s="23"/>
      <c r="Q848" s="23"/>
      <c r="R848" s="23"/>
      <c r="V848" s="3"/>
      <c r="W848" s="23"/>
      <c r="X848" s="23"/>
      <c r="Y848" s="23"/>
      <c r="AB848" s="3"/>
      <c r="AC848" s="23"/>
      <c r="AD848" s="23"/>
      <c r="AE848" s="23"/>
      <c r="AG848" s="3"/>
      <c r="AH848" s="3"/>
      <c r="AI848" s="3"/>
      <c r="AJ848" s="3"/>
      <c r="AL848" s="3"/>
      <c r="AM848" s="14"/>
      <c r="AN848" s="14"/>
      <c r="AO848" s="14"/>
    </row>
    <row r="849" spans="1:41" x14ac:dyDescent="0.3">
      <c r="A849">
        <v>3</v>
      </c>
      <c r="B849" s="31">
        <v>1975</v>
      </c>
      <c r="C849" s="24">
        <v>0.65497526643799453</v>
      </c>
      <c r="D849">
        <v>4.7900000000000303E-2</v>
      </c>
      <c r="E849">
        <f t="shared" si="2371"/>
        <v>3.1373315262380137E-2</v>
      </c>
      <c r="I849" s="3"/>
      <c r="J849" s="23"/>
      <c r="K849" s="23"/>
      <c r="L849" s="23"/>
      <c r="P849" s="23"/>
      <c r="Q849" s="23"/>
      <c r="R849" s="23"/>
      <c r="V849" s="3"/>
      <c r="W849" s="23"/>
      <c r="X849" s="23"/>
      <c r="Y849" s="23"/>
      <c r="AB849" s="3"/>
      <c r="AC849" s="23"/>
      <c r="AD849" s="23"/>
      <c r="AE849" s="23"/>
      <c r="AG849" s="3"/>
      <c r="AH849" s="3"/>
      <c r="AI849" s="3"/>
      <c r="AJ849" s="3"/>
      <c r="AL849" s="3"/>
      <c r="AM849" s="14"/>
      <c r="AN849" s="14"/>
      <c r="AO849" s="14"/>
    </row>
    <row r="850" spans="1:41" x14ac:dyDescent="0.3">
      <c r="A850">
        <v>2</v>
      </c>
      <c r="B850" s="31">
        <v>1975</v>
      </c>
      <c r="C850" s="24">
        <v>0.64731014642553708</v>
      </c>
      <c r="D850">
        <v>4.7900000000000303E-2</v>
      </c>
      <c r="E850">
        <f t="shared" si="2371"/>
        <v>3.1006156013783422E-2</v>
      </c>
      <c r="I850" s="3"/>
      <c r="J850" s="23"/>
      <c r="K850" s="23"/>
      <c r="L850" s="23"/>
      <c r="P850" s="23"/>
      <c r="Q850" s="23"/>
      <c r="R850" s="23"/>
      <c r="V850" s="3"/>
      <c r="W850" s="23"/>
      <c r="X850" s="23"/>
      <c r="Y850" s="23"/>
      <c r="AB850" s="3"/>
      <c r="AC850" s="23"/>
      <c r="AD850" s="23"/>
      <c r="AE850" s="23"/>
      <c r="AG850" s="3"/>
      <c r="AH850" s="3"/>
      <c r="AI850" s="3"/>
      <c r="AJ850" s="3"/>
      <c r="AL850" s="3"/>
      <c r="AM850" s="14"/>
      <c r="AN850" s="14"/>
      <c r="AO850" s="14"/>
    </row>
    <row r="851" spans="1:41" x14ac:dyDescent="0.3">
      <c r="A851">
        <v>2</v>
      </c>
      <c r="B851" s="31">
        <v>1975</v>
      </c>
      <c r="C851" s="24">
        <v>0.65412463525992037</v>
      </c>
      <c r="D851">
        <v>4.7900000000000303E-2</v>
      </c>
      <c r="E851">
        <f t="shared" si="2371"/>
        <v>3.1332570028950388E-2</v>
      </c>
      <c r="I851" s="3"/>
      <c r="J851" s="23"/>
      <c r="K851" s="23"/>
      <c r="L851" s="23"/>
      <c r="P851" s="23"/>
      <c r="Q851" s="23"/>
      <c r="R851" s="23"/>
      <c r="V851" s="3"/>
      <c r="W851" s="23"/>
      <c r="X851" s="23"/>
      <c r="Y851" s="23"/>
      <c r="AB851" s="3"/>
      <c r="AC851" s="23"/>
      <c r="AD851" s="23"/>
      <c r="AE851" s="23"/>
      <c r="AG851" s="3"/>
      <c r="AH851" s="3"/>
      <c r="AI851" s="3"/>
      <c r="AJ851" s="3"/>
      <c r="AL851" s="3"/>
      <c r="AM851" s="14"/>
      <c r="AN851" s="14"/>
      <c r="AO851" s="14"/>
    </row>
    <row r="852" spans="1:41" x14ac:dyDescent="0.3">
      <c r="A852">
        <v>1</v>
      </c>
      <c r="B852" s="31">
        <v>1975</v>
      </c>
      <c r="C852" s="24">
        <v>0.67072476984649654</v>
      </c>
      <c r="D852">
        <v>4.7900000000000303E-2</v>
      </c>
      <c r="E852">
        <f t="shared" si="2371"/>
        <v>3.212771647564739E-2</v>
      </c>
      <c r="I852" s="3"/>
      <c r="J852" s="23"/>
      <c r="K852" s="23"/>
      <c r="L852" s="23"/>
      <c r="P852" s="23"/>
      <c r="Q852" s="23"/>
      <c r="R852" s="23"/>
      <c r="V852" s="3"/>
      <c r="W852" s="23"/>
      <c r="X852" s="23"/>
      <c r="Y852" s="23"/>
      <c r="AB852" s="3"/>
      <c r="AC852" s="23"/>
      <c r="AD852" s="23"/>
      <c r="AE852" s="23"/>
      <c r="AG852" s="3"/>
      <c r="AH852" s="3"/>
      <c r="AI852" s="3"/>
      <c r="AJ852" s="3"/>
      <c r="AL852" s="3"/>
      <c r="AM852" s="14"/>
      <c r="AN852" s="14"/>
      <c r="AO852" s="14"/>
    </row>
    <row r="853" spans="1:41" x14ac:dyDescent="0.3">
      <c r="A853">
        <v>12</v>
      </c>
      <c r="B853" s="31">
        <v>1974</v>
      </c>
      <c r="C853" s="24">
        <v>0.69390782898484704</v>
      </c>
      <c r="D853">
        <v>4.7900000000000303E-2</v>
      </c>
      <c r="E853">
        <f t="shared" si="2371"/>
        <v>3.3238185008374381E-2</v>
      </c>
      <c r="I853" s="3"/>
      <c r="J853" s="23"/>
      <c r="K853" s="23"/>
      <c r="L853" s="23"/>
      <c r="P853" s="23"/>
      <c r="Q853" s="23"/>
      <c r="R853" s="23"/>
      <c r="V853" s="3"/>
      <c r="W853" s="23"/>
      <c r="X853" s="23"/>
      <c r="Y853" s="23"/>
      <c r="AB853" s="3"/>
      <c r="AC853" s="23"/>
      <c r="AD853" s="23"/>
      <c r="AE853" s="23"/>
      <c r="AG853" s="3"/>
      <c r="AH853" s="3"/>
      <c r="AI853" s="3"/>
      <c r="AJ853" s="3"/>
      <c r="AL853" s="3"/>
      <c r="AM853" s="14"/>
      <c r="AN853" s="14"/>
      <c r="AO853" s="14"/>
    </row>
    <row r="854" spans="1:41" x14ac:dyDescent="0.3">
      <c r="A854">
        <v>12</v>
      </c>
      <c r="B854" s="31">
        <v>1974</v>
      </c>
      <c r="C854" s="24">
        <v>0.72067151741432112</v>
      </c>
      <c r="D854">
        <v>4.7900000000000303E-2</v>
      </c>
      <c r="E854">
        <f t="shared" si="2371"/>
        <v>3.4520165684146203E-2</v>
      </c>
      <c r="I854" s="3"/>
      <c r="J854" s="23"/>
      <c r="K854" s="23"/>
      <c r="L854" s="23"/>
      <c r="P854" s="23"/>
      <c r="Q854" s="23"/>
      <c r="R854" s="23"/>
      <c r="V854" s="3"/>
      <c r="W854" s="23"/>
      <c r="X854" s="23"/>
      <c r="Y854" s="23"/>
      <c r="AB854" s="3"/>
      <c r="AC854" s="23"/>
      <c r="AD854" s="23"/>
      <c r="AE854" s="23"/>
      <c r="AG854" s="3"/>
      <c r="AH854" s="3"/>
      <c r="AI854" s="3"/>
      <c r="AJ854" s="3"/>
      <c r="AL854" s="3"/>
      <c r="AM854" s="14"/>
      <c r="AN854" s="14"/>
      <c r="AO854" s="14"/>
    </row>
    <row r="855" spans="1:41" x14ac:dyDescent="0.3">
      <c r="A855">
        <v>11</v>
      </c>
      <c r="B855" s="31">
        <v>1974</v>
      </c>
      <c r="C855" s="24">
        <v>0.74754918848431429</v>
      </c>
      <c r="D855">
        <v>4.7900000000000303E-2</v>
      </c>
      <c r="E855">
        <f t="shared" si="2371"/>
        <v>3.5807606128398881E-2</v>
      </c>
      <c r="I855" s="3"/>
      <c r="J855" s="23"/>
      <c r="K855" s="23"/>
      <c r="L855" s="23"/>
      <c r="P855" s="23"/>
      <c r="Q855" s="23"/>
      <c r="R855" s="23"/>
      <c r="V855" s="3"/>
      <c r="W855" s="23"/>
      <c r="X855" s="23"/>
      <c r="Y855" s="23"/>
      <c r="AB855" s="3"/>
      <c r="AC855" s="23"/>
      <c r="AD855" s="23"/>
      <c r="AE855" s="23"/>
      <c r="AG855" s="3"/>
      <c r="AH855" s="3"/>
      <c r="AI855" s="3"/>
      <c r="AJ855" s="3"/>
      <c r="AL855" s="3"/>
      <c r="AM855" s="14"/>
      <c r="AN855" s="14"/>
      <c r="AO855" s="14"/>
    </row>
    <row r="856" spans="1:41" x14ac:dyDescent="0.3">
      <c r="A856">
        <v>10</v>
      </c>
      <c r="B856" s="31">
        <v>1974</v>
      </c>
      <c r="C856" s="24">
        <v>0.76923776355302997</v>
      </c>
      <c r="D856">
        <v>4.7900000000000303E-2</v>
      </c>
      <c r="E856">
        <f t="shared" si="2371"/>
        <v>3.684648887419037E-2</v>
      </c>
      <c r="J856" s="25"/>
      <c r="P856" s="23"/>
      <c r="Q856" s="23"/>
      <c r="R856" s="23"/>
      <c r="V856" s="3"/>
      <c r="W856" s="23"/>
      <c r="X856" s="23"/>
      <c r="Y856" s="23"/>
      <c r="AB856" s="3"/>
      <c r="AC856" s="23"/>
      <c r="AD856" s="23"/>
      <c r="AE856" s="23"/>
      <c r="AG856" s="3"/>
      <c r="AH856" s="3"/>
      <c r="AI856" s="3"/>
      <c r="AJ856" s="3"/>
      <c r="AL856" s="3"/>
      <c r="AM856" s="14"/>
      <c r="AN856" s="14"/>
      <c r="AO856" s="14"/>
    </row>
    <row r="857" spans="1:41" x14ac:dyDescent="0.3">
      <c r="A857">
        <v>10</v>
      </c>
      <c r="B857" s="31">
        <v>1974</v>
      </c>
      <c r="C857" s="24">
        <v>0.78265929513897403</v>
      </c>
      <c r="D857">
        <v>4.7900000000000303E-2</v>
      </c>
      <c r="E857">
        <f t="shared" si="2371"/>
        <v>3.7489380237157095E-2</v>
      </c>
      <c r="J857" s="25"/>
      <c r="P857" s="23"/>
      <c r="Q857" s="23"/>
      <c r="R857" s="23"/>
      <c r="V857" s="3"/>
      <c r="W857" s="23"/>
      <c r="X857" s="23"/>
      <c r="Y857" s="23"/>
      <c r="AB857" s="3"/>
      <c r="AC857" s="23"/>
      <c r="AD857" s="23"/>
      <c r="AE857" s="23"/>
      <c r="AG857" s="3"/>
      <c r="AH857" s="3"/>
      <c r="AI857" s="3"/>
      <c r="AJ857" s="3"/>
      <c r="AL857" s="3"/>
      <c r="AM857" s="14"/>
      <c r="AN857" s="14"/>
      <c r="AO857" s="14"/>
    </row>
    <row r="858" spans="1:41" x14ac:dyDescent="0.3">
      <c r="A858">
        <v>9</v>
      </c>
      <c r="B858" s="31">
        <v>1974</v>
      </c>
      <c r="C858" s="24">
        <v>0.79001355780496918</v>
      </c>
      <c r="D858">
        <v>4.7900000000000303E-2</v>
      </c>
      <c r="E858">
        <f t="shared" si="2371"/>
        <v>3.7841649418858266E-2</v>
      </c>
      <c r="J858" s="25"/>
      <c r="P858" s="23"/>
      <c r="Q858" s="23"/>
      <c r="R858" s="23"/>
      <c r="V858" s="3"/>
      <c r="W858" s="23"/>
      <c r="X858" s="23"/>
      <c r="Y858" s="23"/>
      <c r="AB858" s="3"/>
      <c r="AC858" s="23"/>
      <c r="AD858" s="23"/>
      <c r="AE858" s="23"/>
      <c r="AG858" s="3"/>
      <c r="AH858" s="3"/>
      <c r="AI858" s="3"/>
      <c r="AJ858" s="3"/>
      <c r="AL858" s="3"/>
      <c r="AM858" s="14"/>
      <c r="AN858" s="14"/>
      <c r="AO858" s="14"/>
    </row>
    <row r="859" spans="1:41" x14ac:dyDescent="0.3">
      <c r="A859">
        <v>8</v>
      </c>
      <c r="B859" s="31">
        <v>1974</v>
      </c>
      <c r="C859" s="24">
        <v>0.79691910459576787</v>
      </c>
      <c r="D859">
        <v>4.7900000000000303E-2</v>
      </c>
      <c r="E859">
        <f t="shared" si="2371"/>
        <v>3.817242511013752E-2</v>
      </c>
      <c r="P859" s="23"/>
      <c r="Q859" s="23"/>
      <c r="R859" s="23"/>
      <c r="V859" s="3"/>
      <c r="W859" s="23"/>
      <c r="X859" s="23"/>
      <c r="Y859" s="23"/>
      <c r="AB859" s="3"/>
      <c r="AC859" s="23"/>
      <c r="AD859" s="23"/>
      <c r="AE859" s="23"/>
      <c r="AG859" s="3"/>
      <c r="AH859" s="3"/>
      <c r="AI859" s="3"/>
      <c r="AJ859" s="3"/>
      <c r="AL859" s="3"/>
      <c r="AM859" s="14"/>
      <c r="AN859" s="14"/>
      <c r="AO859" s="14"/>
    </row>
    <row r="860" spans="1:41" x14ac:dyDescent="0.3">
      <c r="A860">
        <v>8</v>
      </c>
      <c r="B860" s="31">
        <v>1974</v>
      </c>
      <c r="C860" s="24">
        <v>0.80559932787844823</v>
      </c>
      <c r="D860">
        <v>4.7900000000000303E-2</v>
      </c>
      <c r="E860">
        <f t="shared" si="2371"/>
        <v>3.8588207805377917E-2</v>
      </c>
      <c r="P860" s="23"/>
      <c r="Q860" s="23"/>
      <c r="R860" s="23"/>
      <c r="V860" s="3"/>
      <c r="W860" s="23"/>
      <c r="X860" s="23"/>
      <c r="Y860" s="23"/>
      <c r="AB860" s="3"/>
      <c r="AC860" s="23"/>
      <c r="AD860" s="23"/>
      <c r="AE860" s="23"/>
      <c r="AG860" s="3"/>
      <c r="AH860" s="3"/>
      <c r="AI860" s="3"/>
      <c r="AJ860" s="3"/>
      <c r="AL860" s="3"/>
      <c r="AM860" s="14"/>
      <c r="AN860" s="14"/>
      <c r="AO860" s="14"/>
    </row>
    <row r="861" spans="1:41" x14ac:dyDescent="0.3">
      <c r="A861">
        <v>7</v>
      </c>
      <c r="B861" s="31">
        <v>1974</v>
      </c>
      <c r="C861" s="24">
        <v>0.81275838321398375</v>
      </c>
      <c r="D861">
        <v>4.7900000000000303E-2</v>
      </c>
      <c r="E861">
        <f t="shared" si="2371"/>
        <v>3.8931126555950067E-2</v>
      </c>
      <c r="P861" s="23"/>
      <c r="Q861" s="23"/>
      <c r="R861" s="23"/>
      <c r="V861" s="3"/>
      <c r="W861" s="23"/>
      <c r="X861" s="23"/>
      <c r="Y861" s="23"/>
      <c r="AB861" s="3"/>
      <c r="AC861" s="23"/>
      <c r="AD861" s="23"/>
      <c r="AE861" s="23"/>
      <c r="AG861" s="3"/>
      <c r="AH861" s="3"/>
      <c r="AI861" s="3"/>
      <c r="AJ861" s="3"/>
      <c r="AL861" s="3"/>
      <c r="AM861" s="14"/>
      <c r="AN861" s="14"/>
      <c r="AO861" s="14"/>
    </row>
    <row r="862" spans="1:41" x14ac:dyDescent="0.3">
      <c r="A862">
        <v>6</v>
      </c>
      <c r="B862" s="31">
        <v>1974</v>
      </c>
      <c r="C862" s="24">
        <v>0.81457986215135214</v>
      </c>
      <c r="D862">
        <v>4.7900000000000303E-2</v>
      </c>
      <c r="E862">
        <f t="shared" si="2371"/>
        <v>3.9018375397050012E-2</v>
      </c>
      <c r="P862" s="23"/>
      <c r="Q862" s="23"/>
      <c r="R862" s="23"/>
      <c r="V862" s="3"/>
      <c r="W862" s="23"/>
      <c r="X862" s="23"/>
      <c r="Y862" s="23"/>
      <c r="AB862" s="3"/>
      <c r="AC862" s="23"/>
      <c r="AD862" s="23"/>
      <c r="AE862" s="23"/>
      <c r="AG862" s="3"/>
      <c r="AH862" s="3"/>
      <c r="AI862" s="3"/>
      <c r="AJ862" s="3"/>
      <c r="AL862" s="3"/>
      <c r="AM862" s="14"/>
      <c r="AN862" s="14"/>
      <c r="AO862" s="14"/>
    </row>
    <row r="863" spans="1:41" x14ac:dyDescent="0.3">
      <c r="A863">
        <v>6</v>
      </c>
      <c r="B863" s="31">
        <v>1974</v>
      </c>
      <c r="C863" s="24">
        <v>0.81299297913394253</v>
      </c>
      <c r="D863">
        <v>4.7900000000000303E-2</v>
      </c>
      <c r="E863">
        <f t="shared" si="2371"/>
        <v>3.8942363700516097E-2</v>
      </c>
      <c r="P863" s="23"/>
      <c r="Q863" s="23"/>
      <c r="R863" s="23"/>
      <c r="V863" s="3"/>
      <c r="W863" s="23"/>
      <c r="X863" s="23"/>
      <c r="Y863" s="23"/>
      <c r="AB863" s="3"/>
      <c r="AC863" s="23"/>
      <c r="AD863" s="23"/>
      <c r="AE863" s="23"/>
      <c r="AG863" s="3"/>
      <c r="AH863" s="3"/>
      <c r="AI863" s="3"/>
      <c r="AJ863" s="3"/>
      <c r="AL863" s="3"/>
      <c r="AM863" s="14"/>
      <c r="AN863" s="14"/>
      <c r="AO863" s="14"/>
    </row>
    <row r="864" spans="1:41" x14ac:dyDescent="0.3">
      <c r="A864">
        <v>5</v>
      </c>
      <c r="B864" s="31">
        <v>1974</v>
      </c>
      <c r="C864" s="24">
        <v>0.81358047032878411</v>
      </c>
      <c r="D864">
        <v>4.7900000000000303E-2</v>
      </c>
      <c r="E864">
        <f t="shared" si="2371"/>
        <v>3.8970504528749006E-2</v>
      </c>
      <c r="J864" s="25"/>
      <c r="P864" s="23"/>
      <c r="Q864" s="23"/>
      <c r="R864" s="23"/>
      <c r="V864" s="3"/>
      <c r="W864" s="23"/>
      <c r="X864" s="23"/>
      <c r="Y864" s="23"/>
      <c r="AB864" s="3"/>
      <c r="AC864" s="23"/>
      <c r="AD864" s="23"/>
      <c r="AE864" s="23"/>
      <c r="AG864" s="3"/>
      <c r="AH864" s="3"/>
      <c r="AI864" s="3"/>
      <c r="AJ864" s="3"/>
      <c r="AL864" s="3"/>
      <c r="AM864" s="14"/>
      <c r="AN864" s="14"/>
      <c r="AO864" s="14"/>
    </row>
    <row r="865" spans="1:41" x14ac:dyDescent="0.3">
      <c r="A865">
        <v>4</v>
      </c>
      <c r="B865" s="31">
        <v>1974</v>
      </c>
      <c r="C865" s="24">
        <v>0.8180879428540897</v>
      </c>
      <c r="D865">
        <v>4.7900000000000303E-2</v>
      </c>
      <c r="E865">
        <f t="shared" si="2371"/>
        <v>3.9186412462711144E-2</v>
      </c>
      <c r="P865" s="23"/>
      <c r="Q865" s="23"/>
      <c r="R865" s="23"/>
      <c r="V865" s="3"/>
      <c r="W865" s="23"/>
      <c r="X865" s="23"/>
      <c r="Y865" s="23"/>
      <c r="AB865" s="3"/>
      <c r="AC865" s="23"/>
      <c r="AD865" s="23"/>
      <c r="AE865" s="23"/>
      <c r="AG865" s="3"/>
      <c r="AH865" s="3"/>
      <c r="AI865" s="3"/>
      <c r="AJ865" s="3"/>
      <c r="AL865" s="3"/>
      <c r="AM865" s="14"/>
      <c r="AN865" s="14"/>
      <c r="AO865" s="14"/>
    </row>
    <row r="866" spans="1:41" x14ac:dyDescent="0.3">
      <c r="A866">
        <v>4</v>
      </c>
      <c r="B866" s="31">
        <v>1974</v>
      </c>
      <c r="C866" s="24">
        <v>0.8220559351966914</v>
      </c>
      <c r="D866">
        <v>4.7900000000000303E-2</v>
      </c>
      <c r="E866">
        <f t="shared" si="2371"/>
        <v>3.9376479295921765E-2</v>
      </c>
      <c r="J866" s="25"/>
      <c r="P866" s="23"/>
      <c r="Q866" s="23"/>
      <c r="R866" s="23"/>
      <c r="V866" s="3"/>
      <c r="W866" s="23"/>
      <c r="X866" s="23"/>
      <c r="Y866" s="23"/>
      <c r="AB866" s="3"/>
      <c r="AC866" s="23"/>
      <c r="AD866" s="23"/>
      <c r="AE866" s="23"/>
      <c r="AG866" s="3"/>
      <c r="AH866" s="3"/>
      <c r="AI866" s="3"/>
      <c r="AJ866" s="3"/>
      <c r="AL866" s="3"/>
      <c r="AM866" s="14"/>
      <c r="AN866" s="14"/>
      <c r="AO866" s="14"/>
    </row>
    <row r="867" spans="1:41" x14ac:dyDescent="0.3">
      <c r="A867">
        <v>3</v>
      </c>
      <c r="B867" s="31">
        <v>1974</v>
      </c>
      <c r="C867" s="24">
        <v>0.82036561028625354</v>
      </c>
      <c r="D867">
        <v>4.7900000000000303E-2</v>
      </c>
      <c r="E867">
        <f t="shared" si="2371"/>
        <v>3.9295512732711792E-2</v>
      </c>
      <c r="P867" s="23"/>
      <c r="Q867" s="23"/>
      <c r="R867" s="23"/>
      <c r="V867" s="3"/>
      <c r="W867" s="23"/>
      <c r="X867" s="23"/>
      <c r="Y867" s="23"/>
      <c r="AB867" s="3"/>
      <c r="AC867" s="23"/>
      <c r="AD867" s="23"/>
      <c r="AE867" s="23"/>
      <c r="AG867" s="3"/>
      <c r="AH867" s="3"/>
      <c r="AI867" s="3"/>
      <c r="AJ867" s="3"/>
      <c r="AL867" s="3"/>
      <c r="AM867" s="14"/>
      <c r="AN867" s="14"/>
      <c r="AO867" s="14"/>
    </row>
    <row r="868" spans="1:41" x14ac:dyDescent="0.3">
      <c r="A868">
        <v>2</v>
      </c>
      <c r="B868" s="31">
        <v>1974</v>
      </c>
      <c r="C868" s="24">
        <v>0.81481533691256414</v>
      </c>
      <c r="D868">
        <v>4.7900000000000303E-2</v>
      </c>
      <c r="E868">
        <f t="shared" si="2371"/>
        <v>3.9029654638112067E-2</v>
      </c>
      <c r="J868" s="25"/>
      <c r="P868" s="23"/>
      <c r="Q868" s="23"/>
      <c r="R868" s="23"/>
      <c r="V868" s="3"/>
      <c r="W868" s="23"/>
      <c r="X868" s="23"/>
      <c r="Y868" s="23"/>
      <c r="AB868" s="3"/>
      <c r="AC868" s="23"/>
      <c r="AD868" s="23"/>
      <c r="AE868" s="23"/>
      <c r="AG868" s="3"/>
      <c r="AH868" s="3"/>
      <c r="AI868" s="3"/>
      <c r="AJ868" s="3"/>
      <c r="AL868" s="3"/>
      <c r="AM868" s="14"/>
      <c r="AN868" s="14"/>
      <c r="AO868" s="14"/>
    </row>
    <row r="869" spans="1:41" x14ac:dyDescent="0.3">
      <c r="A869">
        <v>1</v>
      </c>
      <c r="B869" s="31">
        <v>1974</v>
      </c>
      <c r="C869" s="24">
        <v>0.81502156560752914</v>
      </c>
      <c r="D869">
        <v>4.7900000000000303E-2</v>
      </c>
      <c r="E869">
        <f t="shared" si="2371"/>
        <v>3.9039532992600892E-2</v>
      </c>
      <c r="P869" s="23"/>
      <c r="Q869" s="23"/>
      <c r="R869" s="23"/>
      <c r="V869" s="3"/>
      <c r="W869" s="23"/>
      <c r="X869" s="23"/>
      <c r="Y869" s="23"/>
      <c r="AB869" s="3"/>
      <c r="AC869" s="23"/>
      <c r="AD869" s="23"/>
      <c r="AE869" s="23"/>
      <c r="AG869" s="3"/>
      <c r="AH869" s="3"/>
      <c r="AI869" s="3"/>
      <c r="AJ869" s="3"/>
      <c r="AL869" s="3"/>
      <c r="AM869" s="14"/>
      <c r="AN869" s="14"/>
      <c r="AO869" s="14"/>
    </row>
    <row r="870" spans="1:41" x14ac:dyDescent="0.3">
      <c r="A870">
        <v>12</v>
      </c>
      <c r="B870" s="31">
        <v>1973</v>
      </c>
      <c r="C870" s="24">
        <v>0.83170092170509313</v>
      </c>
      <c r="D870">
        <v>4.7900000000000303E-2</v>
      </c>
      <c r="E870">
        <f t="shared" si="2371"/>
        <v>3.9838474149674216E-2</v>
      </c>
      <c r="J870" s="25"/>
      <c r="P870" s="23"/>
      <c r="Q870" s="23"/>
      <c r="R870" s="23"/>
      <c r="V870" s="3"/>
      <c r="W870" s="23"/>
      <c r="X870" s="23"/>
      <c r="Y870" s="23"/>
      <c r="AB870" s="3"/>
      <c r="AC870" s="23"/>
      <c r="AD870" s="23"/>
      <c r="AE870" s="23"/>
      <c r="AG870" s="3"/>
      <c r="AH870" s="3"/>
      <c r="AI870" s="3"/>
      <c r="AJ870" s="3"/>
      <c r="AL870" s="3"/>
      <c r="AM870" s="14"/>
      <c r="AN870" s="14"/>
      <c r="AO870" s="14"/>
    </row>
    <row r="871" spans="1:41" x14ac:dyDescent="0.3">
      <c r="A871">
        <v>10</v>
      </c>
      <c r="B871" s="31">
        <v>1973</v>
      </c>
      <c r="C871" s="24">
        <v>0.86963174499573415</v>
      </c>
      <c r="D871">
        <v>4.7900000000000303E-2</v>
      </c>
      <c r="E871">
        <f t="shared" si="2371"/>
        <v>4.1655360585295932E-2</v>
      </c>
      <c r="P871" s="23"/>
      <c r="Q871" s="23"/>
      <c r="R871" s="23"/>
      <c r="V871" s="3"/>
      <c r="W871" s="23"/>
      <c r="X871" s="23"/>
      <c r="Y871" s="23"/>
      <c r="AB871" s="3"/>
      <c r="AC871" s="23"/>
      <c r="AD871" s="23"/>
      <c r="AE871" s="23"/>
      <c r="AG871" s="3"/>
      <c r="AH871" s="3"/>
      <c r="AI871" s="3"/>
      <c r="AJ871" s="3"/>
      <c r="AL871" s="3"/>
      <c r="AM871" s="14"/>
      <c r="AN871" s="14"/>
      <c r="AO871" s="14"/>
    </row>
    <row r="872" spans="1:41" x14ac:dyDescent="0.3">
      <c r="A872">
        <v>9</v>
      </c>
      <c r="B872" s="31">
        <v>1973</v>
      </c>
      <c r="C872" s="24">
        <v>0.92099085528622204</v>
      </c>
      <c r="D872">
        <v>4.7900000000000303E-2</v>
      </c>
      <c r="E872">
        <f t="shared" si="2371"/>
        <v>4.4115461968210312E-2</v>
      </c>
      <c r="J872" s="25"/>
      <c r="P872" s="23"/>
      <c r="Q872" s="23"/>
      <c r="R872" s="23"/>
      <c r="V872" s="3"/>
      <c r="W872" s="23"/>
      <c r="X872" s="23"/>
      <c r="Y872" s="23"/>
      <c r="AB872" s="3"/>
      <c r="AC872" s="23"/>
      <c r="AD872" s="23"/>
      <c r="AE872" s="23"/>
      <c r="AG872" s="3"/>
      <c r="AH872" s="3"/>
      <c r="AI872" s="3"/>
      <c r="AJ872" s="3"/>
      <c r="AL872" s="3"/>
      <c r="AM872" s="14"/>
      <c r="AN872" s="14"/>
      <c r="AO872" s="14"/>
    </row>
    <row r="873" spans="1:41" x14ac:dyDescent="0.3">
      <c r="A873">
        <v>8</v>
      </c>
      <c r="B873" s="31">
        <v>1973</v>
      </c>
      <c r="C873" s="24">
        <v>0.96494336171408412</v>
      </c>
      <c r="D873">
        <v>4.7900000000000303E-2</v>
      </c>
      <c r="E873">
        <f t="shared" si="2371"/>
        <v>4.6220787026104923E-2</v>
      </c>
      <c r="P873" s="23"/>
      <c r="Q873" s="23"/>
      <c r="R873" s="23"/>
      <c r="V873" s="3"/>
      <c r="W873" s="23"/>
      <c r="X873" s="23"/>
      <c r="Y873" s="23"/>
      <c r="AB873" s="3"/>
      <c r="AC873" s="23"/>
      <c r="AD873" s="23"/>
      <c r="AE873" s="23"/>
      <c r="AG873" s="3"/>
      <c r="AH873" s="3"/>
      <c r="AI873" s="3"/>
      <c r="AJ873" s="3"/>
      <c r="AL873" s="3"/>
      <c r="AM873" s="14"/>
      <c r="AN873" s="14"/>
      <c r="AO873" s="14"/>
    </row>
    <row r="874" spans="1:41" x14ac:dyDescent="0.3">
      <c r="A874">
        <v>6</v>
      </c>
      <c r="B874" s="31">
        <v>1973</v>
      </c>
      <c r="C874" s="24">
        <v>0.97728743175600563</v>
      </c>
      <c r="D874">
        <v>4.7900000000000303E-2</v>
      </c>
      <c r="E874">
        <f t="shared" si="2371"/>
        <v>4.6812067981112968E-2</v>
      </c>
      <c r="P874" s="23"/>
      <c r="Q874" s="23"/>
      <c r="R874" s="23"/>
      <c r="V874" s="3"/>
      <c r="W874" s="23"/>
      <c r="X874" s="23"/>
      <c r="Y874" s="23"/>
      <c r="AB874" s="3"/>
      <c r="AC874" s="23"/>
      <c r="AD874" s="23"/>
      <c r="AE874" s="23"/>
      <c r="AG874" s="3"/>
      <c r="AH874" s="3"/>
      <c r="AI874" s="3"/>
      <c r="AJ874" s="3"/>
      <c r="AL874" s="3"/>
      <c r="AM874" s="14"/>
      <c r="AN874" s="14"/>
      <c r="AO874" s="14"/>
    </row>
    <row r="875" spans="1:41" x14ac:dyDescent="0.3">
      <c r="A875">
        <v>6</v>
      </c>
      <c r="B875" s="31">
        <v>1973</v>
      </c>
      <c r="C875" s="24">
        <v>0.94375019491177603</v>
      </c>
      <c r="D875">
        <v>4.7900000000000303E-2</v>
      </c>
      <c r="E875">
        <f t="shared" si="2371"/>
        <v>4.5205634336274357E-2</v>
      </c>
      <c r="P875" s="23"/>
      <c r="Q875" s="23"/>
      <c r="R875" s="23"/>
      <c r="V875" s="3"/>
      <c r="W875" s="23"/>
      <c r="X875" s="23"/>
      <c r="Y875" s="23"/>
      <c r="AB875" s="3"/>
      <c r="AC875" s="23"/>
      <c r="AD875" s="23"/>
      <c r="AE875" s="23"/>
      <c r="AG875" s="3"/>
      <c r="AH875" s="3"/>
      <c r="AI875" s="3"/>
      <c r="AJ875" s="3"/>
      <c r="AL875" s="3"/>
      <c r="AM875" s="14"/>
      <c r="AN875" s="14"/>
      <c r="AO875" s="14"/>
    </row>
    <row r="876" spans="1:41" x14ac:dyDescent="0.3">
      <c r="A876">
        <v>6</v>
      </c>
      <c r="B876" s="31">
        <v>1973</v>
      </c>
      <c r="C876" s="24">
        <v>0.87391298140791607</v>
      </c>
      <c r="D876">
        <v>4.7900000000000303E-2</v>
      </c>
      <c r="E876">
        <f t="shared" si="2371"/>
        <v>4.1860431809439443E-2</v>
      </c>
      <c r="P876" s="23"/>
      <c r="Q876" s="23"/>
      <c r="R876" s="23"/>
      <c r="V876" s="3"/>
      <c r="W876" s="23"/>
      <c r="X876" s="23"/>
      <c r="Y876" s="23"/>
      <c r="AB876" s="3"/>
      <c r="AC876" s="23"/>
      <c r="AD876" s="23"/>
      <c r="AE876" s="23"/>
      <c r="AG876" s="3"/>
      <c r="AH876" s="3"/>
      <c r="AI876" s="3"/>
      <c r="AJ876" s="3"/>
      <c r="AL876" s="3"/>
      <c r="AM876" s="14"/>
      <c r="AN876" s="14"/>
      <c r="AO876" s="14"/>
    </row>
    <row r="877" spans="1:41" x14ac:dyDescent="0.3">
      <c r="A877">
        <v>5</v>
      </c>
      <c r="B877" s="31">
        <v>1973</v>
      </c>
      <c r="C877" s="24">
        <v>0.79052723354407195</v>
      </c>
      <c r="D877">
        <v>4.7900000000000303E-2</v>
      </c>
      <c r="E877">
        <f t="shared" si="2371"/>
        <v>3.7866254486761286E-2</v>
      </c>
      <c r="P877" s="23"/>
      <c r="Q877" s="23"/>
      <c r="R877" s="23"/>
      <c r="V877" s="3"/>
      <c r="W877" s="23"/>
      <c r="X877" s="23"/>
      <c r="Y877" s="23"/>
      <c r="AB877" s="3"/>
      <c r="AC877" s="23"/>
      <c r="AD877" s="23"/>
      <c r="AE877" s="23"/>
      <c r="AG877" s="3"/>
      <c r="AH877" s="3"/>
      <c r="AI877" s="3"/>
      <c r="AJ877" s="3"/>
      <c r="AL877" s="3"/>
      <c r="AM877" s="14"/>
      <c r="AN877" s="14"/>
      <c r="AO877" s="14"/>
    </row>
    <row r="878" spans="1:41" x14ac:dyDescent="0.3">
      <c r="A878">
        <v>5</v>
      </c>
      <c r="B878" s="31">
        <v>1973</v>
      </c>
      <c r="C878" s="24">
        <v>0.71244314117031837</v>
      </c>
      <c r="D878">
        <v>4.7900000000000303E-2</v>
      </c>
      <c r="E878">
        <f t="shared" si="2371"/>
        <v>3.4126026462058465E-2</v>
      </c>
      <c r="P878" s="23"/>
      <c r="Q878" s="23"/>
      <c r="R878" s="23"/>
      <c r="V878" s="3"/>
      <c r="W878" s="23"/>
      <c r="X878" s="23"/>
      <c r="Y878" s="23"/>
      <c r="AB878" s="3"/>
      <c r="AC878" s="23"/>
      <c r="AD878" s="23"/>
      <c r="AE878" s="23"/>
      <c r="AG878" s="3"/>
      <c r="AH878" s="3"/>
      <c r="AI878" s="3"/>
      <c r="AJ878" s="3"/>
      <c r="AL878" s="3"/>
      <c r="AM878" s="14"/>
      <c r="AN878" s="14"/>
      <c r="AO878" s="14"/>
    </row>
    <row r="879" spans="1:41" x14ac:dyDescent="0.3">
      <c r="A879">
        <v>4</v>
      </c>
      <c r="B879" s="31">
        <v>1973</v>
      </c>
      <c r="C879" s="24">
        <v>0.64862028845117115</v>
      </c>
      <c r="D879">
        <v>4.7900000000000303E-2</v>
      </c>
      <c r="E879">
        <f t="shared" si="2371"/>
        <v>3.1068911816811293E-2</v>
      </c>
      <c r="P879" s="23"/>
      <c r="Q879" s="23"/>
      <c r="R879" s="23"/>
      <c r="V879" s="3"/>
      <c r="W879" s="23"/>
      <c r="X879" s="23"/>
      <c r="Y879" s="23"/>
      <c r="AB879" s="3"/>
      <c r="AC879" s="23"/>
      <c r="AD879" s="23"/>
      <c r="AE879" s="23"/>
      <c r="AG879" s="3"/>
      <c r="AH879" s="3"/>
      <c r="AI879" s="3"/>
      <c r="AJ879" s="3"/>
      <c r="AL879" s="3"/>
      <c r="AM879" s="14"/>
      <c r="AN879" s="14"/>
      <c r="AO879" s="14"/>
    </row>
    <row r="880" spans="1:41" x14ac:dyDescent="0.3">
      <c r="A880">
        <v>4</v>
      </c>
      <c r="B880" s="31">
        <v>1973</v>
      </c>
      <c r="C880" s="24">
        <v>0.60064445698202906</v>
      </c>
      <c r="D880">
        <v>4.7900000000000303E-2</v>
      </c>
      <c r="E880">
        <f t="shared" si="2371"/>
        <v>2.8770869489439375E-2</v>
      </c>
      <c r="P880" s="23"/>
      <c r="Q880" s="23"/>
      <c r="R880" s="23"/>
      <c r="V880" s="3"/>
      <c r="W880" s="23"/>
      <c r="X880" s="23"/>
      <c r="Y880" s="23"/>
      <c r="AB880" s="3"/>
      <c r="AC880" s="23"/>
      <c r="AD880" s="23"/>
      <c r="AE880" s="23"/>
      <c r="AG880" s="3"/>
      <c r="AH880" s="3"/>
      <c r="AI880" s="3"/>
      <c r="AJ880" s="3"/>
      <c r="AL880" s="3"/>
      <c r="AM880" s="14"/>
      <c r="AN880" s="14"/>
      <c r="AO880" s="14"/>
    </row>
    <row r="881" spans="1:41" x14ac:dyDescent="0.3">
      <c r="A881">
        <v>3</v>
      </c>
      <c r="B881" s="31">
        <v>1973</v>
      </c>
      <c r="C881" s="24">
        <v>0.5698798450362853</v>
      </c>
      <c r="D881">
        <v>4.7900000000000303E-2</v>
      </c>
      <c r="E881">
        <f t="shared" si="2371"/>
        <v>2.7297244577238238E-2</v>
      </c>
      <c r="P881" s="23"/>
      <c r="Q881" s="23"/>
      <c r="R881" s="23"/>
      <c r="V881" s="3"/>
      <c r="W881" s="23"/>
      <c r="X881" s="23"/>
      <c r="Y881" s="23"/>
      <c r="AB881" s="3"/>
      <c r="AC881" s="23"/>
      <c r="AD881" s="23"/>
      <c r="AE881" s="23"/>
      <c r="AG881" s="3"/>
      <c r="AH881" s="3"/>
      <c r="AI881" s="3"/>
      <c r="AJ881" s="3"/>
      <c r="AL881" s="3"/>
      <c r="AM881" s="14"/>
      <c r="AN881" s="14"/>
      <c r="AO881" s="14"/>
    </row>
    <row r="882" spans="1:41" x14ac:dyDescent="0.3">
      <c r="A882">
        <v>3</v>
      </c>
      <c r="B882" s="31">
        <v>1973</v>
      </c>
      <c r="C882" s="24">
        <v>0.55485297778381826</v>
      </c>
      <c r="D882">
        <v>4.7900000000000303E-2</v>
      </c>
      <c r="E882">
        <f t="shared" si="2371"/>
        <v>2.6577457635845063E-2</v>
      </c>
      <c r="P882" s="23"/>
      <c r="Q882" s="23"/>
      <c r="R882" s="23"/>
      <c r="V882" s="3"/>
      <c r="W882" s="23"/>
      <c r="X882" s="23"/>
      <c r="Y882" s="23"/>
      <c r="AB882" s="3"/>
      <c r="AC882" s="23"/>
      <c r="AD882" s="23"/>
      <c r="AE882" s="23"/>
      <c r="AG882" s="3"/>
      <c r="AH882" s="3"/>
      <c r="AI882" s="3"/>
      <c r="AJ882" s="3"/>
      <c r="AL882" s="3"/>
      <c r="AM882" s="14"/>
      <c r="AN882" s="14"/>
      <c r="AO882" s="14"/>
    </row>
    <row r="883" spans="1:41" x14ac:dyDescent="0.3">
      <c r="A883">
        <v>2</v>
      </c>
      <c r="B883" s="31">
        <v>1973</v>
      </c>
      <c r="C883" s="24">
        <v>0.5519950839918546</v>
      </c>
      <c r="D883">
        <v>4.7900000000000303E-2</v>
      </c>
      <c r="E883">
        <f t="shared" si="2371"/>
        <v>2.6440564523210003E-2</v>
      </c>
      <c r="P883" s="23"/>
      <c r="Q883" s="23"/>
      <c r="R883" s="23"/>
      <c r="V883" s="3"/>
      <c r="W883" s="23"/>
      <c r="X883" s="23"/>
      <c r="Y883" s="23"/>
      <c r="AB883" s="3"/>
      <c r="AC883" s="23"/>
      <c r="AD883" s="23"/>
      <c r="AE883" s="23"/>
      <c r="AG883" s="3"/>
      <c r="AH883" s="3"/>
      <c r="AI883" s="3"/>
      <c r="AJ883" s="3"/>
      <c r="AL883" s="3"/>
      <c r="AM883" s="14"/>
      <c r="AN883" s="14"/>
      <c r="AO883" s="14"/>
    </row>
    <row r="884" spans="1:41" x14ac:dyDescent="0.3">
      <c r="A884">
        <v>1</v>
      </c>
      <c r="B884" s="31">
        <v>1973</v>
      </c>
      <c r="C884" s="24">
        <v>0.55857195167464446</v>
      </c>
      <c r="D884">
        <v>4.7900000000000303E-2</v>
      </c>
      <c r="E884">
        <f t="shared" si="2371"/>
        <v>2.6755596485215638E-2</v>
      </c>
      <c r="P884" s="23"/>
      <c r="Q884" s="23"/>
      <c r="R884" s="23"/>
      <c r="V884" s="3"/>
      <c r="W884" s="23"/>
      <c r="X884" s="23"/>
      <c r="Y884" s="23"/>
      <c r="AB884" s="3"/>
      <c r="AC884" s="23"/>
      <c r="AD884" s="23"/>
      <c r="AE884" s="23"/>
      <c r="AG884" s="3"/>
      <c r="AH884" s="3"/>
      <c r="AI884" s="3"/>
      <c r="AJ884" s="3"/>
      <c r="AL884" s="3"/>
      <c r="AM884" s="14"/>
      <c r="AN884" s="14"/>
      <c r="AO884" s="14"/>
    </row>
    <row r="885" spans="1:41" x14ac:dyDescent="0.3">
      <c r="A885">
        <v>12</v>
      </c>
      <c r="B885" s="31">
        <v>1972</v>
      </c>
      <c r="C885" s="24">
        <v>0.57363739103264566</v>
      </c>
      <c r="D885">
        <v>4.7900000000000303E-2</v>
      </c>
      <c r="E885">
        <f t="shared" si="2371"/>
        <v>2.74772310304639E-2</v>
      </c>
      <c r="P885" s="23"/>
      <c r="Q885" s="23"/>
      <c r="R885" s="23"/>
      <c r="V885" s="3"/>
      <c r="W885" s="23"/>
      <c r="X885" s="23"/>
      <c r="Y885" s="23"/>
      <c r="AB885" s="3"/>
      <c r="AC885" s="23"/>
      <c r="AD885" s="23"/>
      <c r="AE885" s="23"/>
      <c r="AG885" s="3"/>
      <c r="AH885" s="3"/>
      <c r="AI885" s="3"/>
      <c r="AJ885" s="3"/>
      <c r="AL885" s="3"/>
      <c r="AM885" s="14"/>
      <c r="AN885" s="14"/>
      <c r="AO885" s="14"/>
    </row>
    <row r="886" spans="1:41" x14ac:dyDescent="0.3">
      <c r="A886">
        <v>10</v>
      </c>
      <c r="B886" s="31">
        <v>1972</v>
      </c>
      <c r="C886" s="24">
        <v>0.59619282130729445</v>
      </c>
      <c r="D886">
        <v>4.7900000000000303E-2</v>
      </c>
      <c r="E886">
        <f t="shared" si="2371"/>
        <v>2.8557636140619586E-2</v>
      </c>
      <c r="P886" s="23"/>
      <c r="Q886" s="23"/>
      <c r="R886" s="23"/>
      <c r="V886" s="3"/>
      <c r="W886" s="23"/>
      <c r="X886" s="23"/>
      <c r="Y886" s="23"/>
      <c r="AB886" s="3"/>
      <c r="AC886" s="23"/>
      <c r="AD886" s="23"/>
      <c r="AE886" s="23"/>
      <c r="AG886" s="3"/>
      <c r="AH886" s="3"/>
      <c r="AI886" s="3"/>
      <c r="AJ886" s="3"/>
      <c r="AL886" s="3"/>
      <c r="AM886" s="14"/>
      <c r="AN886" s="14"/>
      <c r="AO886" s="14"/>
    </row>
    <row r="887" spans="1:41" x14ac:dyDescent="0.3">
      <c r="A887">
        <v>9</v>
      </c>
      <c r="B887" s="31">
        <v>1972</v>
      </c>
      <c r="C887" s="24">
        <v>0.62257338384909533</v>
      </c>
      <c r="D887">
        <v>4.7900000000000303E-2</v>
      </c>
      <c r="E887">
        <f t="shared" si="2371"/>
        <v>2.9821265086371854E-2</v>
      </c>
      <c r="P887" s="23"/>
      <c r="Q887" s="23"/>
      <c r="R887" s="23"/>
      <c r="V887" s="3"/>
      <c r="W887" s="23"/>
      <c r="X887" s="23"/>
      <c r="Y887" s="23"/>
      <c r="AB887" s="3"/>
      <c r="AC887" s="23"/>
      <c r="AD887" s="23"/>
      <c r="AE887" s="23"/>
      <c r="AG887" s="3"/>
      <c r="AH887" s="3"/>
      <c r="AI887" s="3"/>
      <c r="AJ887" s="3"/>
      <c r="AL887" s="3"/>
      <c r="AM887" s="14"/>
      <c r="AN887" s="14"/>
      <c r="AO887" s="14"/>
    </row>
    <row r="888" spans="1:41" x14ac:dyDescent="0.3">
      <c r="A888">
        <v>8</v>
      </c>
      <c r="B888" s="31">
        <v>1972</v>
      </c>
      <c r="C888" s="24">
        <v>0.64367388435506301</v>
      </c>
      <c r="D888">
        <v>4.7900000000000303E-2</v>
      </c>
      <c r="E888">
        <f t="shared" si="2371"/>
        <v>3.0831979060607712E-2</v>
      </c>
      <c r="P888" s="23"/>
      <c r="Q888" s="23"/>
      <c r="R888" s="23"/>
      <c r="V888" s="3"/>
      <c r="W888" s="23"/>
      <c r="X888" s="23"/>
      <c r="Y888" s="23"/>
      <c r="AB888" s="3"/>
      <c r="AC888" s="23"/>
      <c r="AD888" s="23"/>
      <c r="AE888" s="23"/>
      <c r="AG888" s="3"/>
      <c r="AH888" s="3"/>
      <c r="AI888" s="3"/>
      <c r="AJ888" s="3"/>
      <c r="AL888" s="3"/>
      <c r="AM888" s="14"/>
      <c r="AN888" s="14"/>
      <c r="AO888" s="14"/>
    </row>
    <row r="889" spans="1:41" x14ac:dyDescent="0.3">
      <c r="A889">
        <v>6</v>
      </c>
      <c r="B889" s="31">
        <v>1972</v>
      </c>
      <c r="C889" s="24">
        <v>0.647403560019295</v>
      </c>
      <c r="D889">
        <v>4.7900000000000303E-2</v>
      </c>
      <c r="E889">
        <f t="shared" si="2371"/>
        <v>3.1010630524924428E-2</v>
      </c>
      <c r="J889" s="25"/>
      <c r="P889" s="23"/>
      <c r="Q889" s="23"/>
      <c r="R889" s="23"/>
      <c r="V889" s="3"/>
      <c r="W889" s="23"/>
      <c r="X889" s="23"/>
      <c r="Y889" s="23"/>
      <c r="AB889" s="3"/>
      <c r="AC889" s="23"/>
      <c r="AD889" s="23"/>
      <c r="AE889" s="23"/>
      <c r="AG889" s="3"/>
      <c r="AH889" s="3"/>
      <c r="AI889" s="3"/>
      <c r="AJ889" s="3"/>
      <c r="AL889" s="3"/>
      <c r="AM889" s="14"/>
      <c r="AN889" s="14"/>
      <c r="AO889" s="14"/>
    </row>
    <row r="890" spans="1:41" x14ac:dyDescent="0.3">
      <c r="A890">
        <v>6</v>
      </c>
      <c r="B890" s="31">
        <v>1972</v>
      </c>
      <c r="C890" s="24">
        <v>0.62518656368667114</v>
      </c>
      <c r="D890">
        <v>4.7900000000000303E-2</v>
      </c>
      <c r="E890">
        <f t="shared" si="2371"/>
        <v>2.9946436400591737E-2</v>
      </c>
      <c r="J890" s="25"/>
      <c r="P890" s="23"/>
      <c r="Q890" s="23"/>
      <c r="R890" s="23"/>
      <c r="V890" s="3"/>
      <c r="W890" s="23"/>
      <c r="X890" s="23"/>
      <c r="Y890" s="23"/>
      <c r="AB890" s="3"/>
      <c r="AC890" s="23"/>
      <c r="AD890" s="23"/>
      <c r="AE890" s="23"/>
      <c r="AG890" s="3"/>
      <c r="AH890" s="3"/>
      <c r="AI890" s="3"/>
      <c r="AJ890" s="3"/>
      <c r="AL890" s="3"/>
      <c r="AM890" s="14"/>
      <c r="AN890" s="14"/>
      <c r="AO890" s="14"/>
    </row>
    <row r="891" spans="1:41" x14ac:dyDescent="0.3">
      <c r="A891">
        <v>6</v>
      </c>
      <c r="B891" s="31">
        <v>1972</v>
      </c>
      <c r="C891" s="24">
        <v>0.58053500866207663</v>
      </c>
      <c r="D891">
        <v>4.7900000000000303E-2</v>
      </c>
      <c r="E891">
        <f t="shared" si="2371"/>
        <v>2.7807626914913647E-2</v>
      </c>
      <c r="P891" s="23"/>
      <c r="Q891" s="23"/>
      <c r="R891" s="23"/>
      <c r="V891" s="3"/>
      <c r="W891" s="23"/>
      <c r="X891" s="23"/>
      <c r="Y891" s="23"/>
      <c r="AB891" s="3"/>
      <c r="AC891" s="23"/>
      <c r="AD891" s="23"/>
      <c r="AE891" s="23"/>
      <c r="AG891" s="3"/>
      <c r="AH891" s="3"/>
      <c r="AI891" s="3"/>
      <c r="AJ891" s="3"/>
      <c r="AL891" s="3"/>
      <c r="AM891" s="14"/>
      <c r="AN891" s="14"/>
      <c r="AO891" s="14"/>
    </row>
    <row r="892" spans="1:41" x14ac:dyDescent="0.3">
      <c r="A892">
        <v>5</v>
      </c>
      <c r="B892" s="31">
        <v>1972</v>
      </c>
      <c r="C892" s="24">
        <v>0.52540800181929348</v>
      </c>
      <c r="D892">
        <v>4.7900000000000303E-2</v>
      </c>
      <c r="E892">
        <f t="shared" si="2371"/>
        <v>2.5167043287144319E-2</v>
      </c>
      <c r="J892" s="25"/>
      <c r="P892" s="23"/>
      <c r="Q892" s="23"/>
      <c r="R892" s="23"/>
      <c r="T892" s="25"/>
    </row>
    <row r="893" spans="1:41" x14ac:dyDescent="0.3">
      <c r="A893">
        <v>5</v>
      </c>
      <c r="B893" s="31">
        <v>1972</v>
      </c>
      <c r="C893" s="24">
        <v>0.47212798670034811</v>
      </c>
      <c r="D893">
        <v>4.7900000000000303E-2</v>
      </c>
      <c r="E893">
        <f t="shared" si="2371"/>
        <v>2.2614930562946819E-2</v>
      </c>
      <c r="J893" s="25"/>
      <c r="P893" s="23"/>
      <c r="Q893" s="23"/>
      <c r="R893" s="23"/>
      <c r="T893" s="25"/>
    </row>
    <row r="894" spans="1:41" x14ac:dyDescent="0.3">
      <c r="A894">
        <v>4</v>
      </c>
      <c r="B894" s="31">
        <v>1972</v>
      </c>
      <c r="C894" s="24">
        <v>0.42799011824055067</v>
      </c>
      <c r="D894">
        <v>4.7900000000000303E-2</v>
      </c>
      <c r="E894">
        <f t="shared" si="2371"/>
        <v>2.0500726663722508E-2</v>
      </c>
      <c r="P894" s="23"/>
      <c r="Q894" s="23"/>
      <c r="R894" s="23"/>
      <c r="T894" s="25"/>
    </row>
    <row r="895" spans="1:41" x14ac:dyDescent="0.3">
      <c r="A895">
        <v>4</v>
      </c>
      <c r="B895" s="31">
        <v>1972</v>
      </c>
      <c r="C895" s="24">
        <v>0.39563279950480507</v>
      </c>
      <c r="D895">
        <v>4.7900000000000303E-2</v>
      </c>
      <c r="E895">
        <f t="shared" si="2371"/>
        <v>1.8950811096280284E-2</v>
      </c>
      <c r="J895" s="25"/>
      <c r="P895" s="23"/>
      <c r="Q895" s="23"/>
      <c r="R895" s="23"/>
      <c r="T895" s="25"/>
    </row>
    <row r="896" spans="1:41" x14ac:dyDescent="0.3">
      <c r="A896">
        <v>4</v>
      </c>
      <c r="B896" s="31">
        <v>1972</v>
      </c>
      <c r="C896" s="24">
        <v>0.37400213542556188</v>
      </c>
      <c r="D896">
        <v>4.7900000000000303E-2</v>
      </c>
      <c r="E896">
        <f t="shared" si="2371"/>
        <v>1.7914702286884528E-2</v>
      </c>
      <c r="J896" s="25"/>
      <c r="P896" s="23"/>
      <c r="Q896" s="23"/>
      <c r="R896" s="23"/>
      <c r="T896" s="25"/>
    </row>
    <row r="897" spans="1:20" x14ac:dyDescent="0.3">
      <c r="A897">
        <v>3</v>
      </c>
      <c r="B897" s="31">
        <v>1972</v>
      </c>
      <c r="C897" s="24">
        <v>0.35999558725819814</v>
      </c>
      <c r="D897">
        <v>4.7900000000000303E-2</v>
      </c>
      <c r="E897">
        <f t="shared" si="2371"/>
        <v>1.72437886296678E-2</v>
      </c>
      <c r="P897" s="23"/>
      <c r="Q897" s="23"/>
      <c r="R897" s="23"/>
      <c r="T897" s="25"/>
    </row>
    <row r="898" spans="1:20" x14ac:dyDescent="0.3">
      <c r="A898">
        <v>3</v>
      </c>
      <c r="B898" s="31">
        <v>1972</v>
      </c>
      <c r="C898" s="24">
        <v>0.35136483763196757</v>
      </c>
      <c r="D898">
        <v>4.7900000000000303E-2</v>
      </c>
      <c r="E898">
        <f t="shared" si="2371"/>
        <v>1.6830375722571355E-2</v>
      </c>
      <c r="P898" s="23"/>
      <c r="Q898" s="23"/>
      <c r="R898" s="23"/>
      <c r="T898" s="25"/>
    </row>
    <row r="899" spans="1:20" x14ac:dyDescent="0.3">
      <c r="A899">
        <v>2</v>
      </c>
      <c r="B899" s="31">
        <v>1972</v>
      </c>
      <c r="C899" s="24">
        <v>0.34830777752841241</v>
      </c>
      <c r="D899">
        <v>4.7900000000000303E-2</v>
      </c>
      <c r="E899">
        <f t="shared" si="2371"/>
        <v>1.6683942543611059E-2</v>
      </c>
      <c r="P899" s="23"/>
      <c r="Q899" s="23"/>
      <c r="R899" s="23"/>
      <c r="T899" s="25"/>
    </row>
    <row r="900" spans="1:20" x14ac:dyDescent="0.3">
      <c r="A900">
        <v>2</v>
      </c>
      <c r="B900" s="31">
        <v>1972</v>
      </c>
      <c r="C900" s="24">
        <v>0.35255965445323967</v>
      </c>
      <c r="D900">
        <v>4.7900000000000303E-2</v>
      </c>
      <c r="E900">
        <f t="shared" si="2371"/>
        <v>1.6887607448310287E-2</v>
      </c>
      <c r="P900" s="23"/>
      <c r="Q900" s="23"/>
      <c r="R900" s="23"/>
    </row>
    <row r="901" spans="1:20" x14ac:dyDescent="0.3">
      <c r="A901">
        <v>1</v>
      </c>
      <c r="B901" s="31">
        <v>1972</v>
      </c>
      <c r="C901" s="24">
        <v>0.36727007395798783</v>
      </c>
      <c r="D901">
        <v>4.7900000000000303E-2</v>
      </c>
      <c r="E901">
        <f t="shared" ref="E901:E964" si="2372">C901*D901</f>
        <v>1.7592236542587729E-2</v>
      </c>
      <c r="P901" s="23"/>
      <c r="Q901" s="23"/>
      <c r="R901" s="23"/>
      <c r="T901" s="25"/>
    </row>
    <row r="902" spans="1:20" x14ac:dyDescent="0.3">
      <c r="A902">
        <v>1</v>
      </c>
      <c r="B902" s="31">
        <v>1972</v>
      </c>
      <c r="C902" s="24">
        <v>0.39412118589755563</v>
      </c>
      <c r="D902">
        <v>4.7900000000000303E-2</v>
      </c>
      <c r="E902">
        <f t="shared" si="2372"/>
        <v>1.8878404804493033E-2</v>
      </c>
      <c r="P902" s="23"/>
      <c r="Q902" s="23"/>
      <c r="R902" s="23"/>
      <c r="T902" s="25"/>
    </row>
    <row r="903" spans="1:20" x14ac:dyDescent="0.3">
      <c r="A903">
        <v>12</v>
      </c>
      <c r="B903" s="31">
        <v>1971</v>
      </c>
      <c r="C903" s="24">
        <v>0.43258945632829632</v>
      </c>
      <c r="D903">
        <v>4.7900000000000303E-2</v>
      </c>
      <c r="E903">
        <f t="shared" si="2372"/>
        <v>2.0721034958125526E-2</v>
      </c>
      <c r="P903" s="23"/>
      <c r="Q903" s="23"/>
      <c r="R903" s="23"/>
      <c r="T903" s="25"/>
    </row>
    <row r="904" spans="1:20" x14ac:dyDescent="0.3">
      <c r="A904">
        <v>11</v>
      </c>
      <c r="B904" s="31">
        <v>1971</v>
      </c>
      <c r="C904" s="24">
        <v>0.47770171336791006</v>
      </c>
      <c r="D904">
        <v>4.7900000000000303E-2</v>
      </c>
      <c r="E904">
        <f t="shared" si="2372"/>
        <v>2.2881912070323036E-2</v>
      </c>
      <c r="P904" s="23"/>
      <c r="Q904" s="23"/>
      <c r="R904" s="23"/>
      <c r="T904" s="25"/>
    </row>
    <row r="905" spans="1:20" x14ac:dyDescent="0.3">
      <c r="A905">
        <v>11</v>
      </c>
      <c r="B905" s="31">
        <v>1971</v>
      </c>
      <c r="C905" s="24">
        <v>0.52421428440153595</v>
      </c>
      <c r="D905">
        <v>4.7900000000000303E-2</v>
      </c>
      <c r="E905">
        <f t="shared" si="2372"/>
        <v>2.510986422283373E-2</v>
      </c>
      <c r="P905" s="23"/>
      <c r="Q905" s="23"/>
      <c r="R905" s="23"/>
      <c r="T905" s="25"/>
    </row>
    <row r="906" spans="1:20" x14ac:dyDescent="0.3">
      <c r="A906">
        <v>10</v>
      </c>
      <c r="B906" s="31">
        <v>1971</v>
      </c>
      <c r="C906" s="24">
        <v>0.56899571713372521</v>
      </c>
      <c r="D906">
        <v>4.7900000000000303E-2</v>
      </c>
      <c r="E906">
        <f t="shared" si="2372"/>
        <v>2.7254894850705612E-2</v>
      </c>
      <c r="P906" s="23"/>
      <c r="Q906" s="23"/>
      <c r="R906" s="23"/>
    </row>
    <row r="907" spans="1:20" x14ac:dyDescent="0.3">
      <c r="A907">
        <v>10</v>
      </c>
      <c r="B907" s="31">
        <v>1971</v>
      </c>
      <c r="C907" s="24">
        <v>0.61329102204488806</v>
      </c>
      <c r="D907">
        <v>4.7900000000000303E-2</v>
      </c>
      <c r="E907">
        <f t="shared" si="2372"/>
        <v>2.9376639955950325E-2</v>
      </c>
      <c r="P907" s="23"/>
      <c r="Q907" s="23"/>
      <c r="R907" s="23"/>
    </row>
    <row r="908" spans="1:20" x14ac:dyDescent="0.3">
      <c r="A908">
        <v>9</v>
      </c>
      <c r="B908" s="31">
        <v>1971</v>
      </c>
      <c r="C908" s="24">
        <v>0.65646731587750196</v>
      </c>
      <c r="D908">
        <v>4.7900000000000303E-2</v>
      </c>
      <c r="E908">
        <f t="shared" si="2372"/>
        <v>3.1444784430532544E-2</v>
      </c>
      <c r="P908" s="23"/>
      <c r="Q908" s="23"/>
      <c r="R908" s="23"/>
    </row>
    <row r="909" spans="1:20" x14ac:dyDescent="0.3">
      <c r="A909">
        <v>8</v>
      </c>
      <c r="B909" s="31">
        <v>1971</v>
      </c>
      <c r="C909" s="24">
        <v>0.6954382393716898</v>
      </c>
      <c r="D909">
        <v>4.7900000000000303E-2</v>
      </c>
      <c r="E909">
        <f t="shared" si="2372"/>
        <v>3.331149166590415E-2</v>
      </c>
      <c r="P909" s="23"/>
      <c r="Q909" s="23"/>
      <c r="R909" s="23"/>
    </row>
    <row r="910" spans="1:20" x14ac:dyDescent="0.3">
      <c r="A910">
        <v>8</v>
      </c>
      <c r="B910" s="31">
        <v>1971</v>
      </c>
      <c r="C910" s="24">
        <v>0.72510935195153692</v>
      </c>
      <c r="D910">
        <v>4.7900000000000303E-2</v>
      </c>
      <c r="E910">
        <f t="shared" si="2372"/>
        <v>3.4732737958478838E-2</v>
      </c>
      <c r="P910" s="23"/>
      <c r="Q910" s="23"/>
      <c r="R910" s="23"/>
    </row>
    <row r="911" spans="1:20" x14ac:dyDescent="0.3">
      <c r="A911">
        <v>7</v>
      </c>
      <c r="B911" s="31">
        <v>1971</v>
      </c>
      <c r="C911" s="24">
        <v>0.74233038516457361</v>
      </c>
      <c r="D911">
        <v>4.7900000000000303E-2</v>
      </c>
      <c r="E911">
        <f t="shared" si="2372"/>
        <v>3.5557625449383304E-2</v>
      </c>
      <c r="P911" s="23"/>
      <c r="Q911" s="23"/>
      <c r="R911" s="23"/>
    </row>
    <row r="912" spans="1:20" x14ac:dyDescent="0.3">
      <c r="A912">
        <v>6</v>
      </c>
      <c r="B912" s="31">
        <v>1971</v>
      </c>
      <c r="C912" s="24">
        <v>0.74571568413187894</v>
      </c>
      <c r="D912">
        <v>4.7900000000000303E-2</v>
      </c>
      <c r="E912">
        <f t="shared" si="2372"/>
        <v>3.5719781269917227E-2</v>
      </c>
      <c r="P912" s="23"/>
      <c r="Q912" s="23"/>
      <c r="R912" s="23"/>
      <c r="T912" s="25"/>
    </row>
    <row r="913" spans="1:20" x14ac:dyDescent="0.3">
      <c r="A913">
        <v>6</v>
      </c>
      <c r="B913" s="31">
        <v>1971</v>
      </c>
      <c r="C913" s="24">
        <v>0.7373611065866037</v>
      </c>
      <c r="D913">
        <v>4.7900000000000303E-2</v>
      </c>
      <c r="E913">
        <f t="shared" si="2372"/>
        <v>3.531959700549854E-2</v>
      </c>
      <c r="J913" s="25"/>
      <c r="P913" s="23"/>
      <c r="Q913" s="23"/>
      <c r="R913" s="23"/>
      <c r="T913" s="25"/>
    </row>
    <row r="914" spans="1:20" x14ac:dyDescent="0.3">
      <c r="A914">
        <v>5</v>
      </c>
      <c r="B914" s="31">
        <v>1971</v>
      </c>
      <c r="C914" s="24">
        <v>0.7223388911491827</v>
      </c>
      <c r="D914">
        <v>4.7900000000000303E-2</v>
      </c>
      <c r="E914">
        <f t="shared" si="2372"/>
        <v>3.4600032886046073E-2</v>
      </c>
      <c r="J914" s="25"/>
      <c r="P914" s="23"/>
      <c r="Q914" s="23"/>
      <c r="R914" s="23"/>
      <c r="T914" s="25"/>
    </row>
    <row r="915" spans="1:20" x14ac:dyDescent="0.3">
      <c r="A915">
        <v>5</v>
      </c>
      <c r="B915" s="31">
        <v>1971</v>
      </c>
      <c r="C915" s="24">
        <v>0.706040104009233</v>
      </c>
      <c r="D915">
        <v>4.7900000000000303E-2</v>
      </c>
      <c r="E915">
        <f t="shared" si="2372"/>
        <v>3.3819320982042475E-2</v>
      </c>
      <c r="J915" s="25"/>
      <c r="P915" s="23"/>
      <c r="Q915" s="23"/>
      <c r="R915" s="23"/>
      <c r="T915" s="25"/>
    </row>
    <row r="916" spans="1:20" x14ac:dyDescent="0.3">
      <c r="A916">
        <v>4</v>
      </c>
      <c r="B916" s="31">
        <v>1971</v>
      </c>
      <c r="C916" s="24">
        <v>0.69170604420640536</v>
      </c>
      <c r="D916">
        <v>4.7900000000000303E-2</v>
      </c>
      <c r="E916">
        <f t="shared" si="2372"/>
        <v>3.3132719517487023E-2</v>
      </c>
      <c r="J916" s="25"/>
      <c r="P916" s="23"/>
      <c r="Q916" s="23"/>
      <c r="R916" s="23"/>
    </row>
    <row r="917" spans="1:20" x14ac:dyDescent="0.3">
      <c r="A917">
        <v>4</v>
      </c>
      <c r="B917" s="31">
        <v>1971</v>
      </c>
      <c r="C917" s="24">
        <v>0.6801391936446427</v>
      </c>
      <c r="D917">
        <v>4.7900000000000303E-2</v>
      </c>
      <c r="E917">
        <f t="shared" si="2372"/>
        <v>3.2578667375578595E-2</v>
      </c>
      <c r="J917" s="25"/>
      <c r="P917" s="23"/>
      <c r="Q917" s="23"/>
      <c r="R917" s="23"/>
    </row>
    <row r="918" spans="1:20" x14ac:dyDescent="0.3">
      <c r="A918">
        <v>3</v>
      </c>
      <c r="B918" s="31">
        <v>1971</v>
      </c>
      <c r="C918" s="24">
        <v>0.67167003936841485</v>
      </c>
      <c r="D918">
        <v>4.7900000000000303E-2</v>
      </c>
      <c r="E918">
        <f t="shared" si="2372"/>
        <v>3.2172994885747278E-2</v>
      </c>
      <c r="J918" s="25"/>
      <c r="P918" s="23"/>
      <c r="Q918" s="23"/>
      <c r="R918" s="23"/>
    </row>
    <row r="919" spans="1:20" x14ac:dyDescent="0.3">
      <c r="A919">
        <v>2</v>
      </c>
      <c r="B919" s="31">
        <v>1971</v>
      </c>
      <c r="C919" s="24">
        <v>0.66741464343386092</v>
      </c>
      <c r="D919">
        <v>4.7900000000000303E-2</v>
      </c>
      <c r="E919">
        <f t="shared" si="2372"/>
        <v>3.1969161420482138E-2</v>
      </c>
      <c r="J919" s="25"/>
      <c r="P919" s="23"/>
      <c r="Q919" s="23"/>
      <c r="R919" s="23"/>
    </row>
    <row r="920" spans="1:20" x14ac:dyDescent="0.3">
      <c r="A920">
        <v>2</v>
      </c>
      <c r="B920" s="31">
        <v>1971</v>
      </c>
      <c r="C920" s="24">
        <v>0.66835524791021605</v>
      </c>
      <c r="D920">
        <v>4.7900000000000303E-2</v>
      </c>
      <c r="E920">
        <f t="shared" si="2372"/>
        <v>3.2014216374899554E-2</v>
      </c>
      <c r="J920" s="25"/>
      <c r="P920" s="23"/>
      <c r="Q920" s="23"/>
      <c r="R920" s="23"/>
    </row>
    <row r="921" spans="1:20" x14ac:dyDescent="0.3">
      <c r="A921">
        <v>1</v>
      </c>
      <c r="B921" s="31">
        <v>1971</v>
      </c>
      <c r="C921" s="24">
        <v>0.67422133042461341</v>
      </c>
      <c r="D921">
        <v>4.7900000000000303E-2</v>
      </c>
      <c r="E921">
        <f t="shared" si="2372"/>
        <v>3.2295201727339184E-2</v>
      </c>
      <c r="P921" s="23"/>
      <c r="Q921" s="23"/>
      <c r="R921" s="23"/>
    </row>
    <row r="922" spans="1:20" x14ac:dyDescent="0.3">
      <c r="A922">
        <v>1</v>
      </c>
      <c r="B922" s="31">
        <v>1971</v>
      </c>
      <c r="C922" s="24">
        <v>0.68274750574022125</v>
      </c>
      <c r="D922">
        <v>4.7900000000000303E-2</v>
      </c>
      <c r="E922">
        <f t="shared" si="2372"/>
        <v>3.2703605524956804E-2</v>
      </c>
      <c r="J922" s="25"/>
      <c r="P922" s="23"/>
      <c r="Q922" s="23"/>
      <c r="R922" s="23"/>
    </row>
    <row r="923" spans="1:20" x14ac:dyDescent="0.3">
      <c r="A923">
        <v>12</v>
      </c>
      <c r="B923" s="31">
        <v>1970</v>
      </c>
      <c r="C923" s="24">
        <v>0.6918058645904519</v>
      </c>
      <c r="D923">
        <v>4.7900000000000303E-2</v>
      </c>
      <c r="E923">
        <f t="shared" si="2372"/>
        <v>3.3137500913882859E-2</v>
      </c>
      <c r="J923" s="25"/>
      <c r="P923" s="23"/>
      <c r="Q923" s="23"/>
      <c r="R923" s="23"/>
    </row>
    <row r="924" spans="1:20" x14ac:dyDescent="0.3">
      <c r="A924">
        <v>11</v>
      </c>
      <c r="B924" s="31">
        <v>1970</v>
      </c>
      <c r="C924" s="24">
        <v>0.70088356426477949</v>
      </c>
      <c r="D924">
        <v>4.7900000000000303E-2</v>
      </c>
      <c r="E924">
        <f t="shared" si="2372"/>
        <v>3.3572322728283151E-2</v>
      </c>
      <c r="J924" s="25"/>
      <c r="P924" s="23"/>
      <c r="Q924" s="23"/>
      <c r="R924" s="23"/>
    </row>
    <row r="925" spans="1:20" x14ac:dyDescent="0.3">
      <c r="A925">
        <v>11</v>
      </c>
      <c r="B925" s="31">
        <v>1970</v>
      </c>
      <c r="C925" s="24">
        <v>0.71082417529610109</v>
      </c>
      <c r="D925">
        <v>4.7900000000000303E-2</v>
      </c>
      <c r="E925">
        <f t="shared" si="2372"/>
        <v>3.4048477996683459E-2</v>
      </c>
      <c r="J925" s="25"/>
      <c r="P925" s="23"/>
      <c r="Q925" s="23"/>
      <c r="R925" s="23"/>
    </row>
    <row r="926" spans="1:20" x14ac:dyDescent="0.3">
      <c r="A926">
        <v>10</v>
      </c>
      <c r="B926" s="31">
        <v>1970</v>
      </c>
      <c r="C926" s="24">
        <v>0.72239116629840527</v>
      </c>
      <c r="D926">
        <v>4.7900000000000303E-2</v>
      </c>
      <c r="E926">
        <f t="shared" si="2372"/>
        <v>3.4602536865693832E-2</v>
      </c>
      <c r="J926" s="25"/>
      <c r="P926" s="23"/>
      <c r="Q926" s="23"/>
      <c r="R926" s="23"/>
    </row>
    <row r="927" spans="1:20" x14ac:dyDescent="0.3">
      <c r="A927">
        <v>10</v>
      </c>
      <c r="B927" s="31">
        <v>1970</v>
      </c>
      <c r="C927" s="24">
        <v>0.735605821827785</v>
      </c>
      <c r="D927">
        <v>4.7900000000000303E-2</v>
      </c>
      <c r="E927">
        <f t="shared" si="2372"/>
        <v>3.5235518865551124E-2</v>
      </c>
      <c r="J927" s="25"/>
      <c r="P927" s="23"/>
      <c r="Q927" s="23"/>
      <c r="R927" s="23"/>
      <c r="T927" s="25"/>
    </row>
    <row r="928" spans="1:20" x14ac:dyDescent="0.3">
      <c r="A928">
        <v>9</v>
      </c>
      <c r="B928" s="31">
        <v>1970</v>
      </c>
      <c r="C928" s="24">
        <v>0.75144656867082482</v>
      </c>
      <c r="D928">
        <v>4.7900000000000303E-2</v>
      </c>
      <c r="E928">
        <f t="shared" si="2372"/>
        <v>3.5994290639332738E-2</v>
      </c>
      <c r="J928" s="25"/>
      <c r="P928" s="23"/>
      <c r="Q928" s="23"/>
      <c r="R928" s="23"/>
      <c r="T928" s="25"/>
    </row>
    <row r="929" spans="1:20" x14ac:dyDescent="0.3">
      <c r="A929">
        <v>8</v>
      </c>
      <c r="B929" s="31">
        <v>1970</v>
      </c>
      <c r="C929" s="24">
        <v>0.7693211021581744</v>
      </c>
      <c r="D929">
        <v>4.7900000000000303E-2</v>
      </c>
      <c r="E929">
        <f t="shared" si="2372"/>
        <v>3.6850480793376786E-2</v>
      </c>
      <c r="J929" s="25"/>
      <c r="P929" s="23"/>
      <c r="Q929" s="23"/>
      <c r="R929" s="23"/>
      <c r="T929" s="25"/>
    </row>
    <row r="930" spans="1:20" x14ac:dyDescent="0.3">
      <c r="A930">
        <v>8</v>
      </c>
      <c r="B930" s="31">
        <v>1970</v>
      </c>
      <c r="C930" s="24">
        <v>0.78688155912380853</v>
      </c>
      <c r="D930">
        <v>4.7900000000000303E-2</v>
      </c>
      <c r="E930">
        <f t="shared" si="2372"/>
        <v>3.7691626682030667E-2</v>
      </c>
      <c r="J930" s="25"/>
      <c r="P930" s="23"/>
      <c r="Q930" s="23"/>
      <c r="R930" s="23"/>
    </row>
    <row r="931" spans="1:20" x14ac:dyDescent="0.3">
      <c r="A931">
        <v>7</v>
      </c>
      <c r="B931" s="31">
        <v>1970</v>
      </c>
      <c r="C931" s="24">
        <v>0.79801317480342127</v>
      </c>
      <c r="D931">
        <v>4.7900000000000303E-2</v>
      </c>
      <c r="E931">
        <f t="shared" si="2372"/>
        <v>3.8224831073084123E-2</v>
      </c>
      <c r="J931" s="25"/>
      <c r="P931" s="23"/>
      <c r="Q931" s="23"/>
      <c r="R931" s="23"/>
      <c r="T931" s="25"/>
    </row>
    <row r="932" spans="1:20" x14ac:dyDescent="0.3">
      <c r="A932">
        <v>6</v>
      </c>
      <c r="B932" s="31">
        <v>1970</v>
      </c>
      <c r="C932" s="24">
        <v>0.79968655162834335</v>
      </c>
      <c r="D932">
        <v>4.7900000000000303E-2</v>
      </c>
      <c r="E932">
        <f t="shared" si="2372"/>
        <v>3.8304985822997892E-2</v>
      </c>
      <c r="P932" s="23"/>
      <c r="Q932" s="23"/>
      <c r="R932" s="23"/>
      <c r="T932" s="25"/>
    </row>
    <row r="933" spans="1:20" x14ac:dyDescent="0.3">
      <c r="A933">
        <v>6</v>
      </c>
      <c r="B933" s="31">
        <v>1970</v>
      </c>
      <c r="C933" s="24">
        <v>0.79272885526689529</v>
      </c>
      <c r="D933">
        <v>4.7900000000000303E-2</v>
      </c>
      <c r="E933">
        <f t="shared" si="2372"/>
        <v>3.7971712167284524E-2</v>
      </c>
      <c r="J933" s="25"/>
      <c r="P933" s="23"/>
      <c r="Q933" s="23"/>
      <c r="R933" s="23"/>
      <c r="T933" s="25"/>
    </row>
    <row r="934" spans="1:20" x14ac:dyDescent="0.3">
      <c r="A934">
        <v>5</v>
      </c>
      <c r="B934" s="31">
        <v>1970</v>
      </c>
      <c r="C934" s="24">
        <v>0.78189691303500874</v>
      </c>
      <c r="D934">
        <v>4.7900000000000303E-2</v>
      </c>
      <c r="E934">
        <f t="shared" si="2372"/>
        <v>3.7452862134377159E-2</v>
      </c>
      <c r="J934" s="25"/>
      <c r="P934" s="23"/>
      <c r="Q934" s="23"/>
      <c r="R934" s="23"/>
      <c r="T934" s="25"/>
    </row>
    <row r="935" spans="1:20" x14ac:dyDescent="0.3">
      <c r="A935">
        <v>4</v>
      </c>
      <c r="B935" s="31">
        <v>1970</v>
      </c>
      <c r="C935" s="24">
        <v>0.76929376610068445</v>
      </c>
      <c r="D935">
        <v>4.7900000000000303E-2</v>
      </c>
      <c r="E935">
        <f t="shared" si="2372"/>
        <v>3.684917139622302E-2</v>
      </c>
      <c r="J935" s="25"/>
      <c r="P935" s="23"/>
      <c r="Q935" s="23"/>
      <c r="R935" s="23"/>
      <c r="T935" s="25"/>
    </row>
    <row r="936" spans="1:20" x14ac:dyDescent="0.3">
      <c r="A936">
        <v>4</v>
      </c>
      <c r="B936" s="31">
        <v>1970</v>
      </c>
      <c r="C936" s="24">
        <v>0.75705777668808893</v>
      </c>
      <c r="D936">
        <v>4.7900000000000303E-2</v>
      </c>
      <c r="E936">
        <f t="shared" si="2372"/>
        <v>3.626306750335969E-2</v>
      </c>
      <c r="J936" s="25"/>
      <c r="P936" s="23"/>
      <c r="Q936" s="23"/>
      <c r="R936" s="23"/>
      <c r="T936" s="25"/>
    </row>
    <row r="937" spans="1:20" x14ac:dyDescent="0.3">
      <c r="A937">
        <v>3</v>
      </c>
      <c r="B937" s="31">
        <v>1970</v>
      </c>
      <c r="C937" s="24">
        <v>0.74771149903130651</v>
      </c>
      <c r="D937">
        <v>4.7900000000000303E-2</v>
      </c>
      <c r="E937">
        <f t="shared" si="2372"/>
        <v>3.5815380803599806E-2</v>
      </c>
      <c r="J937" s="25"/>
      <c r="P937" s="23"/>
      <c r="Q937" s="23"/>
      <c r="R937" s="23"/>
      <c r="T937" s="25"/>
    </row>
    <row r="938" spans="1:20" x14ac:dyDescent="0.3">
      <c r="A938">
        <v>2</v>
      </c>
      <c r="B938" s="31">
        <v>1970</v>
      </c>
      <c r="C938" s="24">
        <v>0.74595840436517014</v>
      </c>
      <c r="D938">
        <v>4.7900000000000303E-2</v>
      </c>
      <c r="E938">
        <f t="shared" si="2372"/>
        <v>3.5731407569091878E-2</v>
      </c>
      <c r="J938" s="25"/>
      <c r="P938" s="23"/>
      <c r="Q938" s="23"/>
      <c r="R938" s="23"/>
      <c r="T938" s="25"/>
    </row>
    <row r="939" spans="1:20" x14ac:dyDescent="0.3">
      <c r="A939">
        <v>2</v>
      </c>
      <c r="B939" s="31">
        <v>1970</v>
      </c>
      <c r="C939" s="24">
        <v>0.75381107560889382</v>
      </c>
      <c r="D939">
        <v>4.7900000000000303E-2</v>
      </c>
      <c r="E939">
        <f t="shared" si="2372"/>
        <v>3.610755052166624E-2</v>
      </c>
      <c r="J939" s="25"/>
      <c r="P939" s="23"/>
      <c r="Q939" s="23"/>
      <c r="R939" s="23"/>
      <c r="T939" s="25"/>
    </row>
    <row r="940" spans="1:20" x14ac:dyDescent="0.3">
      <c r="A940">
        <v>1</v>
      </c>
      <c r="B940" s="31">
        <v>1970</v>
      </c>
      <c r="C940" s="24">
        <v>0.76893215483043398</v>
      </c>
      <c r="D940">
        <v>4.7900000000000303E-2</v>
      </c>
      <c r="E940">
        <f t="shared" si="2372"/>
        <v>3.6831850216378019E-2</v>
      </c>
      <c r="J940" s="25"/>
      <c r="P940" s="23"/>
      <c r="Q940" s="23"/>
      <c r="R940" s="23"/>
      <c r="T940" s="25"/>
    </row>
    <row r="941" spans="1:20" x14ac:dyDescent="0.3">
      <c r="A941">
        <v>12</v>
      </c>
      <c r="B941" s="31">
        <v>1969</v>
      </c>
      <c r="C941" s="24">
        <v>0.78381869750555744</v>
      </c>
      <c r="D941">
        <v>4.7900000000000303E-2</v>
      </c>
      <c r="E941">
        <f t="shared" si="2372"/>
        <v>3.7544915610516441E-2</v>
      </c>
      <c r="J941" s="25"/>
      <c r="P941" s="23"/>
      <c r="Q941" s="23"/>
      <c r="R941" s="23"/>
    </row>
    <row r="942" spans="1:20" x14ac:dyDescent="0.3">
      <c r="A942">
        <v>11</v>
      </c>
      <c r="B942" s="31">
        <v>1969</v>
      </c>
      <c r="C942" s="24">
        <v>0.79287142715857273</v>
      </c>
      <c r="D942">
        <v>4.7900000000000303E-2</v>
      </c>
      <c r="E942">
        <f t="shared" si="2372"/>
        <v>3.7978541360895873E-2</v>
      </c>
      <c r="J942" s="25"/>
      <c r="P942" s="23"/>
      <c r="Q942" s="23"/>
      <c r="R942" s="23"/>
    </row>
    <row r="943" spans="1:20" x14ac:dyDescent="0.3">
      <c r="A943">
        <v>10</v>
      </c>
      <c r="B943" s="31">
        <v>1969</v>
      </c>
      <c r="C943" s="24">
        <v>0.79542384193038096</v>
      </c>
      <c r="D943">
        <v>4.7900000000000303E-2</v>
      </c>
      <c r="E943">
        <f t="shared" si="2372"/>
        <v>3.810080202846549E-2</v>
      </c>
      <c r="J943" s="25"/>
      <c r="P943" s="23"/>
      <c r="Q943" s="23"/>
      <c r="R943" s="23"/>
    </row>
    <row r="944" spans="1:20" x14ac:dyDescent="0.3">
      <c r="A944">
        <v>10</v>
      </c>
      <c r="B944" s="31">
        <v>1969</v>
      </c>
      <c r="C944" s="24">
        <v>0.79945544895850074</v>
      </c>
      <c r="D944">
        <v>4.7900000000000303E-2</v>
      </c>
      <c r="E944">
        <f t="shared" si="2372"/>
        <v>3.8293916005112429E-2</v>
      </c>
      <c r="J944" s="25"/>
      <c r="P944" s="23"/>
      <c r="Q944" s="23"/>
      <c r="R944" s="23"/>
    </row>
    <row r="945" spans="1:20" x14ac:dyDescent="0.3">
      <c r="A945">
        <v>9</v>
      </c>
      <c r="B945" s="31">
        <v>1969</v>
      </c>
      <c r="C945" s="24">
        <v>0.81205429776296456</v>
      </c>
      <c r="D945">
        <v>4.7900000000000303E-2</v>
      </c>
      <c r="E945">
        <f t="shared" si="2372"/>
        <v>3.8897400862846251E-2</v>
      </c>
      <c r="P945" s="23"/>
      <c r="Q945" s="23"/>
      <c r="R945" s="23"/>
    </row>
    <row r="946" spans="1:20" x14ac:dyDescent="0.3">
      <c r="A946">
        <v>8</v>
      </c>
      <c r="B946" s="31">
        <v>1969</v>
      </c>
      <c r="C946" s="24">
        <v>0.83649000667194118</v>
      </c>
      <c r="D946">
        <v>4.7900000000000303E-2</v>
      </c>
      <c r="E946">
        <f t="shared" si="2372"/>
        <v>4.0067871319586237E-2</v>
      </c>
      <c r="J946" s="25"/>
      <c r="P946" s="23"/>
      <c r="Q946" s="23"/>
      <c r="R946" s="23"/>
    </row>
    <row r="947" spans="1:20" x14ac:dyDescent="0.3">
      <c r="A947">
        <v>7</v>
      </c>
      <c r="B947" s="31">
        <v>1969</v>
      </c>
      <c r="C947" s="24">
        <v>0.86418468961791572</v>
      </c>
      <c r="D947">
        <v>4.7900000000000303E-2</v>
      </c>
      <c r="E947">
        <f t="shared" si="2372"/>
        <v>4.1394446632698423E-2</v>
      </c>
      <c r="J947" s="25"/>
      <c r="P947" s="23"/>
      <c r="Q947" s="23"/>
      <c r="R947" s="23"/>
    </row>
    <row r="948" spans="1:20" x14ac:dyDescent="0.3">
      <c r="A948">
        <v>6</v>
      </c>
      <c r="B948" s="31">
        <v>1969</v>
      </c>
      <c r="C948" s="24">
        <v>0.8581824939296705</v>
      </c>
      <c r="D948">
        <v>4.7900000000000303E-2</v>
      </c>
      <c r="E948">
        <f t="shared" si="2372"/>
        <v>4.110694145923148E-2</v>
      </c>
      <c r="J948" s="25"/>
      <c r="P948" s="23"/>
      <c r="Q948" s="23"/>
      <c r="R948" s="23"/>
    </row>
    <row r="949" spans="1:20" x14ac:dyDescent="0.3">
      <c r="A949">
        <v>6</v>
      </c>
      <c r="B949" s="31">
        <v>1969</v>
      </c>
      <c r="C949" s="24">
        <v>0.84018273268695887</v>
      </c>
      <c r="D949">
        <v>4.7900000000000303E-2</v>
      </c>
      <c r="E949">
        <f t="shared" si="2372"/>
        <v>4.0244752895705588E-2</v>
      </c>
      <c r="J949" s="25"/>
      <c r="P949" s="23"/>
      <c r="Q949" s="23"/>
      <c r="R949" s="23"/>
      <c r="T949" s="25"/>
    </row>
    <row r="950" spans="1:20" x14ac:dyDescent="0.3">
      <c r="A950">
        <v>6</v>
      </c>
      <c r="B950" s="31">
        <v>1969</v>
      </c>
      <c r="C950" s="24">
        <v>0.81146755699020134</v>
      </c>
      <c r="D950">
        <v>4.7900000000000303E-2</v>
      </c>
      <c r="E950">
        <f t="shared" si="2372"/>
        <v>3.8869295979830888E-2</v>
      </c>
      <c r="J950" s="25"/>
      <c r="P950" s="23"/>
      <c r="Q950" s="23"/>
      <c r="R950" s="23"/>
      <c r="T950" s="25"/>
    </row>
    <row r="951" spans="1:20" x14ac:dyDescent="0.3">
      <c r="A951">
        <v>5</v>
      </c>
      <c r="B951" s="31">
        <v>1969</v>
      </c>
      <c r="C951" s="24">
        <v>0.79694776763501696</v>
      </c>
      <c r="D951">
        <v>4.7900000000000303E-2</v>
      </c>
      <c r="E951">
        <f t="shared" si="2372"/>
        <v>3.8173798069717553E-2</v>
      </c>
      <c r="J951" s="25"/>
      <c r="P951" s="23"/>
      <c r="Q951" s="23"/>
      <c r="R951" s="23"/>
      <c r="T951" s="25"/>
    </row>
    <row r="952" spans="1:20" x14ac:dyDescent="0.3">
      <c r="A952">
        <v>5</v>
      </c>
      <c r="B952" s="31">
        <v>1969</v>
      </c>
      <c r="C952" s="24">
        <v>0.7668527800884235</v>
      </c>
      <c r="D952">
        <v>4.7900000000000303E-2</v>
      </c>
      <c r="E952">
        <f t="shared" si="2372"/>
        <v>3.6732248166235722E-2</v>
      </c>
      <c r="P952" s="23"/>
      <c r="Q952" s="23"/>
      <c r="R952" s="23"/>
      <c r="T952" s="25"/>
    </row>
    <row r="953" spans="1:20" x14ac:dyDescent="0.3">
      <c r="A953">
        <v>5</v>
      </c>
      <c r="B953" s="31">
        <v>1969</v>
      </c>
      <c r="C953" s="24">
        <v>0.72275688509080283</v>
      </c>
      <c r="D953">
        <v>4.7900000000000303E-2</v>
      </c>
      <c r="E953">
        <f t="shared" si="2372"/>
        <v>3.4620054795849675E-2</v>
      </c>
      <c r="J953" s="25"/>
      <c r="P953" s="23"/>
      <c r="Q953" s="23"/>
      <c r="R953" s="23"/>
      <c r="T953" s="25"/>
    </row>
    <row r="954" spans="1:20" x14ac:dyDescent="0.3">
      <c r="A954">
        <v>4</v>
      </c>
      <c r="B954" s="31">
        <v>1969</v>
      </c>
      <c r="C954" s="24">
        <v>0.6695391057182809</v>
      </c>
      <c r="D954">
        <v>4.7900000000000303E-2</v>
      </c>
      <c r="E954">
        <f t="shared" si="2372"/>
        <v>3.2070923163905855E-2</v>
      </c>
      <c r="J954" s="25"/>
      <c r="P954" s="23"/>
      <c r="Q954" s="23"/>
      <c r="R954" s="23"/>
      <c r="T954" s="25"/>
    </row>
    <row r="955" spans="1:20" x14ac:dyDescent="0.3">
      <c r="A955">
        <v>4</v>
      </c>
      <c r="B955" s="31">
        <v>1969</v>
      </c>
      <c r="C955" s="24">
        <v>0.61229523343143888</v>
      </c>
      <c r="D955">
        <v>4.7900000000000303E-2</v>
      </c>
      <c r="E955">
        <f t="shared" si="2372"/>
        <v>2.9328941681366107E-2</v>
      </c>
      <c r="P955" s="23"/>
      <c r="Q955" s="23"/>
      <c r="R955" s="23"/>
    </row>
    <row r="956" spans="1:20" x14ac:dyDescent="0.3">
      <c r="A956">
        <v>4</v>
      </c>
      <c r="B956" s="31">
        <v>1969</v>
      </c>
      <c r="C956" s="24">
        <v>0.55579556646620998</v>
      </c>
      <c r="D956">
        <v>4.7900000000000303E-2</v>
      </c>
      <c r="E956">
        <f t="shared" si="2372"/>
        <v>2.6622607633731626E-2</v>
      </c>
      <c r="J956" s="25"/>
      <c r="P956" s="23"/>
      <c r="Q956" s="23"/>
      <c r="R956" s="23"/>
      <c r="T956" s="25"/>
    </row>
    <row r="957" spans="1:20" x14ac:dyDescent="0.3">
      <c r="A957">
        <v>3</v>
      </c>
      <c r="B957" s="31">
        <v>1969</v>
      </c>
      <c r="C957" s="24">
        <v>0.50467340994809284</v>
      </c>
      <c r="D957">
        <v>4.7900000000000303E-2</v>
      </c>
      <c r="E957">
        <f t="shared" si="2372"/>
        <v>2.41738563365138E-2</v>
      </c>
      <c r="J957" s="25"/>
      <c r="P957" s="23"/>
      <c r="Q957" s="23"/>
      <c r="R957" s="23"/>
      <c r="T957" s="25"/>
    </row>
    <row r="958" spans="1:20" x14ac:dyDescent="0.3">
      <c r="A958">
        <v>3</v>
      </c>
      <c r="B958" s="31">
        <v>1969</v>
      </c>
      <c r="C958" s="24">
        <v>0.4678174584387822</v>
      </c>
      <c r="D958">
        <v>4.7900000000000303E-2</v>
      </c>
      <c r="E958">
        <f t="shared" si="2372"/>
        <v>2.2408456259217811E-2</v>
      </c>
      <c r="P958" s="23"/>
      <c r="Q958" s="23"/>
      <c r="R958" s="23"/>
      <c r="T958" s="25"/>
    </row>
    <row r="959" spans="1:20" x14ac:dyDescent="0.3">
      <c r="A959">
        <v>3</v>
      </c>
      <c r="B959" s="31">
        <v>1969</v>
      </c>
      <c r="C959" s="24">
        <v>0.44707325998069686</v>
      </c>
      <c r="D959">
        <v>4.7900000000000303E-2</v>
      </c>
      <c r="E959">
        <f t="shared" si="2372"/>
        <v>2.1414809153075514E-2</v>
      </c>
      <c r="J959" s="25"/>
      <c r="P959" s="23"/>
      <c r="Q959" s="23"/>
      <c r="R959" s="23"/>
      <c r="T959" s="25"/>
    </row>
    <row r="960" spans="1:20" x14ac:dyDescent="0.3">
      <c r="A960">
        <v>2</v>
      </c>
      <c r="B960" s="31">
        <v>1969</v>
      </c>
      <c r="C960" s="24">
        <v>0.44203251398558696</v>
      </c>
      <c r="D960">
        <v>4.7900000000000303E-2</v>
      </c>
      <c r="E960">
        <f t="shared" si="2372"/>
        <v>2.117335741990975E-2</v>
      </c>
      <c r="J960" s="25"/>
      <c r="P960" s="23"/>
      <c r="Q960" s="23"/>
      <c r="R960" s="23"/>
      <c r="T960" s="25"/>
    </row>
    <row r="961" spans="1:20" x14ac:dyDescent="0.3">
      <c r="A961">
        <v>2</v>
      </c>
      <c r="B961" s="31">
        <v>1969</v>
      </c>
      <c r="C961" s="24">
        <v>0.44780015057766798</v>
      </c>
      <c r="D961">
        <v>4.7900000000000303E-2</v>
      </c>
      <c r="E961">
        <f t="shared" si="2372"/>
        <v>2.1449627212670432E-2</v>
      </c>
      <c r="P961" s="23"/>
      <c r="Q961" s="23"/>
      <c r="R961" s="23"/>
      <c r="T961" s="25"/>
    </row>
    <row r="962" spans="1:20" x14ac:dyDescent="0.3">
      <c r="A962">
        <v>1</v>
      </c>
      <c r="B962" s="31">
        <v>1969</v>
      </c>
      <c r="C962" s="24">
        <v>0.46435005984089511</v>
      </c>
      <c r="D962">
        <v>4.7900000000000303E-2</v>
      </c>
      <c r="E962">
        <f t="shared" si="2372"/>
        <v>2.2242367866379016E-2</v>
      </c>
      <c r="J962" s="25"/>
      <c r="P962" s="23"/>
      <c r="Q962" s="23"/>
      <c r="R962" s="23"/>
      <c r="T962" s="25"/>
    </row>
    <row r="963" spans="1:20" x14ac:dyDescent="0.3">
      <c r="A963">
        <v>12</v>
      </c>
      <c r="B963" s="31">
        <v>1968</v>
      </c>
      <c r="C963" s="24">
        <v>0.49266287031621575</v>
      </c>
      <c r="D963">
        <v>4.7900000000000303E-2</v>
      </c>
      <c r="E963">
        <f t="shared" si="2372"/>
        <v>2.3598551488146883E-2</v>
      </c>
      <c r="J963" s="25"/>
      <c r="P963" s="23"/>
      <c r="Q963" s="23"/>
      <c r="R963" s="23"/>
      <c r="T963" s="25"/>
    </row>
    <row r="964" spans="1:20" x14ac:dyDescent="0.3">
      <c r="A964">
        <v>12</v>
      </c>
      <c r="B964" s="31">
        <v>1968</v>
      </c>
      <c r="C964" s="24">
        <v>0.53370725325591561</v>
      </c>
      <c r="D964">
        <v>4.7900000000000303E-2</v>
      </c>
      <c r="E964">
        <f t="shared" si="2372"/>
        <v>2.556457743095852E-2</v>
      </c>
      <c r="P964" s="23"/>
      <c r="Q964" s="23"/>
      <c r="R964" s="23"/>
      <c r="T964" s="25"/>
    </row>
    <row r="965" spans="1:20" x14ac:dyDescent="0.3">
      <c r="A965">
        <v>11</v>
      </c>
      <c r="B965" s="31">
        <v>1968</v>
      </c>
      <c r="C965" s="24">
        <v>0.58425773182477392</v>
      </c>
      <c r="D965">
        <v>4.7900000000000303E-2</v>
      </c>
      <c r="E965">
        <f t="shared" ref="E965:E1028" si="2373">C965*D965</f>
        <v>2.7985945354406849E-2</v>
      </c>
      <c r="J965" s="25"/>
      <c r="P965" s="23"/>
      <c r="Q965" s="23"/>
      <c r="R965" s="23"/>
      <c r="T965" s="25"/>
    </row>
    <row r="966" spans="1:20" x14ac:dyDescent="0.3">
      <c r="A966">
        <v>10</v>
      </c>
      <c r="B966" s="31">
        <v>1968</v>
      </c>
      <c r="C966" s="24">
        <v>0.63765869141110421</v>
      </c>
      <c r="D966">
        <v>4.7900000000000303E-2</v>
      </c>
      <c r="E966">
        <f t="shared" si="2373"/>
        <v>3.0543851318592084E-2</v>
      </c>
      <c r="J966" s="25"/>
      <c r="P966" s="23"/>
      <c r="Q966" s="23"/>
      <c r="R966" s="23"/>
    </row>
    <row r="967" spans="1:20" x14ac:dyDescent="0.3">
      <c r="A967">
        <v>9</v>
      </c>
      <c r="B967" s="31">
        <v>1968</v>
      </c>
      <c r="C967" s="24">
        <v>0.68630733693691126</v>
      </c>
      <c r="D967">
        <v>4.7900000000000303E-2</v>
      </c>
      <c r="E967">
        <f t="shared" si="2373"/>
        <v>3.2874121439278259E-2</v>
      </c>
      <c r="P967" s="23"/>
      <c r="Q967" s="23"/>
      <c r="R967" s="23"/>
    </row>
    <row r="968" spans="1:20" x14ac:dyDescent="0.3">
      <c r="A968">
        <v>9</v>
      </c>
      <c r="B968" s="31">
        <v>1968</v>
      </c>
      <c r="C968" s="24">
        <v>0.72683959028868705</v>
      </c>
      <c r="D968">
        <v>4.7900000000000303E-2</v>
      </c>
      <c r="E968">
        <f t="shared" si="2373"/>
        <v>3.4815616374828329E-2</v>
      </c>
      <c r="J968" s="25"/>
      <c r="P968" s="23"/>
      <c r="Q968" s="23"/>
      <c r="R968" s="23"/>
    </row>
    <row r="969" spans="1:20" x14ac:dyDescent="0.3">
      <c r="A969">
        <v>8</v>
      </c>
      <c r="B969" s="31">
        <v>1968</v>
      </c>
      <c r="C969" s="24">
        <v>0.75880900627446535</v>
      </c>
      <c r="D969">
        <v>4.7900000000000303E-2</v>
      </c>
      <c r="E969">
        <f t="shared" si="2373"/>
        <v>3.6346951400547119E-2</v>
      </c>
      <c r="J969" s="25"/>
      <c r="P969" s="23"/>
      <c r="Q969" s="23"/>
      <c r="R969" s="23"/>
    </row>
    <row r="970" spans="1:20" x14ac:dyDescent="0.3">
      <c r="A970">
        <v>7</v>
      </c>
      <c r="B970" s="31">
        <v>1968</v>
      </c>
      <c r="C970" s="24">
        <v>0.78113425808610371</v>
      </c>
      <c r="D970">
        <v>4.7900000000000303E-2</v>
      </c>
      <c r="E970">
        <f t="shared" si="2373"/>
        <v>3.7416330962324607E-2</v>
      </c>
      <c r="P970" s="23"/>
      <c r="Q970" s="23"/>
      <c r="R970" s="23"/>
    </row>
    <row r="971" spans="1:20" x14ac:dyDescent="0.3">
      <c r="A971">
        <v>6</v>
      </c>
      <c r="B971" s="31">
        <v>1968</v>
      </c>
      <c r="C971" s="24">
        <v>0.78912944836628907</v>
      </c>
      <c r="D971">
        <v>4.7900000000000303E-2</v>
      </c>
      <c r="E971">
        <f t="shared" si="2373"/>
        <v>3.7799300576745486E-2</v>
      </c>
      <c r="J971" s="25"/>
      <c r="P971" s="23"/>
      <c r="Q971" s="23"/>
      <c r="R971" s="23"/>
    </row>
    <row r="972" spans="1:20" x14ac:dyDescent="0.3">
      <c r="A972">
        <v>5</v>
      </c>
      <c r="B972" s="31">
        <v>1968</v>
      </c>
      <c r="C972" s="24">
        <v>0.78291336148603596</v>
      </c>
      <c r="D972">
        <v>4.7900000000000303E-2</v>
      </c>
      <c r="E972">
        <f t="shared" si="2373"/>
        <v>3.7501550015181358E-2</v>
      </c>
      <c r="J972" s="25"/>
      <c r="P972" s="23"/>
      <c r="Q972" s="23"/>
      <c r="R972" s="23"/>
    </row>
    <row r="973" spans="1:20" x14ac:dyDescent="0.3">
      <c r="A973">
        <v>4</v>
      </c>
      <c r="B973" s="31">
        <v>1968</v>
      </c>
      <c r="C973" s="24">
        <v>0.76926543096880839</v>
      </c>
      <c r="D973">
        <v>4.7900000000000303E-2</v>
      </c>
      <c r="E973">
        <f t="shared" si="2373"/>
        <v>3.6847814143406155E-2</v>
      </c>
      <c r="P973" s="23"/>
      <c r="Q973" s="23"/>
      <c r="R973" s="23"/>
    </row>
    <row r="974" spans="1:20" x14ac:dyDescent="0.3">
      <c r="A974">
        <v>3</v>
      </c>
      <c r="B974" s="31">
        <v>1968</v>
      </c>
      <c r="C974" s="24">
        <v>0.75790529744211144</v>
      </c>
      <c r="D974">
        <v>4.7900000000000303E-2</v>
      </c>
      <c r="E974">
        <f t="shared" si="2373"/>
        <v>3.6303663747477365E-2</v>
      </c>
      <c r="J974" s="25"/>
      <c r="P974" s="23"/>
      <c r="Q974" s="23"/>
      <c r="R974" s="23"/>
    </row>
    <row r="975" spans="1:20" x14ac:dyDescent="0.3">
      <c r="A975">
        <v>2</v>
      </c>
      <c r="B975" s="31">
        <v>1968</v>
      </c>
      <c r="C975" s="24">
        <v>0.75550077467457388</v>
      </c>
      <c r="D975">
        <v>4.7900000000000303E-2</v>
      </c>
      <c r="E975">
        <f t="shared" si="2373"/>
        <v>3.6188487106912318E-2</v>
      </c>
      <c r="J975" s="25"/>
      <c r="P975" s="23"/>
      <c r="Q975" s="23"/>
      <c r="R975" s="23"/>
      <c r="T975" s="25"/>
    </row>
    <row r="976" spans="1:20" x14ac:dyDescent="0.3">
      <c r="A976">
        <v>12</v>
      </c>
      <c r="B976" s="31">
        <v>1967</v>
      </c>
      <c r="C976" s="24">
        <v>0.76259984214343102</v>
      </c>
      <c r="D976">
        <v>4.7900000000000303E-2</v>
      </c>
      <c r="E976">
        <f t="shared" si="2373"/>
        <v>3.6528532438670575E-2</v>
      </c>
      <c r="J976" s="25"/>
      <c r="P976" s="23"/>
      <c r="Q976" s="23"/>
      <c r="R976" s="23"/>
      <c r="T976" s="25"/>
    </row>
    <row r="977" spans="1:20" x14ac:dyDescent="0.3">
      <c r="A977">
        <v>9</v>
      </c>
      <c r="B977" s="31">
        <v>1967</v>
      </c>
      <c r="C977" s="24">
        <v>0.77456181833404014</v>
      </c>
      <c r="D977">
        <v>4.7900000000000303E-2</v>
      </c>
      <c r="E977">
        <f t="shared" si="2373"/>
        <v>3.7101511098200757E-2</v>
      </c>
      <c r="J977" s="25"/>
      <c r="P977" s="23"/>
      <c r="Q977" s="23"/>
      <c r="R977" s="23"/>
      <c r="T977" s="25"/>
    </row>
    <row r="978" spans="1:20" x14ac:dyDescent="0.3">
      <c r="A978">
        <v>6</v>
      </c>
      <c r="B978" s="31">
        <v>1967</v>
      </c>
      <c r="C978" s="24">
        <v>0.78263114599921035</v>
      </c>
      <c r="D978">
        <v>4.7900000000000303E-2</v>
      </c>
      <c r="E978">
        <f t="shared" si="2373"/>
        <v>3.7488031893362417E-2</v>
      </c>
      <c r="J978" s="25"/>
      <c r="P978" s="23"/>
      <c r="Q978" s="23"/>
      <c r="R978" s="23"/>
      <c r="T978" s="25"/>
    </row>
    <row r="979" spans="1:20" x14ac:dyDescent="0.3">
      <c r="A979">
        <v>6</v>
      </c>
      <c r="B979" s="31">
        <v>1967</v>
      </c>
      <c r="C979" s="24">
        <v>0.77986662158373499</v>
      </c>
      <c r="D979">
        <v>4.7900000000000303E-2</v>
      </c>
      <c r="E979">
        <f t="shared" si="2373"/>
        <v>3.7355611173861145E-2</v>
      </c>
      <c r="J979" s="25"/>
      <c r="P979" s="23"/>
      <c r="Q979" s="23"/>
      <c r="R979" s="23"/>
      <c r="T979" s="25"/>
    </row>
    <row r="980" spans="1:20" x14ac:dyDescent="0.3">
      <c r="A980">
        <v>6</v>
      </c>
      <c r="B980" s="31">
        <v>1967</v>
      </c>
      <c r="C980" s="24">
        <v>0.76455801377839794</v>
      </c>
      <c r="D980">
        <v>4.7900000000000303E-2</v>
      </c>
      <c r="E980">
        <f t="shared" si="2373"/>
        <v>3.6622328859985495E-2</v>
      </c>
      <c r="P980" s="23"/>
      <c r="Q980" s="23"/>
      <c r="R980" s="23"/>
      <c r="T980" s="25"/>
    </row>
    <row r="981" spans="1:20" x14ac:dyDescent="0.3">
      <c r="A981">
        <v>6</v>
      </c>
      <c r="B981" s="31">
        <v>1967</v>
      </c>
      <c r="C981" s="24">
        <v>0.74104511478427537</v>
      </c>
      <c r="D981">
        <v>4.7900000000000303E-2</v>
      </c>
      <c r="E981">
        <f t="shared" si="2373"/>
        <v>3.5496060998167017E-2</v>
      </c>
      <c r="J981" s="25"/>
      <c r="P981" s="23"/>
      <c r="Q981" s="23"/>
      <c r="R981" s="23"/>
      <c r="T981" s="25"/>
    </row>
    <row r="982" spans="1:20" x14ac:dyDescent="0.3">
      <c r="A982">
        <v>6</v>
      </c>
      <c r="B982" s="31">
        <v>1967</v>
      </c>
      <c r="C982" s="24">
        <v>0.71556313952822337</v>
      </c>
      <c r="D982">
        <v>4.7900000000000303E-2</v>
      </c>
      <c r="E982">
        <f t="shared" si="2373"/>
        <v>3.4275474383402116E-2</v>
      </c>
      <c r="J982" s="25"/>
      <c r="P982" s="23"/>
      <c r="Q982" s="23"/>
      <c r="R982" s="23"/>
      <c r="T982" s="25"/>
    </row>
    <row r="983" spans="1:20" x14ac:dyDescent="0.3">
      <c r="A983">
        <v>5</v>
      </c>
      <c r="B983" s="31">
        <v>1967</v>
      </c>
      <c r="C983" s="24">
        <v>0.69235588430178741</v>
      </c>
      <c r="D983">
        <v>4.7900000000000303E-2</v>
      </c>
      <c r="E983">
        <f t="shared" si="2373"/>
        <v>3.3163846858055825E-2</v>
      </c>
      <c r="P983" s="23"/>
      <c r="Q983" s="23"/>
      <c r="R983" s="23"/>
      <c r="T983" s="25"/>
    </row>
    <row r="984" spans="1:20" x14ac:dyDescent="0.3">
      <c r="A984">
        <v>5</v>
      </c>
      <c r="B984" s="31">
        <v>1967</v>
      </c>
      <c r="C984" s="24">
        <v>0.67162143460526946</v>
      </c>
      <c r="D984">
        <v>4.7900000000000303E-2</v>
      </c>
      <c r="E984">
        <f t="shared" si="2373"/>
        <v>3.2170666717592611E-2</v>
      </c>
      <c r="J984" s="25"/>
      <c r="P984" s="23"/>
      <c r="Q984" s="23"/>
      <c r="R984" s="23"/>
      <c r="T984" s="25"/>
    </row>
    <row r="985" spans="1:20" x14ac:dyDescent="0.3">
      <c r="A985">
        <v>5</v>
      </c>
      <c r="B985" s="31">
        <v>1967</v>
      </c>
      <c r="C985" s="24">
        <v>0.65251998935792899</v>
      </c>
      <c r="D985">
        <v>4.7900000000000303E-2</v>
      </c>
      <c r="E985">
        <f t="shared" si="2373"/>
        <v>3.1255707490244998E-2</v>
      </c>
      <c r="J985" s="25"/>
      <c r="P985" s="23"/>
      <c r="Q985" s="23"/>
      <c r="R985" s="23"/>
      <c r="T985" s="25"/>
    </row>
    <row r="986" spans="1:20" x14ac:dyDescent="0.3">
      <c r="A986">
        <v>5</v>
      </c>
      <c r="B986" s="31">
        <v>1967</v>
      </c>
      <c r="C986" s="24">
        <v>0.63513070165599284</v>
      </c>
      <c r="D986">
        <v>4.7900000000000303E-2</v>
      </c>
      <c r="E986">
        <f t="shared" si="2373"/>
        <v>3.0422760609322249E-2</v>
      </c>
      <c r="P986" s="23"/>
      <c r="Q986" s="23"/>
      <c r="R986" s="23"/>
      <c r="T986" s="25"/>
    </row>
    <row r="987" spans="1:20" x14ac:dyDescent="0.3">
      <c r="A987">
        <v>5</v>
      </c>
      <c r="B987" s="31">
        <v>1967</v>
      </c>
      <c r="C987" s="24">
        <v>0.62073242228736802</v>
      </c>
      <c r="D987">
        <v>4.7900000000000303E-2</v>
      </c>
      <c r="E987">
        <f t="shared" si="2373"/>
        <v>2.9733083027565117E-2</v>
      </c>
      <c r="J987" s="25"/>
      <c r="P987" s="23"/>
      <c r="Q987" s="23"/>
      <c r="R987" s="23"/>
    </row>
    <row r="988" spans="1:20" x14ac:dyDescent="0.3">
      <c r="A988">
        <v>4</v>
      </c>
      <c r="B988" s="31">
        <v>1967</v>
      </c>
      <c r="C988" s="24">
        <v>0.60802040388568313</v>
      </c>
      <c r="D988">
        <v>4.7900000000000303E-2</v>
      </c>
      <c r="E988">
        <f t="shared" si="2373"/>
        <v>2.9124177346124405E-2</v>
      </c>
      <c r="J988" s="25"/>
      <c r="P988" s="23"/>
      <c r="Q988" s="23"/>
      <c r="R988" s="23"/>
    </row>
    <row r="989" spans="1:20" x14ac:dyDescent="0.3">
      <c r="A989">
        <v>4</v>
      </c>
      <c r="B989" s="31">
        <v>1967</v>
      </c>
      <c r="C989" s="24">
        <v>0.59168879177541633</v>
      </c>
      <c r="D989">
        <v>4.7900000000000303E-2</v>
      </c>
      <c r="E989">
        <f t="shared" si="2373"/>
        <v>2.8341893126042621E-2</v>
      </c>
      <c r="P989" s="23"/>
      <c r="Q989" s="23"/>
      <c r="R989" s="23"/>
    </row>
    <row r="990" spans="1:20" x14ac:dyDescent="0.3">
      <c r="A990">
        <v>4</v>
      </c>
      <c r="B990" s="31">
        <v>1967</v>
      </c>
      <c r="C990" s="24">
        <v>0.56437081400156186</v>
      </c>
      <c r="D990">
        <v>4.7900000000000303E-2</v>
      </c>
      <c r="E990">
        <f t="shared" si="2373"/>
        <v>2.7033361990674985E-2</v>
      </c>
      <c r="J990" s="25"/>
      <c r="P990" s="23"/>
      <c r="Q990" s="23"/>
      <c r="R990" s="23"/>
    </row>
    <row r="991" spans="1:20" x14ac:dyDescent="0.3">
      <c r="A991">
        <v>4</v>
      </c>
      <c r="B991" s="31">
        <v>1967</v>
      </c>
      <c r="C991" s="24">
        <v>0.52266439909096551</v>
      </c>
      <c r="D991">
        <v>4.7900000000000303E-2</v>
      </c>
      <c r="E991">
        <f t="shared" si="2373"/>
        <v>2.5035624716457407E-2</v>
      </c>
      <c r="J991" s="25"/>
      <c r="P991" s="23"/>
      <c r="Q991" s="23"/>
      <c r="R991" s="23"/>
    </row>
    <row r="992" spans="1:20" x14ac:dyDescent="0.3">
      <c r="A992">
        <v>4</v>
      </c>
      <c r="B992" s="31">
        <v>1967</v>
      </c>
      <c r="C992" s="24">
        <v>0.46973038151952434</v>
      </c>
      <c r="D992">
        <v>4.7900000000000303E-2</v>
      </c>
      <c r="E992">
        <f t="shared" si="2373"/>
        <v>2.2500085274785357E-2</v>
      </c>
      <c r="J992" s="25"/>
      <c r="P992" s="23"/>
      <c r="Q992" s="23"/>
      <c r="R992" s="23"/>
    </row>
    <row r="993" spans="1:20" x14ac:dyDescent="0.3">
      <c r="A993">
        <v>3</v>
      </c>
      <c r="B993" s="31">
        <v>1967</v>
      </c>
      <c r="C993" s="24">
        <v>0.41313890732414882</v>
      </c>
      <c r="D993">
        <v>4.7900000000000303E-2</v>
      </c>
      <c r="E993">
        <f t="shared" si="2373"/>
        <v>1.9789353660826854E-2</v>
      </c>
      <c r="J993" s="25"/>
      <c r="P993" s="23"/>
      <c r="Q993" s="23"/>
      <c r="R993" s="23"/>
    </row>
    <row r="994" spans="1:20" x14ac:dyDescent="0.3">
      <c r="A994">
        <v>3</v>
      </c>
      <c r="B994" s="31">
        <v>1967</v>
      </c>
      <c r="C994" s="24">
        <v>0.36236940250319732</v>
      </c>
      <c r="D994">
        <v>4.7900000000000303E-2</v>
      </c>
      <c r="E994">
        <f t="shared" si="2373"/>
        <v>1.7357494379903263E-2</v>
      </c>
      <c r="J994" s="25"/>
      <c r="P994" s="23"/>
      <c r="Q994" s="23"/>
      <c r="R994" s="23"/>
    </row>
    <row r="995" spans="1:20" x14ac:dyDescent="0.3">
      <c r="A995">
        <v>3</v>
      </c>
      <c r="B995" s="31">
        <v>1967</v>
      </c>
      <c r="C995" s="24">
        <v>0.32435517691593319</v>
      </c>
      <c r="D995">
        <v>4.7900000000000303E-2</v>
      </c>
      <c r="E995">
        <f t="shared" si="2373"/>
        <v>1.5536612974273297E-2</v>
      </c>
      <c r="J995" s="25"/>
      <c r="P995" s="23"/>
      <c r="Q995" s="23"/>
      <c r="R995" s="23"/>
    </row>
    <row r="996" spans="1:20" x14ac:dyDescent="0.3">
      <c r="A996">
        <v>3</v>
      </c>
      <c r="B996" s="31">
        <v>1967</v>
      </c>
      <c r="C996" s="24">
        <v>0.30297826605912825</v>
      </c>
      <c r="D996">
        <v>4.7900000000000303E-2</v>
      </c>
      <c r="E996">
        <f t="shared" si="2373"/>
        <v>1.4512658944232336E-2</v>
      </c>
      <c r="J996" s="25"/>
      <c r="P996" s="23"/>
      <c r="Q996" s="23"/>
      <c r="R996" s="23"/>
    </row>
    <row r="997" spans="1:20" x14ac:dyDescent="0.3">
      <c r="A997">
        <v>2</v>
      </c>
      <c r="B997" s="31">
        <v>1967</v>
      </c>
      <c r="C997" s="24">
        <v>0.29798707321525941</v>
      </c>
      <c r="D997">
        <v>4.7900000000000303E-2</v>
      </c>
      <c r="E997">
        <f t="shared" si="2373"/>
        <v>1.4273580807011016E-2</v>
      </c>
      <c r="J997" s="25"/>
      <c r="P997" s="23"/>
      <c r="Q997" s="23"/>
      <c r="R997" s="23"/>
    </row>
    <row r="998" spans="1:20" x14ac:dyDescent="0.3">
      <c r="A998">
        <v>2</v>
      </c>
      <c r="B998" s="31">
        <v>1967</v>
      </c>
      <c r="C998" s="24">
        <v>0.30739752318194657</v>
      </c>
      <c r="D998">
        <v>4.7900000000000303E-2</v>
      </c>
      <c r="E998">
        <f t="shared" si="2373"/>
        <v>1.4724341360415335E-2</v>
      </c>
      <c r="J998" s="25"/>
      <c r="P998" s="23"/>
      <c r="Q998" s="23"/>
      <c r="R998" s="23"/>
    </row>
    <row r="999" spans="1:20" x14ac:dyDescent="0.3">
      <c r="A999">
        <v>1</v>
      </c>
      <c r="B999" s="31">
        <v>1967</v>
      </c>
      <c r="C999" s="24">
        <v>0.32610513860372914</v>
      </c>
      <c r="D999">
        <v>4.7900000000000303E-2</v>
      </c>
      <c r="E999">
        <f t="shared" si="2373"/>
        <v>1.5620436139118725E-2</v>
      </c>
      <c r="J999" s="25"/>
      <c r="P999" s="23"/>
      <c r="Q999" s="23"/>
      <c r="R999" s="23"/>
    </row>
    <row r="1000" spans="1:20" x14ac:dyDescent="0.3">
      <c r="A1000">
        <v>1</v>
      </c>
      <c r="B1000" s="31">
        <v>1967</v>
      </c>
      <c r="C1000" s="24">
        <v>0.34597614943935251</v>
      </c>
      <c r="D1000">
        <v>4.7900000000000303E-2</v>
      </c>
      <c r="E1000">
        <f t="shared" si="2373"/>
        <v>1.6572257558145089E-2</v>
      </c>
      <c r="J1000" s="25"/>
      <c r="P1000" s="23"/>
      <c r="Q1000" s="23"/>
      <c r="R1000" s="23"/>
      <c r="T1000" s="25"/>
    </row>
    <row r="1001" spans="1:20" x14ac:dyDescent="0.3">
      <c r="A1001">
        <v>12</v>
      </c>
      <c r="B1001" s="31">
        <v>1966</v>
      </c>
      <c r="C1001" s="24">
        <v>0.35933336122649379</v>
      </c>
      <c r="D1001">
        <v>4.7900000000000303E-2</v>
      </c>
      <c r="E1001">
        <f t="shared" si="2373"/>
        <v>1.7212068002749163E-2</v>
      </c>
      <c r="J1001" s="25"/>
      <c r="P1001" s="23"/>
      <c r="Q1001" s="23"/>
      <c r="R1001" s="23"/>
      <c r="T1001" s="25"/>
    </row>
    <row r="1002" spans="1:20" x14ac:dyDescent="0.3">
      <c r="A1002">
        <v>12</v>
      </c>
      <c r="B1002" s="31">
        <v>1966</v>
      </c>
      <c r="C1002" s="24">
        <v>0.36423242973844833</v>
      </c>
      <c r="D1002">
        <v>4.7900000000000303E-2</v>
      </c>
      <c r="E1002">
        <f t="shared" si="2373"/>
        <v>1.7446733384471787E-2</v>
      </c>
      <c r="P1002" s="23"/>
      <c r="Q1002" s="23"/>
      <c r="R1002" s="23"/>
      <c r="T1002" s="25"/>
    </row>
    <row r="1003" spans="1:20" x14ac:dyDescent="0.3">
      <c r="A1003">
        <v>11</v>
      </c>
      <c r="B1003" s="31">
        <v>1966</v>
      </c>
      <c r="C1003" s="24">
        <v>0.36829276308949921</v>
      </c>
      <c r="D1003">
        <v>4.7900000000000303E-2</v>
      </c>
      <c r="E1003">
        <f t="shared" si="2373"/>
        <v>1.7641223351987124E-2</v>
      </c>
      <c r="J1003" s="25"/>
      <c r="P1003" s="23"/>
      <c r="Q1003" s="23"/>
      <c r="R1003" s="23"/>
      <c r="T1003" s="25"/>
    </row>
    <row r="1004" spans="1:20" x14ac:dyDescent="0.3">
      <c r="A1004">
        <v>11</v>
      </c>
      <c r="B1004" s="31">
        <v>1966</v>
      </c>
      <c r="C1004" s="24">
        <v>0.38058257611099222</v>
      </c>
      <c r="D1004">
        <v>4.7900000000000303E-2</v>
      </c>
      <c r="E1004">
        <f t="shared" si="2373"/>
        <v>1.8229905395716645E-2</v>
      </c>
      <c r="J1004" s="25"/>
      <c r="P1004" s="23"/>
      <c r="Q1004" s="23"/>
      <c r="R1004" s="23"/>
      <c r="T1004" s="25"/>
    </row>
    <row r="1005" spans="1:20" x14ac:dyDescent="0.3">
      <c r="A1005">
        <v>10</v>
      </c>
      <c r="B1005" s="31">
        <v>1966</v>
      </c>
      <c r="C1005" s="24">
        <v>0.40833317249693413</v>
      </c>
      <c r="D1005">
        <v>4.7900000000000303E-2</v>
      </c>
      <c r="E1005">
        <f t="shared" si="2373"/>
        <v>1.9559158962603268E-2</v>
      </c>
      <c r="J1005" s="25"/>
      <c r="P1005" s="23"/>
      <c r="Q1005" s="23"/>
      <c r="R1005" s="23"/>
      <c r="T1005" s="25"/>
    </row>
    <row r="1006" spans="1:20" x14ac:dyDescent="0.3">
      <c r="A1006">
        <v>10</v>
      </c>
      <c r="B1006" s="31">
        <v>1966</v>
      </c>
      <c r="C1006" s="24">
        <v>0.45177977625440718</v>
      </c>
      <c r="D1006">
        <v>4.7900000000000303E-2</v>
      </c>
      <c r="E1006">
        <f t="shared" si="2373"/>
        <v>2.1640251282586242E-2</v>
      </c>
      <c r="J1006" s="25"/>
      <c r="P1006" s="23"/>
      <c r="Q1006" s="23"/>
      <c r="R1006" s="23"/>
      <c r="T1006" s="25"/>
    </row>
    <row r="1007" spans="1:20" x14ac:dyDescent="0.3">
      <c r="A1007">
        <v>9</v>
      </c>
      <c r="B1007" s="31">
        <v>1966</v>
      </c>
      <c r="C1007" s="24">
        <v>0.50558530288993697</v>
      </c>
      <c r="D1007">
        <v>4.7900000000000303E-2</v>
      </c>
      <c r="E1007">
        <f t="shared" si="2373"/>
        <v>2.4217536008428135E-2</v>
      </c>
      <c r="J1007" s="25"/>
      <c r="P1007" s="23"/>
      <c r="Q1007" s="23"/>
      <c r="R1007" s="23"/>
      <c r="T1007" s="25"/>
    </row>
    <row r="1008" spans="1:20" x14ac:dyDescent="0.3">
      <c r="A1008">
        <v>9</v>
      </c>
      <c r="B1008" s="31">
        <v>1966</v>
      </c>
      <c r="C1008" s="24">
        <v>0.55921786644915483</v>
      </c>
      <c r="D1008">
        <v>4.7900000000000303E-2</v>
      </c>
      <c r="E1008">
        <f t="shared" si="2373"/>
        <v>2.6786535802914686E-2</v>
      </c>
      <c r="J1008" s="25"/>
      <c r="P1008" s="23"/>
      <c r="Q1008" s="23"/>
      <c r="R1008" s="23"/>
    </row>
    <row r="1009" spans="1:20" x14ac:dyDescent="0.3">
      <c r="A1009">
        <v>8</v>
      </c>
      <c r="B1009" s="31">
        <v>1966</v>
      </c>
      <c r="C1009" s="24">
        <v>0.60443012607776936</v>
      </c>
      <c r="D1009">
        <v>4.7900000000000303E-2</v>
      </c>
      <c r="E1009">
        <f t="shared" si="2373"/>
        <v>2.8952203039125334E-2</v>
      </c>
      <c r="J1009" s="25"/>
      <c r="P1009" s="23"/>
      <c r="Q1009" s="23"/>
      <c r="R1009" s="23"/>
    </row>
    <row r="1010" spans="1:20" x14ac:dyDescent="0.3">
      <c r="A1010">
        <v>8</v>
      </c>
      <c r="B1010" s="31">
        <v>1966</v>
      </c>
      <c r="C1010" s="24">
        <v>0.63915699136658954</v>
      </c>
      <c r="D1010">
        <v>4.7900000000000303E-2</v>
      </c>
      <c r="E1010">
        <f t="shared" si="2373"/>
        <v>3.0615619886459833E-2</v>
      </c>
      <c r="J1010" s="25"/>
      <c r="P1010" s="23"/>
      <c r="Q1010" s="23"/>
      <c r="R1010" s="23"/>
    </row>
    <row r="1011" spans="1:20" x14ac:dyDescent="0.3">
      <c r="A1011">
        <v>7</v>
      </c>
      <c r="B1011" s="31">
        <v>1966</v>
      </c>
      <c r="C1011" s="24">
        <v>0.66633068661369665</v>
      </c>
      <c r="D1011">
        <v>4.7900000000000303E-2</v>
      </c>
      <c r="E1011">
        <f t="shared" si="2373"/>
        <v>3.1917239888796273E-2</v>
      </c>
      <c r="J1011" s="25"/>
      <c r="P1011" s="23"/>
      <c r="Q1011" s="23"/>
      <c r="R1011" s="23"/>
    </row>
    <row r="1012" spans="1:20" x14ac:dyDescent="0.3">
      <c r="A1012">
        <v>7</v>
      </c>
      <c r="B1012" s="31">
        <v>1966</v>
      </c>
      <c r="C1012" s="24">
        <v>0.68494540915731328</v>
      </c>
      <c r="D1012">
        <v>4.7900000000000303E-2</v>
      </c>
      <c r="E1012">
        <f t="shared" si="2373"/>
        <v>3.2808885098635512E-2</v>
      </c>
      <c r="J1012" s="25"/>
      <c r="P1012" s="23"/>
      <c r="Q1012" s="23"/>
      <c r="R1012" s="23"/>
      <c r="T1012" s="25"/>
    </row>
    <row r="1013" spans="1:20" x14ac:dyDescent="0.3">
      <c r="A1013">
        <v>6</v>
      </c>
      <c r="B1013" s="31">
        <v>1966</v>
      </c>
      <c r="C1013" s="24">
        <v>0.63712920828741249</v>
      </c>
      <c r="D1013">
        <v>4.7900000000000303E-2</v>
      </c>
      <c r="E1013">
        <f t="shared" si="2373"/>
        <v>3.0518489076967251E-2</v>
      </c>
      <c r="J1013" s="25"/>
      <c r="P1013" s="23"/>
      <c r="Q1013" s="23"/>
      <c r="R1013" s="23"/>
      <c r="T1013" s="25"/>
    </row>
    <row r="1014" spans="1:20" x14ac:dyDescent="0.3">
      <c r="A1014">
        <v>6</v>
      </c>
      <c r="B1014" s="31">
        <v>1966</v>
      </c>
      <c r="C1014" s="24">
        <v>0.58529237405603585</v>
      </c>
      <c r="D1014">
        <v>4.7900000000000303E-2</v>
      </c>
      <c r="E1014">
        <f t="shared" si="2373"/>
        <v>2.8035504717284294E-2</v>
      </c>
      <c r="J1014" s="25"/>
      <c r="P1014" s="23"/>
      <c r="Q1014" s="23"/>
      <c r="R1014" s="23"/>
      <c r="T1014" s="25"/>
    </row>
    <row r="1015" spans="1:20" x14ac:dyDescent="0.3">
      <c r="A1015">
        <v>6</v>
      </c>
      <c r="B1015" s="31">
        <v>1966</v>
      </c>
      <c r="C1015" s="24">
        <v>0.53282151908959319</v>
      </c>
      <c r="D1015">
        <v>4.7900000000000303E-2</v>
      </c>
      <c r="E1015">
        <f t="shared" si="2373"/>
        <v>2.5522150764391675E-2</v>
      </c>
      <c r="J1015" s="25"/>
      <c r="P1015" s="23"/>
      <c r="Q1015" s="23"/>
      <c r="R1015" s="23"/>
      <c r="T1015" s="25"/>
    </row>
    <row r="1016" spans="1:20" x14ac:dyDescent="0.3">
      <c r="A1016">
        <v>6</v>
      </c>
      <c r="B1016" s="31">
        <v>1966</v>
      </c>
      <c r="C1016" s="24">
        <v>0.52241894385433219</v>
      </c>
      <c r="D1016">
        <v>4.7900000000000303E-2</v>
      </c>
      <c r="E1016">
        <f t="shared" si="2373"/>
        <v>2.502386741062267E-2</v>
      </c>
      <c r="J1016" s="25"/>
      <c r="P1016" s="23"/>
      <c r="Q1016" s="23"/>
      <c r="R1016" s="23"/>
      <c r="T1016" s="25"/>
    </row>
    <row r="1017" spans="1:20" x14ac:dyDescent="0.3">
      <c r="A1017">
        <v>6</v>
      </c>
      <c r="B1017" s="31">
        <v>1966</v>
      </c>
      <c r="C1017" s="24">
        <v>0.50688330380708235</v>
      </c>
      <c r="D1017">
        <v>4.7900000000000303E-2</v>
      </c>
      <c r="E1017">
        <f t="shared" si="2373"/>
        <v>2.42797102523594E-2</v>
      </c>
      <c r="J1017" s="25"/>
      <c r="P1017" s="23"/>
      <c r="Q1017" s="23"/>
      <c r="R1017" s="23"/>
      <c r="T1017" s="25"/>
    </row>
    <row r="1018" spans="1:20" x14ac:dyDescent="0.3">
      <c r="A1018">
        <v>6</v>
      </c>
      <c r="B1018" s="31">
        <v>1966</v>
      </c>
      <c r="C1018" s="24">
        <v>0.49147241165302885</v>
      </c>
      <c r="D1018">
        <v>4.7900000000000303E-2</v>
      </c>
      <c r="E1018">
        <f t="shared" si="2373"/>
        <v>2.354152851818023E-2</v>
      </c>
      <c r="J1018" s="25"/>
      <c r="P1018" s="23"/>
      <c r="Q1018" s="23"/>
      <c r="R1018" s="23"/>
      <c r="T1018" s="25"/>
    </row>
    <row r="1019" spans="1:20" x14ac:dyDescent="0.3">
      <c r="A1019">
        <v>5</v>
      </c>
      <c r="B1019" s="31">
        <v>1966</v>
      </c>
      <c r="C1019" s="24">
        <v>0.47949898319036249</v>
      </c>
      <c r="D1019">
        <v>4.7900000000000303E-2</v>
      </c>
      <c r="E1019">
        <f t="shared" si="2373"/>
        <v>2.2968001294818508E-2</v>
      </c>
      <c r="P1019" s="23"/>
      <c r="Q1019" s="23"/>
      <c r="R1019" s="23"/>
      <c r="T1019" s="25"/>
    </row>
    <row r="1020" spans="1:20" x14ac:dyDescent="0.3">
      <c r="A1020">
        <v>5</v>
      </c>
      <c r="B1020" s="31">
        <v>1966</v>
      </c>
      <c r="C1020" s="24">
        <v>0.4681553133956482</v>
      </c>
      <c r="D1020">
        <v>4.7900000000000303E-2</v>
      </c>
      <c r="E1020">
        <f t="shared" si="2373"/>
        <v>2.2424639511651689E-2</v>
      </c>
      <c r="P1020" s="23"/>
      <c r="Q1020" s="23"/>
      <c r="R1020" s="23"/>
      <c r="T1020" s="25"/>
    </row>
    <row r="1021" spans="1:20" x14ac:dyDescent="0.3">
      <c r="A1021">
        <v>5</v>
      </c>
      <c r="B1021" s="31">
        <v>1966</v>
      </c>
      <c r="C1021" s="24">
        <v>0.44867421280499764</v>
      </c>
      <c r="D1021">
        <v>4.7900000000000303E-2</v>
      </c>
      <c r="E1021">
        <f t="shared" si="2373"/>
        <v>2.1491494793359524E-2</v>
      </c>
      <c r="P1021" s="23"/>
      <c r="Q1021" s="23"/>
      <c r="R1021" s="23"/>
      <c r="T1021" s="25"/>
    </row>
    <row r="1022" spans="1:20" x14ac:dyDescent="0.3">
      <c r="A1022">
        <v>5</v>
      </c>
      <c r="B1022" s="31">
        <v>1966</v>
      </c>
      <c r="C1022" s="24">
        <v>0.41682512684503187</v>
      </c>
      <c r="D1022">
        <v>4.7900000000000303E-2</v>
      </c>
      <c r="E1022">
        <f t="shared" si="2373"/>
        <v>1.9965923575877152E-2</v>
      </c>
      <c r="P1022" s="23"/>
      <c r="Q1022" s="23"/>
      <c r="R1022" s="23"/>
      <c r="T1022" s="25"/>
    </row>
    <row r="1023" spans="1:20" x14ac:dyDescent="0.3">
      <c r="A1023">
        <v>5</v>
      </c>
      <c r="B1023" s="31">
        <v>1966</v>
      </c>
      <c r="C1023" s="24">
        <v>0.37648185057185712</v>
      </c>
      <c r="D1023">
        <v>4.7900000000000303E-2</v>
      </c>
      <c r="E1023">
        <f t="shared" si="2373"/>
        <v>1.8033480642392071E-2</v>
      </c>
      <c r="P1023" s="23"/>
      <c r="Q1023" s="23"/>
      <c r="R1023" s="23"/>
      <c r="T1023" s="25"/>
    </row>
    <row r="1024" spans="1:20" x14ac:dyDescent="0.3">
      <c r="A1024">
        <v>5</v>
      </c>
      <c r="B1024" s="31">
        <v>1966</v>
      </c>
      <c r="C1024" s="24">
        <v>0.33755964043211723</v>
      </c>
      <c r="D1024">
        <v>4.7900000000000303E-2</v>
      </c>
      <c r="E1024">
        <f t="shared" si="2373"/>
        <v>1.6169106776698517E-2</v>
      </c>
      <c r="J1024" s="25"/>
      <c r="P1024" s="23"/>
      <c r="Q1024" s="23"/>
      <c r="R1024" s="23"/>
    </row>
    <row r="1025" spans="1:20" x14ac:dyDescent="0.3">
      <c r="A1025">
        <v>4</v>
      </c>
      <c r="B1025" s="31">
        <v>1966</v>
      </c>
      <c r="C1025" s="24">
        <v>0.30858761525507861</v>
      </c>
      <c r="D1025">
        <v>4.7900000000000303E-2</v>
      </c>
      <c r="E1025">
        <f t="shared" si="2373"/>
        <v>1.478134677071836E-2</v>
      </c>
      <c r="J1025" s="25"/>
      <c r="P1025" s="23"/>
      <c r="Q1025" s="23"/>
      <c r="R1025" s="23"/>
      <c r="T1025" s="25"/>
    </row>
    <row r="1026" spans="1:20" x14ac:dyDescent="0.3">
      <c r="A1026">
        <v>4</v>
      </c>
      <c r="B1026" s="31">
        <v>1966</v>
      </c>
      <c r="C1026" s="24">
        <v>0.29252820043228728</v>
      </c>
      <c r="D1026">
        <v>4.7900000000000303E-2</v>
      </c>
      <c r="E1026">
        <f t="shared" si="2373"/>
        <v>1.401210080070665E-2</v>
      </c>
      <c r="J1026" s="25"/>
      <c r="P1026" s="23"/>
      <c r="Q1026" s="23"/>
      <c r="R1026" s="23"/>
      <c r="T1026" s="25"/>
    </row>
    <row r="1027" spans="1:20" x14ac:dyDescent="0.3">
      <c r="A1027">
        <v>4</v>
      </c>
      <c r="B1027" s="31">
        <v>1966</v>
      </c>
      <c r="C1027" s="24">
        <v>0.28789623126226582</v>
      </c>
      <c r="D1027">
        <v>4.7900000000000303E-2</v>
      </c>
      <c r="E1027">
        <f t="shared" si="2373"/>
        <v>1.3790229477462621E-2</v>
      </c>
      <c r="J1027" s="25"/>
      <c r="P1027" s="23"/>
      <c r="Q1027" s="23"/>
      <c r="R1027" s="23"/>
      <c r="T1027" s="25"/>
    </row>
    <row r="1028" spans="1:20" x14ac:dyDescent="0.3">
      <c r="A1028">
        <v>4</v>
      </c>
      <c r="B1028" s="31">
        <v>1966</v>
      </c>
      <c r="C1028" s="24">
        <v>0.29086400090648973</v>
      </c>
      <c r="D1028">
        <v>4.7900000000000303E-2</v>
      </c>
      <c r="E1028">
        <f t="shared" si="2373"/>
        <v>1.3932385643420947E-2</v>
      </c>
      <c r="J1028" s="25"/>
      <c r="P1028" s="23"/>
      <c r="Q1028" s="23"/>
      <c r="R1028" s="23"/>
      <c r="T1028" s="25"/>
    </row>
    <row r="1029" spans="1:20" x14ac:dyDescent="0.3">
      <c r="A1029">
        <v>4</v>
      </c>
      <c r="B1029" s="31">
        <v>1966</v>
      </c>
      <c r="C1029" s="24">
        <v>0.29878446892912741</v>
      </c>
      <c r="D1029">
        <v>4.7900000000000303E-2</v>
      </c>
      <c r="E1029">
        <f t="shared" ref="E1029:E1092" si="2374">C1029*D1029</f>
        <v>1.4311776061705294E-2</v>
      </c>
      <c r="J1029" s="25"/>
      <c r="P1029" s="23"/>
      <c r="Q1029" s="23"/>
      <c r="R1029" s="23"/>
      <c r="T1029" s="25"/>
    </row>
    <row r="1030" spans="1:20" x14ac:dyDescent="0.3">
      <c r="A1030">
        <v>4</v>
      </c>
      <c r="B1030" s="31">
        <v>1966</v>
      </c>
      <c r="C1030" s="24">
        <v>0.30777512635968945</v>
      </c>
      <c r="D1030">
        <v>4.7900000000000303E-2</v>
      </c>
      <c r="E1030">
        <f t="shared" si="2374"/>
        <v>1.4742428552629219E-2</v>
      </c>
      <c r="J1030" s="25"/>
      <c r="P1030" s="23"/>
      <c r="Q1030" s="23"/>
      <c r="R1030" s="23"/>
      <c r="T1030" s="25"/>
    </row>
    <row r="1031" spans="1:20" x14ac:dyDescent="0.3">
      <c r="A1031">
        <v>3</v>
      </c>
      <c r="B1031" s="31">
        <v>1966</v>
      </c>
      <c r="C1031" s="24">
        <v>0.31470953650547934</v>
      </c>
      <c r="D1031">
        <v>4.7900000000000303E-2</v>
      </c>
      <c r="E1031">
        <f t="shared" si="2374"/>
        <v>1.5074586798612555E-2</v>
      </c>
      <c r="J1031" s="25"/>
      <c r="P1031" s="23"/>
      <c r="Q1031" s="23"/>
      <c r="R1031" s="23"/>
    </row>
    <row r="1032" spans="1:20" x14ac:dyDescent="0.3">
      <c r="A1032">
        <v>3</v>
      </c>
      <c r="B1032" s="31">
        <v>1966</v>
      </c>
      <c r="C1032" s="24">
        <v>0.31643035619674847</v>
      </c>
      <c r="D1032">
        <v>4.7900000000000303E-2</v>
      </c>
      <c r="E1032">
        <f t="shared" si="2374"/>
        <v>1.5157014061824348E-2</v>
      </c>
      <c r="J1032" s="25"/>
      <c r="P1032" s="23"/>
      <c r="Q1032" s="23"/>
      <c r="R1032" s="23"/>
      <c r="T1032" s="25"/>
    </row>
    <row r="1033" spans="1:20" x14ac:dyDescent="0.3">
      <c r="A1033">
        <v>3</v>
      </c>
      <c r="B1033" s="31">
        <v>1966</v>
      </c>
      <c r="C1033" s="24">
        <v>0.31064492523691845</v>
      </c>
      <c r="D1033">
        <v>4.7900000000000303E-2</v>
      </c>
      <c r="E1033">
        <f t="shared" si="2374"/>
        <v>1.4879891918848488E-2</v>
      </c>
      <c r="J1033" s="25"/>
      <c r="P1033" s="23"/>
      <c r="Q1033" s="23"/>
      <c r="R1033" s="23"/>
      <c r="T1033" s="25"/>
    </row>
    <row r="1034" spans="1:20" x14ac:dyDescent="0.3">
      <c r="A1034">
        <v>3</v>
      </c>
      <c r="B1034" s="31">
        <v>1966</v>
      </c>
      <c r="C1034" s="24">
        <v>0.30004950381474416</v>
      </c>
      <c r="D1034">
        <v>4.7900000000000303E-2</v>
      </c>
      <c r="E1034">
        <f t="shared" si="2374"/>
        <v>1.4372371232726337E-2</v>
      </c>
      <c r="J1034" s="25"/>
      <c r="P1034" s="23"/>
      <c r="Q1034" s="23"/>
      <c r="R1034" s="23"/>
      <c r="T1034" s="25"/>
    </row>
    <row r="1035" spans="1:20" x14ac:dyDescent="0.3">
      <c r="A1035">
        <v>3</v>
      </c>
      <c r="B1035" s="31">
        <v>1966</v>
      </c>
      <c r="C1035" s="24">
        <v>0.28828110806473634</v>
      </c>
      <c r="D1035">
        <v>4.7900000000000303E-2</v>
      </c>
      <c r="E1035">
        <f t="shared" si="2374"/>
        <v>1.3808665076300958E-2</v>
      </c>
      <c r="P1035" s="23"/>
      <c r="Q1035" s="23"/>
      <c r="R1035" s="23"/>
      <c r="T1035" s="25"/>
    </row>
    <row r="1036" spans="1:20" x14ac:dyDescent="0.3">
      <c r="A1036">
        <v>3</v>
      </c>
      <c r="B1036" s="31">
        <v>1966</v>
      </c>
      <c r="C1036" s="24">
        <v>0.2799810830708197</v>
      </c>
      <c r="D1036">
        <v>4.7900000000000303E-2</v>
      </c>
      <c r="E1036">
        <f t="shared" si="2374"/>
        <v>1.3411093879092348E-2</v>
      </c>
      <c r="J1036" s="25"/>
      <c r="P1036" s="23"/>
      <c r="Q1036" s="23"/>
      <c r="R1036" s="23"/>
      <c r="T1036" s="25"/>
    </row>
    <row r="1037" spans="1:20" x14ac:dyDescent="0.3">
      <c r="A1037">
        <v>2</v>
      </c>
      <c r="B1037" s="31">
        <v>1966</v>
      </c>
      <c r="C1037" s="24">
        <v>0.27842843870355921</v>
      </c>
      <c r="D1037">
        <v>4.7900000000000303E-2</v>
      </c>
      <c r="E1037">
        <f t="shared" si="2374"/>
        <v>1.3336722213900571E-2</v>
      </c>
      <c r="J1037" s="25"/>
      <c r="P1037" s="23"/>
      <c r="Q1037" s="23"/>
      <c r="R1037" s="23"/>
      <c r="T1037" s="25"/>
    </row>
    <row r="1038" spans="1:20" x14ac:dyDescent="0.3">
      <c r="A1038">
        <v>12</v>
      </c>
      <c r="B1038" s="31">
        <v>1965</v>
      </c>
      <c r="C1038" s="24">
        <v>0.28335798807304602</v>
      </c>
      <c r="D1038">
        <v>4.7900000000000303E-2</v>
      </c>
      <c r="E1038">
        <f t="shared" si="2374"/>
        <v>1.3572847628698989E-2</v>
      </c>
      <c r="J1038" s="25"/>
      <c r="P1038" s="23"/>
      <c r="Q1038" s="23"/>
      <c r="R1038" s="23"/>
      <c r="T1038" s="25"/>
    </row>
    <row r="1039" spans="1:20" x14ac:dyDescent="0.3">
      <c r="A1039">
        <v>10</v>
      </c>
      <c r="B1039" s="31">
        <v>1965</v>
      </c>
      <c r="C1039" s="24">
        <v>0.29305689579276084</v>
      </c>
      <c r="D1039">
        <v>4.7900000000000303E-2</v>
      </c>
      <c r="E1039">
        <f t="shared" si="2374"/>
        <v>1.4037425308473333E-2</v>
      </c>
      <c r="J1039" s="25"/>
      <c r="P1039" s="23"/>
      <c r="Q1039" s="23"/>
      <c r="R1039" s="23"/>
    </row>
    <row r="1040" spans="1:20" x14ac:dyDescent="0.3">
      <c r="A1040">
        <v>8</v>
      </c>
      <c r="B1040" s="31">
        <v>1965</v>
      </c>
      <c r="C1040" s="24">
        <v>0.30293454944956516</v>
      </c>
      <c r="D1040">
        <v>4.7900000000000303E-2</v>
      </c>
      <c r="E1040">
        <f t="shared" si="2374"/>
        <v>1.4510564918634263E-2</v>
      </c>
      <c r="J1040" s="25"/>
      <c r="P1040" s="23"/>
      <c r="Q1040" s="23"/>
      <c r="R1040" s="23"/>
      <c r="T1040" s="25"/>
    </row>
    <row r="1041" spans="1:20" x14ac:dyDescent="0.3">
      <c r="A1041">
        <v>6</v>
      </c>
      <c r="B1041" s="31">
        <v>1965</v>
      </c>
      <c r="C1041" s="24">
        <v>0.30808656759177211</v>
      </c>
      <c r="D1041">
        <v>4.7900000000000303E-2</v>
      </c>
      <c r="E1041">
        <f t="shared" si="2374"/>
        <v>1.4757346587645978E-2</v>
      </c>
      <c r="J1041" s="25"/>
      <c r="P1041" s="23"/>
      <c r="Q1041" s="23"/>
      <c r="R1041" s="23"/>
      <c r="T1041" s="25"/>
    </row>
    <row r="1042" spans="1:20" x14ac:dyDescent="0.3">
      <c r="A1042">
        <v>6</v>
      </c>
      <c r="B1042" s="31">
        <v>1965</v>
      </c>
      <c r="C1042" s="24">
        <v>0.30485507723928795</v>
      </c>
      <c r="D1042">
        <v>4.7900000000000303E-2</v>
      </c>
      <c r="E1042">
        <f t="shared" si="2374"/>
        <v>1.4602558199761985E-2</v>
      </c>
      <c r="P1042" s="23"/>
      <c r="Q1042" s="23"/>
      <c r="R1042" s="23"/>
      <c r="T1042" s="25"/>
    </row>
    <row r="1043" spans="1:20" x14ac:dyDescent="0.3">
      <c r="A1043">
        <v>6</v>
      </c>
      <c r="B1043" s="31">
        <v>1965</v>
      </c>
      <c r="C1043" s="24">
        <v>0.29108465642848824</v>
      </c>
      <c r="D1043">
        <v>4.7900000000000303E-2</v>
      </c>
      <c r="E1043">
        <f t="shared" si="2374"/>
        <v>1.3942955042924676E-2</v>
      </c>
      <c r="J1043" s="25"/>
      <c r="P1043" s="23"/>
      <c r="Q1043" s="23"/>
      <c r="R1043" s="23"/>
      <c r="T1043" s="25"/>
    </row>
    <row r="1044" spans="1:20" x14ac:dyDescent="0.3">
      <c r="A1044">
        <v>5</v>
      </c>
      <c r="B1044" s="31">
        <v>1965</v>
      </c>
      <c r="C1044" s="24">
        <v>0.27044149955873809</v>
      </c>
      <c r="D1044">
        <v>4.7900000000000303E-2</v>
      </c>
      <c r="E1044">
        <f t="shared" si="2374"/>
        <v>1.2954147828863637E-2</v>
      </c>
      <c r="J1044" s="25"/>
      <c r="P1044" s="23"/>
      <c r="Q1044" s="23"/>
      <c r="R1044" s="23"/>
      <c r="T1044" s="25"/>
    </row>
    <row r="1045" spans="1:20" x14ac:dyDescent="0.3">
      <c r="A1045">
        <v>5</v>
      </c>
      <c r="B1045" s="31">
        <v>1965</v>
      </c>
      <c r="C1045" s="24">
        <v>0.24808863307787427</v>
      </c>
      <c r="D1045">
        <v>4.7900000000000303E-2</v>
      </c>
      <c r="E1045">
        <f t="shared" si="2374"/>
        <v>1.1883445524430252E-2</v>
      </c>
      <c r="J1045" s="25"/>
      <c r="P1045" s="23"/>
      <c r="Q1045" s="23"/>
      <c r="R1045" s="23"/>
      <c r="T1045" s="25"/>
    </row>
    <row r="1046" spans="1:20" x14ac:dyDescent="0.3">
      <c r="A1046">
        <v>4</v>
      </c>
      <c r="B1046" s="31">
        <v>1965</v>
      </c>
      <c r="C1046" s="24">
        <v>0.22711544135235781</v>
      </c>
      <c r="D1046">
        <v>4.7900000000000303E-2</v>
      </c>
      <c r="E1046">
        <f t="shared" si="2374"/>
        <v>1.0878829640778008E-2</v>
      </c>
      <c r="J1046" s="25"/>
      <c r="P1046" s="23"/>
      <c r="Q1046" s="23"/>
      <c r="R1046" s="23"/>
    </row>
    <row r="1047" spans="1:20" x14ac:dyDescent="0.3">
      <c r="A1047">
        <v>4</v>
      </c>
      <c r="B1047" s="31">
        <v>1965</v>
      </c>
      <c r="C1047" s="24">
        <v>0.20918049124574825</v>
      </c>
      <c r="D1047">
        <v>4.7900000000000303E-2</v>
      </c>
      <c r="E1047">
        <f t="shared" si="2374"/>
        <v>1.0019745530671404E-2</v>
      </c>
      <c r="J1047" s="25"/>
      <c r="P1047" s="23"/>
      <c r="Q1047" s="23"/>
      <c r="R1047" s="23"/>
      <c r="T1047" s="25"/>
    </row>
    <row r="1048" spans="1:20" x14ac:dyDescent="0.3">
      <c r="A1048">
        <v>3</v>
      </c>
      <c r="B1048" s="31">
        <v>1965</v>
      </c>
      <c r="C1048" s="24">
        <v>0.19417745816488516</v>
      </c>
      <c r="D1048">
        <v>4.7900000000000303E-2</v>
      </c>
      <c r="E1048">
        <f t="shared" si="2374"/>
        <v>9.3011002460980582E-3</v>
      </c>
      <c r="J1048" s="25"/>
      <c r="P1048" s="23"/>
      <c r="Q1048" s="23"/>
      <c r="R1048" s="23"/>
      <c r="T1048" s="25"/>
    </row>
    <row r="1049" spans="1:20" x14ac:dyDescent="0.3">
      <c r="A1049">
        <v>3</v>
      </c>
      <c r="B1049" s="31">
        <v>1965</v>
      </c>
      <c r="C1049" s="24">
        <v>0.1833027468773813</v>
      </c>
      <c r="D1049">
        <v>4.7900000000000303E-2</v>
      </c>
      <c r="E1049">
        <f t="shared" si="2374"/>
        <v>8.7802015754266192E-3</v>
      </c>
      <c r="J1049" s="25"/>
      <c r="P1049" s="23"/>
      <c r="Q1049" s="23"/>
      <c r="R1049" s="23"/>
      <c r="T1049" s="25"/>
    </row>
    <row r="1050" spans="1:20" x14ac:dyDescent="0.3">
      <c r="A1050">
        <v>2</v>
      </c>
      <c r="B1050" s="31">
        <v>1965</v>
      </c>
      <c r="C1050" s="24">
        <v>0.17895334100625204</v>
      </c>
      <c r="D1050">
        <v>4.7900000000000303E-2</v>
      </c>
      <c r="E1050">
        <f t="shared" si="2374"/>
        <v>8.5718650341995266E-3</v>
      </c>
      <c r="P1050" s="23"/>
      <c r="Q1050" s="23"/>
      <c r="R1050" s="23"/>
    </row>
    <row r="1051" spans="1:20" x14ac:dyDescent="0.3">
      <c r="A1051">
        <v>2</v>
      </c>
      <c r="B1051" s="31">
        <v>1965</v>
      </c>
      <c r="C1051" s="24">
        <v>0.18416524779721063</v>
      </c>
      <c r="D1051">
        <v>4.7900000000000303E-2</v>
      </c>
      <c r="E1051">
        <f t="shared" si="2374"/>
        <v>8.8215153694864452E-3</v>
      </c>
      <c r="J1051" s="25"/>
      <c r="P1051" s="23"/>
      <c r="Q1051" s="23"/>
      <c r="R1051" s="23"/>
      <c r="T1051" s="25"/>
    </row>
    <row r="1052" spans="1:20" x14ac:dyDescent="0.3">
      <c r="A1052">
        <v>2</v>
      </c>
      <c r="B1052" s="31">
        <v>1965</v>
      </c>
      <c r="C1052" s="24">
        <v>0.20008542634780094</v>
      </c>
      <c r="D1052">
        <v>4.7900000000000303E-2</v>
      </c>
      <c r="E1052">
        <f t="shared" si="2374"/>
        <v>9.5840919220597249E-3</v>
      </c>
      <c r="J1052" s="25"/>
      <c r="P1052" s="23"/>
      <c r="Q1052" s="23"/>
      <c r="R1052" s="23"/>
      <c r="T1052" s="25"/>
    </row>
    <row r="1053" spans="1:20" x14ac:dyDescent="0.3">
      <c r="A1053">
        <v>1</v>
      </c>
      <c r="B1053" s="31">
        <v>1965</v>
      </c>
      <c r="C1053" s="24">
        <v>0.22557065604141899</v>
      </c>
      <c r="D1053">
        <v>4.7900000000000303E-2</v>
      </c>
      <c r="E1053">
        <f t="shared" si="2374"/>
        <v>1.0804834424384038E-2</v>
      </c>
      <c r="J1053" s="25"/>
      <c r="P1053" s="23"/>
      <c r="Q1053" s="23"/>
      <c r="R1053" s="23"/>
      <c r="T1053" s="25"/>
    </row>
    <row r="1054" spans="1:20" x14ac:dyDescent="0.3">
      <c r="A1054">
        <v>1</v>
      </c>
      <c r="B1054" s="31">
        <v>1965</v>
      </c>
      <c r="C1054" s="24">
        <v>0.25890723730582232</v>
      </c>
      <c r="D1054">
        <v>4.7900000000000303E-2</v>
      </c>
      <c r="E1054">
        <f t="shared" si="2374"/>
        <v>1.2401656666948969E-2</v>
      </c>
      <c r="J1054" s="25"/>
      <c r="P1054" s="23"/>
      <c r="Q1054" s="23"/>
      <c r="R1054" s="23"/>
    </row>
    <row r="1055" spans="1:20" x14ac:dyDescent="0.3">
      <c r="A1055">
        <v>12</v>
      </c>
      <c r="B1055" s="31">
        <v>1964</v>
      </c>
      <c r="C1055" s="24">
        <v>0.29779357359765568</v>
      </c>
      <c r="D1055">
        <v>4.7900000000000303E-2</v>
      </c>
      <c r="E1055">
        <f t="shared" si="2374"/>
        <v>1.4264312175327797E-2</v>
      </c>
      <c r="J1055" s="25"/>
      <c r="P1055" s="23"/>
      <c r="Q1055" s="23"/>
      <c r="R1055" s="23"/>
    </row>
    <row r="1056" spans="1:20" x14ac:dyDescent="0.3">
      <c r="A1056">
        <v>12</v>
      </c>
      <c r="B1056" s="31">
        <v>1964</v>
      </c>
      <c r="C1056" s="24">
        <v>0.33886635855146152</v>
      </c>
      <c r="D1056">
        <v>4.7900000000000303E-2</v>
      </c>
      <c r="E1056">
        <f t="shared" si="2374"/>
        <v>1.6231698574615108E-2</v>
      </c>
      <c r="J1056" s="25"/>
      <c r="P1056" s="23"/>
      <c r="Q1056" s="23"/>
      <c r="R1056" s="23"/>
    </row>
    <row r="1057" spans="1:20" x14ac:dyDescent="0.3">
      <c r="A1057">
        <v>11</v>
      </c>
      <c r="B1057" s="31">
        <v>1964</v>
      </c>
      <c r="C1057" s="24">
        <v>0.37793923942058555</v>
      </c>
      <c r="D1057">
        <v>4.7900000000000303E-2</v>
      </c>
      <c r="E1057">
        <f t="shared" si="2374"/>
        <v>1.8103289568246164E-2</v>
      </c>
      <c r="P1057" s="23"/>
      <c r="Q1057" s="23"/>
      <c r="R1057" s="23"/>
    </row>
    <row r="1058" spans="1:20" x14ac:dyDescent="0.3">
      <c r="A1058">
        <v>11</v>
      </c>
      <c r="B1058" s="31">
        <v>1964</v>
      </c>
      <c r="C1058" s="24">
        <v>0.40997319264125159</v>
      </c>
      <c r="D1058">
        <v>4.7900000000000303E-2</v>
      </c>
      <c r="E1058">
        <f t="shared" si="2374"/>
        <v>1.9637715927516074E-2</v>
      </c>
      <c r="J1058" s="25"/>
      <c r="P1058" s="23"/>
      <c r="Q1058" s="23"/>
      <c r="R1058" s="23"/>
    </row>
    <row r="1059" spans="1:20" x14ac:dyDescent="0.3">
      <c r="A1059">
        <v>10</v>
      </c>
      <c r="B1059" s="31">
        <v>1964</v>
      </c>
      <c r="C1059" s="24">
        <v>0.43219916283782217</v>
      </c>
      <c r="D1059">
        <v>4.7900000000000303E-2</v>
      </c>
      <c r="E1059">
        <f t="shared" si="2374"/>
        <v>2.0702339899931813E-2</v>
      </c>
      <c r="J1059" s="25"/>
      <c r="P1059" s="23"/>
      <c r="Q1059" s="23"/>
      <c r="R1059" s="23"/>
    </row>
    <row r="1060" spans="1:20" x14ac:dyDescent="0.3">
      <c r="A1060">
        <v>10</v>
      </c>
      <c r="B1060" s="31">
        <v>1964</v>
      </c>
      <c r="C1060" s="24">
        <v>0.44514013398542024</v>
      </c>
      <c r="D1060">
        <v>4.7900000000000303E-2</v>
      </c>
      <c r="E1060">
        <f t="shared" si="2374"/>
        <v>2.1322212417901765E-2</v>
      </c>
      <c r="J1060" s="25"/>
      <c r="P1060" s="23"/>
      <c r="Q1060" s="23"/>
      <c r="R1060" s="23"/>
    </row>
    <row r="1061" spans="1:20" x14ac:dyDescent="0.3">
      <c r="A1061">
        <v>10</v>
      </c>
      <c r="B1061" s="31">
        <v>1964</v>
      </c>
      <c r="C1061" s="24">
        <v>0.45380721611867081</v>
      </c>
      <c r="D1061">
        <v>4.7900000000000303E-2</v>
      </c>
      <c r="E1061">
        <f t="shared" si="2374"/>
        <v>2.1737365652084468E-2</v>
      </c>
      <c r="J1061" s="25"/>
      <c r="P1061" s="23"/>
      <c r="Q1061" s="23"/>
      <c r="R1061" s="23"/>
    </row>
    <row r="1062" spans="1:20" x14ac:dyDescent="0.3">
      <c r="A1062">
        <v>9</v>
      </c>
      <c r="B1062" s="31">
        <v>1964</v>
      </c>
      <c r="C1062" s="24">
        <v>0.46265969033528376</v>
      </c>
      <c r="D1062">
        <v>4.7900000000000303E-2</v>
      </c>
      <c r="E1062">
        <f t="shared" si="2374"/>
        <v>2.2161399167060232E-2</v>
      </c>
      <c r="J1062" s="25"/>
      <c r="P1062" s="23"/>
      <c r="Q1062" s="23"/>
      <c r="R1062" s="23"/>
    </row>
    <row r="1063" spans="1:20" x14ac:dyDescent="0.3">
      <c r="A1063">
        <v>9</v>
      </c>
      <c r="B1063" s="31">
        <v>1964</v>
      </c>
      <c r="C1063" s="24">
        <v>0.47537858474214867</v>
      </c>
      <c r="D1063">
        <v>4.7900000000000303E-2</v>
      </c>
      <c r="E1063">
        <f t="shared" si="2374"/>
        <v>2.2770634209149064E-2</v>
      </c>
      <c r="J1063" s="25"/>
      <c r="P1063" s="23"/>
      <c r="Q1063" s="23"/>
      <c r="R1063" s="23"/>
    </row>
    <row r="1064" spans="1:20" x14ac:dyDescent="0.3">
      <c r="A1064">
        <v>8</v>
      </c>
      <c r="B1064" s="31">
        <v>1964</v>
      </c>
      <c r="C1064" s="24">
        <v>0.49469539379978617</v>
      </c>
      <c r="D1064">
        <v>4.7900000000000303E-2</v>
      </c>
      <c r="E1064">
        <f t="shared" si="2374"/>
        <v>2.3695909363009908E-2</v>
      </c>
      <c r="J1064" s="25"/>
      <c r="P1064" s="23"/>
      <c r="Q1064" s="23"/>
      <c r="R1064" s="23"/>
    </row>
    <row r="1065" spans="1:20" x14ac:dyDescent="0.3">
      <c r="A1065">
        <v>8</v>
      </c>
      <c r="B1065" s="31">
        <v>1964</v>
      </c>
      <c r="C1065" s="24">
        <v>0.52076152273730059</v>
      </c>
      <c r="D1065">
        <v>4.7900000000000303E-2</v>
      </c>
      <c r="E1065">
        <f t="shared" si="2374"/>
        <v>2.4944476939116857E-2</v>
      </c>
      <c r="J1065" s="25"/>
      <c r="P1065" s="23"/>
      <c r="Q1065" s="23"/>
      <c r="R1065" s="23"/>
    </row>
    <row r="1066" spans="1:20" x14ac:dyDescent="0.3">
      <c r="A1066">
        <v>7</v>
      </c>
      <c r="B1066" s="31">
        <v>1964</v>
      </c>
      <c r="C1066" s="24">
        <v>0.55181571473863977</v>
      </c>
      <c r="D1066">
        <v>4.7900000000000303E-2</v>
      </c>
      <c r="E1066">
        <f t="shared" si="2374"/>
        <v>2.6431972735981014E-2</v>
      </c>
      <c r="J1066" s="25"/>
      <c r="P1066" s="23"/>
      <c r="Q1066" s="23"/>
      <c r="R1066" s="23"/>
    </row>
    <row r="1067" spans="1:20" x14ac:dyDescent="0.3">
      <c r="A1067">
        <v>7</v>
      </c>
      <c r="B1067" s="31">
        <v>1964</v>
      </c>
      <c r="C1067" s="24">
        <v>0.57902757814840877</v>
      </c>
      <c r="D1067">
        <v>4.7900000000000303E-2</v>
      </c>
      <c r="E1067">
        <f t="shared" si="2374"/>
        <v>2.7735420993308956E-2</v>
      </c>
      <c r="J1067" s="25"/>
      <c r="P1067" s="23"/>
      <c r="Q1067" s="23"/>
      <c r="R1067" s="23"/>
      <c r="T1067" s="25"/>
    </row>
    <row r="1068" spans="1:20" x14ac:dyDescent="0.3">
      <c r="A1068">
        <v>6</v>
      </c>
      <c r="B1068" s="31">
        <v>1964</v>
      </c>
      <c r="C1068" s="24">
        <v>0.59166725469537307</v>
      </c>
      <c r="D1068">
        <v>4.7900000000000303E-2</v>
      </c>
      <c r="E1068">
        <f t="shared" si="2374"/>
        <v>2.834086149990855E-2</v>
      </c>
      <c r="J1068" s="25"/>
      <c r="P1068" s="23"/>
      <c r="Q1068" s="23"/>
      <c r="R1068" s="23"/>
      <c r="T1068" s="25"/>
    </row>
    <row r="1069" spans="1:20" x14ac:dyDescent="0.3">
      <c r="A1069">
        <v>6</v>
      </c>
      <c r="B1069" s="31">
        <v>1964</v>
      </c>
      <c r="C1069" s="24">
        <v>0.58421519941009581</v>
      </c>
      <c r="D1069">
        <v>4.7900000000000303E-2</v>
      </c>
      <c r="E1069">
        <f t="shared" si="2374"/>
        <v>2.7983908051743767E-2</v>
      </c>
      <c r="J1069" s="25"/>
      <c r="P1069" s="23"/>
      <c r="Q1069" s="23"/>
      <c r="R1069" s="23"/>
      <c r="T1069" s="25"/>
    </row>
    <row r="1070" spans="1:20" x14ac:dyDescent="0.3">
      <c r="A1070">
        <v>6</v>
      </c>
      <c r="B1070" s="31">
        <v>1964</v>
      </c>
      <c r="C1070" s="24">
        <v>0.55698057988277239</v>
      </c>
      <c r="D1070">
        <v>4.7900000000000303E-2</v>
      </c>
      <c r="E1070">
        <f t="shared" si="2374"/>
        <v>2.6679369776384965E-2</v>
      </c>
      <c r="J1070" s="25"/>
      <c r="P1070" s="23"/>
      <c r="Q1070" s="23"/>
      <c r="R1070" s="23"/>
      <c r="T1070" s="25"/>
    </row>
    <row r="1071" spans="1:20" x14ac:dyDescent="0.3">
      <c r="A1071">
        <v>5</v>
      </c>
      <c r="B1071" s="31">
        <v>1964</v>
      </c>
      <c r="C1071" s="24">
        <v>0.51888401158051434</v>
      </c>
      <c r="D1071">
        <v>4.7900000000000303E-2</v>
      </c>
      <c r="E1071">
        <f t="shared" si="2374"/>
        <v>2.4854544154706795E-2</v>
      </c>
      <c r="J1071" s="25"/>
      <c r="P1071" s="23"/>
      <c r="Q1071" s="23"/>
      <c r="R1071" s="23"/>
      <c r="T1071" s="25"/>
    </row>
    <row r="1072" spans="1:20" x14ac:dyDescent="0.3">
      <c r="A1072">
        <v>5</v>
      </c>
      <c r="B1072" s="31">
        <v>1964</v>
      </c>
      <c r="C1072" s="24">
        <v>0.47611704034851648</v>
      </c>
      <c r="D1072">
        <v>4.7900000000000303E-2</v>
      </c>
      <c r="E1072">
        <f t="shared" si="2374"/>
        <v>2.2806006232694083E-2</v>
      </c>
      <c r="J1072" s="25"/>
      <c r="P1072" s="23"/>
      <c r="Q1072" s="23"/>
      <c r="R1072" s="23"/>
      <c r="T1072" s="25"/>
    </row>
    <row r="1073" spans="1:20" x14ac:dyDescent="0.3">
      <c r="A1073">
        <v>5</v>
      </c>
      <c r="B1073" s="31">
        <v>1964</v>
      </c>
      <c r="C1073" s="24">
        <v>0.43600821013600743</v>
      </c>
      <c r="D1073">
        <v>4.7900000000000303E-2</v>
      </c>
      <c r="E1073">
        <f t="shared" si="2374"/>
        <v>2.088479326551489E-2</v>
      </c>
      <c r="J1073" s="25"/>
      <c r="P1073" s="23"/>
      <c r="Q1073" s="23"/>
      <c r="R1073" s="23"/>
      <c r="T1073" s="25"/>
    </row>
    <row r="1074" spans="1:20" x14ac:dyDescent="0.3">
      <c r="A1074">
        <v>4</v>
      </c>
      <c r="B1074" s="31">
        <v>1964</v>
      </c>
      <c r="C1074" s="24">
        <v>0.39997089171953926</v>
      </c>
      <c r="D1074">
        <v>4.7900000000000303E-2</v>
      </c>
      <c r="E1074">
        <f t="shared" si="2374"/>
        <v>1.9158605713366052E-2</v>
      </c>
      <c r="P1074" s="23"/>
      <c r="Q1074" s="23"/>
      <c r="R1074" s="23"/>
    </row>
    <row r="1075" spans="1:20" x14ac:dyDescent="0.3">
      <c r="A1075">
        <v>4</v>
      </c>
      <c r="B1075" s="31">
        <v>1964</v>
      </c>
      <c r="C1075" s="24">
        <v>0.36740267014231254</v>
      </c>
      <c r="D1075">
        <v>4.7900000000000303E-2</v>
      </c>
      <c r="E1075">
        <f t="shared" si="2374"/>
        <v>1.7598587899816883E-2</v>
      </c>
      <c r="P1075" s="23"/>
      <c r="Q1075" s="23"/>
      <c r="R1075" s="23"/>
      <c r="T1075" s="25"/>
    </row>
    <row r="1076" spans="1:20" x14ac:dyDescent="0.3">
      <c r="A1076">
        <v>4</v>
      </c>
      <c r="B1076" s="31">
        <v>1964</v>
      </c>
      <c r="C1076" s="24">
        <v>0.33966258928864407</v>
      </c>
      <c r="D1076">
        <v>4.7900000000000303E-2</v>
      </c>
      <c r="E1076">
        <f t="shared" si="2374"/>
        <v>1.6269838026926154E-2</v>
      </c>
      <c r="P1076" s="23"/>
      <c r="Q1076" s="23"/>
      <c r="R1076" s="23"/>
      <c r="T1076" s="25"/>
    </row>
    <row r="1077" spans="1:20" x14ac:dyDescent="0.3">
      <c r="A1077">
        <v>3</v>
      </c>
      <c r="B1077" s="31">
        <v>1964</v>
      </c>
      <c r="C1077" s="24">
        <v>0.3171395106525623</v>
      </c>
      <c r="D1077">
        <v>4.7900000000000303E-2</v>
      </c>
      <c r="E1077">
        <f t="shared" si="2374"/>
        <v>1.519098256025783E-2</v>
      </c>
      <c r="P1077" s="23"/>
      <c r="Q1077" s="23"/>
      <c r="R1077" s="23"/>
      <c r="T1077" s="25"/>
    </row>
    <row r="1078" spans="1:20" x14ac:dyDescent="0.3">
      <c r="A1078">
        <v>3</v>
      </c>
      <c r="B1078" s="31">
        <v>1964</v>
      </c>
      <c r="C1078" s="24">
        <v>0.3012437809449352</v>
      </c>
      <c r="D1078">
        <v>4.7900000000000303E-2</v>
      </c>
      <c r="E1078">
        <f t="shared" si="2374"/>
        <v>1.4429577107262488E-2</v>
      </c>
      <c r="P1078" s="23"/>
      <c r="Q1078" s="23"/>
      <c r="R1078" s="23"/>
      <c r="T1078" s="25"/>
    </row>
    <row r="1079" spans="1:20" x14ac:dyDescent="0.3">
      <c r="A1079">
        <v>2</v>
      </c>
      <c r="B1079" s="31">
        <v>1964</v>
      </c>
      <c r="C1079" s="24">
        <v>0.29380939490049723</v>
      </c>
      <c r="D1079">
        <v>4.7900000000000303E-2</v>
      </c>
      <c r="E1079">
        <f t="shared" si="2374"/>
        <v>1.4073470015733907E-2</v>
      </c>
      <c r="J1079" s="25"/>
      <c r="P1079" s="23"/>
      <c r="Q1079" s="23"/>
      <c r="R1079" s="23"/>
      <c r="T1079" s="25"/>
    </row>
    <row r="1080" spans="1:20" x14ac:dyDescent="0.3">
      <c r="A1080">
        <v>2</v>
      </c>
      <c r="B1080" s="31">
        <v>1964</v>
      </c>
      <c r="C1080" s="24">
        <v>0.29739599694349356</v>
      </c>
      <c r="D1080">
        <v>4.7900000000000303E-2</v>
      </c>
      <c r="E1080">
        <f t="shared" si="2374"/>
        <v>1.4245268253593431E-2</v>
      </c>
      <c r="P1080" s="23"/>
      <c r="Q1080" s="23"/>
      <c r="R1080" s="23"/>
      <c r="T1080" s="25"/>
    </row>
    <row r="1081" spans="1:20" x14ac:dyDescent="0.3">
      <c r="A1081">
        <v>2</v>
      </c>
      <c r="B1081" s="31">
        <v>1964</v>
      </c>
      <c r="C1081" s="24">
        <v>0.311509937693216</v>
      </c>
      <c r="D1081">
        <v>4.7900000000000303E-2</v>
      </c>
      <c r="E1081">
        <f t="shared" si="2374"/>
        <v>1.4921326015505141E-2</v>
      </c>
      <c r="J1081" s="25"/>
      <c r="P1081" s="23"/>
      <c r="Q1081" s="23"/>
      <c r="R1081" s="23"/>
      <c r="T1081" s="25"/>
    </row>
    <row r="1082" spans="1:20" x14ac:dyDescent="0.3">
      <c r="A1082">
        <v>1</v>
      </c>
      <c r="B1082" s="31">
        <v>1964</v>
      </c>
      <c r="C1082" s="24">
        <v>0.33515469692162919</v>
      </c>
      <c r="D1082">
        <v>4.7900000000000303E-2</v>
      </c>
      <c r="E1082">
        <f t="shared" si="2374"/>
        <v>1.605390998254614E-2</v>
      </c>
      <c r="P1082" s="23"/>
      <c r="Q1082" s="23"/>
      <c r="R1082" s="23"/>
      <c r="T1082" s="25"/>
    </row>
    <row r="1083" spans="1:20" x14ac:dyDescent="0.3">
      <c r="A1083">
        <v>1</v>
      </c>
      <c r="B1083" s="31">
        <v>1964</v>
      </c>
      <c r="C1083" s="24">
        <v>0.36772138315565073</v>
      </c>
      <c r="D1083">
        <v>4.7900000000000303E-2</v>
      </c>
      <c r="E1083">
        <f t="shared" si="2374"/>
        <v>1.7613854253155783E-2</v>
      </c>
      <c r="J1083" s="25"/>
      <c r="P1083" s="23"/>
      <c r="Q1083" s="23"/>
      <c r="R1083" s="23"/>
      <c r="T1083" s="25"/>
    </row>
    <row r="1084" spans="1:20" x14ac:dyDescent="0.3">
      <c r="A1084">
        <v>12</v>
      </c>
      <c r="B1084" s="31">
        <v>1963</v>
      </c>
      <c r="C1084" s="24">
        <v>0.40796476365839485</v>
      </c>
      <c r="D1084">
        <v>4.7900000000000303E-2</v>
      </c>
      <c r="E1084">
        <f t="shared" si="2374"/>
        <v>1.9541512179237237E-2</v>
      </c>
      <c r="P1084" s="23"/>
      <c r="Q1084" s="23"/>
      <c r="R1084" s="23"/>
      <c r="T1084" s="25"/>
    </row>
    <row r="1085" spans="1:20" x14ac:dyDescent="0.3">
      <c r="A1085">
        <v>12</v>
      </c>
      <c r="B1085" s="31">
        <v>1963</v>
      </c>
      <c r="C1085" s="24">
        <v>0.45137197316220207</v>
      </c>
      <c r="D1085">
        <v>4.7900000000000303E-2</v>
      </c>
      <c r="E1085">
        <f t="shared" si="2374"/>
        <v>2.1620717514469617E-2</v>
      </c>
      <c r="J1085" s="25"/>
      <c r="P1085" s="23"/>
      <c r="Q1085" s="23"/>
      <c r="R1085" s="23"/>
    </row>
    <row r="1086" spans="1:20" x14ac:dyDescent="0.3">
      <c r="A1086">
        <v>12</v>
      </c>
      <c r="B1086" s="31">
        <v>1963</v>
      </c>
      <c r="C1086" s="24">
        <v>0.48938250723998283</v>
      </c>
      <c r="D1086">
        <v>4.7900000000000303E-2</v>
      </c>
      <c r="E1086">
        <f t="shared" si="2374"/>
        <v>2.3441422096795325E-2</v>
      </c>
      <c r="P1086" s="23"/>
      <c r="Q1086" s="23"/>
      <c r="R1086" s="23"/>
      <c r="T1086" s="25"/>
    </row>
    <row r="1087" spans="1:20" x14ac:dyDescent="0.3">
      <c r="A1087">
        <v>11</v>
      </c>
      <c r="B1087" s="31">
        <v>1963</v>
      </c>
      <c r="C1087" s="24">
        <v>0.51333025352361583</v>
      </c>
      <c r="D1087">
        <v>4.7900000000000303E-2</v>
      </c>
      <c r="E1087">
        <f t="shared" si="2374"/>
        <v>2.4588519143781355E-2</v>
      </c>
      <c r="J1087" s="25"/>
      <c r="P1087" s="23"/>
      <c r="Q1087" s="23"/>
      <c r="R1087" s="23"/>
      <c r="T1087" s="25"/>
    </row>
    <row r="1088" spans="1:20" x14ac:dyDescent="0.3">
      <c r="A1088">
        <v>11</v>
      </c>
      <c r="B1088" s="31">
        <v>1963</v>
      </c>
      <c r="C1088" s="24">
        <v>0.52275840002406604</v>
      </c>
      <c r="D1088">
        <v>4.7900000000000303E-2</v>
      </c>
      <c r="E1088">
        <f t="shared" si="2374"/>
        <v>2.5040127361152922E-2</v>
      </c>
      <c r="P1088" s="23"/>
      <c r="Q1088" s="23"/>
      <c r="R1088" s="23"/>
      <c r="T1088" s="25"/>
    </row>
    <row r="1089" spans="1:20" x14ac:dyDescent="0.3">
      <c r="A1089">
        <v>10</v>
      </c>
      <c r="B1089" s="31">
        <v>1963</v>
      </c>
      <c r="C1089" s="24">
        <v>0.52554075416228063</v>
      </c>
      <c r="D1089">
        <v>4.7900000000000303E-2</v>
      </c>
      <c r="E1089">
        <f t="shared" si="2374"/>
        <v>2.5173402124373401E-2</v>
      </c>
      <c r="J1089" s="25"/>
      <c r="P1089" s="23"/>
      <c r="Q1089" s="23"/>
      <c r="R1089" s="23"/>
      <c r="T1089" s="25"/>
    </row>
    <row r="1090" spans="1:20" x14ac:dyDescent="0.3">
      <c r="A1090">
        <v>10</v>
      </c>
      <c r="B1090" s="31">
        <v>1963</v>
      </c>
      <c r="C1090" s="24">
        <v>0.53105422805532909</v>
      </c>
      <c r="D1090">
        <v>4.7900000000000303E-2</v>
      </c>
      <c r="E1090">
        <f t="shared" si="2374"/>
        <v>2.5437497523850425E-2</v>
      </c>
      <c r="P1090" s="23"/>
      <c r="Q1090" s="23"/>
      <c r="R1090" s="23"/>
      <c r="T1090" s="25"/>
    </row>
    <row r="1091" spans="1:20" x14ac:dyDescent="0.3">
      <c r="A1091">
        <v>10</v>
      </c>
      <c r="B1091" s="31">
        <v>1963</v>
      </c>
      <c r="C1091" s="24">
        <v>0.54139409691989737</v>
      </c>
      <c r="D1091">
        <v>4.7900000000000303E-2</v>
      </c>
      <c r="E1091">
        <f t="shared" si="2374"/>
        <v>2.5932777242463248E-2</v>
      </c>
      <c r="J1091" s="25"/>
      <c r="P1091" s="23"/>
      <c r="Q1091" s="23"/>
      <c r="R1091" s="23"/>
      <c r="T1091" s="25"/>
    </row>
    <row r="1092" spans="1:20" x14ac:dyDescent="0.3">
      <c r="A1092">
        <v>9</v>
      </c>
      <c r="B1092" s="31">
        <v>1963</v>
      </c>
      <c r="C1092" s="24">
        <v>0.55241383902176278</v>
      </c>
      <c r="D1092">
        <v>4.7900000000000303E-2</v>
      </c>
      <c r="E1092">
        <f t="shared" si="2374"/>
        <v>2.6460622889142603E-2</v>
      </c>
      <c r="P1092" s="23"/>
      <c r="Q1092" s="23"/>
      <c r="R1092" s="23"/>
      <c r="T1092" s="25"/>
    </row>
    <row r="1093" spans="1:20" x14ac:dyDescent="0.3">
      <c r="A1093">
        <v>9</v>
      </c>
      <c r="B1093" s="31">
        <v>1963</v>
      </c>
      <c r="C1093" s="24">
        <v>0.5617274533205443</v>
      </c>
      <c r="D1093">
        <v>4.7900000000000303E-2</v>
      </c>
      <c r="E1093">
        <f t="shared" ref="E1093:E1156" si="2375">C1093*D1093</f>
        <v>2.6906745014054243E-2</v>
      </c>
      <c r="P1093" s="23"/>
      <c r="Q1093" s="23"/>
      <c r="R1093" s="23"/>
      <c r="T1093" s="25"/>
    </row>
    <row r="1094" spans="1:20" x14ac:dyDescent="0.3">
      <c r="A1094">
        <v>8</v>
      </c>
      <c r="B1094" s="31">
        <v>1963</v>
      </c>
      <c r="C1094" s="24">
        <v>0.56934496004252511</v>
      </c>
      <c r="D1094">
        <v>4.7900000000000303E-2</v>
      </c>
      <c r="E1094">
        <f t="shared" si="2375"/>
        <v>2.7271623586037127E-2</v>
      </c>
      <c r="P1094" s="23"/>
      <c r="Q1094" s="23"/>
      <c r="R1094" s="23"/>
      <c r="T1094" s="25"/>
    </row>
    <row r="1095" spans="1:20" x14ac:dyDescent="0.3">
      <c r="A1095">
        <v>8</v>
      </c>
      <c r="B1095" s="31">
        <v>1963</v>
      </c>
      <c r="C1095" s="24">
        <v>0.57781618963974113</v>
      </c>
      <c r="D1095">
        <v>4.7900000000000303E-2</v>
      </c>
      <c r="E1095">
        <f t="shared" si="2375"/>
        <v>2.7677395483743775E-2</v>
      </c>
      <c r="P1095" s="23"/>
      <c r="Q1095" s="23"/>
      <c r="R1095" s="23"/>
      <c r="T1095" s="25"/>
    </row>
    <row r="1096" spans="1:20" x14ac:dyDescent="0.3">
      <c r="A1096">
        <v>8</v>
      </c>
      <c r="B1096" s="31">
        <v>1963</v>
      </c>
      <c r="C1096" s="24">
        <v>0.58836498243465696</v>
      </c>
      <c r="D1096">
        <v>4.7900000000000303E-2</v>
      </c>
      <c r="E1096">
        <f t="shared" si="2375"/>
        <v>2.8182682658620246E-2</v>
      </c>
      <c r="P1096" s="23"/>
      <c r="Q1096" s="23"/>
      <c r="R1096" s="23"/>
      <c r="T1096" s="25"/>
    </row>
    <row r="1097" spans="1:20" x14ac:dyDescent="0.3">
      <c r="A1097">
        <v>7</v>
      </c>
      <c r="B1097" s="31">
        <v>1963</v>
      </c>
      <c r="C1097" s="24">
        <v>0.59897656496887863</v>
      </c>
      <c r="D1097">
        <v>4.7900000000000303E-2</v>
      </c>
      <c r="E1097">
        <f t="shared" si="2375"/>
        <v>2.8690977462009468E-2</v>
      </c>
      <c r="P1097" s="23"/>
      <c r="Q1097" s="23"/>
      <c r="R1097" s="23"/>
      <c r="T1097" s="25"/>
    </row>
    <row r="1098" spans="1:20" x14ac:dyDescent="0.3">
      <c r="A1098">
        <v>7</v>
      </c>
      <c r="B1098" s="31">
        <v>1963</v>
      </c>
      <c r="C1098" s="24">
        <v>0.60712103736452261</v>
      </c>
      <c r="D1098">
        <v>4.7900000000000303E-2</v>
      </c>
      <c r="E1098">
        <f t="shared" si="2375"/>
        <v>2.9081097689760818E-2</v>
      </c>
      <c r="J1098" s="25"/>
      <c r="P1098" s="23"/>
      <c r="Q1098" s="23"/>
      <c r="R1098" s="23"/>
    </row>
    <row r="1099" spans="1:20" x14ac:dyDescent="0.3">
      <c r="A1099">
        <v>6</v>
      </c>
      <c r="B1099" s="31">
        <v>1963</v>
      </c>
      <c r="C1099" s="24">
        <v>0.61083740271828046</v>
      </c>
      <c r="D1099">
        <v>4.7900000000000303E-2</v>
      </c>
      <c r="E1099">
        <f t="shared" si="2375"/>
        <v>2.9259111590205819E-2</v>
      </c>
      <c r="J1099" s="25"/>
      <c r="P1099" s="23"/>
      <c r="Q1099" s="23"/>
      <c r="R1099" s="23"/>
      <c r="T1099" s="25"/>
    </row>
    <row r="1100" spans="1:20" x14ac:dyDescent="0.3">
      <c r="A1100">
        <v>5</v>
      </c>
      <c r="B1100" s="31">
        <v>1963</v>
      </c>
      <c r="C1100" s="24">
        <v>0.61052858033604651</v>
      </c>
      <c r="D1100">
        <v>4.7900000000000303E-2</v>
      </c>
      <c r="E1100">
        <f t="shared" si="2375"/>
        <v>2.9244318998096812E-2</v>
      </c>
      <c r="J1100" s="25"/>
      <c r="P1100" s="23"/>
      <c r="Q1100" s="23"/>
      <c r="R1100" s="23"/>
      <c r="T1100" s="25"/>
    </row>
    <row r="1101" spans="1:20" x14ac:dyDescent="0.3">
      <c r="A1101">
        <v>4</v>
      </c>
      <c r="B1101" s="31">
        <v>1963</v>
      </c>
      <c r="C1101" s="24">
        <v>0.60622273846421248</v>
      </c>
      <c r="D1101">
        <v>4.7900000000000303E-2</v>
      </c>
      <c r="E1101">
        <f t="shared" si="2375"/>
        <v>2.9038069172435961E-2</v>
      </c>
      <c r="J1101" s="25"/>
      <c r="P1101" s="23"/>
      <c r="Q1101" s="23"/>
      <c r="R1101" s="23"/>
      <c r="T1101" s="25"/>
    </row>
    <row r="1102" spans="1:20" x14ac:dyDescent="0.3">
      <c r="A1102">
        <v>3</v>
      </c>
      <c r="B1102" s="31">
        <v>1963</v>
      </c>
      <c r="C1102" s="24">
        <v>0.60001569133083865</v>
      </c>
      <c r="D1102">
        <v>4.7900000000000303E-2</v>
      </c>
      <c r="E1102">
        <f t="shared" si="2375"/>
        <v>2.8740751614747352E-2</v>
      </c>
      <c r="J1102" s="25"/>
      <c r="P1102" s="23"/>
      <c r="Q1102" s="23"/>
      <c r="R1102" s="23"/>
      <c r="T1102" s="25"/>
    </row>
    <row r="1103" spans="1:20" x14ac:dyDescent="0.3">
      <c r="A1103">
        <v>2</v>
      </c>
      <c r="B1103" s="31">
        <v>1963</v>
      </c>
      <c r="C1103" s="24">
        <v>0.59412959784703978</v>
      </c>
      <c r="D1103">
        <v>4.7900000000000303E-2</v>
      </c>
      <c r="E1103">
        <f t="shared" si="2375"/>
        <v>2.8458807736873384E-2</v>
      </c>
      <c r="J1103" s="25"/>
      <c r="P1103" s="23"/>
      <c r="Q1103" s="23"/>
      <c r="R1103" s="23"/>
      <c r="T1103" s="25"/>
    </row>
    <row r="1104" spans="1:20" x14ac:dyDescent="0.3">
      <c r="A1104">
        <v>1</v>
      </c>
      <c r="B1104" s="31">
        <v>1963</v>
      </c>
      <c r="C1104" s="24">
        <v>0.592779489342666</v>
      </c>
      <c r="D1104">
        <v>4.7900000000000303E-2</v>
      </c>
      <c r="E1104">
        <f t="shared" si="2375"/>
        <v>2.8394137539513881E-2</v>
      </c>
      <c r="J1104" s="25"/>
      <c r="P1104" s="23"/>
      <c r="Q1104" s="23"/>
      <c r="R1104" s="23"/>
      <c r="T1104" s="25"/>
    </row>
    <row r="1105" spans="1:18" x14ac:dyDescent="0.3">
      <c r="A1105">
        <v>12</v>
      </c>
      <c r="B1105" s="31">
        <v>1962</v>
      </c>
      <c r="C1105" s="24">
        <v>0.60303518227645447</v>
      </c>
      <c r="D1105">
        <v>4.7900000000000303E-2</v>
      </c>
      <c r="E1105">
        <f t="shared" si="2375"/>
        <v>2.8885385231042351E-2</v>
      </c>
      <c r="J1105" s="25"/>
      <c r="P1105" s="23"/>
      <c r="Q1105" s="23"/>
      <c r="R1105" s="23"/>
    </row>
    <row r="1106" spans="1:18" x14ac:dyDescent="0.3">
      <c r="A1106">
        <v>10</v>
      </c>
      <c r="B1106" s="31">
        <v>1962</v>
      </c>
      <c r="C1106" s="24">
        <v>0.62769782090270054</v>
      </c>
      <c r="D1106">
        <v>4.7900000000000303E-2</v>
      </c>
      <c r="E1106">
        <f t="shared" si="2375"/>
        <v>3.0066725621239545E-2</v>
      </c>
      <c r="J1106" s="25"/>
      <c r="P1106" s="23"/>
      <c r="Q1106" s="23"/>
      <c r="R1106" s="23"/>
    </row>
    <row r="1107" spans="1:18" x14ac:dyDescent="0.3">
      <c r="A1107">
        <v>9</v>
      </c>
      <c r="B1107" s="31">
        <v>1962</v>
      </c>
      <c r="C1107" s="24">
        <v>0.66556134146744272</v>
      </c>
      <c r="D1107">
        <v>4.7900000000000303E-2</v>
      </c>
      <c r="E1107">
        <f t="shared" si="2375"/>
        <v>3.1880388256290706E-2</v>
      </c>
      <c r="J1107" s="25"/>
      <c r="P1107" s="23"/>
      <c r="Q1107" s="23"/>
      <c r="R1107" s="23"/>
    </row>
    <row r="1108" spans="1:18" x14ac:dyDescent="0.3">
      <c r="A1108">
        <v>8</v>
      </c>
      <c r="B1108" s="31">
        <v>1962</v>
      </c>
      <c r="C1108" s="24">
        <v>0.70632071656124085</v>
      </c>
      <c r="D1108">
        <v>4.7900000000000303E-2</v>
      </c>
      <c r="E1108">
        <f t="shared" si="2375"/>
        <v>3.3832762323283652E-2</v>
      </c>
      <c r="J1108" s="25"/>
      <c r="P1108" s="23"/>
      <c r="Q1108" s="23"/>
      <c r="R1108" s="23"/>
    </row>
    <row r="1109" spans="1:18" x14ac:dyDescent="0.3">
      <c r="A1109">
        <v>6</v>
      </c>
      <c r="B1109" s="31">
        <v>1962</v>
      </c>
      <c r="C1109" s="24">
        <v>0.73343093897635214</v>
      </c>
      <c r="D1109">
        <v>4.7900000000000303E-2</v>
      </c>
      <c r="E1109">
        <f t="shared" si="2375"/>
        <v>3.513134197696749E-2</v>
      </c>
      <c r="J1109" s="25"/>
      <c r="P1109" s="23"/>
      <c r="Q1109" s="23"/>
      <c r="R1109" s="23"/>
    </row>
    <row r="1110" spans="1:18" x14ac:dyDescent="0.3">
      <c r="A1110">
        <v>6</v>
      </c>
      <c r="B1110" s="31">
        <v>1962</v>
      </c>
      <c r="C1110" s="24">
        <v>0.73778747368604858</v>
      </c>
      <c r="D1110">
        <v>4.7900000000000303E-2</v>
      </c>
      <c r="E1110">
        <f t="shared" si="2375"/>
        <v>3.5340019989561954E-2</v>
      </c>
      <c r="J1110" s="25"/>
      <c r="P1110" s="23"/>
      <c r="Q1110" s="23"/>
      <c r="R1110" s="23"/>
    </row>
    <row r="1111" spans="1:18" x14ac:dyDescent="0.3">
      <c r="A1111">
        <v>6</v>
      </c>
      <c r="B1111" s="31">
        <v>1962</v>
      </c>
      <c r="C1111" s="24">
        <v>0.71703752385707598</v>
      </c>
      <c r="D1111">
        <v>4.7900000000000303E-2</v>
      </c>
      <c r="E1111">
        <f t="shared" si="2375"/>
        <v>3.4346097392754155E-2</v>
      </c>
      <c r="J1111" s="25"/>
      <c r="P1111" s="23"/>
      <c r="Q1111" s="23"/>
      <c r="R1111" s="23"/>
    </row>
    <row r="1112" spans="1:18" x14ac:dyDescent="0.3">
      <c r="A1112">
        <v>6</v>
      </c>
      <c r="B1112" s="31">
        <v>1962</v>
      </c>
      <c r="C1112" s="24">
        <v>0.68321630450149007</v>
      </c>
      <c r="D1112">
        <v>4.7900000000000303E-2</v>
      </c>
      <c r="E1112">
        <f t="shared" si="2375"/>
        <v>3.2726060985621579E-2</v>
      </c>
      <c r="J1112" s="25"/>
      <c r="P1112" s="23"/>
      <c r="Q1112" s="23"/>
      <c r="R1112" s="23"/>
    </row>
    <row r="1113" spans="1:18" x14ac:dyDescent="0.3">
      <c r="A1113">
        <v>6</v>
      </c>
      <c r="B1113" s="31">
        <v>1962</v>
      </c>
      <c r="C1113" s="24">
        <v>0.65087274077938218</v>
      </c>
      <c r="D1113">
        <v>4.7900000000000303E-2</v>
      </c>
      <c r="E1113">
        <f t="shared" si="2375"/>
        <v>3.1176804283332603E-2</v>
      </c>
      <c r="J1113" s="25"/>
      <c r="P1113" s="23"/>
      <c r="Q1113" s="23"/>
      <c r="R1113" s="23"/>
    </row>
    <row r="1114" spans="1:18" x14ac:dyDescent="0.3">
      <c r="A1114">
        <v>6</v>
      </c>
      <c r="B1114" s="31">
        <v>1962</v>
      </c>
      <c r="C1114" s="24">
        <v>0.6299685140420257</v>
      </c>
      <c r="D1114">
        <v>4.7900000000000303E-2</v>
      </c>
      <c r="E1114">
        <f t="shared" si="2375"/>
        <v>3.0175491822613223E-2</v>
      </c>
      <c r="J1114" s="25"/>
      <c r="P1114" s="23"/>
      <c r="Q1114" s="23"/>
      <c r="R1114" s="23"/>
    </row>
    <row r="1115" spans="1:18" x14ac:dyDescent="0.3">
      <c r="A1115">
        <v>5</v>
      </c>
      <c r="B1115" s="31">
        <v>1962</v>
      </c>
      <c r="C1115" s="24">
        <v>0.62423908275307671</v>
      </c>
      <c r="D1115">
        <v>4.7900000000000303E-2</v>
      </c>
      <c r="E1115">
        <f t="shared" si="2375"/>
        <v>2.9901052063872564E-2</v>
      </c>
      <c r="J1115" s="25"/>
    </row>
    <row r="1116" spans="1:18" x14ac:dyDescent="0.3">
      <c r="A1116">
        <v>5</v>
      </c>
      <c r="B1116" s="31">
        <v>1962</v>
      </c>
      <c r="C1116" s="24">
        <v>0.62502864067028063</v>
      </c>
      <c r="D1116">
        <v>4.7900000000000303E-2</v>
      </c>
      <c r="E1116">
        <f t="shared" si="2375"/>
        <v>2.9938871888106632E-2</v>
      </c>
    </row>
    <row r="1117" spans="1:18" x14ac:dyDescent="0.3">
      <c r="A1117">
        <v>5</v>
      </c>
      <c r="B1117" s="31">
        <v>1962</v>
      </c>
      <c r="C1117" s="24">
        <v>0.62444199342616979</v>
      </c>
      <c r="D1117">
        <v>4.7900000000000303E-2</v>
      </c>
      <c r="E1117">
        <f t="shared" si="2375"/>
        <v>2.9910771485113723E-2</v>
      </c>
    </row>
    <row r="1118" spans="1:18" x14ac:dyDescent="0.3">
      <c r="A1118">
        <v>5</v>
      </c>
      <c r="B1118" s="31">
        <v>1962</v>
      </c>
      <c r="C1118" s="24">
        <v>0.61782534675821998</v>
      </c>
      <c r="D1118">
        <v>4.7900000000000303E-2</v>
      </c>
      <c r="E1118">
        <f t="shared" si="2375"/>
        <v>2.9593834109718924E-2</v>
      </c>
    </row>
    <row r="1119" spans="1:18" x14ac:dyDescent="0.3">
      <c r="A1119">
        <v>5</v>
      </c>
      <c r="B1119" s="31">
        <v>1962</v>
      </c>
      <c r="C1119" s="24">
        <v>0.60845977623296632</v>
      </c>
      <c r="D1119">
        <v>4.7900000000000303E-2</v>
      </c>
      <c r="E1119">
        <f t="shared" si="2375"/>
        <v>2.914522328155927E-2</v>
      </c>
      <c r="F1119" s="26"/>
      <c r="J1119" s="24"/>
    </row>
    <row r="1120" spans="1:18" x14ac:dyDescent="0.3">
      <c r="A1120">
        <v>5</v>
      </c>
      <c r="B1120" s="31">
        <v>1962</v>
      </c>
      <c r="C1120" s="24">
        <v>0.60190370482940514</v>
      </c>
      <c r="D1120">
        <v>4.7900000000000303E-2</v>
      </c>
      <c r="E1120">
        <f t="shared" si="2375"/>
        <v>2.8831187461328688E-2</v>
      </c>
      <c r="F1120" s="26"/>
      <c r="J1120" s="24"/>
      <c r="L1120" s="25"/>
    </row>
    <row r="1121" spans="1:12" x14ac:dyDescent="0.3">
      <c r="A1121">
        <v>4</v>
      </c>
      <c r="B1121" s="31">
        <v>1962</v>
      </c>
      <c r="C1121" s="24">
        <v>0.59737801686721381</v>
      </c>
      <c r="D1121">
        <v>4.7900000000000303E-2</v>
      </c>
      <c r="E1121">
        <f t="shared" si="2375"/>
        <v>2.8614407007939723E-2</v>
      </c>
      <c r="F1121" s="26"/>
      <c r="J1121" s="24"/>
    </row>
    <row r="1122" spans="1:12" x14ac:dyDescent="0.3">
      <c r="A1122">
        <v>4</v>
      </c>
      <c r="B1122" s="31">
        <v>1962</v>
      </c>
      <c r="C1122" s="24">
        <v>0.59102662890441038</v>
      </c>
      <c r="D1122">
        <v>4.7900000000000303E-2</v>
      </c>
      <c r="E1122">
        <f t="shared" si="2375"/>
        <v>2.8310175524521437E-2</v>
      </c>
      <c r="F1122" s="26"/>
      <c r="J1122" s="24"/>
      <c r="L1122" s="25"/>
    </row>
    <row r="1123" spans="1:12" x14ac:dyDescent="0.3">
      <c r="A1123">
        <v>4</v>
      </c>
      <c r="B1123" s="31">
        <v>1962</v>
      </c>
      <c r="C1123" s="24">
        <v>0.57969689595435792</v>
      </c>
      <c r="D1123">
        <v>4.7900000000000303E-2</v>
      </c>
      <c r="E1123">
        <f t="shared" si="2375"/>
        <v>2.776748131621392E-2</v>
      </c>
      <c r="F1123" s="26"/>
      <c r="J1123" s="24"/>
    </row>
    <row r="1124" spans="1:12" x14ac:dyDescent="0.3">
      <c r="A1124">
        <v>4</v>
      </c>
      <c r="B1124" s="31">
        <v>1962</v>
      </c>
      <c r="C1124" s="24">
        <v>0.56579889568665842</v>
      </c>
      <c r="D1124">
        <v>4.7900000000000303E-2</v>
      </c>
      <c r="E1124">
        <f t="shared" si="2375"/>
        <v>2.710176710339111E-2</v>
      </c>
      <c r="F1124" s="26"/>
      <c r="J1124" s="24"/>
      <c r="L1124" s="25"/>
    </row>
    <row r="1125" spans="1:12" x14ac:dyDescent="0.3">
      <c r="A1125">
        <v>4</v>
      </c>
      <c r="B1125" s="31">
        <v>1962</v>
      </c>
      <c r="C1125" s="24">
        <v>0.55233389211109263</v>
      </c>
      <c r="D1125">
        <v>4.7900000000000303E-2</v>
      </c>
      <c r="E1125">
        <f t="shared" si="2375"/>
        <v>2.6456793432121505E-2</v>
      </c>
      <c r="F1125" s="26"/>
      <c r="J1125" s="24"/>
    </row>
    <row r="1126" spans="1:12" x14ac:dyDescent="0.3">
      <c r="A1126">
        <v>4</v>
      </c>
      <c r="B1126" s="31">
        <v>1962</v>
      </c>
      <c r="C1126" s="24">
        <v>0.5402417765780162</v>
      </c>
      <c r="D1126">
        <v>4.7900000000000303E-2</v>
      </c>
      <c r="E1126">
        <f t="shared" si="2375"/>
        <v>2.5877581098087139E-2</v>
      </c>
      <c r="F1126" s="26"/>
      <c r="J1126" s="24"/>
      <c r="L1126" s="25"/>
    </row>
    <row r="1127" spans="1:12" x14ac:dyDescent="0.3">
      <c r="A1127">
        <v>3</v>
      </c>
      <c r="B1127" s="31">
        <v>1962</v>
      </c>
      <c r="C1127" s="24">
        <v>0.52933110340840894</v>
      </c>
      <c r="D1127">
        <v>4.7900000000000303E-2</v>
      </c>
      <c r="E1127">
        <f t="shared" si="2375"/>
        <v>2.535495985326295E-2</v>
      </c>
      <c r="F1127" s="26"/>
      <c r="J1127" s="24"/>
    </row>
    <row r="1128" spans="1:12" x14ac:dyDescent="0.3">
      <c r="A1128">
        <v>3</v>
      </c>
      <c r="B1128" s="31">
        <v>1962</v>
      </c>
      <c r="C1128" s="24">
        <v>0.5185284211929001</v>
      </c>
      <c r="D1128">
        <v>4.7900000000000303E-2</v>
      </c>
      <c r="E1128">
        <f t="shared" si="2375"/>
        <v>2.4837511375140071E-2</v>
      </c>
      <c r="F1128" s="26"/>
      <c r="J1128" s="24"/>
      <c r="L1128" s="25"/>
    </row>
    <row r="1129" spans="1:12" x14ac:dyDescent="0.3">
      <c r="A1129">
        <v>3</v>
      </c>
      <c r="B1129" s="31">
        <v>1962</v>
      </c>
      <c r="C1129" s="24">
        <v>0.50527517090630669</v>
      </c>
      <c r="D1129">
        <v>4.7900000000000303E-2</v>
      </c>
      <c r="E1129">
        <f t="shared" si="2375"/>
        <v>2.4202680686412244E-2</v>
      </c>
      <c r="F1129" s="26"/>
      <c r="J1129" s="24"/>
    </row>
    <row r="1130" spans="1:12" x14ac:dyDescent="0.3">
      <c r="A1130">
        <v>3</v>
      </c>
      <c r="B1130" s="31">
        <v>1962</v>
      </c>
      <c r="C1130" s="24">
        <v>0.4888174663913914</v>
      </c>
      <c r="D1130">
        <v>4.7900000000000303E-2</v>
      </c>
      <c r="E1130">
        <f t="shared" si="2375"/>
        <v>2.3414356640147797E-2</v>
      </c>
      <c r="F1130" s="26"/>
      <c r="J1130" s="24"/>
      <c r="L1130" s="25"/>
    </row>
    <row r="1131" spans="1:12" x14ac:dyDescent="0.3">
      <c r="A1131">
        <v>3</v>
      </c>
      <c r="B1131" s="31">
        <v>1962</v>
      </c>
      <c r="C1131" s="24">
        <v>0.46986596527142516</v>
      </c>
      <c r="D1131">
        <v>4.7900000000000303E-2</v>
      </c>
      <c r="E1131">
        <f t="shared" si="2375"/>
        <v>2.2506579736501407E-2</v>
      </c>
      <c r="F1131" s="26"/>
      <c r="J1131" s="24"/>
      <c r="L1131" s="25"/>
    </row>
    <row r="1132" spans="1:12" x14ac:dyDescent="0.3">
      <c r="A1132">
        <v>3</v>
      </c>
      <c r="B1132" s="31">
        <v>1962</v>
      </c>
      <c r="C1132" s="24">
        <v>0.45341408691196455</v>
      </c>
      <c r="D1132">
        <v>4.7900000000000303E-2</v>
      </c>
      <c r="E1132">
        <f t="shared" si="2375"/>
        <v>2.171853476308324E-2</v>
      </c>
      <c r="F1132" s="26"/>
      <c r="J1132" s="24"/>
      <c r="L1132" s="25"/>
    </row>
    <row r="1133" spans="1:12" x14ac:dyDescent="0.3">
      <c r="A1133">
        <v>2</v>
      </c>
      <c r="B1133" s="31">
        <v>1962</v>
      </c>
      <c r="C1133" s="24">
        <v>0.44554230676950374</v>
      </c>
      <c r="D1133">
        <v>4.7900000000000303E-2</v>
      </c>
      <c r="E1133">
        <f t="shared" si="2375"/>
        <v>2.1341476494259364E-2</v>
      </c>
      <c r="F1133" s="26"/>
      <c r="J1133" s="24"/>
      <c r="L1133" s="25"/>
    </row>
    <row r="1134" spans="1:12" x14ac:dyDescent="0.3">
      <c r="A1134">
        <v>2</v>
      </c>
      <c r="B1134" s="31">
        <v>1962</v>
      </c>
      <c r="C1134" s="24">
        <v>0.4491770842997353</v>
      </c>
      <c r="D1134">
        <v>4.7900000000000303E-2</v>
      </c>
      <c r="E1134">
        <f t="shared" si="2375"/>
        <v>2.1515582337957456E-2</v>
      </c>
      <c r="F1134" s="26"/>
      <c r="J1134" s="24"/>
      <c r="L1134" s="25"/>
    </row>
    <row r="1135" spans="1:12" x14ac:dyDescent="0.3">
      <c r="A1135">
        <v>1</v>
      </c>
      <c r="B1135" s="31">
        <v>1962</v>
      </c>
      <c r="C1135" s="24">
        <v>0.46230917340114919</v>
      </c>
      <c r="D1135">
        <v>4.7900000000000303E-2</v>
      </c>
      <c r="E1135">
        <f t="shared" si="2375"/>
        <v>2.2144609405915186E-2</v>
      </c>
      <c r="F1135" s="26"/>
      <c r="J1135" s="24"/>
      <c r="L1135" s="25"/>
    </row>
    <row r="1136" spans="1:12" x14ac:dyDescent="0.3">
      <c r="A1136">
        <v>12</v>
      </c>
      <c r="B1136" s="31">
        <v>1961</v>
      </c>
      <c r="C1136" s="24">
        <v>0.47870321241989316</v>
      </c>
      <c r="D1136">
        <v>4.7900000000000303E-2</v>
      </c>
      <c r="E1136">
        <f t="shared" si="2375"/>
        <v>2.2929883874913029E-2</v>
      </c>
      <c r="F1136" s="26"/>
      <c r="J1136" s="24"/>
      <c r="L1136" s="25"/>
    </row>
    <row r="1137" spans="1:12" x14ac:dyDescent="0.3">
      <c r="A1137">
        <v>12</v>
      </c>
      <c r="B1137" s="31">
        <v>1961</v>
      </c>
      <c r="C1137" s="24">
        <v>0.49444507532374377</v>
      </c>
      <c r="D1137">
        <v>4.7900000000000303E-2</v>
      </c>
      <c r="E1137">
        <f t="shared" si="2375"/>
        <v>2.3683919108007476E-2</v>
      </c>
      <c r="F1137" s="26"/>
      <c r="J1137" s="24"/>
      <c r="L1137" s="25"/>
    </row>
    <row r="1138" spans="1:12" x14ac:dyDescent="0.3">
      <c r="A1138">
        <v>11</v>
      </c>
      <c r="B1138" s="31">
        <v>1961</v>
      </c>
      <c r="C1138" s="24">
        <v>0.50948909058194525</v>
      </c>
      <c r="D1138">
        <v>4.7900000000000303E-2</v>
      </c>
      <c r="E1138">
        <f t="shared" si="2375"/>
        <v>2.4404527438875331E-2</v>
      </c>
      <c r="F1138" s="26"/>
      <c r="J1138" s="24"/>
      <c r="L1138" s="25"/>
    </row>
    <row r="1139" spans="1:12" x14ac:dyDescent="0.3">
      <c r="A1139">
        <v>10</v>
      </c>
      <c r="B1139" s="31">
        <v>1961</v>
      </c>
      <c r="C1139" s="24">
        <v>0.52571181047391324</v>
      </c>
      <c r="D1139">
        <v>4.7900000000000303E-2</v>
      </c>
      <c r="E1139">
        <f t="shared" si="2375"/>
        <v>2.5181595721700603E-2</v>
      </c>
      <c r="F1139" s="26"/>
      <c r="J1139" s="24"/>
      <c r="L1139" s="25"/>
    </row>
    <row r="1140" spans="1:12" x14ac:dyDescent="0.3">
      <c r="A1140">
        <v>9</v>
      </c>
      <c r="B1140" s="31">
        <v>1961</v>
      </c>
      <c r="C1140" s="24">
        <v>0.54390241165613296</v>
      </c>
      <c r="D1140">
        <v>4.7900000000000303E-2</v>
      </c>
      <c r="E1140">
        <f t="shared" si="2375"/>
        <v>2.6052925518328933E-2</v>
      </c>
      <c r="F1140" s="26"/>
      <c r="J1140" s="24"/>
    </row>
    <row r="1141" spans="1:12" x14ac:dyDescent="0.3">
      <c r="A1141">
        <v>9</v>
      </c>
      <c r="B1141" s="31">
        <v>1961</v>
      </c>
      <c r="C1141" s="24">
        <v>0.56113966986414887</v>
      </c>
      <c r="D1141">
        <v>4.7900000000000303E-2</v>
      </c>
      <c r="E1141">
        <f t="shared" si="2375"/>
        <v>2.6878590186492902E-2</v>
      </c>
      <c r="F1141" s="26"/>
      <c r="J1141" s="24"/>
      <c r="L1141" s="25"/>
    </row>
    <row r="1142" spans="1:12" x14ac:dyDescent="0.3">
      <c r="A1142">
        <v>8</v>
      </c>
      <c r="B1142" s="31">
        <v>1961</v>
      </c>
      <c r="C1142" s="24">
        <v>0.57427982283431478</v>
      </c>
      <c r="D1142">
        <v>4.7900000000000303E-2</v>
      </c>
      <c r="E1142">
        <f t="shared" si="2375"/>
        <v>2.7508003513763851E-2</v>
      </c>
      <c r="F1142" s="26"/>
      <c r="J1142" s="24"/>
      <c r="L1142" s="25"/>
    </row>
    <row r="1143" spans="1:12" x14ac:dyDescent="0.3">
      <c r="A1143">
        <v>7</v>
      </c>
      <c r="B1143" s="31">
        <v>1961</v>
      </c>
      <c r="C1143" s="24">
        <v>0.58194144949334481</v>
      </c>
      <c r="D1143">
        <v>4.7900000000000303E-2</v>
      </c>
      <c r="E1143">
        <f t="shared" si="2375"/>
        <v>2.7874995430731395E-2</v>
      </c>
      <c r="F1143" s="26"/>
      <c r="J1143" s="24"/>
      <c r="L1143" s="25"/>
    </row>
    <row r="1144" spans="1:12" x14ac:dyDescent="0.3">
      <c r="A1144">
        <v>6</v>
      </c>
      <c r="B1144" s="31">
        <v>1961</v>
      </c>
      <c r="C1144" s="24">
        <v>0.58478534041150299</v>
      </c>
      <c r="D1144">
        <v>4.7900000000000303E-2</v>
      </c>
      <c r="E1144">
        <f t="shared" si="2375"/>
        <v>2.8011217805711169E-2</v>
      </c>
      <c r="F1144" s="26"/>
      <c r="J1144" s="24"/>
      <c r="L1144" s="25"/>
    </row>
    <row r="1145" spans="1:12" x14ac:dyDescent="0.3">
      <c r="A1145">
        <v>5</v>
      </c>
      <c r="B1145" s="31">
        <v>1961</v>
      </c>
      <c r="C1145" s="24">
        <v>0.58495438729664218</v>
      </c>
      <c r="D1145">
        <v>4.7900000000000303E-2</v>
      </c>
      <c r="E1145">
        <f t="shared" si="2375"/>
        <v>2.8019315151509339E-2</v>
      </c>
      <c r="F1145" s="26"/>
      <c r="J1145" s="24"/>
      <c r="L1145" s="25"/>
    </row>
    <row r="1146" spans="1:12" x14ac:dyDescent="0.3">
      <c r="A1146">
        <v>4</v>
      </c>
      <c r="B1146" s="31">
        <v>1961</v>
      </c>
      <c r="C1146" s="24">
        <v>0.58419444066549264</v>
      </c>
      <c r="D1146">
        <v>4.7900000000000303E-2</v>
      </c>
      <c r="E1146">
        <f t="shared" si="2375"/>
        <v>2.7982913707877276E-2</v>
      </c>
      <c r="F1146" s="26"/>
      <c r="J1146" s="24"/>
      <c r="L1146" s="25"/>
    </row>
    <row r="1147" spans="1:12" x14ac:dyDescent="0.3">
      <c r="A1147">
        <v>3</v>
      </c>
      <c r="B1147" s="31">
        <v>1961</v>
      </c>
      <c r="C1147" s="24">
        <v>0.58474302297690628</v>
      </c>
      <c r="D1147">
        <v>4.7900000000000303E-2</v>
      </c>
      <c r="E1147">
        <f t="shared" si="2375"/>
        <v>2.8009190800593987E-2</v>
      </c>
      <c r="F1147" s="26"/>
      <c r="J1147" s="24"/>
      <c r="L1147" s="25"/>
    </row>
    <row r="1148" spans="1:12" x14ac:dyDescent="0.3">
      <c r="A1148">
        <v>2</v>
      </c>
      <c r="B1148" s="31">
        <v>1961</v>
      </c>
      <c r="C1148" s="24">
        <v>0.58868376646302234</v>
      </c>
      <c r="D1148">
        <v>4.7900000000000303E-2</v>
      </c>
      <c r="E1148">
        <f t="shared" si="2375"/>
        <v>2.8197952413578947E-2</v>
      </c>
      <c r="F1148" s="26"/>
      <c r="J1148" s="24"/>
      <c r="L1148" s="25"/>
    </row>
    <row r="1149" spans="1:12" x14ac:dyDescent="0.3">
      <c r="A1149">
        <v>1</v>
      </c>
      <c r="B1149" s="31">
        <v>1961</v>
      </c>
      <c r="C1149" s="24">
        <v>0.59705452472844123</v>
      </c>
      <c r="D1149">
        <v>4.7900000000000303E-2</v>
      </c>
      <c r="E1149">
        <f t="shared" si="2375"/>
        <v>2.8598911734492517E-2</v>
      </c>
      <c r="F1149" s="26"/>
      <c r="J1149" s="24"/>
      <c r="L1149" s="25"/>
    </row>
    <row r="1150" spans="1:12" x14ac:dyDescent="0.3">
      <c r="A1150">
        <v>12</v>
      </c>
      <c r="B1150" s="31">
        <v>1960</v>
      </c>
      <c r="C1150" s="24">
        <v>0.60951535441524263</v>
      </c>
      <c r="D1150">
        <v>4.7900000000000303E-2</v>
      </c>
      <c r="E1150">
        <f t="shared" si="2375"/>
        <v>2.9195785476490307E-2</v>
      </c>
      <c r="F1150" s="26"/>
      <c r="J1150" s="24"/>
      <c r="L1150" s="25"/>
    </row>
    <row r="1151" spans="1:12" x14ac:dyDescent="0.3">
      <c r="A1151">
        <v>11</v>
      </c>
      <c r="B1151" s="31">
        <v>1960</v>
      </c>
      <c r="C1151" s="24">
        <v>0.62435189294742433</v>
      </c>
      <c r="D1151">
        <v>4.7900000000000303E-2</v>
      </c>
      <c r="E1151">
        <f t="shared" si="2375"/>
        <v>2.9906455672181816E-2</v>
      </c>
      <c r="F1151" s="26"/>
      <c r="J1151" s="24"/>
    </row>
    <row r="1152" spans="1:12" x14ac:dyDescent="0.3">
      <c r="A1152">
        <v>10</v>
      </c>
      <c r="B1152" s="31">
        <v>1960</v>
      </c>
      <c r="C1152" s="24">
        <v>0.63837282237323645</v>
      </c>
      <c r="D1152">
        <v>4.7900000000000303E-2</v>
      </c>
      <c r="E1152">
        <f t="shared" si="2375"/>
        <v>3.057805819167822E-2</v>
      </c>
      <c r="F1152" s="26"/>
      <c r="J1152" s="24"/>
      <c r="L1152" s="25"/>
    </row>
    <row r="1153" spans="1:12" x14ac:dyDescent="0.3">
      <c r="A1153">
        <v>9</v>
      </c>
      <c r="B1153" s="31">
        <v>1960</v>
      </c>
      <c r="C1153" s="24">
        <v>0.65005053569607008</v>
      </c>
      <c r="D1153">
        <v>4.7900000000000303E-2</v>
      </c>
      <c r="E1153">
        <f t="shared" si="2375"/>
        <v>3.1137420659841954E-2</v>
      </c>
      <c r="F1153" s="26"/>
      <c r="J1153" s="24"/>
      <c r="L1153" s="25"/>
    </row>
    <row r="1154" spans="1:12" x14ac:dyDescent="0.3">
      <c r="A1154">
        <v>8</v>
      </c>
      <c r="B1154" s="31">
        <v>1960</v>
      </c>
      <c r="C1154" s="24">
        <v>0.65765319981095749</v>
      </c>
      <c r="D1154">
        <v>4.7900000000000303E-2</v>
      </c>
      <c r="E1154">
        <f t="shared" si="2375"/>
        <v>3.1501588270945062E-2</v>
      </c>
      <c r="F1154" s="26"/>
      <c r="J1154" s="24"/>
      <c r="L1154" s="25"/>
    </row>
    <row r="1155" spans="1:12" x14ac:dyDescent="0.3">
      <c r="A1155">
        <v>6</v>
      </c>
      <c r="B1155" s="31">
        <v>1960</v>
      </c>
      <c r="C1155" s="24">
        <v>0.66024680170062899</v>
      </c>
      <c r="D1155">
        <v>4.7900000000000303E-2</v>
      </c>
      <c r="E1155">
        <f t="shared" si="2375"/>
        <v>3.1625821801460327E-2</v>
      </c>
      <c r="F1155" s="26"/>
      <c r="J1155" s="24"/>
      <c r="L1155" s="25"/>
    </row>
    <row r="1156" spans="1:12" x14ac:dyDescent="0.3">
      <c r="A1156">
        <v>6</v>
      </c>
      <c r="B1156" s="31">
        <v>1960</v>
      </c>
      <c r="C1156" s="24">
        <v>0.65803319195844145</v>
      </c>
      <c r="D1156">
        <v>4.7900000000000303E-2</v>
      </c>
      <c r="E1156">
        <f t="shared" si="2375"/>
        <v>3.1519789894809545E-2</v>
      </c>
      <c r="F1156" s="26"/>
      <c r="J1156" s="24"/>
      <c r="L1156" s="25"/>
    </row>
    <row r="1157" spans="1:12" x14ac:dyDescent="0.3">
      <c r="A1157">
        <v>6</v>
      </c>
      <c r="B1157" s="31">
        <v>1960</v>
      </c>
      <c r="C1157" s="24">
        <v>0.65023816735461815</v>
      </c>
      <c r="D1157">
        <v>4.7900000000000303E-2</v>
      </c>
      <c r="E1157">
        <f t="shared" ref="E1157:E1220" si="2376">C1157*D1157</f>
        <v>3.1146408216286406E-2</v>
      </c>
      <c r="F1157" s="26"/>
      <c r="J1157" s="24"/>
      <c r="L1157" s="25"/>
    </row>
    <row r="1158" spans="1:12" x14ac:dyDescent="0.3">
      <c r="A1158">
        <v>6</v>
      </c>
      <c r="B1158" s="31">
        <v>1960</v>
      </c>
      <c r="C1158" s="24">
        <v>0.63899526250226313</v>
      </c>
      <c r="D1158">
        <v>4.7900000000000303E-2</v>
      </c>
      <c r="E1158">
        <f t="shared" si="2376"/>
        <v>3.0607873073858597E-2</v>
      </c>
      <c r="F1158" s="26"/>
      <c r="J1158" s="24"/>
    </row>
    <row r="1159" spans="1:12" x14ac:dyDescent="0.3">
      <c r="A1159">
        <v>5</v>
      </c>
      <c r="B1159" s="31">
        <v>1960</v>
      </c>
      <c r="C1159" s="24">
        <v>0.62790158375763139</v>
      </c>
      <c r="D1159">
        <v>4.7900000000000303E-2</v>
      </c>
      <c r="E1159">
        <f t="shared" si="2376"/>
        <v>3.0076485861990732E-2</v>
      </c>
      <c r="F1159" s="26"/>
      <c r="J1159" s="24"/>
      <c r="L1159" s="25"/>
    </row>
    <row r="1160" spans="1:12" x14ac:dyDescent="0.3">
      <c r="A1160">
        <v>5</v>
      </c>
      <c r="B1160" s="31">
        <v>1960</v>
      </c>
      <c r="C1160" s="24">
        <v>0.62145021744584472</v>
      </c>
      <c r="D1160">
        <v>4.7900000000000303E-2</v>
      </c>
      <c r="E1160">
        <f t="shared" si="2376"/>
        <v>2.9767465415656152E-2</v>
      </c>
      <c r="F1160" s="26"/>
      <c r="J1160" s="24"/>
      <c r="L1160" s="25"/>
    </row>
    <row r="1161" spans="1:12" x14ac:dyDescent="0.3">
      <c r="A1161">
        <v>5</v>
      </c>
      <c r="B1161" s="31">
        <v>1960</v>
      </c>
      <c r="C1161" s="24">
        <v>0.62259577614115336</v>
      </c>
      <c r="D1161">
        <v>4.7900000000000303E-2</v>
      </c>
      <c r="E1161">
        <f t="shared" si="2376"/>
        <v>2.9822337677161435E-2</v>
      </c>
      <c r="F1161" s="26"/>
      <c r="J1161" s="24"/>
      <c r="L1161" s="25"/>
    </row>
    <row r="1162" spans="1:12" x14ac:dyDescent="0.3">
      <c r="A1162">
        <v>4</v>
      </c>
      <c r="B1162" s="31">
        <v>1960</v>
      </c>
      <c r="C1162" s="24">
        <v>0.63030956628687196</v>
      </c>
      <c r="D1162">
        <v>4.7900000000000303E-2</v>
      </c>
      <c r="E1162">
        <f t="shared" si="2376"/>
        <v>3.0191828225141357E-2</v>
      </c>
      <c r="F1162" s="26"/>
      <c r="J1162" s="24"/>
      <c r="L1162" s="25"/>
    </row>
    <row r="1163" spans="1:12" x14ac:dyDescent="0.3">
      <c r="A1163">
        <v>4</v>
      </c>
      <c r="B1163" s="31">
        <v>1960</v>
      </c>
      <c r="C1163" s="24">
        <v>0.64204841080941455</v>
      </c>
      <c r="D1163">
        <v>4.7900000000000303E-2</v>
      </c>
      <c r="E1163">
        <f t="shared" si="2376"/>
        <v>3.0754118877771151E-2</v>
      </c>
      <c r="F1163" s="26"/>
      <c r="J1163" s="24"/>
      <c r="L1163" s="25"/>
    </row>
    <row r="1164" spans="1:12" x14ac:dyDescent="0.3">
      <c r="A1164">
        <v>4</v>
      </c>
      <c r="B1164" s="31">
        <v>1960</v>
      </c>
      <c r="C1164" s="24">
        <v>0.65419493563146169</v>
      </c>
      <c r="D1164">
        <v>4.7900000000000303E-2</v>
      </c>
      <c r="E1164">
        <f t="shared" si="2376"/>
        <v>3.1335937416747214E-2</v>
      </c>
      <c r="F1164" s="26"/>
      <c r="J1164" s="24"/>
      <c r="L1164" s="25"/>
    </row>
    <row r="1165" spans="1:12" x14ac:dyDescent="0.3">
      <c r="A1165">
        <v>4</v>
      </c>
      <c r="B1165" s="31">
        <v>1960</v>
      </c>
      <c r="C1165" s="24">
        <v>0.66407279451351697</v>
      </c>
      <c r="D1165">
        <v>4.7900000000000303E-2</v>
      </c>
      <c r="E1165">
        <f t="shared" si="2376"/>
        <v>3.1809086857197667E-2</v>
      </c>
      <c r="F1165" s="26"/>
      <c r="J1165" s="24"/>
      <c r="L1165" s="25"/>
    </row>
    <row r="1166" spans="1:12" x14ac:dyDescent="0.3">
      <c r="A1166">
        <v>3</v>
      </c>
      <c r="B1166" s="31">
        <v>1960</v>
      </c>
      <c r="C1166" s="24">
        <v>0.67019193427354795</v>
      </c>
      <c r="D1166">
        <v>4.7900000000000303E-2</v>
      </c>
      <c r="E1166">
        <f t="shared" si="2376"/>
        <v>3.2102193651703151E-2</v>
      </c>
      <c r="F1166" s="26"/>
      <c r="J1166" s="24"/>
      <c r="L1166" s="25"/>
    </row>
    <row r="1167" spans="1:12" x14ac:dyDescent="0.3">
      <c r="A1167">
        <v>3</v>
      </c>
      <c r="B1167" s="31">
        <v>1960</v>
      </c>
      <c r="C1167" s="24">
        <v>0.67154867955748998</v>
      </c>
      <c r="D1167">
        <v>4.7900000000000303E-2</v>
      </c>
      <c r="E1167">
        <f t="shared" si="2376"/>
        <v>3.2167181750803971E-2</v>
      </c>
      <c r="F1167" s="26"/>
    </row>
    <row r="1168" spans="1:12" x14ac:dyDescent="0.3">
      <c r="A1168">
        <v>3</v>
      </c>
      <c r="B1168" s="31">
        <v>1960</v>
      </c>
      <c r="C1168" s="24">
        <v>0.66900721205780267</v>
      </c>
      <c r="D1168">
        <v>4.7900000000000303E-2</v>
      </c>
      <c r="E1168">
        <f t="shared" si="2376"/>
        <v>3.2045445457568954E-2</v>
      </c>
      <c r="F1168" s="26"/>
    </row>
    <row r="1169" spans="1:6" x14ac:dyDescent="0.3">
      <c r="A1169">
        <v>2</v>
      </c>
      <c r="B1169" s="31">
        <v>1960</v>
      </c>
      <c r="C1169" s="24">
        <v>0.6660662502384348</v>
      </c>
      <c r="D1169">
        <v>4.7900000000000303E-2</v>
      </c>
      <c r="E1169">
        <f t="shared" si="2376"/>
        <v>3.1904573386421227E-2</v>
      </c>
      <c r="F1169" s="26"/>
    </row>
    <row r="1170" spans="1:6" x14ac:dyDescent="0.3">
      <c r="A1170">
        <v>1</v>
      </c>
      <c r="B1170" s="31">
        <v>1960</v>
      </c>
      <c r="C1170" s="24">
        <v>0.668862276197142</v>
      </c>
      <c r="D1170">
        <v>4.7900000000000303E-2</v>
      </c>
      <c r="E1170">
        <f t="shared" si="2376"/>
        <v>3.2038503029843304E-2</v>
      </c>
    </row>
    <row r="1171" spans="1:6" x14ac:dyDescent="0.3">
      <c r="A1171">
        <v>12</v>
      </c>
      <c r="B1171" s="31">
        <v>1959</v>
      </c>
      <c r="C1171" s="24">
        <v>0.68200826310439555</v>
      </c>
      <c r="D1171">
        <v>4.7900000000000303E-2</v>
      </c>
      <c r="E1171">
        <f t="shared" si="2376"/>
        <v>3.2668195802700757E-2</v>
      </c>
    </row>
    <row r="1172" spans="1:6" x14ac:dyDescent="0.3">
      <c r="A1172">
        <v>11</v>
      </c>
      <c r="B1172" s="31">
        <v>1959</v>
      </c>
      <c r="C1172" s="24">
        <v>0.70545414573001841</v>
      </c>
      <c r="D1172">
        <v>4.7900000000000303E-2</v>
      </c>
      <c r="E1172">
        <f t="shared" si="2376"/>
        <v>3.3791253580468097E-2</v>
      </c>
    </row>
    <row r="1173" spans="1:6" x14ac:dyDescent="0.3">
      <c r="A1173">
        <v>10</v>
      </c>
      <c r="B1173" s="31">
        <v>1959</v>
      </c>
      <c r="C1173" s="24">
        <v>0.73332479475327317</v>
      </c>
      <c r="D1173">
        <v>4.7900000000000303E-2</v>
      </c>
      <c r="E1173">
        <f t="shared" si="2376"/>
        <v>3.5126257668682007E-2</v>
      </c>
    </row>
    <row r="1174" spans="1:6" x14ac:dyDescent="0.3">
      <c r="A1174">
        <v>9</v>
      </c>
      <c r="B1174" s="31">
        <v>1959</v>
      </c>
      <c r="C1174" s="24">
        <v>0.75648323654706129</v>
      </c>
      <c r="D1174">
        <v>4.7900000000000303E-2</v>
      </c>
      <c r="E1174">
        <f t="shared" si="2376"/>
        <v>3.6235547030604463E-2</v>
      </c>
    </row>
    <row r="1175" spans="1:6" x14ac:dyDescent="0.3">
      <c r="A1175">
        <v>8</v>
      </c>
      <c r="B1175" s="31">
        <v>1959</v>
      </c>
      <c r="C1175" s="24">
        <v>0.76954316026970138</v>
      </c>
      <c r="D1175">
        <v>4.7900000000000303E-2</v>
      </c>
      <c r="E1175">
        <f t="shared" si="2376"/>
        <v>3.6861117376918932E-2</v>
      </c>
    </row>
    <row r="1176" spans="1:6" x14ac:dyDescent="0.3">
      <c r="A1176">
        <v>6</v>
      </c>
      <c r="B1176" s="31">
        <v>1959</v>
      </c>
      <c r="C1176" s="24">
        <v>0.77327602972941201</v>
      </c>
      <c r="D1176">
        <v>4.7900000000000303E-2</v>
      </c>
      <c r="E1176">
        <f t="shared" si="2376"/>
        <v>3.703992182403907E-2</v>
      </c>
    </row>
    <row r="1177" spans="1:6" x14ac:dyDescent="0.3">
      <c r="A1177">
        <v>6</v>
      </c>
      <c r="B1177" s="31">
        <v>1959</v>
      </c>
      <c r="C1177" s="24">
        <v>0.77330417748918023</v>
      </c>
      <c r="D1177">
        <v>4.7900000000000303E-2</v>
      </c>
      <c r="E1177">
        <f t="shared" si="2376"/>
        <v>3.7041270101731971E-2</v>
      </c>
    </row>
    <row r="1178" spans="1:6" x14ac:dyDescent="0.3">
      <c r="A1178">
        <v>6</v>
      </c>
      <c r="B1178" s="31">
        <v>1959</v>
      </c>
      <c r="C1178" s="24">
        <v>0.77246688491226756</v>
      </c>
      <c r="D1178">
        <v>4.7900000000000303E-2</v>
      </c>
      <c r="E1178">
        <f t="shared" si="2376"/>
        <v>3.7001163787297849E-2</v>
      </c>
    </row>
    <row r="1179" spans="1:6" x14ac:dyDescent="0.3">
      <c r="A1179">
        <v>6</v>
      </c>
      <c r="B1179" s="31">
        <v>1959</v>
      </c>
      <c r="C1179" s="24">
        <v>0.76798876727157928</v>
      </c>
      <c r="D1179">
        <v>4.7900000000000303E-2</v>
      </c>
      <c r="E1179">
        <f t="shared" si="2376"/>
        <v>3.6786661952308883E-2</v>
      </c>
    </row>
    <row r="1180" spans="1:6" x14ac:dyDescent="0.3">
      <c r="A1180">
        <v>5</v>
      </c>
      <c r="B1180" s="31">
        <v>1959</v>
      </c>
      <c r="C1180" s="24">
        <v>0.7572759669401401</v>
      </c>
      <c r="D1180">
        <v>4.7900000000000303E-2</v>
      </c>
      <c r="E1180">
        <f t="shared" si="2376"/>
        <v>3.627351881643294E-2</v>
      </c>
    </row>
    <row r="1181" spans="1:6" x14ac:dyDescent="0.3">
      <c r="A1181">
        <v>5</v>
      </c>
      <c r="B1181" s="31">
        <v>1959</v>
      </c>
      <c r="C1181" s="24">
        <v>0.74053663594738839</v>
      </c>
      <c r="D1181">
        <v>4.7900000000000303E-2</v>
      </c>
      <c r="E1181">
        <f t="shared" si="2376"/>
        <v>3.547170486188013E-2</v>
      </c>
    </row>
    <row r="1182" spans="1:6" x14ac:dyDescent="0.3">
      <c r="A1182">
        <v>5</v>
      </c>
      <c r="B1182" s="31">
        <v>1959</v>
      </c>
      <c r="C1182" s="24">
        <v>0.72176536517393786</v>
      </c>
      <c r="D1182">
        <v>4.7900000000000303E-2</v>
      </c>
      <c r="E1182">
        <f t="shared" si="2376"/>
        <v>3.4572560991831841E-2</v>
      </c>
    </row>
    <row r="1183" spans="1:6" x14ac:dyDescent="0.3">
      <c r="A1183">
        <v>4</v>
      </c>
      <c r="B1183" s="31">
        <v>1959</v>
      </c>
      <c r="C1183" s="24">
        <v>0.70392731641000139</v>
      </c>
      <c r="D1183">
        <v>4.7900000000000303E-2</v>
      </c>
      <c r="E1183">
        <f t="shared" si="2376"/>
        <v>3.3718118456039281E-2</v>
      </c>
    </row>
    <row r="1184" spans="1:6" x14ac:dyDescent="0.3">
      <c r="A1184">
        <v>4</v>
      </c>
      <c r="B1184" s="31">
        <v>1959</v>
      </c>
      <c r="C1184" s="24">
        <v>0.68767137675644974</v>
      </c>
      <c r="D1184">
        <v>4.7900000000000303E-2</v>
      </c>
      <c r="E1184">
        <f t="shared" si="2376"/>
        <v>3.2939458946634151E-2</v>
      </c>
    </row>
    <row r="1185" spans="1:5" x14ac:dyDescent="0.3">
      <c r="A1185">
        <v>4</v>
      </c>
      <c r="B1185" s="31">
        <v>1959</v>
      </c>
      <c r="C1185" s="24">
        <v>0.67111202393443059</v>
      </c>
      <c r="D1185">
        <v>4.7900000000000303E-2</v>
      </c>
      <c r="E1185">
        <f t="shared" si="2376"/>
        <v>3.2146265946459432E-2</v>
      </c>
    </row>
    <row r="1186" spans="1:5" x14ac:dyDescent="0.3">
      <c r="A1186">
        <v>4</v>
      </c>
      <c r="B1186" s="31">
        <v>1959</v>
      </c>
      <c r="C1186" s="24">
        <v>0.65129566335936906</v>
      </c>
      <c r="D1186">
        <v>4.7900000000000303E-2</v>
      </c>
      <c r="E1186">
        <f t="shared" si="2376"/>
        <v>3.1197062274913975E-2</v>
      </c>
    </row>
    <row r="1187" spans="1:5" x14ac:dyDescent="0.3">
      <c r="A1187">
        <v>3</v>
      </c>
      <c r="B1187" s="31">
        <v>1959</v>
      </c>
      <c r="C1187" s="24">
        <v>0.62817373340542482</v>
      </c>
      <c r="D1187">
        <v>4.7900000000000303E-2</v>
      </c>
      <c r="E1187">
        <f t="shared" si="2376"/>
        <v>3.008952183012004E-2</v>
      </c>
    </row>
    <row r="1188" spans="1:5" x14ac:dyDescent="0.3">
      <c r="A1188">
        <v>3</v>
      </c>
      <c r="B1188" s="31">
        <v>1959</v>
      </c>
      <c r="C1188" s="24">
        <v>0.60443038799754756</v>
      </c>
      <c r="D1188">
        <v>4.7900000000000303E-2</v>
      </c>
      <c r="E1188">
        <f t="shared" si="2376"/>
        <v>2.8952215585082711E-2</v>
      </c>
    </row>
    <row r="1189" spans="1:5" x14ac:dyDescent="0.3">
      <c r="A1189">
        <v>3</v>
      </c>
      <c r="B1189" s="31">
        <v>1959</v>
      </c>
      <c r="C1189" s="24">
        <v>0.58427874600576468</v>
      </c>
      <c r="D1189">
        <v>4.7900000000000303E-2</v>
      </c>
      <c r="E1189">
        <f t="shared" si="2376"/>
        <v>2.7986951933676306E-2</v>
      </c>
    </row>
    <row r="1190" spans="1:5" x14ac:dyDescent="0.3">
      <c r="A1190">
        <v>2</v>
      </c>
      <c r="B1190" s="31">
        <v>1959</v>
      </c>
      <c r="C1190" s="24">
        <v>0.57311984041661157</v>
      </c>
      <c r="D1190">
        <v>4.7900000000000303E-2</v>
      </c>
      <c r="E1190">
        <f t="shared" si="2376"/>
        <v>2.7452440355955867E-2</v>
      </c>
    </row>
    <row r="1191" spans="1:5" x14ac:dyDescent="0.3">
      <c r="A1191">
        <v>1</v>
      </c>
      <c r="B1191" s="31">
        <v>1959</v>
      </c>
      <c r="C1191" s="24">
        <v>0.57533842934231794</v>
      </c>
      <c r="D1191">
        <v>4.7900000000000303E-2</v>
      </c>
      <c r="E1191">
        <f t="shared" si="2376"/>
        <v>2.7558710765497204E-2</v>
      </c>
    </row>
    <row r="1192" spans="1:5" x14ac:dyDescent="0.3">
      <c r="A1192">
        <v>12</v>
      </c>
      <c r="B1192" s="31">
        <v>1958</v>
      </c>
      <c r="C1192" s="24">
        <v>0.59267238376622233</v>
      </c>
      <c r="D1192">
        <v>4.7900000000000303E-2</v>
      </c>
      <c r="E1192">
        <f t="shared" si="2376"/>
        <v>2.838900718240223E-2</v>
      </c>
    </row>
    <row r="1193" spans="1:5" x14ac:dyDescent="0.3">
      <c r="A1193">
        <v>11</v>
      </c>
      <c r="B1193" s="31">
        <v>1958</v>
      </c>
      <c r="C1193" s="24">
        <v>0.62246062526931101</v>
      </c>
      <c r="D1193">
        <v>4.7900000000000303E-2</v>
      </c>
      <c r="E1193">
        <f t="shared" si="2376"/>
        <v>2.9815863950400187E-2</v>
      </c>
    </row>
    <row r="1194" spans="1:5" x14ac:dyDescent="0.3">
      <c r="A1194">
        <v>10</v>
      </c>
      <c r="B1194" s="31">
        <v>1958</v>
      </c>
      <c r="C1194" s="24">
        <v>0.65879412053627229</v>
      </c>
      <c r="D1194">
        <v>4.7900000000000303E-2</v>
      </c>
      <c r="E1194">
        <f t="shared" si="2376"/>
        <v>3.1556238373687644E-2</v>
      </c>
    </row>
    <row r="1195" spans="1:5" x14ac:dyDescent="0.3">
      <c r="A1195">
        <v>9</v>
      </c>
      <c r="B1195" s="31">
        <v>1958</v>
      </c>
      <c r="C1195" s="24">
        <v>0.69313127210791936</v>
      </c>
      <c r="D1195">
        <v>4.7900000000000303E-2</v>
      </c>
      <c r="E1195">
        <f t="shared" si="2376"/>
        <v>3.3200987933969549E-2</v>
      </c>
    </row>
    <row r="1196" spans="1:5" x14ac:dyDescent="0.3">
      <c r="A1196">
        <v>8</v>
      </c>
      <c r="B1196" s="31">
        <v>1958</v>
      </c>
      <c r="C1196" s="24">
        <v>0.71716679347252787</v>
      </c>
      <c r="D1196">
        <v>4.7900000000000303E-2</v>
      </c>
      <c r="E1196">
        <f t="shared" si="2376"/>
        <v>3.4352289407334299E-2</v>
      </c>
    </row>
    <row r="1197" spans="1:5" x14ac:dyDescent="0.3">
      <c r="A1197">
        <v>6</v>
      </c>
      <c r="B1197" s="31">
        <v>1958</v>
      </c>
      <c r="C1197" s="24">
        <v>0.72746979098112485</v>
      </c>
      <c r="D1197">
        <v>4.7900000000000303E-2</v>
      </c>
      <c r="E1197">
        <f t="shared" si="2376"/>
        <v>3.4845802987996104E-2</v>
      </c>
    </row>
    <row r="1198" spans="1:5" x14ac:dyDescent="0.3">
      <c r="A1198">
        <v>6</v>
      </c>
      <c r="B1198" s="31">
        <v>1958</v>
      </c>
      <c r="C1198" s="24">
        <v>0.72333119894318187</v>
      </c>
      <c r="D1198">
        <v>4.7900000000000303E-2</v>
      </c>
      <c r="E1198">
        <f t="shared" si="2376"/>
        <v>3.4647564429378629E-2</v>
      </c>
    </row>
    <row r="1199" spans="1:5" x14ac:dyDescent="0.3">
      <c r="A1199">
        <v>5</v>
      </c>
      <c r="B1199" s="31">
        <v>1958</v>
      </c>
      <c r="C1199" s="24">
        <v>0.70877385129195991</v>
      </c>
      <c r="D1199">
        <v>4.7900000000000303E-2</v>
      </c>
      <c r="E1199">
        <f t="shared" si="2376"/>
        <v>3.3950267476885093E-2</v>
      </c>
    </row>
    <row r="1200" spans="1:5" x14ac:dyDescent="0.3">
      <c r="A1200">
        <v>5</v>
      </c>
      <c r="B1200" s="31">
        <v>1958</v>
      </c>
      <c r="C1200" s="24">
        <v>0.68826791519910069</v>
      </c>
      <c r="D1200">
        <v>4.7900000000000303E-2</v>
      </c>
      <c r="E1200">
        <f t="shared" si="2376"/>
        <v>3.2968033138037131E-2</v>
      </c>
    </row>
    <row r="1201" spans="1:5" x14ac:dyDescent="0.3">
      <c r="A1201">
        <v>4</v>
      </c>
      <c r="B1201" s="31">
        <v>1958</v>
      </c>
      <c r="C1201" s="24">
        <v>0.66772793463405467</v>
      </c>
      <c r="D1201">
        <v>4.7900000000000303E-2</v>
      </c>
      <c r="E1201">
        <f t="shared" si="2376"/>
        <v>3.1984168068971419E-2</v>
      </c>
    </row>
    <row r="1202" spans="1:5" x14ac:dyDescent="0.3">
      <c r="A1202">
        <v>4</v>
      </c>
      <c r="B1202" s="31">
        <v>1958</v>
      </c>
      <c r="C1202" s="24">
        <v>0.65131965319144602</v>
      </c>
      <c r="D1202">
        <v>4.7900000000000303E-2</v>
      </c>
      <c r="E1202">
        <f t="shared" si="2376"/>
        <v>3.1198211387870461E-2</v>
      </c>
    </row>
    <row r="1203" spans="1:5" x14ac:dyDescent="0.3">
      <c r="A1203">
        <v>3</v>
      </c>
      <c r="B1203" s="31">
        <v>1958</v>
      </c>
      <c r="C1203" s="24">
        <v>0.64045090910774416</v>
      </c>
      <c r="D1203">
        <v>4.7900000000000303E-2</v>
      </c>
      <c r="E1203">
        <f t="shared" si="2376"/>
        <v>3.0677598546261141E-2</v>
      </c>
    </row>
    <row r="1204" spans="1:5" x14ac:dyDescent="0.3">
      <c r="A1204">
        <v>2</v>
      </c>
      <c r="B1204" s="31">
        <v>1958</v>
      </c>
      <c r="C1204" s="24">
        <v>0.63611759269611412</v>
      </c>
      <c r="D1204">
        <v>4.7900000000000303E-2</v>
      </c>
      <c r="E1204">
        <f t="shared" si="2376"/>
        <v>3.0470032690144061E-2</v>
      </c>
    </row>
    <row r="1205" spans="1:5" x14ac:dyDescent="0.3">
      <c r="A1205">
        <v>2</v>
      </c>
      <c r="B1205" s="31">
        <v>1958</v>
      </c>
      <c r="C1205" s="24">
        <v>0.63694508331898569</v>
      </c>
      <c r="D1205">
        <v>4.7900000000000303E-2</v>
      </c>
      <c r="E1205">
        <f t="shared" si="2376"/>
        <v>3.0509669490979607E-2</v>
      </c>
    </row>
    <row r="1206" spans="1:5" x14ac:dyDescent="0.3">
      <c r="A1206">
        <v>1</v>
      </c>
      <c r="B1206" s="31">
        <v>1958</v>
      </c>
      <c r="C1206" s="24">
        <v>0.64167792739849372</v>
      </c>
      <c r="D1206">
        <v>4.7900000000000303E-2</v>
      </c>
      <c r="E1206">
        <f t="shared" si="2376"/>
        <v>3.0736372722388043E-2</v>
      </c>
    </row>
    <row r="1207" spans="1:5" x14ac:dyDescent="0.3">
      <c r="A1207">
        <v>1</v>
      </c>
      <c r="B1207" s="31">
        <v>1958</v>
      </c>
      <c r="C1207" s="24">
        <v>0.64885474218665562</v>
      </c>
      <c r="D1207">
        <v>4.7900000000000303E-2</v>
      </c>
      <c r="E1207">
        <f t="shared" si="2376"/>
        <v>3.1080142150741001E-2</v>
      </c>
    </row>
    <row r="1208" spans="1:5" x14ac:dyDescent="0.3">
      <c r="A1208">
        <v>12</v>
      </c>
      <c r="B1208" s="31">
        <v>1957</v>
      </c>
      <c r="C1208" s="24">
        <v>0.65646703140839358</v>
      </c>
      <c r="D1208">
        <v>4.7900000000000303E-2</v>
      </c>
      <c r="E1208">
        <f t="shared" si="2376"/>
        <v>3.1444770804462251E-2</v>
      </c>
    </row>
    <row r="1209" spans="1:5" x14ac:dyDescent="0.3">
      <c r="A1209">
        <v>12</v>
      </c>
      <c r="B1209" s="31">
        <v>1957</v>
      </c>
      <c r="C1209" s="24">
        <v>0.66297070725606</v>
      </c>
      <c r="D1209">
        <v>4.7900000000000303E-2</v>
      </c>
      <c r="E1209">
        <f t="shared" si="2376"/>
        <v>3.1756296877565475E-2</v>
      </c>
    </row>
    <row r="1210" spans="1:5" x14ac:dyDescent="0.3">
      <c r="A1210">
        <v>11</v>
      </c>
      <c r="B1210" s="31">
        <v>1957</v>
      </c>
      <c r="C1210" s="24">
        <v>0.66710121014947921</v>
      </c>
      <c r="D1210">
        <v>4.7900000000000303E-2</v>
      </c>
      <c r="E1210">
        <f t="shared" si="2376"/>
        <v>3.1954147966160258E-2</v>
      </c>
    </row>
    <row r="1211" spans="1:5" x14ac:dyDescent="0.3">
      <c r="A1211">
        <v>11</v>
      </c>
      <c r="B1211" s="31">
        <v>1957</v>
      </c>
      <c r="C1211" s="24">
        <v>0.66922467473749281</v>
      </c>
      <c r="D1211">
        <v>4.7900000000000303E-2</v>
      </c>
      <c r="E1211">
        <f t="shared" si="2376"/>
        <v>3.2055861919926106E-2</v>
      </c>
    </row>
    <row r="1212" spans="1:5" x14ac:dyDescent="0.3">
      <c r="A1212">
        <v>10</v>
      </c>
      <c r="B1212" s="31">
        <v>1957</v>
      </c>
      <c r="C1212" s="24">
        <v>0.67065182131628609</v>
      </c>
      <c r="D1212">
        <v>4.7900000000000303E-2</v>
      </c>
      <c r="E1212">
        <f t="shared" si="2376"/>
        <v>3.2124222241050306E-2</v>
      </c>
    </row>
    <row r="1213" spans="1:5" x14ac:dyDescent="0.3">
      <c r="A1213">
        <v>10</v>
      </c>
      <c r="B1213" s="31">
        <v>1957</v>
      </c>
      <c r="C1213" s="24">
        <v>0.67278658793308266</v>
      </c>
      <c r="D1213">
        <v>4.7900000000000303E-2</v>
      </c>
      <c r="E1213">
        <f t="shared" si="2376"/>
        <v>3.2226477561994864E-2</v>
      </c>
    </row>
    <row r="1214" spans="1:5" x14ac:dyDescent="0.3">
      <c r="A1214">
        <v>9</v>
      </c>
      <c r="B1214" s="31">
        <v>1957</v>
      </c>
      <c r="C1214" s="24">
        <v>0.67832403879476155</v>
      </c>
      <c r="D1214">
        <v>4.7900000000000303E-2</v>
      </c>
      <c r="E1214">
        <f t="shared" si="2376"/>
        <v>3.2491721458269285E-2</v>
      </c>
    </row>
    <row r="1215" spans="1:5" x14ac:dyDescent="0.3">
      <c r="A1215">
        <v>9</v>
      </c>
      <c r="B1215" s="31">
        <v>1957</v>
      </c>
      <c r="C1215" s="24">
        <v>0.68998498771896311</v>
      </c>
      <c r="D1215">
        <v>4.7900000000000303E-2</v>
      </c>
      <c r="E1215">
        <f t="shared" si="2376"/>
        <v>3.305028091173854E-2</v>
      </c>
    </row>
    <row r="1216" spans="1:5" x14ac:dyDescent="0.3">
      <c r="A1216">
        <v>8</v>
      </c>
      <c r="B1216" s="31">
        <v>1957</v>
      </c>
      <c r="C1216" s="24">
        <v>0.70967002401313573</v>
      </c>
      <c r="D1216">
        <v>4.7900000000000303E-2</v>
      </c>
      <c r="E1216">
        <f t="shared" si="2376"/>
        <v>3.3993194150229417E-2</v>
      </c>
    </row>
    <row r="1217" spans="1:5" x14ac:dyDescent="0.3">
      <c r="A1217">
        <v>8</v>
      </c>
      <c r="B1217" s="31">
        <v>1957</v>
      </c>
      <c r="C1217" s="24">
        <v>0.73653624002269191</v>
      </c>
      <c r="D1217">
        <v>4.7900000000000303E-2</v>
      </c>
      <c r="E1217">
        <f t="shared" si="2376"/>
        <v>3.5280085897087164E-2</v>
      </c>
    </row>
    <row r="1218" spans="1:5" x14ac:dyDescent="0.3">
      <c r="A1218">
        <v>7</v>
      </c>
      <c r="B1218" s="31">
        <v>1957</v>
      </c>
      <c r="C1218" s="24">
        <v>0.76516521188554898</v>
      </c>
      <c r="D1218">
        <v>4.7900000000000303E-2</v>
      </c>
      <c r="E1218">
        <f t="shared" si="2376"/>
        <v>3.6651413649318031E-2</v>
      </c>
    </row>
    <row r="1219" spans="1:5" x14ac:dyDescent="0.3">
      <c r="A1219">
        <v>7</v>
      </c>
      <c r="B1219" s="31">
        <v>1957</v>
      </c>
      <c r="C1219" s="24">
        <v>0.78773481741113016</v>
      </c>
      <c r="D1219">
        <v>4.7900000000000303E-2</v>
      </c>
      <c r="E1219">
        <f t="shared" si="2376"/>
        <v>3.7732497753993371E-2</v>
      </c>
    </row>
    <row r="1220" spans="1:5" x14ac:dyDescent="0.3">
      <c r="A1220">
        <v>6</v>
      </c>
      <c r="B1220" s="31">
        <v>1957</v>
      </c>
      <c r="C1220" s="24">
        <v>0.79775420835553101</v>
      </c>
      <c r="D1220">
        <v>4.7900000000000303E-2</v>
      </c>
      <c r="E1220">
        <f t="shared" si="2376"/>
        <v>3.8212426580230177E-2</v>
      </c>
    </row>
    <row r="1221" spans="1:5" x14ac:dyDescent="0.3">
      <c r="A1221">
        <v>6</v>
      </c>
      <c r="B1221" s="31">
        <v>1957</v>
      </c>
      <c r="C1221" s="24">
        <v>0.79530907055094435</v>
      </c>
      <c r="D1221">
        <v>4.7900000000000303E-2</v>
      </c>
      <c r="E1221">
        <f t="shared" ref="E1221:E1284" si="2377">C1221*D1221</f>
        <v>3.8095304479390475E-2</v>
      </c>
    </row>
    <row r="1222" spans="1:5" x14ac:dyDescent="0.3">
      <c r="A1222">
        <v>6</v>
      </c>
      <c r="B1222" s="31">
        <v>1957</v>
      </c>
      <c r="C1222" s="24">
        <v>0.78631368810406466</v>
      </c>
      <c r="D1222">
        <v>4.7900000000000303E-2</v>
      </c>
      <c r="E1222">
        <f t="shared" si="2377"/>
        <v>3.7664425660184936E-2</v>
      </c>
    </row>
    <row r="1223" spans="1:5" x14ac:dyDescent="0.3">
      <c r="A1223">
        <v>6</v>
      </c>
      <c r="B1223" s="31">
        <v>1957</v>
      </c>
      <c r="C1223" s="24">
        <v>0.77649417459215697</v>
      </c>
      <c r="D1223">
        <v>4.7900000000000303E-2</v>
      </c>
      <c r="E1223">
        <f t="shared" si="2377"/>
        <v>3.7194070962964558E-2</v>
      </c>
    </row>
    <row r="1224" spans="1:5" x14ac:dyDescent="0.3">
      <c r="A1224">
        <v>5</v>
      </c>
      <c r="B1224" s="31">
        <v>1957</v>
      </c>
      <c r="C1224" s="24">
        <v>0.76737899599645665</v>
      </c>
      <c r="D1224">
        <v>4.7900000000000303E-2</v>
      </c>
      <c r="E1224">
        <f t="shared" si="2377"/>
        <v>3.6757453908230507E-2</v>
      </c>
    </row>
    <row r="1225" spans="1:5" x14ac:dyDescent="0.3">
      <c r="A1225">
        <v>5</v>
      </c>
      <c r="B1225" s="31">
        <v>1957</v>
      </c>
      <c r="C1225" s="24">
        <v>0.75749487657168435</v>
      </c>
      <c r="D1225">
        <v>4.7900000000000303E-2</v>
      </c>
      <c r="E1225">
        <f t="shared" si="2377"/>
        <v>3.6284004587783913E-2</v>
      </c>
    </row>
    <row r="1226" spans="1:5" x14ac:dyDescent="0.3">
      <c r="A1226">
        <v>5</v>
      </c>
      <c r="B1226" s="31">
        <v>1957</v>
      </c>
      <c r="C1226" s="24">
        <v>0.74568886370676324</v>
      </c>
      <c r="D1226">
        <v>4.7900000000000303E-2</v>
      </c>
      <c r="E1226">
        <f t="shared" si="2377"/>
        <v>3.5718496571554188E-2</v>
      </c>
    </row>
    <row r="1227" spans="1:5" x14ac:dyDescent="0.3">
      <c r="A1227">
        <v>4</v>
      </c>
      <c r="B1227" s="31">
        <v>1957</v>
      </c>
      <c r="C1227" s="24">
        <v>0.73184355889131758</v>
      </c>
      <c r="D1227">
        <v>4.7900000000000303E-2</v>
      </c>
      <c r="E1227">
        <f t="shared" si="2377"/>
        <v>3.5055306470894332E-2</v>
      </c>
    </row>
    <row r="1228" spans="1:5" x14ac:dyDescent="0.3">
      <c r="A1228">
        <v>4</v>
      </c>
      <c r="B1228" s="31">
        <v>1957</v>
      </c>
      <c r="C1228" s="24">
        <v>0.71522709460141332</v>
      </c>
      <c r="D1228">
        <v>4.7900000000000303E-2</v>
      </c>
      <c r="E1228">
        <f t="shared" si="2377"/>
        <v>3.4259377831407915E-2</v>
      </c>
    </row>
    <row r="1229" spans="1:5" x14ac:dyDescent="0.3">
      <c r="A1229">
        <v>4</v>
      </c>
      <c r="B1229" s="31">
        <v>1957</v>
      </c>
      <c r="C1229" s="24">
        <v>0.6936823455834642</v>
      </c>
      <c r="D1229">
        <v>4.7900000000000303E-2</v>
      </c>
      <c r="E1229">
        <f t="shared" si="2377"/>
        <v>3.3227384353448144E-2</v>
      </c>
    </row>
    <row r="1230" spans="1:5" x14ac:dyDescent="0.3">
      <c r="A1230">
        <v>4</v>
      </c>
      <c r="B1230" s="31">
        <v>1957</v>
      </c>
      <c r="C1230" s="24">
        <v>0.66640316512292885</v>
      </c>
      <c r="D1230">
        <v>4.7900000000000303E-2</v>
      </c>
      <c r="E1230">
        <f t="shared" si="2377"/>
        <v>3.1920711609388495E-2</v>
      </c>
    </row>
    <row r="1231" spans="1:5" x14ac:dyDescent="0.3">
      <c r="A1231">
        <v>3</v>
      </c>
      <c r="B1231" s="31">
        <v>1957</v>
      </c>
      <c r="C1231" s="24">
        <v>0.63593403564741813</v>
      </c>
      <c r="D1231">
        <v>4.7900000000000303E-2</v>
      </c>
      <c r="E1231">
        <f t="shared" si="2377"/>
        <v>3.046124030751152E-2</v>
      </c>
    </row>
    <row r="1232" spans="1:5" x14ac:dyDescent="0.3">
      <c r="A1232">
        <v>3</v>
      </c>
      <c r="B1232" s="31">
        <v>1957</v>
      </c>
      <c r="C1232" s="24">
        <v>0.60944932716172173</v>
      </c>
      <c r="D1232">
        <v>4.7900000000000303E-2</v>
      </c>
      <c r="E1232">
        <f t="shared" si="2377"/>
        <v>2.9192622771046655E-2</v>
      </c>
    </row>
    <row r="1233" spans="1:5" x14ac:dyDescent="0.3">
      <c r="A1233">
        <v>3</v>
      </c>
      <c r="B1233" s="31">
        <v>1957</v>
      </c>
      <c r="C1233" s="24">
        <v>0.59363625932663233</v>
      </c>
      <c r="D1233">
        <v>4.7900000000000303E-2</v>
      </c>
      <c r="E1233">
        <f t="shared" si="2377"/>
        <v>2.8435176821745869E-2</v>
      </c>
    </row>
    <row r="1234" spans="1:5" x14ac:dyDescent="0.3">
      <c r="A1234">
        <v>2</v>
      </c>
      <c r="B1234" s="31">
        <v>1957</v>
      </c>
      <c r="C1234" s="24">
        <v>0.59111217634913438</v>
      </c>
      <c r="D1234">
        <v>4.7900000000000303E-2</v>
      </c>
      <c r="E1234">
        <f t="shared" si="2377"/>
        <v>2.8314273247123715E-2</v>
      </c>
    </row>
    <row r="1235" spans="1:5" x14ac:dyDescent="0.3">
      <c r="A1235">
        <v>1</v>
      </c>
      <c r="B1235" s="31">
        <v>1957</v>
      </c>
      <c r="C1235" s="24">
        <v>0.60266501223336733</v>
      </c>
      <c r="D1235">
        <v>4.7900000000000303E-2</v>
      </c>
      <c r="E1235">
        <f t="shared" si="2377"/>
        <v>2.8867654085978477E-2</v>
      </c>
    </row>
    <row r="1236" spans="1:5" x14ac:dyDescent="0.3">
      <c r="A1236">
        <v>12</v>
      </c>
      <c r="B1236" s="31">
        <v>1956</v>
      </c>
      <c r="C1236" s="24">
        <v>0.62774324694531913</v>
      </c>
      <c r="D1236">
        <v>4.7900000000000303E-2</v>
      </c>
      <c r="E1236">
        <f t="shared" si="2377"/>
        <v>3.0068901528680976E-2</v>
      </c>
    </row>
    <row r="1237" spans="1:5" x14ac:dyDescent="0.3">
      <c r="A1237">
        <v>11</v>
      </c>
      <c r="B1237" s="31">
        <v>1956</v>
      </c>
      <c r="C1237" s="24">
        <v>0.66674025042836738</v>
      </c>
      <c r="D1237">
        <v>4.7900000000000303E-2</v>
      </c>
      <c r="E1237">
        <f t="shared" si="2377"/>
        <v>3.1936857995519E-2</v>
      </c>
    </row>
    <row r="1238" spans="1:5" x14ac:dyDescent="0.3">
      <c r="A1238">
        <v>10</v>
      </c>
      <c r="B1238" s="31">
        <v>1956</v>
      </c>
      <c r="C1238" s="24">
        <v>0.7166234586824819</v>
      </c>
      <c r="D1238">
        <v>4.7900000000000303E-2</v>
      </c>
      <c r="E1238">
        <f t="shared" si="2377"/>
        <v>3.4326263670891102E-2</v>
      </c>
    </row>
    <row r="1239" spans="1:5" x14ac:dyDescent="0.3">
      <c r="A1239">
        <v>9</v>
      </c>
      <c r="B1239" s="31">
        <v>1956</v>
      </c>
      <c r="C1239" s="24">
        <v>0.76937677737642463</v>
      </c>
      <c r="D1239">
        <v>4.7900000000000303E-2</v>
      </c>
      <c r="E1239">
        <f t="shared" si="2377"/>
        <v>3.685314763633097E-2</v>
      </c>
    </row>
    <row r="1240" spans="1:5" x14ac:dyDescent="0.3">
      <c r="A1240">
        <v>8</v>
      </c>
      <c r="B1240" s="31">
        <v>1956</v>
      </c>
      <c r="C1240" s="24">
        <v>0.81428587903602212</v>
      </c>
      <c r="D1240">
        <v>4.7900000000000303E-2</v>
      </c>
      <c r="E1240">
        <f t="shared" si="2377"/>
        <v>3.9004293605825704E-2</v>
      </c>
    </row>
    <row r="1241" spans="1:5" x14ac:dyDescent="0.3">
      <c r="A1241">
        <v>7</v>
      </c>
      <c r="B1241" s="31">
        <v>1956</v>
      </c>
      <c r="C1241" s="24">
        <v>0.84012229771605829</v>
      </c>
      <c r="D1241">
        <v>4.7900000000000303E-2</v>
      </c>
      <c r="E1241">
        <f t="shared" si="2377"/>
        <v>4.0241858060599447E-2</v>
      </c>
    </row>
    <row r="1242" spans="1:5" x14ac:dyDescent="0.3">
      <c r="A1242">
        <v>6</v>
      </c>
      <c r="B1242" s="31">
        <v>1956</v>
      </c>
      <c r="C1242" s="24">
        <v>0.84505141677371753</v>
      </c>
      <c r="D1242">
        <v>4.7900000000000303E-2</v>
      </c>
      <c r="E1242">
        <f t="shared" si="2377"/>
        <v>4.0477962863461329E-2</v>
      </c>
    </row>
    <row r="1243" spans="1:5" x14ac:dyDescent="0.3">
      <c r="A1243">
        <v>6</v>
      </c>
      <c r="B1243" s="31">
        <v>1956</v>
      </c>
      <c r="C1243" s="24">
        <v>0.83326365699975802</v>
      </c>
      <c r="D1243">
        <v>4.7900000000000303E-2</v>
      </c>
      <c r="E1243">
        <f t="shared" si="2377"/>
        <v>3.9913329170288663E-2</v>
      </c>
    </row>
    <row r="1244" spans="1:5" x14ac:dyDescent="0.3">
      <c r="A1244">
        <v>6</v>
      </c>
      <c r="B1244" s="31">
        <v>1956</v>
      </c>
      <c r="C1244" s="24">
        <v>0.81202473952448895</v>
      </c>
      <c r="D1244">
        <v>4.7900000000000303E-2</v>
      </c>
      <c r="E1244">
        <f t="shared" si="2377"/>
        <v>3.8895985023223265E-2</v>
      </c>
    </row>
    <row r="1245" spans="1:5" x14ac:dyDescent="0.3">
      <c r="A1245">
        <v>6</v>
      </c>
      <c r="B1245" s="31">
        <v>1956</v>
      </c>
      <c r="C1245" s="24">
        <v>0.78745052271341354</v>
      </c>
      <c r="D1245">
        <v>4.7900000000000303E-2</v>
      </c>
      <c r="E1245">
        <f t="shared" si="2377"/>
        <v>3.7718880037972746E-2</v>
      </c>
    </row>
    <row r="1246" spans="1:5" x14ac:dyDescent="0.3">
      <c r="A1246">
        <v>5</v>
      </c>
      <c r="B1246" s="31">
        <v>1956</v>
      </c>
      <c r="C1246" s="24">
        <v>0.76433706295976289</v>
      </c>
      <c r="D1246">
        <v>4.7900000000000303E-2</v>
      </c>
      <c r="E1246">
        <f t="shared" si="2377"/>
        <v>3.6611745315772874E-2</v>
      </c>
    </row>
    <row r="1247" spans="1:5" x14ac:dyDescent="0.3">
      <c r="A1247">
        <v>5</v>
      </c>
      <c r="B1247" s="31">
        <v>1956</v>
      </c>
      <c r="C1247" s="24">
        <v>0.74568918683867402</v>
      </c>
      <c r="D1247">
        <v>4.7900000000000303E-2</v>
      </c>
      <c r="E1247">
        <f t="shared" si="2377"/>
        <v>3.5718512049572715E-2</v>
      </c>
    </row>
    <row r="1248" spans="1:5" x14ac:dyDescent="0.3">
      <c r="A1248">
        <v>5</v>
      </c>
      <c r="B1248" s="31">
        <v>1956</v>
      </c>
      <c r="C1248" s="24">
        <v>0.73208176393799507</v>
      </c>
      <c r="D1248">
        <v>4.7900000000000303E-2</v>
      </c>
      <c r="E1248">
        <f t="shared" si="2377"/>
        <v>3.5066716492630184E-2</v>
      </c>
    </row>
    <row r="1249" spans="1:5" x14ac:dyDescent="0.3">
      <c r="A1249">
        <v>4</v>
      </c>
      <c r="B1249" s="31">
        <v>1956</v>
      </c>
      <c r="C1249" s="24">
        <v>0.72176567793899704</v>
      </c>
      <c r="D1249">
        <v>4.7900000000000303E-2</v>
      </c>
      <c r="E1249">
        <f t="shared" si="2377"/>
        <v>3.4572575973278175E-2</v>
      </c>
    </row>
    <row r="1250" spans="1:5" x14ac:dyDescent="0.3">
      <c r="A1250">
        <v>4</v>
      </c>
      <c r="B1250" s="31">
        <v>1956</v>
      </c>
      <c r="C1250" s="24">
        <v>0.71182626639065338</v>
      </c>
      <c r="D1250">
        <v>4.7900000000000303E-2</v>
      </c>
      <c r="E1250">
        <f t="shared" si="2377"/>
        <v>3.4096478160112513E-2</v>
      </c>
    </row>
    <row r="1251" spans="1:5" x14ac:dyDescent="0.3">
      <c r="A1251">
        <v>4</v>
      </c>
      <c r="B1251" s="31">
        <v>1956</v>
      </c>
      <c r="C1251" s="24">
        <v>0.69959426140141712</v>
      </c>
      <c r="D1251">
        <v>4.7900000000000303E-2</v>
      </c>
      <c r="E1251">
        <f t="shared" si="2377"/>
        <v>3.3510565121128093E-2</v>
      </c>
    </row>
    <row r="1252" spans="1:5" x14ac:dyDescent="0.3">
      <c r="A1252">
        <v>4</v>
      </c>
      <c r="B1252" s="31">
        <v>1956</v>
      </c>
      <c r="C1252" s="24">
        <v>0.68371001548469501</v>
      </c>
      <c r="D1252">
        <v>4.7900000000000303E-2</v>
      </c>
      <c r="E1252">
        <f t="shared" si="2377"/>
        <v>3.2749709741717099E-2</v>
      </c>
    </row>
    <row r="1253" spans="1:5" x14ac:dyDescent="0.3">
      <c r="A1253">
        <v>3</v>
      </c>
      <c r="B1253" s="31">
        <v>1956</v>
      </c>
      <c r="C1253" s="24">
        <v>0.66635494149212571</v>
      </c>
      <c r="D1253">
        <v>4.7900000000000303E-2</v>
      </c>
      <c r="E1253">
        <f t="shared" si="2377"/>
        <v>3.1918401697473023E-2</v>
      </c>
    </row>
    <row r="1254" spans="1:5" x14ac:dyDescent="0.3">
      <c r="A1254">
        <v>3</v>
      </c>
      <c r="B1254" s="31">
        <v>1956</v>
      </c>
      <c r="C1254" s="24">
        <v>0.65047320589720647</v>
      </c>
      <c r="D1254">
        <v>4.7900000000000303E-2</v>
      </c>
      <c r="E1254">
        <f t="shared" si="2377"/>
        <v>3.1157666562476389E-2</v>
      </c>
    </row>
    <row r="1255" spans="1:5" x14ac:dyDescent="0.3">
      <c r="A1255">
        <v>3</v>
      </c>
      <c r="B1255" s="31">
        <v>1956</v>
      </c>
      <c r="C1255" s="24">
        <v>0.63915699136658954</v>
      </c>
      <c r="D1255">
        <v>4.7900000000000303E-2</v>
      </c>
      <c r="E1255">
        <f t="shared" si="2377"/>
        <v>3.0615619886459833E-2</v>
      </c>
    </row>
    <row r="1256" spans="1:5" x14ac:dyDescent="0.3">
      <c r="A1256">
        <v>2</v>
      </c>
      <c r="B1256" s="31">
        <v>1956</v>
      </c>
      <c r="C1256" s="24">
        <v>0.6344658351703778</v>
      </c>
      <c r="D1256">
        <v>4.7900000000000303E-2</v>
      </c>
      <c r="E1256">
        <f t="shared" si="2377"/>
        <v>3.039091350466129E-2</v>
      </c>
    </row>
    <row r="1257" spans="1:5" x14ac:dyDescent="0.3">
      <c r="A1257">
        <v>2</v>
      </c>
      <c r="B1257" s="31">
        <v>1956</v>
      </c>
      <c r="C1257" s="24">
        <v>0.63818833801082597</v>
      </c>
      <c r="D1257">
        <v>4.7900000000000303E-2</v>
      </c>
      <c r="E1257">
        <f t="shared" si="2377"/>
        <v>3.0569221390718757E-2</v>
      </c>
    </row>
    <row r="1258" spans="1:5" x14ac:dyDescent="0.3">
      <c r="A1258">
        <v>1</v>
      </c>
      <c r="B1258" s="31">
        <v>1956</v>
      </c>
      <c r="C1258" s="24">
        <v>0.65188409241843792</v>
      </c>
      <c r="D1258">
        <v>4.7900000000000303E-2</v>
      </c>
      <c r="E1258">
        <f t="shared" si="2377"/>
        <v>3.1225248026843375E-2</v>
      </c>
    </row>
    <row r="1259" spans="1:5" x14ac:dyDescent="0.3">
      <c r="A1259">
        <v>1</v>
      </c>
      <c r="B1259" s="31">
        <v>1956</v>
      </c>
      <c r="C1259" s="24">
        <v>0.67434317322718684</v>
      </c>
      <c r="D1259">
        <v>4.7900000000000303E-2</v>
      </c>
      <c r="E1259">
        <f t="shared" si="2377"/>
        <v>3.2301037997582452E-2</v>
      </c>
    </row>
    <row r="1260" spans="1:5" x14ac:dyDescent="0.3">
      <c r="A1260">
        <v>12</v>
      </c>
      <c r="B1260" s="31">
        <v>1955</v>
      </c>
      <c r="C1260" s="24">
        <v>0.70113690936160633</v>
      </c>
      <c r="D1260">
        <v>4.7900000000000303E-2</v>
      </c>
      <c r="E1260">
        <f t="shared" si="2377"/>
        <v>3.3584457958421153E-2</v>
      </c>
    </row>
    <row r="1261" spans="1:5" x14ac:dyDescent="0.3">
      <c r="A1261">
        <v>11</v>
      </c>
      <c r="B1261" s="31">
        <v>1955</v>
      </c>
      <c r="C1261" s="24">
        <v>0.72416732224597768</v>
      </c>
      <c r="D1261">
        <v>4.7900000000000303E-2</v>
      </c>
      <c r="E1261">
        <f t="shared" si="2377"/>
        <v>3.4687614735582552E-2</v>
      </c>
    </row>
    <row r="1262" spans="1:5" x14ac:dyDescent="0.3">
      <c r="A1262">
        <v>11</v>
      </c>
      <c r="B1262" s="31">
        <v>1955</v>
      </c>
      <c r="C1262" s="24">
        <v>0.73754773171728105</v>
      </c>
      <c r="D1262">
        <v>4.7900000000000303E-2</v>
      </c>
      <c r="E1262">
        <f t="shared" si="2377"/>
        <v>3.5328536349257984E-2</v>
      </c>
    </row>
    <row r="1263" spans="1:5" x14ac:dyDescent="0.3">
      <c r="A1263">
        <v>10</v>
      </c>
      <c r="B1263" s="31">
        <v>1955</v>
      </c>
      <c r="C1263" s="24">
        <v>0.74139296887422157</v>
      </c>
      <c r="D1263">
        <v>4.7900000000000303E-2</v>
      </c>
      <c r="E1263">
        <f t="shared" si="2377"/>
        <v>3.5512723209075441E-2</v>
      </c>
    </row>
    <row r="1264" spans="1:5" x14ac:dyDescent="0.3">
      <c r="A1264">
        <v>10</v>
      </c>
      <c r="B1264" s="31">
        <v>1955</v>
      </c>
      <c r="C1264" s="24">
        <v>0.74396759126669654</v>
      </c>
      <c r="D1264">
        <v>4.7900000000000303E-2</v>
      </c>
      <c r="E1264">
        <f t="shared" si="2377"/>
        <v>3.5636047621674993E-2</v>
      </c>
    </row>
    <row r="1265" spans="1:5" x14ac:dyDescent="0.3">
      <c r="A1265">
        <v>9</v>
      </c>
      <c r="B1265" s="31">
        <v>1955</v>
      </c>
      <c r="C1265" s="24">
        <v>0.75367520084621065</v>
      </c>
      <c r="D1265">
        <v>4.7900000000000303E-2</v>
      </c>
      <c r="E1265">
        <f t="shared" si="2377"/>
        <v>3.6101042120533722E-2</v>
      </c>
    </row>
    <row r="1266" spans="1:5" x14ac:dyDescent="0.3">
      <c r="A1266">
        <v>8</v>
      </c>
      <c r="B1266" s="31">
        <v>1955</v>
      </c>
      <c r="C1266" s="24">
        <v>0.77288541781735687</v>
      </c>
      <c r="D1266">
        <v>4.7900000000000303E-2</v>
      </c>
      <c r="E1266">
        <f t="shared" si="2377"/>
        <v>3.7021211513451627E-2</v>
      </c>
    </row>
    <row r="1267" spans="1:5" x14ac:dyDescent="0.3">
      <c r="A1267">
        <v>8</v>
      </c>
      <c r="B1267" s="31">
        <v>1955</v>
      </c>
      <c r="C1267" s="24">
        <v>0.79815738881345177</v>
      </c>
      <c r="D1267">
        <v>4.7900000000000303E-2</v>
      </c>
      <c r="E1267">
        <f t="shared" si="2377"/>
        <v>3.8231738924164579E-2</v>
      </c>
    </row>
    <row r="1268" spans="1:5" x14ac:dyDescent="0.3">
      <c r="A1268">
        <v>7</v>
      </c>
      <c r="B1268" s="31">
        <v>1955</v>
      </c>
      <c r="C1268" s="24">
        <v>0.82095842914811823</v>
      </c>
      <c r="D1268">
        <v>4.7900000000000303E-2</v>
      </c>
      <c r="E1268">
        <f t="shared" si="2377"/>
        <v>3.9323908756195111E-2</v>
      </c>
    </row>
    <row r="1269" spans="1:5" x14ac:dyDescent="0.3">
      <c r="A1269">
        <v>6</v>
      </c>
      <c r="B1269" s="31">
        <v>1955</v>
      </c>
      <c r="C1269" s="24">
        <v>0.83335393211908027</v>
      </c>
      <c r="D1269">
        <v>4.7900000000000303E-2</v>
      </c>
      <c r="E1269">
        <f t="shared" si="2377"/>
        <v>3.9917653348504195E-2</v>
      </c>
    </row>
    <row r="1270" spans="1:5" x14ac:dyDescent="0.3">
      <c r="A1270">
        <v>5</v>
      </c>
      <c r="B1270" s="31">
        <v>1955</v>
      </c>
      <c r="C1270" s="24">
        <v>0.83140039929965848</v>
      </c>
      <c r="D1270">
        <v>4.7900000000000303E-2</v>
      </c>
      <c r="E1270">
        <f t="shared" si="2377"/>
        <v>3.9824079126453894E-2</v>
      </c>
    </row>
    <row r="1271" spans="1:5" x14ac:dyDescent="0.3">
      <c r="A1271">
        <v>4</v>
      </c>
      <c r="B1271" s="31">
        <v>1955</v>
      </c>
      <c r="C1271" s="24">
        <v>0.8180879428540897</v>
      </c>
      <c r="D1271">
        <v>4.7900000000000303E-2</v>
      </c>
      <c r="E1271">
        <f t="shared" si="2377"/>
        <v>3.9186412462711144E-2</v>
      </c>
    </row>
    <row r="1272" spans="1:5" x14ac:dyDescent="0.3">
      <c r="A1272">
        <v>3</v>
      </c>
      <c r="B1272" s="31">
        <v>1955</v>
      </c>
      <c r="C1272" s="24">
        <v>0.8018553049000624</v>
      </c>
      <c r="D1272">
        <v>4.7900000000000303E-2</v>
      </c>
      <c r="E1272">
        <f t="shared" si="2377"/>
        <v>3.8408869104713229E-2</v>
      </c>
    </row>
    <row r="1273" spans="1:5" x14ac:dyDescent="0.3">
      <c r="A1273">
        <v>2</v>
      </c>
      <c r="B1273" s="31">
        <v>1955</v>
      </c>
      <c r="C1273" s="24">
        <v>0.79192749461906942</v>
      </c>
      <c r="D1273">
        <v>4.7900000000000303E-2</v>
      </c>
      <c r="E1273">
        <f t="shared" si="2377"/>
        <v>3.7933326992253665E-2</v>
      </c>
    </row>
    <row r="1274" spans="1:5" x14ac:dyDescent="0.3">
      <c r="A1274">
        <v>2</v>
      </c>
      <c r="B1274" s="31">
        <v>1955</v>
      </c>
      <c r="C1274" s="24">
        <v>0.7932724836378704</v>
      </c>
      <c r="D1274">
        <v>4.7900000000000303E-2</v>
      </c>
      <c r="E1274">
        <f t="shared" si="2377"/>
        <v>3.7997751966254233E-2</v>
      </c>
    </row>
    <row r="1275" spans="1:5" x14ac:dyDescent="0.3">
      <c r="A1275">
        <v>1</v>
      </c>
      <c r="B1275" s="31">
        <v>1955</v>
      </c>
      <c r="C1275" s="24">
        <v>0.80463989378907674</v>
      </c>
      <c r="D1275">
        <v>4.7900000000000303E-2</v>
      </c>
      <c r="E1275">
        <f t="shared" si="2377"/>
        <v>3.8542250912497023E-2</v>
      </c>
    </row>
    <row r="1276" spans="1:5" x14ac:dyDescent="0.3">
      <c r="A1276">
        <v>1</v>
      </c>
      <c r="B1276" s="31">
        <v>1955</v>
      </c>
      <c r="C1276" s="24">
        <v>0.8186787610496481</v>
      </c>
      <c r="D1276">
        <v>4.7900000000000303E-2</v>
      </c>
      <c r="E1276">
        <f t="shared" si="2377"/>
        <v>3.9214712654278394E-2</v>
      </c>
    </row>
    <row r="1277" spans="1:5" x14ac:dyDescent="0.3">
      <c r="A1277">
        <v>12</v>
      </c>
      <c r="B1277" s="31">
        <v>1954</v>
      </c>
      <c r="C1277" s="24">
        <v>0.82714783565944117</v>
      </c>
      <c r="D1277">
        <v>4.7900000000000303E-2</v>
      </c>
      <c r="E1277">
        <f t="shared" si="2377"/>
        <v>3.9620381328087484E-2</v>
      </c>
    </row>
    <row r="1278" spans="1:5" x14ac:dyDescent="0.3">
      <c r="A1278">
        <v>11</v>
      </c>
      <c r="B1278" s="31">
        <v>1954</v>
      </c>
      <c r="C1278" s="24">
        <v>0.82669991857028902</v>
      </c>
      <c r="D1278">
        <v>4.7900000000000303E-2</v>
      </c>
      <c r="E1278">
        <f t="shared" si="2377"/>
        <v>3.9598926099517096E-2</v>
      </c>
    </row>
    <row r="1279" spans="1:5" x14ac:dyDescent="0.3">
      <c r="A1279">
        <v>11</v>
      </c>
      <c r="B1279" s="31">
        <v>1954</v>
      </c>
      <c r="C1279" s="24">
        <v>0.82012888693194774</v>
      </c>
      <c r="D1279">
        <v>4.7900000000000303E-2</v>
      </c>
      <c r="E1279">
        <f t="shared" si="2377"/>
        <v>3.9284173684040545E-2</v>
      </c>
    </row>
    <row r="1280" spans="1:5" x14ac:dyDescent="0.3">
      <c r="A1280">
        <v>10</v>
      </c>
      <c r="B1280" s="31">
        <v>1954</v>
      </c>
      <c r="C1280" s="24">
        <v>0.81384492695351485</v>
      </c>
      <c r="D1280">
        <v>4.7900000000000303E-2</v>
      </c>
      <c r="E1280">
        <f t="shared" si="2377"/>
        <v>3.898317200107361E-2</v>
      </c>
    </row>
    <row r="1281" spans="1:5" x14ac:dyDescent="0.3">
      <c r="A1281">
        <v>10</v>
      </c>
      <c r="B1281" s="31">
        <v>1954</v>
      </c>
      <c r="C1281" s="24">
        <v>0.81358047032878411</v>
      </c>
      <c r="D1281">
        <v>4.7900000000000303E-2</v>
      </c>
      <c r="E1281">
        <f t="shared" si="2377"/>
        <v>3.8970504528749006E-2</v>
      </c>
    </row>
    <row r="1282" spans="1:5" x14ac:dyDescent="0.3">
      <c r="A1282">
        <v>9</v>
      </c>
      <c r="B1282" s="31">
        <v>1954</v>
      </c>
      <c r="C1282" s="24">
        <v>0.82149222559211466</v>
      </c>
      <c r="D1282">
        <v>4.7900000000000303E-2</v>
      </c>
      <c r="E1282">
        <f t="shared" si="2377"/>
        <v>3.9349477605862541E-2</v>
      </c>
    </row>
    <row r="1283" spans="1:5" x14ac:dyDescent="0.3">
      <c r="A1283">
        <v>8</v>
      </c>
      <c r="B1283" s="31">
        <v>1954</v>
      </c>
      <c r="C1283" s="24">
        <v>0.83664081152928016</v>
      </c>
      <c r="D1283">
        <v>4.7900000000000303E-2</v>
      </c>
      <c r="E1283">
        <f t="shared" si="2377"/>
        <v>4.0075094872252776E-2</v>
      </c>
    </row>
    <row r="1284" spans="1:5" x14ac:dyDescent="0.3">
      <c r="A1284">
        <v>8</v>
      </c>
      <c r="B1284" s="31">
        <v>1954</v>
      </c>
      <c r="C1284" s="24">
        <v>0.85474949732694683</v>
      </c>
      <c r="D1284">
        <v>4.7900000000000303E-2</v>
      </c>
      <c r="E1284">
        <f t="shared" si="2377"/>
        <v>4.0942500921961014E-2</v>
      </c>
    </row>
    <row r="1285" spans="1:5" x14ac:dyDescent="0.3">
      <c r="A1285">
        <v>7</v>
      </c>
      <c r="B1285" s="31">
        <v>1954</v>
      </c>
      <c r="C1285" s="24">
        <v>0.86947461673637894</v>
      </c>
      <c r="D1285">
        <v>4.7900000000000303E-2</v>
      </c>
      <c r="E1285">
        <f t="shared" ref="E1285:E1348" si="2378">C1285*D1285</f>
        <v>4.1647834141672814E-2</v>
      </c>
    </row>
    <row r="1286" spans="1:5" x14ac:dyDescent="0.3">
      <c r="A1286">
        <v>6</v>
      </c>
      <c r="B1286" s="31">
        <v>1954</v>
      </c>
      <c r="C1286" s="24">
        <v>0.873976225865705</v>
      </c>
      <c r="D1286">
        <v>4.7900000000000303E-2</v>
      </c>
      <c r="E1286">
        <f t="shared" si="2378"/>
        <v>4.1863461218967536E-2</v>
      </c>
    </row>
    <row r="1287" spans="1:5" x14ac:dyDescent="0.3">
      <c r="A1287">
        <v>6</v>
      </c>
      <c r="B1287" s="31">
        <v>1954</v>
      </c>
      <c r="C1287" s="24">
        <v>0.86605911967803595</v>
      </c>
      <c r="D1287">
        <v>4.7900000000000303E-2</v>
      </c>
      <c r="E1287">
        <f t="shared" si="2378"/>
        <v>4.1484231832578183E-2</v>
      </c>
    </row>
    <row r="1288" spans="1:5" x14ac:dyDescent="0.3">
      <c r="A1288">
        <v>6</v>
      </c>
      <c r="B1288" s="31">
        <v>1954</v>
      </c>
      <c r="C1288" s="24">
        <v>0.8487517780363617</v>
      </c>
      <c r="D1288">
        <v>4.7900000000000303E-2</v>
      </c>
      <c r="E1288">
        <f t="shared" si="2378"/>
        <v>4.0655210167941984E-2</v>
      </c>
    </row>
    <row r="1289" spans="1:5" x14ac:dyDescent="0.3">
      <c r="A1289">
        <v>6</v>
      </c>
      <c r="B1289" s="31">
        <v>1954</v>
      </c>
      <c r="C1289" s="24">
        <v>0.82786500784673756</v>
      </c>
      <c r="D1289">
        <v>4.7900000000000303E-2</v>
      </c>
      <c r="E1289">
        <f t="shared" si="2378"/>
        <v>3.965473387585898E-2</v>
      </c>
    </row>
    <row r="1290" spans="1:5" x14ac:dyDescent="0.3">
      <c r="A1290">
        <v>6</v>
      </c>
      <c r="B1290" s="31">
        <v>1954</v>
      </c>
      <c r="C1290" s="24">
        <v>0.80795915547787389</v>
      </c>
      <c r="D1290">
        <v>4.7900000000000303E-2</v>
      </c>
      <c r="E1290">
        <f t="shared" si="2378"/>
        <v>3.8701243547390407E-2</v>
      </c>
    </row>
    <row r="1291" spans="1:5" x14ac:dyDescent="0.3">
      <c r="A1291">
        <v>5</v>
      </c>
      <c r="B1291" s="31">
        <v>1954</v>
      </c>
      <c r="C1291" s="24">
        <v>0.79047037033027689</v>
      </c>
      <c r="D1291">
        <v>4.7900000000000303E-2</v>
      </c>
      <c r="E1291">
        <f t="shared" si="2378"/>
        <v>3.7863530738820504E-2</v>
      </c>
    </row>
    <row r="1292" spans="1:5" x14ac:dyDescent="0.3">
      <c r="A1292">
        <v>5</v>
      </c>
      <c r="B1292" s="31">
        <v>1954</v>
      </c>
      <c r="C1292" s="24">
        <v>0.77579360129500208</v>
      </c>
      <c r="D1292">
        <v>4.7900000000000303E-2</v>
      </c>
      <c r="E1292">
        <f t="shared" si="2378"/>
        <v>3.7160513502030833E-2</v>
      </c>
    </row>
    <row r="1293" spans="1:5" x14ac:dyDescent="0.3">
      <c r="A1293">
        <v>5</v>
      </c>
      <c r="B1293" s="31">
        <v>1954</v>
      </c>
      <c r="C1293" s="24">
        <v>0.76284772737129536</v>
      </c>
      <c r="D1293">
        <v>4.7900000000000303E-2</v>
      </c>
      <c r="E1293">
        <f t="shared" si="2378"/>
        <v>3.654040614108528E-2</v>
      </c>
    </row>
    <row r="1294" spans="1:5" x14ac:dyDescent="0.3">
      <c r="A1294">
        <v>5</v>
      </c>
      <c r="B1294" s="31">
        <v>1954</v>
      </c>
      <c r="C1294" s="24">
        <v>0.75131112011150947</v>
      </c>
      <c r="D1294">
        <v>4.7900000000000303E-2</v>
      </c>
      <c r="E1294">
        <f t="shared" si="2378"/>
        <v>3.5987802653341533E-2</v>
      </c>
    </row>
    <row r="1295" spans="1:5" x14ac:dyDescent="0.3">
      <c r="A1295">
        <v>4</v>
      </c>
      <c r="B1295" s="31">
        <v>1954</v>
      </c>
      <c r="C1295" s="24">
        <v>0.74034957533846091</v>
      </c>
      <c r="D1295">
        <v>4.7900000000000303E-2</v>
      </c>
      <c r="E1295">
        <f t="shared" si="2378"/>
        <v>3.5462744658712506E-2</v>
      </c>
    </row>
    <row r="1296" spans="1:5" x14ac:dyDescent="0.3">
      <c r="A1296">
        <v>4</v>
      </c>
      <c r="B1296" s="31">
        <v>1954</v>
      </c>
      <c r="C1296" s="24">
        <v>0.72820592612851565</v>
      </c>
      <c r="D1296">
        <v>4.7900000000000303E-2</v>
      </c>
      <c r="E1296">
        <f t="shared" si="2378"/>
        <v>3.4881063861556122E-2</v>
      </c>
    </row>
    <row r="1297" spans="1:5" x14ac:dyDescent="0.3">
      <c r="A1297">
        <v>4</v>
      </c>
      <c r="B1297" s="31">
        <v>1954</v>
      </c>
      <c r="C1297" s="24">
        <v>0.71285509986044582</v>
      </c>
      <c r="D1297">
        <v>4.7900000000000303E-2</v>
      </c>
      <c r="E1297">
        <f t="shared" si="2378"/>
        <v>3.414575928331557E-2</v>
      </c>
    </row>
    <row r="1298" spans="1:5" x14ac:dyDescent="0.3">
      <c r="A1298">
        <v>4</v>
      </c>
      <c r="B1298" s="31">
        <v>1954</v>
      </c>
      <c r="C1298" s="24">
        <v>0.69353206402301171</v>
      </c>
      <c r="D1298">
        <v>4.7900000000000303E-2</v>
      </c>
      <c r="E1298">
        <f t="shared" si="2378"/>
        <v>3.3220185866702473E-2</v>
      </c>
    </row>
    <row r="1299" spans="1:5" x14ac:dyDescent="0.3">
      <c r="A1299">
        <v>3</v>
      </c>
      <c r="B1299" s="31">
        <v>1954</v>
      </c>
      <c r="C1299" s="24">
        <v>0.67293208254943937</v>
      </c>
      <c r="D1299">
        <v>4.7900000000000303E-2</v>
      </c>
      <c r="E1299">
        <f t="shared" si="2378"/>
        <v>3.223344675411835E-2</v>
      </c>
    </row>
    <row r="1300" spans="1:5" x14ac:dyDescent="0.3">
      <c r="A1300">
        <v>3</v>
      </c>
      <c r="B1300" s="31">
        <v>1954</v>
      </c>
      <c r="C1300" s="24">
        <v>0.65459675648151028</v>
      </c>
      <c r="D1300">
        <v>4.7900000000000303E-2</v>
      </c>
      <c r="E1300">
        <f t="shared" si="2378"/>
        <v>3.1355184635464543E-2</v>
      </c>
    </row>
    <row r="1301" spans="1:5" x14ac:dyDescent="0.3">
      <c r="A1301">
        <v>3</v>
      </c>
      <c r="B1301" s="31">
        <v>1954</v>
      </c>
      <c r="C1301" s="24">
        <v>0.64174716818233313</v>
      </c>
      <c r="D1301">
        <v>4.7900000000000303E-2</v>
      </c>
      <c r="E1301">
        <f t="shared" si="2378"/>
        <v>3.0739689355933953E-2</v>
      </c>
    </row>
    <row r="1302" spans="1:5" x14ac:dyDescent="0.3">
      <c r="A1302">
        <v>3</v>
      </c>
      <c r="B1302" s="31">
        <v>1954</v>
      </c>
      <c r="C1302" s="24">
        <v>0.63547482397743782</v>
      </c>
      <c r="D1302">
        <v>4.7900000000000303E-2</v>
      </c>
      <c r="E1302">
        <f t="shared" si="2378"/>
        <v>3.0439244068519465E-2</v>
      </c>
    </row>
    <row r="1303" spans="1:5" x14ac:dyDescent="0.3">
      <c r="A1303">
        <v>2</v>
      </c>
      <c r="B1303" s="31">
        <v>1954</v>
      </c>
      <c r="C1303" s="24">
        <v>0.63529117711212568</v>
      </c>
      <c r="D1303">
        <v>4.7900000000000303E-2</v>
      </c>
      <c r="E1303">
        <f t="shared" si="2378"/>
        <v>3.0430447383671014E-2</v>
      </c>
    </row>
    <row r="1304" spans="1:5" x14ac:dyDescent="0.3">
      <c r="A1304">
        <v>12</v>
      </c>
      <c r="B1304" s="31">
        <v>1953</v>
      </c>
      <c r="C1304" s="24">
        <v>0.64010409213672026</v>
      </c>
      <c r="D1304">
        <v>4.7900000000000303E-2</v>
      </c>
      <c r="E1304">
        <f t="shared" si="2378"/>
        <v>3.0660986013349094E-2</v>
      </c>
    </row>
    <row r="1305" spans="1:5" x14ac:dyDescent="0.3">
      <c r="A1305">
        <v>9</v>
      </c>
      <c r="B1305" s="31">
        <v>1953</v>
      </c>
      <c r="C1305" s="24">
        <v>0.64593211110554261</v>
      </c>
      <c r="D1305">
        <v>4.7900000000000303E-2</v>
      </c>
      <c r="E1305">
        <f t="shared" si="2378"/>
        <v>3.0940148121955686E-2</v>
      </c>
    </row>
    <row r="1306" spans="1:5" x14ac:dyDescent="0.3">
      <c r="A1306">
        <v>6</v>
      </c>
      <c r="B1306" s="31">
        <v>1953</v>
      </c>
      <c r="C1306" s="24">
        <v>0.64812860451948262</v>
      </c>
      <c r="D1306">
        <v>4.7900000000000303E-2</v>
      </c>
      <c r="E1306">
        <f t="shared" si="2378"/>
        <v>3.1045360156483414E-2</v>
      </c>
    </row>
    <row r="1307" spans="1:5" x14ac:dyDescent="0.3">
      <c r="A1307">
        <v>6</v>
      </c>
      <c r="B1307" s="31">
        <v>1953</v>
      </c>
      <c r="C1307" s="24">
        <v>0.64177052820440483</v>
      </c>
      <c r="D1307">
        <v>4.7900000000000303E-2</v>
      </c>
      <c r="E1307">
        <f t="shared" si="2378"/>
        <v>3.0740808300991185E-2</v>
      </c>
    </row>
    <row r="1308" spans="1:5" x14ac:dyDescent="0.3">
      <c r="A1308">
        <v>5</v>
      </c>
      <c r="B1308" s="31">
        <v>1953</v>
      </c>
      <c r="C1308" s="24">
        <v>0.6264071383378389</v>
      </c>
      <c r="D1308">
        <v>4.7900000000000303E-2</v>
      </c>
      <c r="E1308">
        <f t="shared" si="2378"/>
        <v>3.0004901926382672E-2</v>
      </c>
    </row>
    <row r="1309" spans="1:5" x14ac:dyDescent="0.3">
      <c r="A1309">
        <v>4</v>
      </c>
      <c r="B1309" s="31">
        <v>1953</v>
      </c>
      <c r="C1309" s="24">
        <v>0.6063322928109901</v>
      </c>
      <c r="D1309">
        <v>4.7900000000000303E-2</v>
      </c>
      <c r="E1309">
        <f t="shared" si="2378"/>
        <v>2.904331682564661E-2</v>
      </c>
    </row>
    <row r="1310" spans="1:5" x14ac:dyDescent="0.3">
      <c r="A1310">
        <v>4</v>
      </c>
      <c r="B1310" s="31">
        <v>1953</v>
      </c>
      <c r="C1310" s="24">
        <v>0.58842872542710378</v>
      </c>
      <c r="D1310">
        <v>4.7900000000000303E-2</v>
      </c>
      <c r="E1310">
        <f t="shared" si="2378"/>
        <v>2.8185735947958451E-2</v>
      </c>
    </row>
    <row r="1311" spans="1:5" x14ac:dyDescent="0.3">
      <c r="A1311">
        <v>3</v>
      </c>
      <c r="B1311" s="31">
        <v>1953</v>
      </c>
      <c r="C1311" s="24">
        <v>0.5781918922531285</v>
      </c>
      <c r="D1311">
        <v>4.7900000000000303E-2</v>
      </c>
      <c r="E1311">
        <f t="shared" si="2378"/>
        <v>2.7695391638925031E-2</v>
      </c>
    </row>
    <row r="1312" spans="1:5" x14ac:dyDescent="0.3">
      <c r="A1312">
        <v>2</v>
      </c>
      <c r="B1312" s="31">
        <v>1953</v>
      </c>
      <c r="C1312" s="24">
        <v>0.5764407008296949</v>
      </c>
      <c r="D1312">
        <v>4.7900000000000303E-2</v>
      </c>
      <c r="E1312">
        <f t="shared" si="2378"/>
        <v>2.7611509569742562E-2</v>
      </c>
    </row>
    <row r="1313" spans="1:5" x14ac:dyDescent="0.3">
      <c r="A1313">
        <v>2</v>
      </c>
      <c r="B1313" s="31">
        <v>1953</v>
      </c>
      <c r="C1313" s="24">
        <v>0.58295102271649291</v>
      </c>
      <c r="D1313">
        <v>4.7900000000000303E-2</v>
      </c>
      <c r="E1313">
        <f t="shared" si="2378"/>
        <v>2.7923353988120188E-2</v>
      </c>
    </row>
    <row r="1314" spans="1:5" x14ac:dyDescent="0.3">
      <c r="A1314">
        <v>2</v>
      </c>
      <c r="B1314" s="31">
        <v>1953</v>
      </c>
      <c r="C1314" s="24">
        <v>0.59705452472844123</v>
      </c>
      <c r="D1314">
        <v>4.7900000000000303E-2</v>
      </c>
      <c r="E1314">
        <f t="shared" si="2378"/>
        <v>2.8598911734492517E-2</v>
      </c>
    </row>
    <row r="1315" spans="1:5" x14ac:dyDescent="0.3">
      <c r="A1315">
        <v>1</v>
      </c>
      <c r="B1315" s="31">
        <v>1953</v>
      </c>
      <c r="C1315" s="24">
        <v>0.61809312909046366</v>
      </c>
      <c r="D1315">
        <v>4.7900000000000303E-2</v>
      </c>
      <c r="E1315">
        <f t="shared" si="2378"/>
        <v>2.9606660883433396E-2</v>
      </c>
    </row>
    <row r="1316" spans="1:5" x14ac:dyDescent="0.3">
      <c r="A1316">
        <v>1</v>
      </c>
      <c r="B1316" s="31">
        <v>1953</v>
      </c>
      <c r="C1316" s="24">
        <v>0.64395259110132308</v>
      </c>
      <c r="D1316">
        <v>4.7900000000000303E-2</v>
      </c>
      <c r="E1316">
        <f t="shared" si="2378"/>
        <v>3.084532911375357E-2</v>
      </c>
    </row>
    <row r="1317" spans="1:5" x14ac:dyDescent="0.3">
      <c r="A1317">
        <v>12</v>
      </c>
      <c r="B1317" s="31">
        <v>1952</v>
      </c>
      <c r="C1317" s="24">
        <v>0.67072447919915956</v>
      </c>
      <c r="D1317">
        <v>4.7900000000000303E-2</v>
      </c>
      <c r="E1317">
        <f t="shared" si="2378"/>
        <v>3.2127702553639947E-2</v>
      </c>
    </row>
    <row r="1318" spans="1:5" x14ac:dyDescent="0.3">
      <c r="A1318">
        <v>12</v>
      </c>
      <c r="B1318" s="31">
        <v>1952</v>
      </c>
      <c r="C1318" s="24">
        <v>0.69460970139471589</v>
      </c>
      <c r="D1318">
        <v>4.7900000000000303E-2</v>
      </c>
      <c r="E1318">
        <f t="shared" si="2378"/>
        <v>3.32718046968071E-2</v>
      </c>
    </row>
    <row r="1319" spans="1:5" x14ac:dyDescent="0.3">
      <c r="A1319">
        <v>12</v>
      </c>
      <c r="B1319" s="31">
        <v>1952</v>
      </c>
      <c r="C1319" s="24">
        <v>0.71318972127158309</v>
      </c>
      <c r="D1319">
        <v>4.7900000000000303E-2</v>
      </c>
      <c r="E1319">
        <f t="shared" si="2378"/>
        <v>3.4161787648909044E-2</v>
      </c>
    </row>
    <row r="1320" spans="1:5" x14ac:dyDescent="0.3">
      <c r="A1320">
        <v>11</v>
      </c>
      <c r="B1320" s="31">
        <v>1952</v>
      </c>
      <c r="C1320" s="24">
        <v>0.72697094206992829</v>
      </c>
      <c r="D1320">
        <v>4.7900000000000303E-2</v>
      </c>
      <c r="E1320">
        <f t="shared" si="2378"/>
        <v>3.4821908125149785E-2</v>
      </c>
    </row>
    <row r="1321" spans="1:5" x14ac:dyDescent="0.3">
      <c r="A1321">
        <v>11</v>
      </c>
      <c r="B1321" s="31">
        <v>1952</v>
      </c>
      <c r="C1321" s="24">
        <v>0.73816066716550977</v>
      </c>
      <c r="D1321">
        <v>4.7900000000000303E-2</v>
      </c>
      <c r="E1321">
        <f t="shared" si="2378"/>
        <v>3.5357895957228144E-2</v>
      </c>
    </row>
    <row r="1322" spans="1:5" x14ac:dyDescent="0.3">
      <c r="A1322">
        <v>10</v>
      </c>
      <c r="B1322" s="31">
        <v>1952</v>
      </c>
      <c r="C1322" s="24">
        <v>0.7474144424294128</v>
      </c>
      <c r="D1322">
        <v>4.7900000000000303E-2</v>
      </c>
      <c r="E1322">
        <f t="shared" si="2378"/>
        <v>3.5801151792369097E-2</v>
      </c>
    </row>
    <row r="1323" spans="1:5" x14ac:dyDescent="0.3">
      <c r="A1323">
        <v>10</v>
      </c>
      <c r="B1323" s="31">
        <v>1952</v>
      </c>
      <c r="C1323" s="24">
        <v>0.75337577493877839</v>
      </c>
      <c r="D1323">
        <v>4.7900000000000303E-2</v>
      </c>
      <c r="E1323">
        <f t="shared" si="2378"/>
        <v>3.6086699619567716E-2</v>
      </c>
    </row>
    <row r="1324" spans="1:5" x14ac:dyDescent="0.3">
      <c r="A1324">
        <v>10</v>
      </c>
      <c r="B1324" s="31">
        <v>1952</v>
      </c>
      <c r="C1324" s="24">
        <v>0.75577353449651252</v>
      </c>
      <c r="D1324">
        <v>4.7900000000000303E-2</v>
      </c>
      <c r="E1324">
        <f t="shared" si="2378"/>
        <v>3.6201552302383179E-2</v>
      </c>
    </row>
    <row r="1325" spans="1:5" x14ac:dyDescent="0.3">
      <c r="A1325">
        <v>9</v>
      </c>
      <c r="B1325" s="31">
        <v>1952</v>
      </c>
      <c r="C1325" s="24">
        <v>0.75653798269815353</v>
      </c>
      <c r="D1325">
        <v>4.7900000000000303E-2</v>
      </c>
      <c r="E1325">
        <f t="shared" si="2378"/>
        <v>3.6238169371241781E-2</v>
      </c>
    </row>
    <row r="1326" spans="1:5" x14ac:dyDescent="0.3">
      <c r="A1326">
        <v>9</v>
      </c>
      <c r="B1326" s="31">
        <v>1952</v>
      </c>
      <c r="C1326" s="24">
        <v>0.75916519891517553</v>
      </c>
      <c r="D1326">
        <v>4.7900000000000303E-2</v>
      </c>
      <c r="E1326">
        <f t="shared" si="2378"/>
        <v>3.6364013028037136E-2</v>
      </c>
    </row>
    <row r="1327" spans="1:5" x14ac:dyDescent="0.3">
      <c r="A1327">
        <v>8</v>
      </c>
      <c r="B1327" s="31">
        <v>1952</v>
      </c>
      <c r="C1327" s="24">
        <v>0.76596670833484581</v>
      </c>
      <c r="D1327">
        <v>4.7900000000000303E-2</v>
      </c>
      <c r="E1327">
        <f t="shared" si="2378"/>
        <v>3.668980532923935E-2</v>
      </c>
    </row>
    <row r="1328" spans="1:5" x14ac:dyDescent="0.3">
      <c r="A1328">
        <v>8</v>
      </c>
      <c r="B1328" s="31">
        <v>1952</v>
      </c>
      <c r="C1328" s="24">
        <v>0.77697077762454358</v>
      </c>
      <c r="D1328">
        <v>4.7900000000000303E-2</v>
      </c>
      <c r="E1328">
        <f t="shared" si="2378"/>
        <v>3.7216900248215876E-2</v>
      </c>
    </row>
    <row r="1329" spans="1:5" x14ac:dyDescent="0.3">
      <c r="A1329">
        <v>8</v>
      </c>
      <c r="B1329" s="31">
        <v>1952</v>
      </c>
      <c r="C1329" s="24">
        <v>0.79141256606048949</v>
      </c>
      <c r="D1329">
        <v>4.7900000000000303E-2</v>
      </c>
      <c r="E1329">
        <f t="shared" si="2378"/>
        <v>3.7908661914297689E-2</v>
      </c>
    </row>
    <row r="1330" spans="1:5" x14ac:dyDescent="0.3">
      <c r="A1330">
        <v>7</v>
      </c>
      <c r="B1330" s="31">
        <v>1952</v>
      </c>
      <c r="C1330" s="24">
        <v>0.80851357866273177</v>
      </c>
      <c r="D1330">
        <v>4.7900000000000303E-2</v>
      </c>
      <c r="E1330">
        <f t="shared" si="2378"/>
        <v>3.8727800417945095E-2</v>
      </c>
    </row>
    <row r="1331" spans="1:5" x14ac:dyDescent="0.3">
      <c r="A1331">
        <v>7</v>
      </c>
      <c r="B1331" s="31">
        <v>1952</v>
      </c>
      <c r="C1331" s="24">
        <v>0.82485133802077359</v>
      </c>
      <c r="D1331">
        <v>4.7900000000000303E-2</v>
      </c>
      <c r="E1331">
        <f t="shared" si="2378"/>
        <v>3.9510379091195307E-2</v>
      </c>
    </row>
    <row r="1332" spans="1:5" x14ac:dyDescent="0.3">
      <c r="A1332">
        <v>6</v>
      </c>
      <c r="B1332" s="31">
        <v>1952</v>
      </c>
      <c r="C1332" s="24">
        <v>0.83056030593405983</v>
      </c>
      <c r="D1332">
        <v>4.7900000000000303E-2</v>
      </c>
      <c r="E1332">
        <f t="shared" si="2378"/>
        <v>3.9783838654241718E-2</v>
      </c>
    </row>
    <row r="1333" spans="1:5" x14ac:dyDescent="0.3">
      <c r="A1333">
        <v>6</v>
      </c>
      <c r="B1333" s="31">
        <v>1952</v>
      </c>
      <c r="C1333" s="24">
        <v>0.81631733782602001</v>
      </c>
      <c r="D1333">
        <v>4.7900000000000303E-2</v>
      </c>
      <c r="E1333">
        <f t="shared" si="2378"/>
        <v>3.9101600481866609E-2</v>
      </c>
    </row>
    <row r="1334" spans="1:5" x14ac:dyDescent="0.3">
      <c r="A1334">
        <v>6</v>
      </c>
      <c r="B1334" s="31">
        <v>1952</v>
      </c>
      <c r="C1334" s="24">
        <v>0.77879675520992486</v>
      </c>
      <c r="D1334">
        <v>4.7900000000000303E-2</v>
      </c>
      <c r="E1334">
        <f t="shared" si="2378"/>
        <v>3.7304364574555639E-2</v>
      </c>
    </row>
    <row r="1335" spans="1:5" x14ac:dyDescent="0.3">
      <c r="A1335">
        <v>6</v>
      </c>
      <c r="B1335" s="31">
        <v>1952</v>
      </c>
      <c r="C1335" s="24">
        <v>0.72421941588896999</v>
      </c>
      <c r="D1335">
        <v>4.7900000000000303E-2</v>
      </c>
      <c r="E1335">
        <f t="shared" si="2378"/>
        <v>3.4690110021081882E-2</v>
      </c>
    </row>
    <row r="1336" spans="1:5" x14ac:dyDescent="0.3">
      <c r="A1336">
        <v>5</v>
      </c>
      <c r="B1336" s="31">
        <v>1952</v>
      </c>
      <c r="C1336" s="24">
        <v>0.66570527357574494</v>
      </c>
      <c r="D1336">
        <v>4.7900000000000303E-2</v>
      </c>
      <c r="E1336">
        <f t="shared" si="2378"/>
        <v>3.1887282604278387E-2</v>
      </c>
    </row>
    <row r="1337" spans="1:5" x14ac:dyDescent="0.3">
      <c r="A1337">
        <v>5</v>
      </c>
      <c r="B1337" s="31">
        <v>1952</v>
      </c>
      <c r="C1337" s="24">
        <v>0.6128699379517627</v>
      </c>
      <c r="D1337">
        <v>4.7900000000000303E-2</v>
      </c>
      <c r="E1337">
        <f t="shared" si="2378"/>
        <v>2.935647002788962E-2</v>
      </c>
    </row>
    <row r="1338" spans="1:5" x14ac:dyDescent="0.3">
      <c r="A1338">
        <v>5</v>
      </c>
      <c r="B1338" s="31">
        <v>1952</v>
      </c>
      <c r="C1338" s="24">
        <v>0.56934471332642933</v>
      </c>
      <c r="D1338">
        <v>4.7900000000000303E-2</v>
      </c>
      <c r="E1338">
        <f t="shared" si="2378"/>
        <v>2.7271611768336139E-2</v>
      </c>
    </row>
    <row r="1339" spans="1:5" x14ac:dyDescent="0.3">
      <c r="A1339">
        <v>4</v>
      </c>
      <c r="B1339" s="31">
        <v>1952</v>
      </c>
      <c r="C1339" s="24">
        <v>0.53280212473927768</v>
      </c>
      <c r="D1339">
        <v>4.7900000000000303E-2</v>
      </c>
      <c r="E1339">
        <f t="shared" si="2378"/>
        <v>2.5521221775011562E-2</v>
      </c>
    </row>
    <row r="1340" spans="1:5" x14ac:dyDescent="0.3">
      <c r="A1340">
        <v>4</v>
      </c>
      <c r="B1340" s="31">
        <v>1952</v>
      </c>
      <c r="C1340" s="24">
        <v>0.50010149796880488</v>
      </c>
      <c r="D1340">
        <v>4.7900000000000303E-2</v>
      </c>
      <c r="E1340">
        <f t="shared" si="2378"/>
        <v>2.3954861752705905E-2</v>
      </c>
    </row>
    <row r="1341" spans="1:5" x14ac:dyDescent="0.3">
      <c r="A1341">
        <v>4</v>
      </c>
      <c r="B1341" s="31">
        <v>1952</v>
      </c>
      <c r="C1341" s="24">
        <v>0.46993377182233886</v>
      </c>
      <c r="D1341">
        <v>4.7900000000000303E-2</v>
      </c>
      <c r="E1341">
        <f t="shared" si="2378"/>
        <v>2.2509827670290174E-2</v>
      </c>
    </row>
    <row r="1342" spans="1:5" x14ac:dyDescent="0.3">
      <c r="A1342">
        <v>3</v>
      </c>
      <c r="B1342" s="31">
        <v>1952</v>
      </c>
      <c r="C1342" s="24">
        <v>0.44318329388754946</v>
      </c>
      <c r="D1342">
        <v>4.7900000000000303E-2</v>
      </c>
      <c r="E1342">
        <f t="shared" si="2378"/>
        <v>2.1228479777213753E-2</v>
      </c>
    </row>
    <row r="1343" spans="1:5" x14ac:dyDescent="0.3">
      <c r="A1343">
        <v>3</v>
      </c>
      <c r="B1343" s="31">
        <v>1952</v>
      </c>
      <c r="C1343" s="24">
        <v>0.42205055569778172</v>
      </c>
      <c r="D1343">
        <v>4.7900000000000303E-2</v>
      </c>
      <c r="E1343">
        <f t="shared" si="2378"/>
        <v>2.0216221617923871E-2</v>
      </c>
    </row>
    <row r="1344" spans="1:5" x14ac:dyDescent="0.3">
      <c r="A1344">
        <v>3</v>
      </c>
      <c r="B1344" s="31">
        <v>1952</v>
      </c>
      <c r="C1344" s="24">
        <v>0.40942584782028263</v>
      </c>
      <c r="D1344">
        <v>4.7900000000000303E-2</v>
      </c>
      <c r="E1344">
        <f t="shared" si="2378"/>
        <v>1.9611498110591662E-2</v>
      </c>
    </row>
    <row r="1345" spans="1:5" x14ac:dyDescent="0.3">
      <c r="A1345">
        <v>2</v>
      </c>
      <c r="B1345" s="31">
        <v>1952</v>
      </c>
      <c r="C1345" s="24">
        <v>0.40557054970230838</v>
      </c>
      <c r="D1345">
        <v>4.7900000000000303E-2</v>
      </c>
      <c r="E1345">
        <f t="shared" si="2378"/>
        <v>1.9426829330740695E-2</v>
      </c>
    </row>
    <row r="1346" spans="1:5" x14ac:dyDescent="0.3">
      <c r="A1346">
        <v>1</v>
      </c>
      <c r="B1346" s="31">
        <v>1952</v>
      </c>
      <c r="C1346" s="24">
        <v>0.40960348162856614</v>
      </c>
      <c r="D1346">
        <v>4.7900000000000303E-2</v>
      </c>
      <c r="E1346">
        <f t="shared" si="2378"/>
        <v>1.9620006770008441E-2</v>
      </c>
    </row>
    <row r="1347" spans="1:5" x14ac:dyDescent="0.3">
      <c r="A1347">
        <v>12</v>
      </c>
      <c r="B1347" s="31">
        <v>1951</v>
      </c>
      <c r="C1347" s="24">
        <v>0.42258456210260825</v>
      </c>
      <c r="D1347">
        <v>4.7900000000000303E-2</v>
      </c>
      <c r="E1347">
        <f t="shared" si="2378"/>
        <v>2.0241800524715064E-2</v>
      </c>
    </row>
    <row r="1348" spans="1:5" x14ac:dyDescent="0.3">
      <c r="A1348">
        <v>11</v>
      </c>
      <c r="B1348" s="31">
        <v>1951</v>
      </c>
      <c r="C1348" s="24">
        <v>0.44639590624439651</v>
      </c>
      <c r="D1348">
        <v>4.7900000000000303E-2</v>
      </c>
      <c r="E1348">
        <f t="shared" si="2378"/>
        <v>2.1382363909106729E-2</v>
      </c>
    </row>
    <row r="1349" spans="1:5" x14ac:dyDescent="0.3">
      <c r="A1349">
        <v>10</v>
      </c>
      <c r="B1349" s="31">
        <v>1951</v>
      </c>
      <c r="C1349" s="24">
        <v>0.48182512664312394</v>
      </c>
      <c r="D1349">
        <v>4.7900000000000303E-2</v>
      </c>
      <c r="E1349">
        <f t="shared" ref="E1349:E1368" si="2379">C1349*D1349</f>
        <v>2.3079423566205782E-2</v>
      </c>
    </row>
    <row r="1350" spans="1:5" x14ac:dyDescent="0.3">
      <c r="A1350">
        <v>9</v>
      </c>
      <c r="B1350" s="31">
        <v>1951</v>
      </c>
      <c r="C1350" s="24">
        <v>0.52432787646851919</v>
      </c>
      <c r="D1350">
        <v>4.7900000000000303E-2</v>
      </c>
      <c r="E1350">
        <f t="shared" si="2379"/>
        <v>2.511530528284223E-2</v>
      </c>
    </row>
    <row r="1351" spans="1:5" x14ac:dyDescent="0.3">
      <c r="A1351">
        <v>8</v>
      </c>
      <c r="B1351" s="31">
        <v>1951</v>
      </c>
      <c r="C1351" s="24">
        <v>0.56325110459810812</v>
      </c>
      <c r="D1351">
        <v>4.7900000000000303E-2</v>
      </c>
      <c r="E1351">
        <f t="shared" si="2379"/>
        <v>2.6979727910249551E-2</v>
      </c>
    </row>
    <row r="1352" spans="1:5" x14ac:dyDescent="0.3">
      <c r="A1352">
        <v>7</v>
      </c>
      <c r="B1352" s="31">
        <v>1951</v>
      </c>
      <c r="C1352" s="24">
        <v>0.58766426509092862</v>
      </c>
      <c r="D1352">
        <v>4.7900000000000303E-2</v>
      </c>
      <c r="E1352">
        <f t="shared" si="2379"/>
        <v>2.8149118297855658E-2</v>
      </c>
    </row>
    <row r="1353" spans="1:5" x14ac:dyDescent="0.3">
      <c r="A1353">
        <v>6</v>
      </c>
      <c r="B1353" s="31">
        <v>1951</v>
      </c>
      <c r="C1353" s="24">
        <v>0.59325052113656307</v>
      </c>
      <c r="D1353">
        <v>4.7900000000000303E-2</v>
      </c>
      <c r="E1353">
        <f t="shared" si="2379"/>
        <v>2.841669996244155E-2</v>
      </c>
    </row>
    <row r="1354" spans="1:5" x14ac:dyDescent="0.3">
      <c r="A1354">
        <v>6</v>
      </c>
      <c r="B1354" s="31">
        <v>1951</v>
      </c>
      <c r="C1354" s="24">
        <v>0.58448943594774927</v>
      </c>
      <c r="D1354">
        <v>4.7900000000000303E-2</v>
      </c>
      <c r="E1354">
        <f t="shared" si="2379"/>
        <v>2.7997043981897368E-2</v>
      </c>
    </row>
    <row r="1355" spans="1:5" x14ac:dyDescent="0.3">
      <c r="A1355">
        <v>6</v>
      </c>
      <c r="B1355" s="31">
        <v>1951</v>
      </c>
      <c r="C1355" s="24">
        <v>0.56957099689314383</v>
      </c>
      <c r="D1355">
        <v>4.7900000000000303E-2</v>
      </c>
      <c r="E1355">
        <f t="shared" si="2379"/>
        <v>2.7282450751181762E-2</v>
      </c>
    </row>
    <row r="1356" spans="1:5" x14ac:dyDescent="0.3">
      <c r="A1356">
        <v>5</v>
      </c>
      <c r="B1356" s="31">
        <v>1951</v>
      </c>
      <c r="C1356" s="24">
        <v>0.55653858703133152</v>
      </c>
      <c r="D1356">
        <v>4.7900000000000303E-2</v>
      </c>
      <c r="E1356">
        <f t="shared" si="2379"/>
        <v>2.6658198318800948E-2</v>
      </c>
    </row>
    <row r="1357" spans="1:5" x14ac:dyDescent="0.3">
      <c r="A1357">
        <v>5</v>
      </c>
      <c r="B1357" s="31">
        <v>1951</v>
      </c>
      <c r="C1357" s="24">
        <v>0.55141748434550641</v>
      </c>
      <c r="D1357">
        <v>4.7900000000000303E-2</v>
      </c>
      <c r="E1357">
        <f t="shared" si="2379"/>
        <v>2.6412897500149926E-2</v>
      </c>
    </row>
    <row r="1358" spans="1:5" x14ac:dyDescent="0.3">
      <c r="A1358">
        <v>5</v>
      </c>
      <c r="B1358" s="31">
        <v>1951</v>
      </c>
      <c r="C1358" s="24">
        <v>0.55603646340224533</v>
      </c>
      <c r="D1358">
        <v>4.7900000000000303E-2</v>
      </c>
      <c r="E1358">
        <f t="shared" si="2379"/>
        <v>2.6634146596967719E-2</v>
      </c>
    </row>
    <row r="1359" spans="1:5" x14ac:dyDescent="0.3">
      <c r="A1359">
        <v>4</v>
      </c>
      <c r="B1359" s="31">
        <v>1951</v>
      </c>
      <c r="C1359" s="24">
        <v>0.56494166258798351</v>
      </c>
      <c r="D1359">
        <v>4.7900000000000303E-2</v>
      </c>
      <c r="E1359">
        <f t="shared" si="2379"/>
        <v>2.7060705637964581E-2</v>
      </c>
    </row>
    <row r="1360" spans="1:5" x14ac:dyDescent="0.3">
      <c r="A1360">
        <v>4</v>
      </c>
      <c r="B1360" s="31">
        <v>1951</v>
      </c>
      <c r="C1360" s="24">
        <v>0.563718947405488</v>
      </c>
      <c r="D1360">
        <v>4.7900000000000303E-2</v>
      </c>
      <c r="E1360">
        <f t="shared" si="2379"/>
        <v>2.7002137580723045E-2</v>
      </c>
    </row>
    <row r="1361" spans="1:5" x14ac:dyDescent="0.3">
      <c r="A1361">
        <v>4</v>
      </c>
      <c r="B1361" s="31">
        <v>1951</v>
      </c>
      <c r="C1361" s="24">
        <v>0.55365185783924931</v>
      </c>
      <c r="D1361">
        <v>4.7900000000000303E-2</v>
      </c>
      <c r="E1361">
        <f t="shared" si="2379"/>
        <v>2.651992399050021E-2</v>
      </c>
    </row>
    <row r="1362" spans="1:5" x14ac:dyDescent="0.3">
      <c r="A1362">
        <v>3</v>
      </c>
      <c r="B1362" s="31">
        <v>1951</v>
      </c>
      <c r="C1362" s="24">
        <v>0.53382290235565444</v>
      </c>
      <c r="D1362">
        <v>4.7900000000000303E-2</v>
      </c>
      <c r="E1362">
        <f t="shared" si="2379"/>
        <v>2.5570117022836011E-2</v>
      </c>
    </row>
    <row r="1363" spans="1:5" x14ac:dyDescent="0.3">
      <c r="A1363">
        <v>3</v>
      </c>
      <c r="B1363" s="31">
        <v>1951</v>
      </c>
      <c r="C1363" s="24">
        <v>0.51651009863745412</v>
      </c>
      <c r="D1363">
        <v>4.7900000000000303E-2</v>
      </c>
      <c r="E1363">
        <f t="shared" si="2379"/>
        <v>2.474083372473421E-2</v>
      </c>
    </row>
    <row r="1364" spans="1:5" x14ac:dyDescent="0.3">
      <c r="A1364">
        <v>3</v>
      </c>
      <c r="B1364" s="31">
        <v>1951</v>
      </c>
      <c r="C1364" s="24">
        <v>0.50409071422930474</v>
      </c>
      <c r="D1364">
        <v>4.7900000000000303E-2</v>
      </c>
      <c r="E1364">
        <f t="shared" si="2379"/>
        <v>2.414594521158385E-2</v>
      </c>
    </row>
    <row r="1365" spans="1:5" x14ac:dyDescent="0.3">
      <c r="A1365">
        <v>2</v>
      </c>
      <c r="B1365" s="31">
        <v>1951</v>
      </c>
      <c r="C1365" s="24">
        <v>0.50352658295079933</v>
      </c>
      <c r="D1365">
        <v>4.7900000000000303E-2</v>
      </c>
      <c r="E1365">
        <f t="shared" si="2379"/>
        <v>2.4118923323343439E-2</v>
      </c>
    </row>
    <row r="1366" spans="1:5" x14ac:dyDescent="0.3">
      <c r="A1366">
        <v>2</v>
      </c>
      <c r="B1366" s="31">
        <v>1951</v>
      </c>
      <c r="C1366" s="24">
        <v>0.51221946396647811</v>
      </c>
      <c r="D1366">
        <v>4.7900000000000303E-2</v>
      </c>
      <c r="E1366">
        <f t="shared" si="2379"/>
        <v>2.4535312323994456E-2</v>
      </c>
    </row>
    <row r="1367" spans="1:5" x14ac:dyDescent="0.3">
      <c r="A1367">
        <v>1</v>
      </c>
      <c r="B1367" s="31">
        <v>1951</v>
      </c>
      <c r="C1367" s="24">
        <v>0.52319283584490162</v>
      </c>
      <c r="D1367">
        <v>4.7900000000000303E-2</v>
      </c>
      <c r="E1367">
        <f t="shared" si="2379"/>
        <v>2.5060936836970946E-2</v>
      </c>
    </row>
    <row r="1368" spans="1:5" x14ac:dyDescent="0.3">
      <c r="A1368">
        <v>1</v>
      </c>
      <c r="B1368" s="31">
        <v>1951</v>
      </c>
      <c r="C1368" s="24">
        <v>0.530690067471981</v>
      </c>
      <c r="D1368">
        <v>4.7900000000000303E-2</v>
      </c>
      <c r="E1368">
        <f t="shared" si="2379"/>
        <v>2.5420054231908049E-2</v>
      </c>
    </row>
    <row r="1369" spans="1:5" x14ac:dyDescent="0.3">
      <c r="C1369" s="23"/>
      <c r="D1369" s="23"/>
      <c r="E1369" s="23"/>
    </row>
  </sheetData>
  <autoFilter ref="AC3:AE783" xr:uid="{93D94DA2-237D-4C1C-A17F-44183A906206}"/>
  <mergeCells count="11">
    <mergeCell ref="AV2:AW2"/>
    <mergeCell ref="AQ1:AW1"/>
    <mergeCell ref="A2:E2"/>
    <mergeCell ref="G2:L2"/>
    <mergeCell ref="N2:R2"/>
    <mergeCell ref="T2:Y2"/>
    <mergeCell ref="AB2:AE2"/>
    <mergeCell ref="AG2:AJ2"/>
    <mergeCell ref="AL2:AO2"/>
    <mergeCell ref="AR2:AS2"/>
    <mergeCell ref="AT2:AU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14"/>
  <sheetViews>
    <sheetView zoomScale="70" zoomScaleNormal="70" workbookViewId="0">
      <selection activeCell="G10" sqref="G10"/>
    </sheetView>
  </sheetViews>
  <sheetFormatPr baseColWidth="10" defaultColWidth="11.44140625" defaultRowHeight="14.4" x14ac:dyDescent="0.3"/>
  <cols>
    <col min="4" max="4" width="17.6640625" customWidth="1"/>
    <col min="5" max="6" width="16.88671875" customWidth="1"/>
    <col min="7" max="7" width="21" customWidth="1"/>
  </cols>
  <sheetData>
    <row r="1" spans="1:8" x14ac:dyDescent="0.3">
      <c r="A1" s="1" t="s">
        <v>5</v>
      </c>
      <c r="B1" t="s">
        <v>0</v>
      </c>
      <c r="D1" s="1" t="s">
        <v>6</v>
      </c>
      <c r="E1" t="s">
        <v>8</v>
      </c>
      <c r="F1" t="s">
        <v>2</v>
      </c>
      <c r="G1" t="s">
        <v>7</v>
      </c>
      <c r="H1" t="s">
        <v>1</v>
      </c>
    </row>
    <row r="2" spans="1:8" x14ac:dyDescent="0.3">
      <c r="A2">
        <v>0</v>
      </c>
      <c r="B2">
        <v>-976</v>
      </c>
      <c r="C2">
        <f>AVERAGE(B2:B3)</f>
        <v>-803.66650000000004</v>
      </c>
      <c r="D2">
        <f t="shared" ref="D2:D65" si="0">A2/10</f>
        <v>0</v>
      </c>
      <c r="E2">
        <v>0.25</v>
      </c>
      <c r="F2" t="e">
        <f>LN(B2)</f>
        <v>#NUM!</v>
      </c>
      <c r="H2">
        <f t="shared" ref="H2:H7" si="1">(0.0905*EXP(0.0013*C2))/E$2</f>
        <v>0.12734217590733585</v>
      </c>
    </row>
    <row r="3" spans="1:8" ht="16.2" x14ac:dyDescent="0.3">
      <c r="A3">
        <v>0.61499999999999999</v>
      </c>
      <c r="B3">
        <v>-631.33299999999997</v>
      </c>
      <c r="C3">
        <f>AVERAGE(B2:B4)</f>
        <v>-622.77766666666673</v>
      </c>
      <c r="D3">
        <f t="shared" si="0"/>
        <v>6.1499999999999999E-2</v>
      </c>
      <c r="F3" t="e">
        <f t="shared" ref="F3:F66" si="2">LN(B3)</f>
        <v>#NUM!</v>
      </c>
      <c r="G3" t="s">
        <v>36</v>
      </c>
      <c r="H3">
        <f t="shared" si="1"/>
        <v>0.16110128155175923</v>
      </c>
    </row>
    <row r="4" spans="1:8" x14ac:dyDescent="0.3">
      <c r="A4">
        <v>1.2310000000000001</v>
      </c>
      <c r="B4">
        <v>-261</v>
      </c>
      <c r="C4">
        <f t="shared" ref="C4:C67" si="3">AVERAGE(B3:B5)</f>
        <v>-260.96300000000002</v>
      </c>
      <c r="D4">
        <f t="shared" si="0"/>
        <v>0.12310000000000001</v>
      </c>
      <c r="F4" t="e">
        <f t="shared" si="2"/>
        <v>#NUM!</v>
      </c>
      <c r="H4">
        <f>(0.0905*EXP(0.0013*C4))/E$2</f>
        <v>0.25785368504546391</v>
      </c>
    </row>
    <row r="5" spans="1:8" x14ac:dyDescent="0.3">
      <c r="A5">
        <v>1.8460000000000001</v>
      </c>
      <c r="B5">
        <v>109.444</v>
      </c>
      <c r="C5">
        <f t="shared" si="3"/>
        <v>109.37033333333333</v>
      </c>
      <c r="D5">
        <f t="shared" si="0"/>
        <v>0.18460000000000001</v>
      </c>
      <c r="F5">
        <f t="shared" si="2"/>
        <v>4.6954130029139183</v>
      </c>
      <c r="H5">
        <f t="shared" si="1"/>
        <v>0.41730845356607865</v>
      </c>
    </row>
    <row r="6" spans="1:8" x14ac:dyDescent="0.3">
      <c r="A6">
        <v>2.4609999999999999</v>
      </c>
      <c r="B6">
        <v>479.66699999999997</v>
      </c>
      <c r="C6">
        <f t="shared" si="3"/>
        <v>361.81466666666665</v>
      </c>
      <c r="D6">
        <f t="shared" si="0"/>
        <v>0.24609999999999999</v>
      </c>
      <c r="F6">
        <f t="shared" si="2"/>
        <v>6.1730921131460494</v>
      </c>
      <c r="H6">
        <f t="shared" si="1"/>
        <v>0.57940590594537456</v>
      </c>
    </row>
    <row r="7" spans="1:8" x14ac:dyDescent="0.3">
      <c r="A7">
        <v>3.077</v>
      </c>
      <c r="B7">
        <v>496.33300000000003</v>
      </c>
      <c r="C7">
        <f t="shared" si="3"/>
        <v>486.55566666666664</v>
      </c>
      <c r="D7">
        <f t="shared" si="0"/>
        <v>0.30769999999999997</v>
      </c>
      <c r="F7">
        <f t="shared" si="2"/>
        <v>6.2072470724240016</v>
      </c>
      <c r="H7">
        <f t="shared" si="1"/>
        <v>0.68141163382247372</v>
      </c>
    </row>
    <row r="8" spans="1:8" x14ac:dyDescent="0.3">
      <c r="A8">
        <v>3.6920000000000002</v>
      </c>
      <c r="B8">
        <v>483.66699999999997</v>
      </c>
      <c r="C8">
        <f t="shared" si="3"/>
        <v>483.62966666666671</v>
      </c>
      <c r="D8">
        <f t="shared" si="0"/>
        <v>0.36920000000000003</v>
      </c>
      <c r="F8">
        <f t="shared" si="2"/>
        <v>6.1813966533957165</v>
      </c>
      <c r="H8">
        <f>(0.0905*EXP(0.0013*C8))/E$2</f>
        <v>0.67882460364172881</v>
      </c>
    </row>
    <row r="9" spans="1:8" x14ac:dyDescent="0.3">
      <c r="A9">
        <v>4.3070000000000004</v>
      </c>
      <c r="B9">
        <v>470.88900000000001</v>
      </c>
      <c r="C9">
        <f t="shared" si="3"/>
        <v>470.96300000000002</v>
      </c>
      <c r="D9">
        <f t="shared" si="0"/>
        <v>0.43070000000000003</v>
      </c>
      <c r="F9">
        <f t="shared" si="2"/>
        <v>6.1546223974523562</v>
      </c>
      <c r="H9">
        <f t="shared" ref="H9:H72" si="4">(0.0905*EXP(0.0013*C9))/E$2</f>
        <v>0.66773815411036352</v>
      </c>
    </row>
    <row r="10" spans="1:8" x14ac:dyDescent="0.3">
      <c r="A10">
        <v>4.9219999999999997</v>
      </c>
      <c r="B10">
        <v>458.33300000000003</v>
      </c>
      <c r="C10">
        <f t="shared" si="3"/>
        <v>489.48133333333334</v>
      </c>
      <c r="D10">
        <f t="shared" si="0"/>
        <v>0.49219999999999997</v>
      </c>
      <c r="F10">
        <f t="shared" si="2"/>
        <v>6.1275959941595701</v>
      </c>
      <c r="H10">
        <f t="shared" si="4"/>
        <v>0.68400822688447738</v>
      </c>
    </row>
    <row r="11" spans="1:8" x14ac:dyDescent="0.3">
      <c r="A11">
        <v>5.5380000000000003</v>
      </c>
      <c r="B11">
        <v>539.22199999999998</v>
      </c>
      <c r="C11">
        <f t="shared" si="3"/>
        <v>542.07400000000007</v>
      </c>
      <c r="D11">
        <f t="shared" si="0"/>
        <v>0.55380000000000007</v>
      </c>
      <c r="F11">
        <f t="shared" si="2"/>
        <v>6.2901273599526952</v>
      </c>
      <c r="H11">
        <f t="shared" si="4"/>
        <v>0.73240995999393721</v>
      </c>
    </row>
    <row r="12" spans="1:8" x14ac:dyDescent="0.3">
      <c r="A12">
        <v>6.1529999999999996</v>
      </c>
      <c r="B12">
        <v>628.66700000000003</v>
      </c>
      <c r="C12">
        <f t="shared" si="3"/>
        <v>628.55566666666675</v>
      </c>
      <c r="D12">
        <f t="shared" si="0"/>
        <v>0.61529999999999996</v>
      </c>
      <c r="F12">
        <f t="shared" si="2"/>
        <v>6.443601704747846</v>
      </c>
      <c r="H12">
        <f t="shared" si="4"/>
        <v>0.81955915389770706</v>
      </c>
    </row>
    <row r="13" spans="1:8" x14ac:dyDescent="0.3">
      <c r="A13">
        <v>6.7679999999999998</v>
      </c>
      <c r="B13">
        <v>717.77800000000002</v>
      </c>
      <c r="C13">
        <f t="shared" si="3"/>
        <v>717.81500000000005</v>
      </c>
      <c r="D13">
        <f t="shared" si="0"/>
        <v>0.67679999999999996</v>
      </c>
      <c r="F13">
        <f t="shared" si="2"/>
        <v>6.5761603290379034</v>
      </c>
      <c r="H13">
        <f t="shared" si="4"/>
        <v>0.92039572352279619</v>
      </c>
    </row>
    <row r="14" spans="1:8" x14ac:dyDescent="0.3">
      <c r="A14">
        <v>7.3840000000000003</v>
      </c>
      <c r="B14">
        <v>807</v>
      </c>
      <c r="C14">
        <f t="shared" si="3"/>
        <v>768.37033333333329</v>
      </c>
      <c r="D14">
        <f t="shared" si="0"/>
        <v>0.73840000000000006</v>
      </c>
      <c r="F14">
        <f t="shared" si="2"/>
        <v>6.6933236682699491</v>
      </c>
      <c r="H14">
        <f t="shared" si="4"/>
        <v>0.98291794751144757</v>
      </c>
    </row>
    <row r="15" spans="1:8" x14ac:dyDescent="0.3">
      <c r="A15">
        <v>7.9989999999999997</v>
      </c>
      <c r="B15">
        <v>780.33299999999997</v>
      </c>
      <c r="C15">
        <f t="shared" si="3"/>
        <v>776.51833333333343</v>
      </c>
      <c r="D15">
        <f t="shared" si="0"/>
        <v>0.79989999999999994</v>
      </c>
      <c r="F15">
        <f t="shared" si="2"/>
        <v>6.6597207516548327</v>
      </c>
      <c r="H15">
        <f t="shared" si="4"/>
        <v>0.99338474396259546</v>
      </c>
    </row>
    <row r="16" spans="1:8" x14ac:dyDescent="0.3">
      <c r="A16">
        <v>8.6140000000000008</v>
      </c>
      <c r="B16">
        <v>742.22199999999998</v>
      </c>
      <c r="C16">
        <f t="shared" si="3"/>
        <v>742.29599999999994</v>
      </c>
      <c r="D16">
        <f t="shared" si="0"/>
        <v>0.86140000000000005</v>
      </c>
      <c r="F16">
        <f t="shared" si="2"/>
        <v>6.6096483897932297</v>
      </c>
      <c r="H16">
        <f t="shared" si="4"/>
        <v>0.95015868912195856</v>
      </c>
    </row>
    <row r="17" spans="1:14" x14ac:dyDescent="0.3">
      <c r="A17">
        <v>9.23</v>
      </c>
      <c r="B17">
        <v>704.33299999999997</v>
      </c>
      <c r="C17">
        <f t="shared" si="3"/>
        <v>704.29599999999994</v>
      </c>
      <c r="D17">
        <f t="shared" si="0"/>
        <v>0.92300000000000004</v>
      </c>
      <c r="F17">
        <f t="shared" si="2"/>
        <v>6.5572512556870679</v>
      </c>
      <c r="H17">
        <f t="shared" si="4"/>
        <v>0.90436135709960119</v>
      </c>
    </row>
    <row r="18" spans="1:14" x14ac:dyDescent="0.3">
      <c r="A18">
        <v>9.8450000000000006</v>
      </c>
      <c r="B18">
        <v>666.33299999999997</v>
      </c>
      <c r="C18">
        <f t="shared" si="3"/>
        <v>665.07399999999996</v>
      </c>
      <c r="D18">
        <f t="shared" si="0"/>
        <v>0.98450000000000004</v>
      </c>
      <c r="F18">
        <f t="shared" si="2"/>
        <v>6.5017895455820405</v>
      </c>
      <c r="H18">
        <f t="shared" si="4"/>
        <v>0.85940510526786651</v>
      </c>
    </row>
    <row r="19" spans="1:14" x14ac:dyDescent="0.3">
      <c r="A19">
        <v>10.46</v>
      </c>
      <c r="B19">
        <v>624.55600000000004</v>
      </c>
      <c r="C19">
        <f t="shared" si="3"/>
        <v>624.48166666666668</v>
      </c>
      <c r="D19">
        <f t="shared" si="0"/>
        <v>1.046</v>
      </c>
      <c r="F19">
        <f t="shared" si="2"/>
        <v>6.437040997282752</v>
      </c>
      <c r="H19">
        <f t="shared" si="4"/>
        <v>0.81523007865010988</v>
      </c>
    </row>
    <row r="20" spans="1:14" x14ac:dyDescent="0.3">
      <c r="A20">
        <v>11.076000000000001</v>
      </c>
      <c r="B20">
        <v>582.55600000000004</v>
      </c>
      <c r="C20">
        <f t="shared" si="3"/>
        <v>582.51866666666672</v>
      </c>
      <c r="D20">
        <f t="shared" si="0"/>
        <v>1.1076000000000001</v>
      </c>
      <c r="F20">
        <f t="shared" si="2"/>
        <v>6.3674253181580136</v>
      </c>
      <c r="H20">
        <f t="shared" si="4"/>
        <v>0.77194899446206044</v>
      </c>
    </row>
    <row r="21" spans="1:14" x14ac:dyDescent="0.3">
      <c r="A21">
        <v>11.691000000000001</v>
      </c>
      <c r="B21">
        <v>540.44399999999996</v>
      </c>
      <c r="C21">
        <f t="shared" si="3"/>
        <v>540.48133333333328</v>
      </c>
      <c r="D21">
        <f t="shared" si="0"/>
        <v>1.1691</v>
      </c>
      <c r="F21">
        <f t="shared" si="2"/>
        <v>6.2923910239410246</v>
      </c>
      <c r="H21">
        <f t="shared" si="4"/>
        <v>0.73089509836185507</v>
      </c>
    </row>
    <row r="22" spans="1:14" x14ac:dyDescent="0.3">
      <c r="A22">
        <v>12.305999999999999</v>
      </c>
      <c r="B22">
        <v>498.44400000000002</v>
      </c>
      <c r="C22">
        <f t="shared" si="3"/>
        <v>487.81466666666665</v>
      </c>
      <c r="D22">
        <f t="shared" si="0"/>
        <v>1.2305999999999999</v>
      </c>
      <c r="F22">
        <f t="shared" si="2"/>
        <v>6.2114912460805858</v>
      </c>
      <c r="H22">
        <f t="shared" si="4"/>
        <v>0.68252781341995739</v>
      </c>
    </row>
    <row r="23" spans="1:14" x14ac:dyDescent="0.3">
      <c r="A23">
        <v>12.922000000000001</v>
      </c>
      <c r="B23">
        <v>424.55599999999998</v>
      </c>
      <c r="C23">
        <f t="shared" si="3"/>
        <v>423.33333333333331</v>
      </c>
      <c r="D23">
        <f t="shared" si="0"/>
        <v>1.2922</v>
      </c>
      <c r="F23">
        <f t="shared" si="2"/>
        <v>6.051043916956508</v>
      </c>
      <c r="H23">
        <f t="shared" si="4"/>
        <v>0.62764677319367035</v>
      </c>
    </row>
    <row r="24" spans="1:14" x14ac:dyDescent="0.3">
      <c r="A24">
        <v>13.537000000000001</v>
      </c>
      <c r="B24">
        <v>347</v>
      </c>
      <c r="C24">
        <f t="shared" si="3"/>
        <v>347.03733333333338</v>
      </c>
      <c r="D24">
        <f t="shared" si="0"/>
        <v>1.3537000000000001</v>
      </c>
      <c r="F24">
        <f t="shared" si="2"/>
        <v>5.8493247799468593</v>
      </c>
      <c r="H24">
        <f t="shared" si="4"/>
        <v>0.56838144143829272</v>
      </c>
    </row>
    <row r="25" spans="1:14" x14ac:dyDescent="0.3">
      <c r="A25">
        <v>14.151999999999999</v>
      </c>
      <c r="B25">
        <v>269.55599999999998</v>
      </c>
      <c r="C25">
        <f t="shared" si="3"/>
        <v>269.51866666666666</v>
      </c>
      <c r="D25">
        <f t="shared" si="0"/>
        <v>1.4152</v>
      </c>
      <c r="F25">
        <f t="shared" si="2"/>
        <v>5.5967761609710331</v>
      </c>
      <c r="H25">
        <f t="shared" si="4"/>
        <v>0.51389475027841136</v>
      </c>
      <c r="I25" t="s">
        <v>9</v>
      </c>
      <c r="J25" t="s">
        <v>1</v>
      </c>
      <c r="K25" t="s">
        <v>10</v>
      </c>
      <c r="L25" t="s">
        <v>11</v>
      </c>
    </row>
    <row r="26" spans="1:14" x14ac:dyDescent="0.3">
      <c r="A26">
        <v>14.766999999999999</v>
      </c>
      <c r="B26">
        <v>192</v>
      </c>
      <c r="C26">
        <f t="shared" si="3"/>
        <v>224.62966666666668</v>
      </c>
      <c r="D26">
        <f t="shared" si="0"/>
        <v>1.4766999999999999</v>
      </c>
      <c r="F26">
        <f t="shared" si="2"/>
        <v>5.2574953720277815</v>
      </c>
      <c r="H26">
        <f t="shared" si="4"/>
        <v>0.48476429275890609</v>
      </c>
      <c r="I26">
        <v>2015</v>
      </c>
      <c r="J26">
        <f>AVERAGE(H26:H57)</f>
        <v>0.6589880058712192</v>
      </c>
      <c r="K26">
        <f>D57-D26</f>
        <v>1.9075</v>
      </c>
      <c r="L26">
        <f>J26*K26</f>
        <v>1.2570196211993505</v>
      </c>
    </row>
    <row r="27" spans="1:14" x14ac:dyDescent="0.3">
      <c r="A27">
        <v>15.382999999999999</v>
      </c>
      <c r="B27">
        <v>212.333</v>
      </c>
      <c r="C27">
        <f t="shared" si="3"/>
        <v>216.25899999999999</v>
      </c>
      <c r="D27">
        <f t="shared" si="0"/>
        <v>1.5383</v>
      </c>
      <c r="F27">
        <f t="shared" si="2"/>
        <v>5.3581557970441089</v>
      </c>
      <c r="H27">
        <f t="shared" si="4"/>
        <v>0.47951775022087473</v>
      </c>
    </row>
    <row r="28" spans="1:14" x14ac:dyDescent="0.3">
      <c r="A28">
        <v>15.997999999999999</v>
      </c>
      <c r="B28">
        <v>244.44399999999999</v>
      </c>
      <c r="C28">
        <f t="shared" si="3"/>
        <v>244.333</v>
      </c>
      <c r="D28">
        <f t="shared" si="0"/>
        <v>1.5997999999999999</v>
      </c>
      <c r="F28">
        <f t="shared" si="2"/>
        <v>5.4989862438267165</v>
      </c>
      <c r="H28">
        <f t="shared" si="4"/>
        <v>0.49734159894782609</v>
      </c>
      <c r="N28">
        <f>A28-A27</f>
        <v>0.61500000000000021</v>
      </c>
    </row>
    <row r="29" spans="1:14" x14ac:dyDescent="0.3">
      <c r="A29">
        <v>16.613</v>
      </c>
      <c r="B29">
        <v>276.22199999999998</v>
      </c>
      <c r="C29">
        <f t="shared" si="3"/>
        <v>276.25899999999996</v>
      </c>
      <c r="D29">
        <f t="shared" si="0"/>
        <v>1.6613</v>
      </c>
      <c r="F29">
        <f t="shared" si="2"/>
        <v>5.621204890228884</v>
      </c>
      <c r="H29">
        <f t="shared" si="4"/>
        <v>0.51841750499828898</v>
      </c>
      <c r="N29">
        <f t="shared" ref="N29:N34" si="5">A29-A28</f>
        <v>0.61500000000000021</v>
      </c>
    </row>
    <row r="30" spans="1:14" x14ac:dyDescent="0.3">
      <c r="A30">
        <v>17.228999999999999</v>
      </c>
      <c r="B30">
        <v>308.11099999999999</v>
      </c>
      <c r="C30">
        <f t="shared" si="3"/>
        <v>321.29633333333328</v>
      </c>
      <c r="D30">
        <f t="shared" si="0"/>
        <v>1.7228999999999999</v>
      </c>
      <c r="F30">
        <f t="shared" si="2"/>
        <v>5.7304601076592263</v>
      </c>
      <c r="H30">
        <f t="shared" si="4"/>
        <v>0.54967623714341585</v>
      </c>
      <c r="N30">
        <f t="shared" si="5"/>
        <v>0.61599999999999966</v>
      </c>
    </row>
    <row r="31" spans="1:14" x14ac:dyDescent="0.3">
      <c r="A31">
        <v>17.844000000000001</v>
      </c>
      <c r="B31">
        <v>379.55599999999998</v>
      </c>
      <c r="C31">
        <f t="shared" si="3"/>
        <v>381.14833333333331</v>
      </c>
      <c r="D31">
        <f t="shared" si="0"/>
        <v>1.7844000000000002</v>
      </c>
      <c r="F31">
        <f t="shared" si="2"/>
        <v>5.9390021485317428</v>
      </c>
      <c r="H31">
        <f t="shared" si="4"/>
        <v>0.59415310885229988</v>
      </c>
      <c r="N31">
        <f>A31-A30</f>
        <v>0.61500000000000199</v>
      </c>
    </row>
    <row r="32" spans="1:14" x14ac:dyDescent="0.3">
      <c r="A32">
        <v>18.459</v>
      </c>
      <c r="B32">
        <v>455.77800000000002</v>
      </c>
      <c r="C32">
        <f t="shared" si="3"/>
        <v>455.92599999999999</v>
      </c>
      <c r="D32">
        <f t="shared" si="0"/>
        <v>1.8458999999999999</v>
      </c>
      <c r="F32">
        <f t="shared" si="2"/>
        <v>6.1220058488630285</v>
      </c>
      <c r="H32">
        <f t="shared" si="4"/>
        <v>0.65481189542014018</v>
      </c>
      <c r="N32">
        <f t="shared" si="5"/>
        <v>0.61499999999999844</v>
      </c>
    </row>
    <row r="33" spans="1:14" x14ac:dyDescent="0.3">
      <c r="A33">
        <v>19.074999999999999</v>
      </c>
      <c r="B33">
        <v>532.44399999999996</v>
      </c>
      <c r="C33">
        <f t="shared" si="3"/>
        <v>532.2593333333333</v>
      </c>
      <c r="D33">
        <f t="shared" si="0"/>
        <v>1.9075</v>
      </c>
      <c r="F33">
        <f t="shared" si="2"/>
        <v>6.2774777277341762</v>
      </c>
      <c r="H33">
        <f t="shared" si="4"/>
        <v>0.72312445563977734</v>
      </c>
      <c r="N33">
        <f>A33-A32</f>
        <v>0.61599999999999966</v>
      </c>
    </row>
    <row r="34" spans="1:14" x14ac:dyDescent="0.3">
      <c r="A34">
        <v>19.690000000000001</v>
      </c>
      <c r="B34">
        <v>608.55600000000004</v>
      </c>
      <c r="C34">
        <f t="shared" si="3"/>
        <v>598.44433333333336</v>
      </c>
      <c r="D34">
        <f t="shared" si="0"/>
        <v>1.9690000000000001</v>
      </c>
      <c r="F34">
        <f t="shared" si="2"/>
        <v>6.411088937774057</v>
      </c>
      <c r="H34">
        <f t="shared" si="4"/>
        <v>0.78809752521187204</v>
      </c>
      <c r="N34">
        <f t="shared" si="5"/>
        <v>0.61500000000000199</v>
      </c>
    </row>
    <row r="35" spans="1:14" x14ac:dyDescent="0.3">
      <c r="A35">
        <v>20.305</v>
      </c>
      <c r="B35">
        <v>654.33299999999997</v>
      </c>
      <c r="C35">
        <f t="shared" si="3"/>
        <v>653</v>
      </c>
      <c r="D35">
        <f t="shared" si="0"/>
        <v>2.0305</v>
      </c>
      <c r="F35">
        <f t="shared" si="2"/>
        <v>6.4836163961838711</v>
      </c>
      <c r="H35">
        <f t="shared" si="4"/>
        <v>0.84602102523899814</v>
      </c>
    </row>
    <row r="36" spans="1:14" x14ac:dyDescent="0.3">
      <c r="A36">
        <v>20.920999999999999</v>
      </c>
      <c r="B36">
        <v>696.11099999999999</v>
      </c>
      <c r="C36">
        <f t="shared" si="3"/>
        <v>696.11099999999999</v>
      </c>
      <c r="D36">
        <f t="shared" si="0"/>
        <v>2.0920999999999998</v>
      </c>
      <c r="F36">
        <f t="shared" si="2"/>
        <v>6.5455091303770168</v>
      </c>
      <c r="H36">
        <f t="shared" si="4"/>
        <v>0.89478951498275661</v>
      </c>
    </row>
    <row r="37" spans="1:14" x14ac:dyDescent="0.3">
      <c r="A37">
        <v>21.536000000000001</v>
      </c>
      <c r="B37">
        <v>737.88900000000001</v>
      </c>
      <c r="C37">
        <f t="shared" si="3"/>
        <v>737.88900000000001</v>
      </c>
      <c r="D37">
        <f t="shared" si="0"/>
        <v>2.1536</v>
      </c>
      <c r="F37">
        <f t="shared" si="2"/>
        <v>6.6037934067842148</v>
      </c>
      <c r="H37">
        <f t="shared" si="4"/>
        <v>0.94473069857315273</v>
      </c>
    </row>
    <row r="38" spans="1:14" x14ac:dyDescent="0.3">
      <c r="A38">
        <v>22.151</v>
      </c>
      <c r="B38">
        <v>779.66700000000003</v>
      </c>
      <c r="C38">
        <f t="shared" si="3"/>
        <v>737.22233333333327</v>
      </c>
      <c r="D38">
        <f t="shared" si="0"/>
        <v>2.2151000000000001</v>
      </c>
      <c r="F38">
        <f t="shared" si="2"/>
        <v>6.6588669054491119</v>
      </c>
      <c r="H38">
        <f t="shared" si="4"/>
        <v>0.94391228666410976</v>
      </c>
    </row>
    <row r="39" spans="1:14" x14ac:dyDescent="0.3">
      <c r="A39">
        <v>22.766999999999999</v>
      </c>
      <c r="B39">
        <v>694.11099999999999</v>
      </c>
      <c r="C39">
        <f t="shared" si="3"/>
        <v>688.11133333333328</v>
      </c>
      <c r="D39">
        <f t="shared" si="0"/>
        <v>2.2766999999999999</v>
      </c>
      <c r="F39">
        <f t="shared" si="2"/>
        <v>6.5426318900805009</v>
      </c>
      <c r="H39">
        <f t="shared" si="4"/>
        <v>0.88553231065699034</v>
      </c>
    </row>
    <row r="40" spans="1:14" x14ac:dyDescent="0.3">
      <c r="A40">
        <v>23.382000000000001</v>
      </c>
      <c r="B40">
        <v>590.55600000000004</v>
      </c>
      <c r="C40">
        <f t="shared" si="3"/>
        <v>590.62966666666659</v>
      </c>
      <c r="D40">
        <f t="shared" si="0"/>
        <v>2.3382000000000001</v>
      </c>
      <c r="F40">
        <f t="shared" si="2"/>
        <v>6.3810644660265634</v>
      </c>
      <c r="H40">
        <f t="shared" si="4"/>
        <v>0.78013172099167594</v>
      </c>
    </row>
    <row r="41" spans="1:14" x14ac:dyDescent="0.3">
      <c r="A41">
        <v>23.997</v>
      </c>
      <c r="B41">
        <v>487.22199999999998</v>
      </c>
      <c r="C41">
        <f t="shared" si="3"/>
        <v>487.22233333333332</v>
      </c>
      <c r="D41">
        <f t="shared" si="0"/>
        <v>2.3997000000000002</v>
      </c>
      <c r="F41">
        <f t="shared" si="2"/>
        <v>6.1887198713696181</v>
      </c>
      <c r="H41">
        <f t="shared" si="4"/>
        <v>0.68200244655365627</v>
      </c>
    </row>
    <row r="42" spans="1:14" x14ac:dyDescent="0.3">
      <c r="A42">
        <v>24.611999999999998</v>
      </c>
      <c r="B42">
        <v>383.88900000000001</v>
      </c>
      <c r="C42">
        <f t="shared" si="3"/>
        <v>409.37033333333329</v>
      </c>
      <c r="D42">
        <f t="shared" si="0"/>
        <v>2.4611999999999998</v>
      </c>
      <c r="F42">
        <f t="shared" si="2"/>
        <v>5.9503534483011098</v>
      </c>
      <c r="H42">
        <f t="shared" si="4"/>
        <v>0.61635657104196462</v>
      </c>
    </row>
    <row r="43" spans="1:14" x14ac:dyDescent="0.3">
      <c r="A43">
        <v>25.228000000000002</v>
      </c>
      <c r="B43">
        <v>357</v>
      </c>
      <c r="C43">
        <f t="shared" si="3"/>
        <v>360.74066666666664</v>
      </c>
      <c r="D43">
        <f t="shared" si="0"/>
        <v>2.5228000000000002</v>
      </c>
      <c r="F43">
        <f t="shared" si="2"/>
        <v>5.8777357817796387</v>
      </c>
      <c r="H43">
        <f t="shared" si="4"/>
        <v>0.57859750389628728</v>
      </c>
    </row>
    <row r="44" spans="1:14" x14ac:dyDescent="0.3">
      <c r="A44">
        <v>25.843</v>
      </c>
      <c r="B44">
        <v>341.33300000000003</v>
      </c>
      <c r="C44">
        <f t="shared" si="3"/>
        <v>341.29633333333339</v>
      </c>
      <c r="D44">
        <f t="shared" si="0"/>
        <v>2.5842999999999998</v>
      </c>
      <c r="F44">
        <f t="shared" si="2"/>
        <v>5.8328585403683668</v>
      </c>
      <c r="H44">
        <f t="shared" si="4"/>
        <v>0.56415523058308625</v>
      </c>
    </row>
    <row r="45" spans="1:14" x14ac:dyDescent="0.3">
      <c r="A45">
        <v>26.457999999999998</v>
      </c>
      <c r="B45">
        <v>325.55599999999998</v>
      </c>
      <c r="C45">
        <f t="shared" si="3"/>
        <v>325.62966666666665</v>
      </c>
      <c r="D45">
        <f t="shared" si="0"/>
        <v>2.6457999999999999</v>
      </c>
      <c r="F45">
        <f t="shared" si="2"/>
        <v>5.785534489861675</v>
      </c>
      <c r="H45">
        <f t="shared" si="4"/>
        <v>0.55278148484842138</v>
      </c>
    </row>
    <row r="46" spans="1:14" x14ac:dyDescent="0.3">
      <c r="A46">
        <v>27.074000000000002</v>
      </c>
      <c r="B46">
        <v>310</v>
      </c>
      <c r="C46">
        <f t="shared" si="3"/>
        <v>319.59266666666667</v>
      </c>
      <c r="D46">
        <f t="shared" si="0"/>
        <v>2.7074000000000003</v>
      </c>
      <c r="F46">
        <f t="shared" si="2"/>
        <v>5.7365722974791922</v>
      </c>
      <c r="H46">
        <f t="shared" si="4"/>
        <v>0.54846017967478788</v>
      </c>
    </row>
    <row r="47" spans="1:14" x14ac:dyDescent="0.3">
      <c r="A47">
        <v>27.689</v>
      </c>
      <c r="B47">
        <v>323.22199999999998</v>
      </c>
      <c r="C47">
        <f t="shared" si="3"/>
        <v>324.77766666666668</v>
      </c>
      <c r="D47">
        <f t="shared" si="0"/>
        <v>2.7688999999999999</v>
      </c>
      <c r="F47">
        <f t="shared" si="2"/>
        <v>5.7783393936372605</v>
      </c>
      <c r="H47">
        <f t="shared" si="4"/>
        <v>0.55216956302066911</v>
      </c>
    </row>
    <row r="48" spans="1:14" x14ac:dyDescent="0.3">
      <c r="A48">
        <v>28.303999999999998</v>
      </c>
      <c r="B48">
        <v>341.11099999999999</v>
      </c>
      <c r="C48">
        <f t="shared" si="3"/>
        <v>341.03699999999998</v>
      </c>
      <c r="D48">
        <f t="shared" si="0"/>
        <v>2.8304</v>
      </c>
      <c r="F48">
        <f t="shared" si="2"/>
        <v>5.832207937512071</v>
      </c>
      <c r="H48">
        <f t="shared" si="4"/>
        <v>0.5639650671067068</v>
      </c>
    </row>
    <row r="49" spans="1:12" x14ac:dyDescent="0.3">
      <c r="A49">
        <v>28.92</v>
      </c>
      <c r="B49">
        <v>358.77800000000002</v>
      </c>
      <c r="C49">
        <f t="shared" si="3"/>
        <v>358.74066666666664</v>
      </c>
      <c r="D49">
        <f t="shared" si="0"/>
        <v>2.8920000000000003</v>
      </c>
      <c r="F49">
        <f t="shared" si="2"/>
        <v>5.8827038128086713</v>
      </c>
      <c r="H49">
        <f t="shared" si="4"/>
        <v>0.57709510435191635</v>
      </c>
    </row>
    <row r="50" spans="1:12" x14ac:dyDescent="0.3">
      <c r="A50">
        <v>29.535</v>
      </c>
      <c r="B50">
        <v>376.33300000000003</v>
      </c>
      <c r="C50">
        <f t="shared" si="3"/>
        <v>382.51833333333337</v>
      </c>
      <c r="D50">
        <f t="shared" si="0"/>
        <v>2.9535</v>
      </c>
      <c r="F50">
        <f t="shared" si="2"/>
        <v>5.9304743897415673</v>
      </c>
      <c r="H50">
        <f t="shared" si="4"/>
        <v>0.59521223841408077</v>
      </c>
    </row>
    <row r="51" spans="1:12" x14ac:dyDescent="0.3">
      <c r="A51">
        <v>30.15</v>
      </c>
      <c r="B51">
        <v>412.44400000000002</v>
      </c>
      <c r="C51">
        <f t="shared" si="3"/>
        <v>413.48133333333334</v>
      </c>
      <c r="D51">
        <f t="shared" si="0"/>
        <v>3.0149999999999997</v>
      </c>
      <c r="F51">
        <f t="shared" si="2"/>
        <v>6.0221004389830846</v>
      </c>
      <c r="H51">
        <f t="shared" si="4"/>
        <v>0.61965938321301328</v>
      </c>
    </row>
    <row r="52" spans="1:12" x14ac:dyDescent="0.3">
      <c r="A52">
        <v>30.765999999999998</v>
      </c>
      <c r="B52">
        <v>451.66699999999997</v>
      </c>
      <c r="C52">
        <f t="shared" si="3"/>
        <v>451.62966666666671</v>
      </c>
      <c r="D52">
        <f t="shared" si="0"/>
        <v>3.0766</v>
      </c>
      <c r="F52">
        <f t="shared" si="2"/>
        <v>6.1129451826527994</v>
      </c>
      <c r="H52">
        <f t="shared" si="4"/>
        <v>0.6511648125799403</v>
      </c>
    </row>
    <row r="53" spans="1:12" x14ac:dyDescent="0.3">
      <c r="A53">
        <v>31.381</v>
      </c>
      <c r="B53">
        <v>490.77800000000002</v>
      </c>
      <c r="C53">
        <f t="shared" si="3"/>
        <v>490.74099999999999</v>
      </c>
      <c r="D53">
        <f t="shared" si="0"/>
        <v>3.1381000000000001</v>
      </c>
      <c r="F53">
        <f t="shared" si="2"/>
        <v>6.1959918870562198</v>
      </c>
      <c r="H53">
        <f t="shared" si="4"/>
        <v>0.68512925358401244</v>
      </c>
    </row>
    <row r="54" spans="1:12" x14ac:dyDescent="0.3">
      <c r="A54">
        <v>31.995999999999999</v>
      </c>
      <c r="B54">
        <v>529.77800000000002</v>
      </c>
      <c r="C54">
        <f t="shared" si="3"/>
        <v>509.59266666666667</v>
      </c>
      <c r="D54">
        <f t="shared" si="0"/>
        <v>3.1995999999999998</v>
      </c>
      <c r="F54">
        <f t="shared" si="2"/>
        <v>6.2724580508719656</v>
      </c>
      <c r="H54">
        <f t="shared" si="4"/>
        <v>0.70212726621028054</v>
      </c>
    </row>
    <row r="55" spans="1:12" x14ac:dyDescent="0.3">
      <c r="A55">
        <v>32.612000000000002</v>
      </c>
      <c r="B55">
        <v>508.22199999999998</v>
      </c>
      <c r="C55">
        <f t="shared" si="3"/>
        <v>504.59266666666667</v>
      </c>
      <c r="D55">
        <f t="shared" si="0"/>
        <v>3.2612000000000001</v>
      </c>
      <c r="F55">
        <f t="shared" si="2"/>
        <v>6.2309183599923665</v>
      </c>
      <c r="H55">
        <f t="shared" si="4"/>
        <v>0.69757823933361707</v>
      </c>
    </row>
    <row r="56" spans="1:12" x14ac:dyDescent="0.3">
      <c r="A56">
        <v>33.226999999999997</v>
      </c>
      <c r="B56">
        <v>475.77800000000002</v>
      </c>
      <c r="C56">
        <f t="shared" si="3"/>
        <v>475.74066666666664</v>
      </c>
      <c r="D56">
        <f t="shared" si="0"/>
        <v>3.3226999999999998</v>
      </c>
      <c r="F56">
        <f t="shared" si="2"/>
        <v>6.1649513588847613</v>
      </c>
      <c r="H56">
        <f t="shared" si="4"/>
        <v>0.67189835960272182</v>
      </c>
    </row>
    <row r="57" spans="1:12" x14ac:dyDescent="0.3">
      <c r="A57">
        <v>33.841999999999999</v>
      </c>
      <c r="B57">
        <v>443.22199999999998</v>
      </c>
      <c r="C57">
        <f t="shared" si="3"/>
        <v>443.40733333333333</v>
      </c>
      <c r="D57">
        <f t="shared" si="0"/>
        <v>3.3841999999999999</v>
      </c>
      <c r="F57">
        <f t="shared" si="2"/>
        <v>6.0940707731902695</v>
      </c>
      <c r="H57">
        <f t="shared" si="4"/>
        <v>0.64424155756277279</v>
      </c>
      <c r="I57">
        <v>2014</v>
      </c>
      <c r="J57">
        <f>AVERAGE(H57:H77)</f>
        <v>0.71008409923011939</v>
      </c>
      <c r="K57">
        <f>D77-D57</f>
        <v>1.2306000000000008</v>
      </c>
      <c r="L57">
        <f>J57*K57</f>
        <v>0.87382949251258546</v>
      </c>
    </row>
    <row r="58" spans="1:12" x14ac:dyDescent="0.3">
      <c r="A58">
        <v>34.457000000000001</v>
      </c>
      <c r="B58">
        <v>411.22199999999998</v>
      </c>
      <c r="C58">
        <f t="shared" si="3"/>
        <v>428.48133333333334</v>
      </c>
      <c r="D58">
        <f t="shared" si="0"/>
        <v>3.4457</v>
      </c>
      <c r="F58">
        <f t="shared" si="2"/>
        <v>6.0191332146553025</v>
      </c>
      <c r="H58">
        <f t="shared" si="4"/>
        <v>0.63186132345651014</v>
      </c>
    </row>
    <row r="59" spans="1:12" x14ac:dyDescent="0.3">
      <c r="A59">
        <v>35.073</v>
      </c>
      <c r="B59">
        <v>431</v>
      </c>
      <c r="C59">
        <f t="shared" si="3"/>
        <v>434.03699999999998</v>
      </c>
      <c r="D59">
        <f t="shared" si="0"/>
        <v>3.5072999999999999</v>
      </c>
      <c r="F59">
        <f t="shared" si="2"/>
        <v>6.0661080901037474</v>
      </c>
      <c r="H59">
        <f t="shared" si="4"/>
        <v>0.63644137712152504</v>
      </c>
    </row>
    <row r="60" spans="1:12" x14ac:dyDescent="0.3">
      <c r="A60">
        <v>35.688000000000002</v>
      </c>
      <c r="B60">
        <v>459.88900000000001</v>
      </c>
      <c r="C60">
        <f t="shared" si="3"/>
        <v>460.07400000000001</v>
      </c>
      <c r="D60">
        <f t="shared" si="0"/>
        <v>3.5688000000000004</v>
      </c>
      <c r="F60">
        <f t="shared" si="2"/>
        <v>6.1309851560167363</v>
      </c>
      <c r="H60">
        <f t="shared" si="4"/>
        <v>0.65835244052339092</v>
      </c>
    </row>
    <row r="61" spans="1:12" x14ac:dyDescent="0.3">
      <c r="A61">
        <v>36.302999999999997</v>
      </c>
      <c r="B61">
        <v>489.33300000000003</v>
      </c>
      <c r="C61">
        <f t="shared" si="3"/>
        <v>489.18499999999995</v>
      </c>
      <c r="D61">
        <f t="shared" si="0"/>
        <v>3.6302999999999996</v>
      </c>
      <c r="F61">
        <f t="shared" si="2"/>
        <v>6.193043239307209</v>
      </c>
      <c r="H61">
        <f t="shared" si="4"/>
        <v>0.68374477486371532</v>
      </c>
    </row>
    <row r="62" spans="1:12" x14ac:dyDescent="0.3">
      <c r="A62">
        <v>36.918999999999997</v>
      </c>
      <c r="B62">
        <v>518.33299999999997</v>
      </c>
      <c r="C62">
        <f t="shared" si="3"/>
        <v>501.74066666666664</v>
      </c>
      <c r="D62">
        <f t="shared" si="0"/>
        <v>3.6918999999999995</v>
      </c>
      <c r="F62">
        <f t="shared" si="2"/>
        <v>6.2506178928582017</v>
      </c>
      <c r="H62">
        <f t="shared" si="4"/>
        <v>0.69499668689261052</v>
      </c>
    </row>
    <row r="63" spans="1:12" x14ac:dyDescent="0.3">
      <c r="A63">
        <v>37.533999999999999</v>
      </c>
      <c r="B63">
        <v>497.55599999999998</v>
      </c>
      <c r="C63">
        <f t="shared" si="3"/>
        <v>494.25933333333325</v>
      </c>
      <c r="D63">
        <f t="shared" si="0"/>
        <v>3.7534000000000001</v>
      </c>
      <c r="F63">
        <f t="shared" si="2"/>
        <v>6.2097081130779994</v>
      </c>
      <c r="H63">
        <f t="shared" si="4"/>
        <v>0.68827009797555916</v>
      </c>
    </row>
    <row r="64" spans="1:12" x14ac:dyDescent="0.3">
      <c r="A64">
        <v>38.149000000000001</v>
      </c>
      <c r="B64">
        <v>466.88900000000001</v>
      </c>
      <c r="C64">
        <f t="shared" si="3"/>
        <v>467.03733333333327</v>
      </c>
      <c r="D64">
        <f t="shared" si="0"/>
        <v>3.8149000000000002</v>
      </c>
      <c r="F64">
        <f t="shared" si="2"/>
        <v>6.1460915420506117</v>
      </c>
      <c r="H64">
        <f t="shared" si="4"/>
        <v>0.66433912210306634</v>
      </c>
    </row>
    <row r="65" spans="1:12" x14ac:dyDescent="0.3">
      <c r="A65">
        <v>38.765000000000001</v>
      </c>
      <c r="B65">
        <v>436.66699999999997</v>
      </c>
      <c r="C65">
        <f t="shared" si="3"/>
        <v>436.55566666666664</v>
      </c>
      <c r="D65">
        <f t="shared" si="0"/>
        <v>3.8765000000000001</v>
      </c>
      <c r="F65">
        <f t="shared" si="2"/>
        <v>6.0791708908855746</v>
      </c>
      <c r="H65">
        <f t="shared" si="4"/>
        <v>0.63852867122187762</v>
      </c>
    </row>
    <row r="66" spans="1:12" x14ac:dyDescent="0.3">
      <c r="A66">
        <v>39.380000000000003</v>
      </c>
      <c r="B66">
        <v>406.11099999999999</v>
      </c>
      <c r="C66">
        <f t="shared" si="3"/>
        <v>410.70366666666672</v>
      </c>
      <c r="D66">
        <f t="shared" ref="D66:D129" si="6">A66/10</f>
        <v>3.9380000000000002</v>
      </c>
      <c r="F66">
        <f t="shared" si="2"/>
        <v>6.0066265212498111</v>
      </c>
      <c r="H66">
        <f t="shared" si="4"/>
        <v>0.61742584887150764</v>
      </c>
    </row>
    <row r="67" spans="1:12" x14ac:dyDescent="0.3">
      <c r="A67">
        <v>39.994999999999997</v>
      </c>
      <c r="B67">
        <v>389.33300000000003</v>
      </c>
      <c r="C67">
        <f t="shared" si="3"/>
        <v>390.25900000000001</v>
      </c>
      <c r="D67">
        <f t="shared" si="6"/>
        <v>3.9994999999999998</v>
      </c>
      <c r="F67">
        <f t="shared" ref="F67:F130" si="7">LN(B67)</f>
        <v>5.9644350185553128</v>
      </c>
      <c r="H67">
        <f t="shared" si="4"/>
        <v>0.60123201712541885</v>
      </c>
    </row>
    <row r="68" spans="1:12" x14ac:dyDescent="0.3">
      <c r="A68">
        <v>40.610999999999997</v>
      </c>
      <c r="B68">
        <v>375.33300000000003</v>
      </c>
      <c r="C68">
        <f t="shared" ref="C68:C131" si="8">AVERAGE(B67:B69)</f>
        <v>375.37000000000006</v>
      </c>
      <c r="D68">
        <f t="shared" si="6"/>
        <v>4.0610999999999997</v>
      </c>
      <c r="F68">
        <f t="shared" si="7"/>
        <v>5.9278136319316648</v>
      </c>
      <c r="H68">
        <f t="shared" si="4"/>
        <v>0.58970665115725718</v>
      </c>
    </row>
    <row r="69" spans="1:12" x14ac:dyDescent="0.3">
      <c r="A69">
        <v>41.225999999999999</v>
      </c>
      <c r="B69">
        <v>361.44400000000002</v>
      </c>
      <c r="C69">
        <f t="shared" si="8"/>
        <v>361.37000000000006</v>
      </c>
      <c r="D69">
        <f t="shared" si="6"/>
        <v>4.1226000000000003</v>
      </c>
      <c r="F69">
        <f t="shared" si="7"/>
        <v>5.8901071195021926</v>
      </c>
      <c r="H69">
        <f t="shared" si="4"/>
        <v>0.57907106749347581</v>
      </c>
    </row>
    <row r="70" spans="1:12" x14ac:dyDescent="0.3">
      <c r="A70">
        <v>41.841000000000001</v>
      </c>
      <c r="B70">
        <v>347.33300000000003</v>
      </c>
      <c r="C70">
        <f t="shared" si="8"/>
        <v>383.11100000000005</v>
      </c>
      <c r="D70">
        <f t="shared" si="6"/>
        <v>4.1840999999999999</v>
      </c>
      <c r="F70">
        <f t="shared" si="7"/>
        <v>5.8502839739518437</v>
      </c>
      <c r="H70">
        <f t="shared" si="4"/>
        <v>0.59567100631336356</v>
      </c>
    </row>
    <row r="71" spans="1:12" x14ac:dyDescent="0.3">
      <c r="A71">
        <v>42.457000000000001</v>
      </c>
      <c r="B71">
        <v>440.55599999999998</v>
      </c>
      <c r="C71">
        <f t="shared" si="8"/>
        <v>447.74066666666664</v>
      </c>
      <c r="D71">
        <f t="shared" si="6"/>
        <v>4.2457000000000003</v>
      </c>
      <c r="F71">
        <f t="shared" si="7"/>
        <v>6.0880375655594587</v>
      </c>
      <c r="H71">
        <f t="shared" si="4"/>
        <v>0.64788102654998503</v>
      </c>
    </row>
    <row r="72" spans="1:12" x14ac:dyDescent="0.3">
      <c r="A72">
        <v>43.072000000000003</v>
      </c>
      <c r="B72">
        <v>555.33299999999997</v>
      </c>
      <c r="C72">
        <f t="shared" si="8"/>
        <v>555.40733333333321</v>
      </c>
      <c r="D72">
        <f t="shared" si="6"/>
        <v>4.3071999999999999</v>
      </c>
      <c r="F72">
        <f t="shared" si="7"/>
        <v>6.3195679338184023</v>
      </c>
      <c r="H72">
        <f t="shared" si="4"/>
        <v>0.74521572867886865</v>
      </c>
    </row>
    <row r="73" spans="1:12" x14ac:dyDescent="0.3">
      <c r="A73">
        <v>43.686999999999998</v>
      </c>
      <c r="B73">
        <v>670.33299999999997</v>
      </c>
      <c r="C73">
        <f t="shared" si="8"/>
        <v>670.33299999999997</v>
      </c>
      <c r="D73">
        <f t="shared" si="6"/>
        <v>4.3686999999999996</v>
      </c>
      <c r="F73">
        <f t="shared" si="7"/>
        <v>6.5077746038393762</v>
      </c>
      <c r="H73">
        <f t="shared" ref="H73:H136" si="9">(0.0905*EXP(0.0013*C73))/E$2</f>
        <v>0.86530073049788458</v>
      </c>
    </row>
    <row r="74" spans="1:12" x14ac:dyDescent="0.3">
      <c r="A74">
        <v>44.302</v>
      </c>
      <c r="B74">
        <v>785.33299999999997</v>
      </c>
      <c r="C74">
        <f t="shared" si="8"/>
        <v>741.74066666666658</v>
      </c>
      <c r="D74">
        <f t="shared" si="6"/>
        <v>4.4302000000000001</v>
      </c>
      <c r="F74">
        <f t="shared" si="7"/>
        <v>6.6661078316550606</v>
      </c>
      <c r="H74">
        <f t="shared" si="9"/>
        <v>0.94947298543827974</v>
      </c>
    </row>
    <row r="75" spans="1:12" x14ac:dyDescent="0.3">
      <c r="A75">
        <v>44.917999999999999</v>
      </c>
      <c r="B75">
        <v>769.55600000000004</v>
      </c>
      <c r="C75">
        <f t="shared" si="8"/>
        <v>760.11099999999999</v>
      </c>
      <c r="D75">
        <f t="shared" si="6"/>
        <v>4.4917999999999996</v>
      </c>
      <c r="F75">
        <f t="shared" si="7"/>
        <v>6.6458137251599112</v>
      </c>
      <c r="H75">
        <f t="shared" si="9"/>
        <v>0.97242068256876169</v>
      </c>
    </row>
    <row r="76" spans="1:12" x14ac:dyDescent="0.3">
      <c r="A76">
        <v>45.533000000000001</v>
      </c>
      <c r="B76">
        <v>725.44399999999996</v>
      </c>
      <c r="C76">
        <f t="shared" si="8"/>
        <v>725.51866666666672</v>
      </c>
      <c r="D76">
        <f t="shared" si="6"/>
        <v>4.5533000000000001</v>
      </c>
      <c r="F76">
        <f t="shared" si="7"/>
        <v>6.5867838811989783</v>
      </c>
      <c r="H76">
        <f t="shared" si="9"/>
        <v>0.92965958219956013</v>
      </c>
    </row>
    <row r="77" spans="1:12" x14ac:dyDescent="0.3">
      <c r="A77">
        <v>46.148000000000003</v>
      </c>
      <c r="B77">
        <v>681.55600000000004</v>
      </c>
      <c r="C77">
        <f t="shared" si="8"/>
        <v>681.48133333333328</v>
      </c>
      <c r="D77">
        <f t="shared" si="6"/>
        <v>4.6148000000000007</v>
      </c>
      <c r="F77">
        <f t="shared" si="7"/>
        <v>6.5243784194407972</v>
      </c>
      <c r="H77">
        <f t="shared" si="9"/>
        <v>0.87793270521711531</v>
      </c>
      <c r="I77">
        <v>2013</v>
      </c>
      <c r="J77">
        <f>AVERAGE(H77:H98)</f>
        <v>1.0145377103854534</v>
      </c>
      <c r="K77">
        <f>D98-D77</f>
        <v>1.2921999999999993</v>
      </c>
      <c r="L77">
        <f>J77*K77</f>
        <v>1.3109856293600821</v>
      </c>
    </row>
    <row r="78" spans="1:12" x14ac:dyDescent="0.3">
      <c r="A78">
        <v>46.764000000000003</v>
      </c>
      <c r="B78">
        <v>637.44399999999996</v>
      </c>
      <c r="C78">
        <f t="shared" si="8"/>
        <v>637.37033333333329</v>
      </c>
      <c r="D78">
        <f t="shared" si="6"/>
        <v>4.6764000000000001</v>
      </c>
      <c r="F78">
        <f t="shared" si="7"/>
        <v>6.4574664300368916</v>
      </c>
      <c r="H78">
        <f t="shared" si="9"/>
        <v>0.82900455124223105</v>
      </c>
    </row>
    <row r="79" spans="1:12" x14ac:dyDescent="0.3">
      <c r="A79">
        <v>47.378999999999998</v>
      </c>
      <c r="B79">
        <v>593.11099999999999</v>
      </c>
      <c r="C79">
        <f t="shared" si="8"/>
        <v>593.29599999999994</v>
      </c>
      <c r="D79">
        <f t="shared" si="6"/>
        <v>4.7378999999999998</v>
      </c>
      <c r="F79">
        <f t="shared" si="7"/>
        <v>6.3853815652921515</v>
      </c>
      <c r="H79">
        <f t="shared" si="9"/>
        <v>0.78284053153993116</v>
      </c>
    </row>
    <row r="80" spans="1:12" x14ac:dyDescent="0.3">
      <c r="A80">
        <v>47.994</v>
      </c>
      <c r="B80">
        <v>549.33299999999997</v>
      </c>
      <c r="C80">
        <f t="shared" si="8"/>
        <v>549.11099999999999</v>
      </c>
      <c r="D80">
        <f t="shared" si="6"/>
        <v>4.7994000000000003</v>
      </c>
      <c r="F80">
        <f t="shared" si="7"/>
        <v>6.3087048150050062</v>
      </c>
      <c r="H80">
        <f t="shared" si="9"/>
        <v>0.73914086008142055</v>
      </c>
    </row>
    <row r="81" spans="1:8" x14ac:dyDescent="0.3">
      <c r="A81">
        <v>48.61</v>
      </c>
      <c r="B81">
        <v>504.88900000000001</v>
      </c>
      <c r="C81">
        <f t="shared" si="8"/>
        <v>505.07400000000001</v>
      </c>
      <c r="D81">
        <f t="shared" si="6"/>
        <v>4.8609999999999998</v>
      </c>
      <c r="F81">
        <f t="shared" si="7"/>
        <v>6.2243386031351662</v>
      </c>
      <c r="H81">
        <f t="shared" si="9"/>
        <v>0.69801487388472594</v>
      </c>
    </row>
    <row r="82" spans="1:8" x14ac:dyDescent="0.3">
      <c r="A82">
        <v>49.225000000000001</v>
      </c>
      <c r="B82">
        <v>461</v>
      </c>
      <c r="C82">
        <f t="shared" si="8"/>
        <v>484.37033333333329</v>
      </c>
      <c r="D82">
        <f t="shared" si="6"/>
        <v>4.9225000000000003</v>
      </c>
      <c r="F82">
        <f t="shared" si="7"/>
        <v>6.1333980429966486</v>
      </c>
      <c r="H82">
        <f t="shared" si="9"/>
        <v>0.67947853599940089</v>
      </c>
    </row>
    <row r="83" spans="1:8" x14ac:dyDescent="0.3">
      <c r="A83">
        <v>49.84</v>
      </c>
      <c r="B83">
        <v>487.22199999999998</v>
      </c>
      <c r="C83">
        <f t="shared" si="8"/>
        <v>492.66666666666669</v>
      </c>
      <c r="D83">
        <f t="shared" si="6"/>
        <v>4.984</v>
      </c>
      <c r="F83">
        <f t="shared" si="7"/>
        <v>6.1887198713696181</v>
      </c>
      <c r="H83">
        <f t="shared" si="9"/>
        <v>0.68684653191162803</v>
      </c>
    </row>
    <row r="84" spans="1:8" x14ac:dyDescent="0.3">
      <c r="A84">
        <v>50.456000000000003</v>
      </c>
      <c r="B84">
        <v>529.77800000000002</v>
      </c>
      <c r="C84">
        <f t="shared" si="8"/>
        <v>529.81466666666665</v>
      </c>
      <c r="D84">
        <f t="shared" si="6"/>
        <v>5.0456000000000003</v>
      </c>
      <c r="F84">
        <f t="shared" si="7"/>
        <v>6.2724580508719656</v>
      </c>
      <c r="H84">
        <f t="shared" si="9"/>
        <v>0.72082996586341064</v>
      </c>
    </row>
    <row r="85" spans="1:8" x14ac:dyDescent="0.3">
      <c r="A85">
        <v>51.070999999999998</v>
      </c>
      <c r="B85">
        <v>572.44399999999996</v>
      </c>
      <c r="C85">
        <f t="shared" si="8"/>
        <v>572.33333333333337</v>
      </c>
      <c r="D85">
        <f t="shared" si="6"/>
        <v>5.1071</v>
      </c>
      <c r="F85">
        <f t="shared" si="7"/>
        <v>6.349914914050153</v>
      </c>
      <c r="H85">
        <f t="shared" si="9"/>
        <v>0.76179504154723976</v>
      </c>
    </row>
    <row r="86" spans="1:8" x14ac:dyDescent="0.3">
      <c r="A86">
        <v>51.686</v>
      </c>
      <c r="B86">
        <v>614.77800000000002</v>
      </c>
      <c r="C86">
        <f t="shared" si="8"/>
        <v>623.96300000000008</v>
      </c>
      <c r="D86">
        <f t="shared" si="6"/>
        <v>5.1685999999999996</v>
      </c>
      <c r="F86">
        <f t="shared" si="7"/>
        <v>6.4212612270293832</v>
      </c>
      <c r="H86">
        <f t="shared" si="9"/>
        <v>0.81468058145705102</v>
      </c>
    </row>
    <row r="87" spans="1:8" x14ac:dyDescent="0.3">
      <c r="A87">
        <v>52.302</v>
      </c>
      <c r="B87">
        <v>684.66700000000003</v>
      </c>
      <c r="C87">
        <f t="shared" si="8"/>
        <v>686.88900000000012</v>
      </c>
      <c r="D87">
        <f t="shared" si="6"/>
        <v>5.2302</v>
      </c>
      <c r="F87">
        <f t="shared" si="7"/>
        <v>6.5289325886751923</v>
      </c>
      <c r="H87">
        <f t="shared" si="9"/>
        <v>0.88412628770213797</v>
      </c>
    </row>
    <row r="88" spans="1:8" x14ac:dyDescent="0.3">
      <c r="A88">
        <v>52.917000000000002</v>
      </c>
      <c r="B88">
        <v>761.22199999999998</v>
      </c>
      <c r="C88">
        <f t="shared" si="8"/>
        <v>761.14833333333343</v>
      </c>
      <c r="D88">
        <f t="shared" si="6"/>
        <v>5.2917000000000005</v>
      </c>
      <c r="F88">
        <f t="shared" si="7"/>
        <v>6.6349250367384514</v>
      </c>
      <c r="H88">
        <f t="shared" si="9"/>
        <v>0.97373290886481756</v>
      </c>
    </row>
    <row r="89" spans="1:8" x14ac:dyDescent="0.3">
      <c r="A89">
        <v>53.531999999999996</v>
      </c>
      <c r="B89">
        <v>837.55600000000004</v>
      </c>
      <c r="C89">
        <f t="shared" si="8"/>
        <v>837.66666666666663</v>
      </c>
      <c r="D89">
        <f t="shared" si="6"/>
        <v>5.3531999999999993</v>
      </c>
      <c r="F89">
        <f t="shared" si="7"/>
        <v>6.7304881271354535</v>
      </c>
      <c r="H89">
        <f t="shared" si="9"/>
        <v>1.075575212113147</v>
      </c>
    </row>
    <row r="90" spans="1:8" x14ac:dyDescent="0.3">
      <c r="A90">
        <v>54.146999999999998</v>
      </c>
      <c r="B90">
        <v>914.22199999999998</v>
      </c>
      <c r="C90">
        <f t="shared" si="8"/>
        <v>901.92600000000004</v>
      </c>
      <c r="D90">
        <f t="shared" si="6"/>
        <v>5.4146999999999998</v>
      </c>
      <c r="F90">
        <f t="shared" si="7"/>
        <v>6.818073430364163</v>
      </c>
      <c r="H90">
        <f t="shared" si="9"/>
        <v>1.169285329679467</v>
      </c>
    </row>
    <row r="91" spans="1:8" x14ac:dyDescent="0.3">
      <c r="A91">
        <v>54.762999999999998</v>
      </c>
      <c r="B91">
        <v>954</v>
      </c>
      <c r="C91">
        <f t="shared" si="8"/>
        <v>951.03699999999992</v>
      </c>
      <c r="D91">
        <f t="shared" si="6"/>
        <v>5.4763000000000002</v>
      </c>
      <c r="F91">
        <f t="shared" si="7"/>
        <v>6.8606636714482869</v>
      </c>
      <c r="H91">
        <f t="shared" si="9"/>
        <v>1.2463721267061258</v>
      </c>
    </row>
    <row r="92" spans="1:8" x14ac:dyDescent="0.3">
      <c r="A92">
        <v>55.378</v>
      </c>
      <c r="B92">
        <v>984.88900000000001</v>
      </c>
      <c r="C92">
        <f t="shared" si="8"/>
        <v>984.77766666666673</v>
      </c>
      <c r="D92">
        <f t="shared" si="6"/>
        <v>5.5377999999999998</v>
      </c>
      <c r="F92">
        <f t="shared" si="7"/>
        <v>6.8925289444667239</v>
      </c>
      <c r="H92">
        <f t="shared" si="9"/>
        <v>1.3022582847678321</v>
      </c>
    </row>
    <row r="93" spans="1:8" x14ac:dyDescent="0.3">
      <c r="A93">
        <v>55.993000000000002</v>
      </c>
      <c r="B93">
        <v>1015.444</v>
      </c>
      <c r="C93">
        <f t="shared" si="8"/>
        <v>1015.5923333333334</v>
      </c>
      <c r="D93">
        <f t="shared" si="6"/>
        <v>5.5993000000000004</v>
      </c>
      <c r="F93">
        <f t="shared" si="7"/>
        <v>6.9230812342512378</v>
      </c>
      <c r="H93">
        <f t="shared" si="9"/>
        <v>1.3554845151551786</v>
      </c>
    </row>
    <row r="94" spans="1:8" x14ac:dyDescent="0.3">
      <c r="A94">
        <v>56.609000000000002</v>
      </c>
      <c r="B94">
        <v>1046.444</v>
      </c>
      <c r="C94">
        <f t="shared" si="8"/>
        <v>1032.1106666666667</v>
      </c>
      <c r="D94">
        <f t="shared" si="6"/>
        <v>5.6608999999999998</v>
      </c>
      <c r="F94">
        <f t="shared" si="7"/>
        <v>6.9531530287485666</v>
      </c>
      <c r="H94">
        <f t="shared" si="9"/>
        <v>1.3849067370615376</v>
      </c>
    </row>
    <row r="95" spans="1:8" x14ac:dyDescent="0.3">
      <c r="A95">
        <v>57.223999999999997</v>
      </c>
      <c r="B95">
        <v>1034.444</v>
      </c>
      <c r="C95">
        <f t="shared" si="8"/>
        <v>1030.8516666666667</v>
      </c>
      <c r="D95">
        <f t="shared" si="6"/>
        <v>5.7223999999999995</v>
      </c>
      <c r="F95">
        <f t="shared" si="7"/>
        <v>6.9416193632892584</v>
      </c>
      <c r="H95">
        <f t="shared" si="9"/>
        <v>1.3826419141284179</v>
      </c>
    </row>
    <row r="96" spans="1:8" x14ac:dyDescent="0.3">
      <c r="A96">
        <v>57.838999999999999</v>
      </c>
      <c r="B96">
        <v>1011.667</v>
      </c>
      <c r="C96">
        <f t="shared" si="8"/>
        <v>1011.6296666666667</v>
      </c>
      <c r="D96">
        <f t="shared" si="6"/>
        <v>5.7839</v>
      </c>
      <c r="F96">
        <f t="shared" si="7"/>
        <v>6.9193547443147265</v>
      </c>
      <c r="H96">
        <f t="shared" si="9"/>
        <v>1.3485197366726445</v>
      </c>
    </row>
    <row r="97" spans="1:12" x14ac:dyDescent="0.3">
      <c r="A97">
        <v>58.454999999999998</v>
      </c>
      <c r="B97">
        <v>988.77800000000002</v>
      </c>
      <c r="C97">
        <f t="shared" si="8"/>
        <v>988.74099999999999</v>
      </c>
      <c r="D97">
        <f t="shared" si="6"/>
        <v>5.8454999999999995</v>
      </c>
      <c r="F97">
        <f t="shared" si="7"/>
        <v>6.8964698372649709</v>
      </c>
      <c r="H97">
        <f t="shared" si="9"/>
        <v>1.3089852684867702</v>
      </c>
    </row>
    <row r="98" spans="1:12" x14ac:dyDescent="0.3">
      <c r="A98">
        <v>59.07</v>
      </c>
      <c r="B98">
        <v>965.77800000000002</v>
      </c>
      <c r="C98">
        <f t="shared" si="8"/>
        <v>981.88900000000001</v>
      </c>
      <c r="D98">
        <f t="shared" si="6"/>
        <v>5.907</v>
      </c>
      <c r="F98">
        <f t="shared" si="7"/>
        <v>6.8729339941367149</v>
      </c>
      <c r="H98">
        <f t="shared" si="9"/>
        <v>1.2973771283977407</v>
      </c>
      <c r="I98">
        <v>2012</v>
      </c>
      <c r="J98">
        <f>AVERAGE(H98:H122)</f>
        <v>1.3138655186056383</v>
      </c>
      <c r="K98">
        <f>D122-D98</f>
        <v>1.4767000000000001</v>
      </c>
      <c r="L98">
        <f>J98*K98</f>
        <v>1.9401852113249463</v>
      </c>
    </row>
    <row r="99" spans="1:12" x14ac:dyDescent="0.3">
      <c r="A99">
        <v>59.685000000000002</v>
      </c>
      <c r="B99">
        <v>991.11099999999999</v>
      </c>
      <c r="C99">
        <f t="shared" si="8"/>
        <v>995.37033333333329</v>
      </c>
      <c r="D99">
        <f t="shared" si="6"/>
        <v>5.9685000000000006</v>
      </c>
      <c r="F99">
        <f t="shared" si="7"/>
        <v>6.8988265361302057</v>
      </c>
      <c r="H99">
        <f t="shared" si="9"/>
        <v>1.3203150286299477</v>
      </c>
    </row>
    <row r="100" spans="1:12" x14ac:dyDescent="0.3">
      <c r="A100">
        <v>60.301000000000002</v>
      </c>
      <c r="B100">
        <v>1029.222</v>
      </c>
      <c r="C100">
        <f t="shared" si="8"/>
        <v>1029.259</v>
      </c>
      <c r="D100">
        <f t="shared" si="6"/>
        <v>6.0301</v>
      </c>
      <c r="F100">
        <f t="shared" si="7"/>
        <v>6.936558456005014</v>
      </c>
      <c r="H100">
        <f t="shared" si="9"/>
        <v>1.3797821616659596</v>
      </c>
    </row>
    <row r="101" spans="1:12" x14ac:dyDescent="0.3">
      <c r="A101">
        <v>60.915999999999997</v>
      </c>
      <c r="B101">
        <v>1067.444</v>
      </c>
      <c r="C101">
        <f t="shared" si="8"/>
        <v>1067.3700000000001</v>
      </c>
      <c r="D101">
        <f t="shared" si="6"/>
        <v>6.0915999999999997</v>
      </c>
      <c r="F101">
        <f t="shared" si="7"/>
        <v>6.973022284710364</v>
      </c>
      <c r="H101">
        <f t="shared" si="9"/>
        <v>1.4498642521508687</v>
      </c>
    </row>
    <row r="102" spans="1:12" x14ac:dyDescent="0.3">
      <c r="A102">
        <v>61.530999999999999</v>
      </c>
      <c r="B102">
        <v>1105.444</v>
      </c>
      <c r="C102">
        <f t="shared" si="8"/>
        <v>1088.296</v>
      </c>
      <c r="D102">
        <f t="shared" si="6"/>
        <v>6.1531000000000002</v>
      </c>
      <c r="F102">
        <f t="shared" si="7"/>
        <v>7.0080023432026017</v>
      </c>
      <c r="H102">
        <f t="shared" si="9"/>
        <v>1.4898474510101953</v>
      </c>
    </row>
    <row r="103" spans="1:12" x14ac:dyDescent="0.3">
      <c r="A103">
        <v>62.146999999999998</v>
      </c>
      <c r="B103">
        <v>1092</v>
      </c>
      <c r="C103">
        <f t="shared" si="8"/>
        <v>1087.259</v>
      </c>
      <c r="D103">
        <f t="shared" si="6"/>
        <v>6.2146999999999997</v>
      </c>
      <c r="F103">
        <f t="shared" si="7"/>
        <v>6.9957661563048505</v>
      </c>
      <c r="H103">
        <f t="shared" si="9"/>
        <v>1.4878403408580587</v>
      </c>
    </row>
    <row r="104" spans="1:12" x14ac:dyDescent="0.3">
      <c r="A104">
        <v>62.762</v>
      </c>
      <c r="B104">
        <v>1064.3330000000001</v>
      </c>
      <c r="C104">
        <f t="shared" si="8"/>
        <v>1064.2963333333335</v>
      </c>
      <c r="D104">
        <f t="shared" si="6"/>
        <v>6.2762000000000002</v>
      </c>
      <c r="F104">
        <f t="shared" si="7"/>
        <v>6.9701035908615312</v>
      </c>
      <c r="H104">
        <f t="shared" si="9"/>
        <v>1.4440824918761257</v>
      </c>
    </row>
    <row r="105" spans="1:12" x14ac:dyDescent="0.3">
      <c r="A105">
        <v>63.377000000000002</v>
      </c>
      <c r="B105">
        <v>1036.556</v>
      </c>
      <c r="C105">
        <f t="shared" si="8"/>
        <v>1036.6296666666667</v>
      </c>
      <c r="D105">
        <f t="shared" si="6"/>
        <v>6.3376999999999999</v>
      </c>
      <c r="F105">
        <f t="shared" si="7"/>
        <v>6.94365895839515</v>
      </c>
      <c r="H105">
        <f t="shared" si="9"/>
        <v>1.3930665935564266</v>
      </c>
    </row>
    <row r="106" spans="1:12" x14ac:dyDescent="0.3">
      <c r="A106">
        <v>63.991999999999997</v>
      </c>
      <c r="B106">
        <v>1009</v>
      </c>
      <c r="C106">
        <f t="shared" si="8"/>
        <v>1008.889</v>
      </c>
      <c r="D106">
        <f t="shared" si="6"/>
        <v>6.3991999999999996</v>
      </c>
      <c r="F106">
        <f t="shared" si="7"/>
        <v>6.9167150203536085</v>
      </c>
      <c r="H106">
        <f t="shared" si="9"/>
        <v>1.3437236895651219</v>
      </c>
    </row>
    <row r="107" spans="1:12" x14ac:dyDescent="0.3">
      <c r="A107">
        <v>64.608000000000004</v>
      </c>
      <c r="B107">
        <v>981.11099999999999</v>
      </c>
      <c r="C107">
        <f t="shared" si="8"/>
        <v>981.14800000000002</v>
      </c>
      <c r="D107">
        <f t="shared" si="6"/>
        <v>6.4608000000000008</v>
      </c>
      <c r="F107">
        <f t="shared" si="7"/>
        <v>6.8886856030114965</v>
      </c>
      <c r="H107">
        <f t="shared" si="9"/>
        <v>1.2961279667652521</v>
      </c>
    </row>
    <row r="108" spans="1:12" x14ac:dyDescent="0.3">
      <c r="A108">
        <v>65.222999999999999</v>
      </c>
      <c r="B108">
        <v>953.33299999999997</v>
      </c>
      <c r="C108">
        <f t="shared" si="8"/>
        <v>953.25900000000001</v>
      </c>
      <c r="D108">
        <f t="shared" si="6"/>
        <v>6.5222999999999995</v>
      </c>
      <c r="F108">
        <f t="shared" si="7"/>
        <v>6.8599642654953774</v>
      </c>
      <c r="H108">
        <f t="shared" si="9"/>
        <v>1.2499776021124489</v>
      </c>
    </row>
    <row r="109" spans="1:12" x14ac:dyDescent="0.3">
      <c r="A109">
        <v>65.837999999999994</v>
      </c>
      <c r="B109">
        <v>925.33299999999997</v>
      </c>
      <c r="C109">
        <f t="shared" si="8"/>
        <v>925.44433333333336</v>
      </c>
      <c r="D109">
        <f t="shared" si="6"/>
        <v>6.5837999999999992</v>
      </c>
      <c r="F109">
        <f t="shared" si="7"/>
        <v>6.830153672727973</v>
      </c>
      <c r="H109">
        <f t="shared" si="9"/>
        <v>1.2055869769944629</v>
      </c>
    </row>
    <row r="110" spans="1:12" x14ac:dyDescent="0.3">
      <c r="A110">
        <v>66.453999999999994</v>
      </c>
      <c r="B110">
        <v>897.66700000000003</v>
      </c>
      <c r="C110">
        <f t="shared" si="8"/>
        <v>899.48133333333328</v>
      </c>
      <c r="D110">
        <f t="shared" si="6"/>
        <v>6.6453999999999995</v>
      </c>
      <c r="F110">
        <f t="shared" si="7"/>
        <v>6.7997991754765064</v>
      </c>
      <c r="H110">
        <f t="shared" si="9"/>
        <v>1.1655751616528141</v>
      </c>
    </row>
    <row r="111" spans="1:12" x14ac:dyDescent="0.3">
      <c r="A111">
        <v>67.069000000000003</v>
      </c>
      <c r="B111">
        <v>875.44399999999996</v>
      </c>
      <c r="C111">
        <f t="shared" si="8"/>
        <v>876</v>
      </c>
      <c r="D111">
        <f t="shared" si="6"/>
        <v>6.7069000000000001</v>
      </c>
      <c r="F111">
        <f t="shared" si="7"/>
        <v>6.7747311862307003</v>
      </c>
      <c r="H111">
        <f t="shared" si="9"/>
        <v>1.1305326946545717</v>
      </c>
    </row>
    <row r="112" spans="1:12" x14ac:dyDescent="0.3">
      <c r="A112">
        <v>67.683999999999997</v>
      </c>
      <c r="B112">
        <v>854.88900000000001</v>
      </c>
      <c r="C112">
        <f t="shared" si="8"/>
        <v>854.92566666666664</v>
      </c>
      <c r="D112">
        <f t="shared" si="6"/>
        <v>6.7683999999999997</v>
      </c>
      <c r="F112">
        <f t="shared" si="7"/>
        <v>6.750971635947419</v>
      </c>
      <c r="H112">
        <f t="shared" si="9"/>
        <v>1.0999803318524097</v>
      </c>
    </row>
    <row r="113" spans="1:12" x14ac:dyDescent="0.3">
      <c r="A113">
        <v>68.3</v>
      </c>
      <c r="B113">
        <v>834.44399999999996</v>
      </c>
      <c r="C113">
        <f t="shared" si="8"/>
        <v>834.37033333333329</v>
      </c>
      <c r="D113">
        <f t="shared" si="6"/>
        <v>6.83</v>
      </c>
      <c r="F113">
        <f t="shared" si="7"/>
        <v>6.7267656347986504</v>
      </c>
      <c r="H113">
        <f t="shared" si="9"/>
        <v>1.0709759827851593</v>
      </c>
    </row>
    <row r="114" spans="1:12" x14ac:dyDescent="0.3">
      <c r="A114">
        <v>68.915000000000006</v>
      </c>
      <c r="B114">
        <v>813.77800000000002</v>
      </c>
      <c r="C114">
        <f t="shared" si="8"/>
        <v>836.96300000000008</v>
      </c>
      <c r="D114">
        <f t="shared" si="6"/>
        <v>6.8915000000000006</v>
      </c>
      <c r="F114">
        <f t="shared" si="7"/>
        <v>6.7016876015329672</v>
      </c>
      <c r="H114">
        <f t="shared" si="9"/>
        <v>1.0745917616440457</v>
      </c>
    </row>
    <row r="115" spans="1:12" x14ac:dyDescent="0.3">
      <c r="A115">
        <v>69.53</v>
      </c>
      <c r="B115">
        <v>862.66700000000003</v>
      </c>
      <c r="C115">
        <f t="shared" si="8"/>
        <v>869.66700000000003</v>
      </c>
      <c r="D115">
        <f t="shared" si="6"/>
        <v>6.9530000000000003</v>
      </c>
      <c r="F115">
        <f t="shared" si="7"/>
        <v>6.7600287533513708</v>
      </c>
      <c r="H115">
        <f t="shared" si="9"/>
        <v>1.1212633412195327</v>
      </c>
    </row>
    <row r="116" spans="1:12" x14ac:dyDescent="0.3">
      <c r="A116">
        <v>70.146000000000001</v>
      </c>
      <c r="B116">
        <v>932.55600000000004</v>
      </c>
      <c r="C116">
        <f t="shared" si="8"/>
        <v>932.55566666666664</v>
      </c>
      <c r="D116">
        <f t="shared" si="6"/>
        <v>7.0145999999999997</v>
      </c>
      <c r="F116">
        <f t="shared" si="7"/>
        <v>6.8379292033341272</v>
      </c>
      <c r="H116">
        <f t="shared" si="9"/>
        <v>1.2167839840330259</v>
      </c>
    </row>
    <row r="117" spans="1:12" x14ac:dyDescent="0.3">
      <c r="A117">
        <v>70.760999999999996</v>
      </c>
      <c r="B117">
        <v>1002.444</v>
      </c>
      <c r="C117">
        <f t="shared" si="8"/>
        <v>1002.4813333333333</v>
      </c>
      <c r="D117">
        <f t="shared" si="6"/>
        <v>7.0760999999999994</v>
      </c>
      <c r="F117">
        <f t="shared" si="7"/>
        <v>6.9101962972713498</v>
      </c>
      <c r="H117">
        <f t="shared" si="9"/>
        <v>1.3325770062262465</v>
      </c>
    </row>
    <row r="118" spans="1:12" x14ac:dyDescent="0.3">
      <c r="A118">
        <v>71.376000000000005</v>
      </c>
      <c r="B118">
        <v>1072.444</v>
      </c>
      <c r="C118">
        <f t="shared" si="8"/>
        <v>1053.7403333333334</v>
      </c>
      <c r="D118">
        <f t="shared" si="6"/>
        <v>7.1376000000000008</v>
      </c>
      <c r="F118">
        <f t="shared" si="7"/>
        <v>6.9776954349867353</v>
      </c>
      <c r="H118">
        <f t="shared" si="9"/>
        <v>1.424400988185651</v>
      </c>
    </row>
    <row r="119" spans="1:12" x14ac:dyDescent="0.3">
      <c r="A119">
        <v>71.992000000000004</v>
      </c>
      <c r="B119">
        <v>1086.3330000000001</v>
      </c>
      <c r="C119">
        <f t="shared" si="8"/>
        <v>1080.3329999999999</v>
      </c>
      <c r="D119">
        <f t="shared" si="6"/>
        <v>7.1992000000000003</v>
      </c>
      <c r="F119">
        <f t="shared" si="7"/>
        <v>6.9905630833268155</v>
      </c>
      <c r="H119">
        <f t="shared" si="9"/>
        <v>1.4745042518307439</v>
      </c>
    </row>
    <row r="120" spans="1:12" x14ac:dyDescent="0.3">
      <c r="A120">
        <v>72.606999999999999</v>
      </c>
      <c r="B120">
        <v>1082.222</v>
      </c>
      <c r="C120">
        <f t="shared" si="8"/>
        <v>1082.1850000000002</v>
      </c>
      <c r="D120">
        <f t="shared" si="6"/>
        <v>7.2606999999999999</v>
      </c>
      <c r="F120">
        <f t="shared" si="7"/>
        <v>6.9867716139615315</v>
      </c>
      <c r="H120">
        <f t="shared" si="9"/>
        <v>1.4780585452089379</v>
      </c>
    </row>
    <row r="121" spans="1:12" x14ac:dyDescent="0.3">
      <c r="A121">
        <v>73.221999999999994</v>
      </c>
      <c r="B121">
        <v>1078</v>
      </c>
      <c r="C121">
        <f t="shared" si="8"/>
        <v>1078.037</v>
      </c>
      <c r="D121">
        <f t="shared" si="6"/>
        <v>7.3221999999999996</v>
      </c>
      <c r="F121">
        <f t="shared" si="7"/>
        <v>6.9828627514689421</v>
      </c>
      <c r="H121">
        <f t="shared" si="9"/>
        <v>1.4701097132119041</v>
      </c>
    </row>
    <row r="122" spans="1:12" x14ac:dyDescent="0.3">
      <c r="A122">
        <v>73.837000000000003</v>
      </c>
      <c r="B122">
        <v>1073.8889999999999</v>
      </c>
      <c r="C122">
        <f t="shared" si="8"/>
        <v>1056.5926666666667</v>
      </c>
      <c r="D122">
        <f t="shared" si="6"/>
        <v>7.3837000000000002</v>
      </c>
      <c r="F122">
        <f t="shared" si="7"/>
        <v>6.9790419177723209</v>
      </c>
      <c r="H122">
        <f t="shared" si="9"/>
        <v>1.4296925190533014</v>
      </c>
      <c r="I122">
        <v>2011</v>
      </c>
      <c r="J122">
        <f>AVERAGE(H122:H134)</f>
        <v>1.1903856037791329</v>
      </c>
      <c r="K122">
        <f>D134-D122</f>
        <v>0.7383999999999995</v>
      </c>
      <c r="L122">
        <f>J122*K122</f>
        <v>0.87898072983051112</v>
      </c>
    </row>
    <row r="123" spans="1:12" x14ac:dyDescent="0.3">
      <c r="A123">
        <v>74.453000000000003</v>
      </c>
      <c r="B123">
        <v>1017.889</v>
      </c>
      <c r="C123">
        <f t="shared" si="8"/>
        <v>1012.1483333333332</v>
      </c>
      <c r="D123">
        <f t="shared" si="6"/>
        <v>7.4453000000000005</v>
      </c>
      <c r="F123">
        <f t="shared" si="7"/>
        <v>6.9254861538373724</v>
      </c>
      <c r="H123">
        <f t="shared" si="9"/>
        <v>1.3494293051918311</v>
      </c>
    </row>
    <row r="124" spans="1:12" x14ac:dyDescent="0.3">
      <c r="A124">
        <v>75.067999999999998</v>
      </c>
      <c r="B124">
        <v>944.66700000000003</v>
      </c>
      <c r="C124">
        <f t="shared" si="8"/>
        <v>944.81500000000005</v>
      </c>
      <c r="D124">
        <f t="shared" si="6"/>
        <v>7.5068000000000001</v>
      </c>
      <c r="F124">
        <f t="shared" si="7"/>
        <v>6.8508324844406046</v>
      </c>
      <c r="H124">
        <f t="shared" si="9"/>
        <v>1.2363313836425078</v>
      </c>
    </row>
    <row r="125" spans="1:12" x14ac:dyDescent="0.3">
      <c r="A125">
        <v>75.683000000000007</v>
      </c>
      <c r="B125">
        <v>871.88900000000001</v>
      </c>
      <c r="C125">
        <f t="shared" si="8"/>
        <v>871.77799999999991</v>
      </c>
      <c r="D125">
        <f t="shared" si="6"/>
        <v>7.5683000000000007</v>
      </c>
      <c r="F125">
        <f t="shared" si="7"/>
        <v>6.7706621222284831</v>
      </c>
      <c r="H125">
        <f t="shared" si="9"/>
        <v>1.1243446502912593</v>
      </c>
    </row>
    <row r="126" spans="1:12" x14ac:dyDescent="0.3">
      <c r="A126">
        <v>76.299000000000007</v>
      </c>
      <c r="B126">
        <v>798.77800000000002</v>
      </c>
      <c r="C126">
        <f t="shared" si="8"/>
        <v>823.2593333333333</v>
      </c>
      <c r="D126">
        <f t="shared" si="6"/>
        <v>7.629900000000001</v>
      </c>
      <c r="F126">
        <f t="shared" si="7"/>
        <v>6.6830830598504232</v>
      </c>
      <c r="H126">
        <f t="shared" si="9"/>
        <v>1.0556176714513139</v>
      </c>
    </row>
    <row r="127" spans="1:12" x14ac:dyDescent="0.3">
      <c r="A127">
        <v>76.914000000000001</v>
      </c>
      <c r="B127">
        <v>799.11099999999999</v>
      </c>
      <c r="C127">
        <f t="shared" si="8"/>
        <v>807.29633333333334</v>
      </c>
      <c r="D127">
        <f t="shared" si="6"/>
        <v>7.6913999999999998</v>
      </c>
      <c r="F127">
        <f t="shared" si="7"/>
        <v>6.683499859771846</v>
      </c>
      <c r="H127">
        <f t="shared" si="9"/>
        <v>1.0339373312530074</v>
      </c>
    </row>
    <row r="128" spans="1:12" x14ac:dyDescent="0.3">
      <c r="A128">
        <v>77.528999999999996</v>
      </c>
      <c r="B128">
        <v>824</v>
      </c>
      <c r="C128">
        <f t="shared" si="8"/>
        <v>824</v>
      </c>
      <c r="D128">
        <f t="shared" si="6"/>
        <v>7.7528999999999995</v>
      </c>
      <c r="F128">
        <f t="shared" si="7"/>
        <v>6.7141705299094721</v>
      </c>
      <c r="H128">
        <f t="shared" si="9"/>
        <v>1.0566345800150125</v>
      </c>
    </row>
    <row r="129" spans="1:12" x14ac:dyDescent="0.3">
      <c r="A129">
        <v>78.144999999999996</v>
      </c>
      <c r="B129">
        <v>848.88900000000001</v>
      </c>
      <c r="C129">
        <f t="shared" si="8"/>
        <v>848.96300000000008</v>
      </c>
      <c r="D129">
        <f t="shared" si="6"/>
        <v>7.8144999999999998</v>
      </c>
      <c r="F129">
        <f t="shared" si="7"/>
        <v>6.7439284357143903</v>
      </c>
      <c r="H129">
        <f t="shared" si="9"/>
        <v>1.091486832044176</v>
      </c>
    </row>
    <row r="130" spans="1:12" x14ac:dyDescent="0.3">
      <c r="A130">
        <v>78.760000000000005</v>
      </c>
      <c r="B130">
        <v>874</v>
      </c>
      <c r="C130">
        <f t="shared" si="8"/>
        <v>875.40733333333344</v>
      </c>
      <c r="D130">
        <f t="shared" ref="D130:D193" si="10">A130/10</f>
        <v>7.8760000000000003</v>
      </c>
      <c r="F130">
        <f t="shared" si="7"/>
        <v>6.7730803756555353</v>
      </c>
      <c r="H130">
        <f t="shared" si="9"/>
        <v>1.1296619923643811</v>
      </c>
    </row>
    <row r="131" spans="1:12" x14ac:dyDescent="0.3">
      <c r="A131">
        <v>79.375</v>
      </c>
      <c r="B131">
        <v>903.33299999999997</v>
      </c>
      <c r="C131">
        <f t="shared" si="8"/>
        <v>903.8516666666668</v>
      </c>
      <c r="D131">
        <f t="shared" si="10"/>
        <v>7.9375</v>
      </c>
      <c r="F131">
        <f t="shared" ref="F131:F194" si="11">LN(B131)</f>
        <v>6.8060912562018787</v>
      </c>
      <c r="H131">
        <f t="shared" si="9"/>
        <v>1.1722161465216221</v>
      </c>
    </row>
    <row r="132" spans="1:12" x14ac:dyDescent="0.3">
      <c r="A132">
        <v>79.991</v>
      </c>
      <c r="B132">
        <v>934.22199999999998</v>
      </c>
      <c r="C132">
        <f t="shared" ref="C132:C195" si="12">AVERAGE(B131:B133)</f>
        <v>934.18499999999995</v>
      </c>
      <c r="D132">
        <f t="shared" si="10"/>
        <v>7.9991000000000003</v>
      </c>
      <c r="F132">
        <f t="shared" si="11"/>
        <v>6.8397140973518429</v>
      </c>
      <c r="H132">
        <f t="shared" si="9"/>
        <v>1.2193640262211414</v>
      </c>
    </row>
    <row r="133" spans="1:12" x14ac:dyDescent="0.3">
      <c r="A133">
        <v>80.605999999999995</v>
      </c>
      <c r="B133">
        <v>965</v>
      </c>
      <c r="C133">
        <f t="shared" si="12"/>
        <v>965.03699999999992</v>
      </c>
      <c r="D133">
        <f t="shared" si="10"/>
        <v>8.0605999999999991</v>
      </c>
      <c r="F133">
        <f t="shared" si="11"/>
        <v>6.8721281013389861</v>
      </c>
      <c r="H133">
        <f t="shared" si="9"/>
        <v>1.2692637815891206</v>
      </c>
    </row>
    <row r="134" spans="1:12" x14ac:dyDescent="0.3">
      <c r="A134">
        <v>81.221000000000004</v>
      </c>
      <c r="B134">
        <v>995.88900000000001</v>
      </c>
      <c r="C134">
        <f t="shared" si="12"/>
        <v>987.59266666666679</v>
      </c>
      <c r="D134">
        <f t="shared" si="10"/>
        <v>8.1220999999999997</v>
      </c>
      <c r="F134">
        <f t="shared" si="11"/>
        <v>6.9036358055909233</v>
      </c>
      <c r="H134">
        <f t="shared" si="9"/>
        <v>1.3070326294900518</v>
      </c>
      <c r="I134">
        <v>2010</v>
      </c>
      <c r="J134">
        <f>AVERAGE(H134:H158)</f>
        <v>1.0537604894358761</v>
      </c>
      <c r="K134">
        <f>D158-D134</f>
        <v>1.4768000000000008</v>
      </c>
      <c r="L134">
        <f>J134*K134</f>
        <v>1.5561934907989026</v>
      </c>
    </row>
    <row r="135" spans="1:12" x14ac:dyDescent="0.3">
      <c r="A135">
        <v>81.835999999999999</v>
      </c>
      <c r="B135">
        <v>1001.889</v>
      </c>
      <c r="C135">
        <f t="shared" si="12"/>
        <v>999</v>
      </c>
      <c r="D135">
        <f t="shared" si="10"/>
        <v>8.1836000000000002</v>
      </c>
      <c r="F135">
        <f t="shared" si="11"/>
        <v>6.9096424970653114</v>
      </c>
      <c r="H135">
        <f t="shared" si="9"/>
        <v>1.3265597445813266</v>
      </c>
    </row>
    <row r="136" spans="1:12" x14ac:dyDescent="0.3">
      <c r="A136">
        <v>82.451999999999998</v>
      </c>
      <c r="B136">
        <v>999.22199999999998</v>
      </c>
      <c r="C136">
        <f t="shared" si="12"/>
        <v>999.22233333333327</v>
      </c>
      <c r="D136">
        <f t="shared" si="10"/>
        <v>8.2452000000000005</v>
      </c>
      <c r="F136">
        <f t="shared" si="11"/>
        <v>6.906976976183075</v>
      </c>
      <c r="H136">
        <f t="shared" si="9"/>
        <v>1.3269432199820856</v>
      </c>
    </row>
    <row r="137" spans="1:12" x14ac:dyDescent="0.3">
      <c r="A137">
        <v>83.066999999999993</v>
      </c>
      <c r="B137">
        <v>996.55600000000004</v>
      </c>
      <c r="C137">
        <f t="shared" si="12"/>
        <v>996.48166666666668</v>
      </c>
      <c r="D137">
        <f t="shared" si="10"/>
        <v>8.3066999999999993</v>
      </c>
      <c r="F137">
        <f t="shared" si="11"/>
        <v>6.9043053347622845</v>
      </c>
      <c r="H137">
        <f t="shared" ref="H137:H200" si="13">(0.0905*EXP(0.0013*C137))/E$2</f>
        <v>1.3222239103428035</v>
      </c>
    </row>
    <row r="138" spans="1:12" x14ac:dyDescent="0.3">
      <c r="A138">
        <v>83.682000000000002</v>
      </c>
      <c r="B138">
        <v>993.66700000000003</v>
      </c>
      <c r="C138">
        <f t="shared" si="12"/>
        <v>980.51866666666672</v>
      </c>
      <c r="D138">
        <f t="shared" si="10"/>
        <v>8.3681999999999999</v>
      </c>
      <c r="F138">
        <f t="shared" si="11"/>
        <v>6.9014021404678054</v>
      </c>
      <c r="H138">
        <f t="shared" si="13"/>
        <v>1.2950679949296449</v>
      </c>
    </row>
    <row r="139" spans="1:12" x14ac:dyDescent="0.3">
      <c r="A139">
        <v>84.298000000000002</v>
      </c>
      <c r="B139">
        <v>951.33299999999997</v>
      </c>
      <c r="C139">
        <f t="shared" si="12"/>
        <v>946.55566666666664</v>
      </c>
      <c r="D139">
        <f t="shared" si="10"/>
        <v>8.4298000000000002</v>
      </c>
      <c r="F139">
        <f t="shared" si="11"/>
        <v>6.8578641589831868</v>
      </c>
      <c r="H139">
        <f t="shared" si="13"/>
        <v>1.2391322044663982</v>
      </c>
    </row>
    <row r="140" spans="1:12" x14ac:dyDescent="0.3">
      <c r="A140">
        <v>84.912999999999997</v>
      </c>
      <c r="B140">
        <v>894.66700000000003</v>
      </c>
      <c r="C140">
        <f t="shared" si="12"/>
        <v>894.62966666666671</v>
      </c>
      <c r="D140">
        <f t="shared" si="10"/>
        <v>8.491299999999999</v>
      </c>
      <c r="F140">
        <f t="shared" si="11"/>
        <v>6.7964515820016347</v>
      </c>
      <c r="H140">
        <f t="shared" si="13"/>
        <v>1.1582468196765126</v>
      </c>
    </row>
    <row r="141" spans="1:12" x14ac:dyDescent="0.3">
      <c r="A141">
        <v>85.528000000000006</v>
      </c>
      <c r="B141">
        <v>837.88900000000001</v>
      </c>
      <c r="C141">
        <f t="shared" si="12"/>
        <v>837.92600000000004</v>
      </c>
      <c r="D141">
        <f t="shared" si="10"/>
        <v>8.5528000000000013</v>
      </c>
      <c r="F141">
        <f t="shared" si="11"/>
        <v>6.7308856334748262</v>
      </c>
      <c r="H141">
        <f t="shared" si="13"/>
        <v>1.0759378855008663</v>
      </c>
    </row>
    <row r="142" spans="1:12" x14ac:dyDescent="0.3">
      <c r="A142">
        <v>86.144000000000005</v>
      </c>
      <c r="B142">
        <v>781.22199999999998</v>
      </c>
      <c r="C142">
        <f t="shared" si="12"/>
        <v>788.03699999999992</v>
      </c>
      <c r="D142">
        <f t="shared" si="10"/>
        <v>8.6143999999999998</v>
      </c>
      <c r="F142">
        <f t="shared" si="11"/>
        <v>6.6608593604083435</v>
      </c>
      <c r="H142">
        <f t="shared" si="13"/>
        <v>1.0083718826827133</v>
      </c>
    </row>
    <row r="143" spans="1:12" x14ac:dyDescent="0.3">
      <c r="A143">
        <v>86.759</v>
      </c>
      <c r="B143">
        <v>745</v>
      </c>
      <c r="C143">
        <f t="shared" si="12"/>
        <v>747.74066666666658</v>
      </c>
      <c r="D143">
        <f t="shared" si="10"/>
        <v>8.6759000000000004</v>
      </c>
      <c r="F143">
        <f t="shared" si="11"/>
        <v>6.6133842183795597</v>
      </c>
      <c r="H143">
        <f t="shared" si="13"/>
        <v>0.95690783293529824</v>
      </c>
    </row>
    <row r="144" spans="1:12" x14ac:dyDescent="0.3">
      <c r="A144">
        <v>87.373999999999995</v>
      </c>
      <c r="B144">
        <v>717</v>
      </c>
      <c r="C144">
        <f t="shared" si="12"/>
        <v>717.03699999999992</v>
      </c>
      <c r="D144">
        <f t="shared" si="10"/>
        <v>8.7373999999999992</v>
      </c>
      <c r="F144">
        <f t="shared" si="11"/>
        <v>6.5750758405996201</v>
      </c>
      <c r="H144">
        <f t="shared" si="13"/>
        <v>0.9194653058795399</v>
      </c>
    </row>
    <row r="145" spans="1:12" x14ac:dyDescent="0.3">
      <c r="A145">
        <v>87.99</v>
      </c>
      <c r="B145">
        <v>689.11099999999999</v>
      </c>
      <c r="C145">
        <f t="shared" si="12"/>
        <v>689</v>
      </c>
      <c r="D145">
        <f t="shared" si="10"/>
        <v>8.7989999999999995</v>
      </c>
      <c r="F145">
        <f t="shared" si="11"/>
        <v>6.5354023610858514</v>
      </c>
      <c r="H145">
        <f t="shared" si="13"/>
        <v>0.88655592777927217</v>
      </c>
    </row>
    <row r="146" spans="1:12" x14ac:dyDescent="0.3">
      <c r="A146">
        <v>88.605000000000004</v>
      </c>
      <c r="B146">
        <v>660.88900000000001</v>
      </c>
      <c r="C146">
        <f t="shared" si="12"/>
        <v>672.70366666666666</v>
      </c>
      <c r="D146">
        <f t="shared" si="10"/>
        <v>8.8605</v>
      </c>
      <c r="F146">
        <f t="shared" si="11"/>
        <v>6.4935858983675514</v>
      </c>
      <c r="H146">
        <f t="shared" si="13"/>
        <v>0.86797158547134579</v>
      </c>
    </row>
    <row r="147" spans="1:12" x14ac:dyDescent="0.3">
      <c r="A147">
        <v>89.22</v>
      </c>
      <c r="B147">
        <v>668.11099999999999</v>
      </c>
      <c r="C147">
        <f t="shared" si="12"/>
        <v>672.77766666666673</v>
      </c>
      <c r="D147">
        <f t="shared" si="10"/>
        <v>8.9220000000000006</v>
      </c>
      <c r="F147">
        <f t="shared" si="11"/>
        <v>6.5044543273969992</v>
      </c>
      <c r="H147">
        <f t="shared" si="13"/>
        <v>0.86805508835429257</v>
      </c>
    </row>
    <row r="148" spans="1:12" x14ac:dyDescent="0.3">
      <c r="A148">
        <v>89.835999999999999</v>
      </c>
      <c r="B148">
        <v>689.33299999999997</v>
      </c>
      <c r="C148">
        <f t="shared" si="12"/>
        <v>689.22200000000009</v>
      </c>
      <c r="D148">
        <f t="shared" si="10"/>
        <v>8.9835999999999991</v>
      </c>
      <c r="F148">
        <f t="shared" si="11"/>
        <v>6.5357244634010989</v>
      </c>
      <c r="H148">
        <f t="shared" si="13"/>
        <v>0.88681182474418552</v>
      </c>
    </row>
    <row r="149" spans="1:12" x14ac:dyDescent="0.3">
      <c r="A149">
        <v>90.450999999999993</v>
      </c>
      <c r="B149">
        <v>710.22199999999998</v>
      </c>
      <c r="C149">
        <f t="shared" si="12"/>
        <v>710.25900000000001</v>
      </c>
      <c r="D149">
        <f t="shared" si="10"/>
        <v>9.0450999999999997</v>
      </c>
      <c r="F149">
        <f t="shared" si="11"/>
        <v>6.565577597218728</v>
      </c>
      <c r="H149">
        <f t="shared" si="13"/>
        <v>0.91139911867297041</v>
      </c>
    </row>
    <row r="150" spans="1:12" x14ac:dyDescent="0.3">
      <c r="A150">
        <v>91.066000000000003</v>
      </c>
      <c r="B150">
        <v>731.22199999999998</v>
      </c>
      <c r="C150">
        <f t="shared" si="12"/>
        <v>730.14800000000002</v>
      </c>
      <c r="D150">
        <f t="shared" si="10"/>
        <v>9.1066000000000003</v>
      </c>
      <c r="F150">
        <f t="shared" si="11"/>
        <v>6.594717107214672</v>
      </c>
      <c r="H150">
        <f t="shared" si="13"/>
        <v>0.93527126651511083</v>
      </c>
    </row>
    <row r="151" spans="1:12" x14ac:dyDescent="0.3">
      <c r="A151">
        <v>91.680999999999997</v>
      </c>
      <c r="B151">
        <v>749</v>
      </c>
      <c r="C151">
        <f t="shared" si="12"/>
        <v>748.40733333333321</v>
      </c>
      <c r="D151">
        <f t="shared" si="10"/>
        <v>9.168099999999999</v>
      </c>
      <c r="F151">
        <f t="shared" si="11"/>
        <v>6.6187389835172192</v>
      </c>
      <c r="H151">
        <f t="shared" si="13"/>
        <v>0.95773751253306916</v>
      </c>
    </row>
    <row r="152" spans="1:12" x14ac:dyDescent="0.3">
      <c r="A152">
        <v>92.296999999999997</v>
      </c>
      <c r="B152">
        <v>765</v>
      </c>
      <c r="C152">
        <f t="shared" si="12"/>
        <v>765.07399999999996</v>
      </c>
      <c r="D152">
        <f t="shared" si="10"/>
        <v>9.2296999999999993</v>
      </c>
      <c r="F152">
        <f t="shared" si="11"/>
        <v>6.6398758338265358</v>
      </c>
      <c r="H152">
        <f t="shared" si="13"/>
        <v>0.97871492665313087</v>
      </c>
    </row>
    <row r="153" spans="1:12" x14ac:dyDescent="0.3">
      <c r="A153">
        <v>92.912000000000006</v>
      </c>
      <c r="B153">
        <v>781.22199999999998</v>
      </c>
      <c r="C153">
        <f t="shared" si="12"/>
        <v>781.18499999999995</v>
      </c>
      <c r="D153">
        <f t="shared" si="10"/>
        <v>9.2911999999999999</v>
      </c>
      <c r="F153">
        <f t="shared" si="11"/>
        <v>6.6608593604083435</v>
      </c>
      <c r="H153">
        <f t="shared" si="13"/>
        <v>0.99942959558612066</v>
      </c>
    </row>
    <row r="154" spans="1:12" x14ac:dyDescent="0.3">
      <c r="A154">
        <v>93.527000000000001</v>
      </c>
      <c r="B154">
        <v>797.33299999999997</v>
      </c>
      <c r="C154">
        <f t="shared" si="12"/>
        <v>794.11099999999988</v>
      </c>
      <c r="D154">
        <f t="shared" si="10"/>
        <v>9.3527000000000005</v>
      </c>
      <c r="F154">
        <f t="shared" si="11"/>
        <v>6.6812724083421244</v>
      </c>
      <c r="H154">
        <f t="shared" si="13"/>
        <v>1.0163657076284991</v>
      </c>
    </row>
    <row r="155" spans="1:12" x14ac:dyDescent="0.3">
      <c r="A155">
        <v>94.143000000000001</v>
      </c>
      <c r="B155">
        <v>803.77800000000002</v>
      </c>
      <c r="C155">
        <f t="shared" si="12"/>
        <v>802.2593333333333</v>
      </c>
      <c r="D155">
        <f t="shared" si="10"/>
        <v>9.4143000000000008</v>
      </c>
      <c r="F155">
        <f t="shared" si="11"/>
        <v>6.6893231116480001</v>
      </c>
      <c r="H155">
        <f t="shared" si="13"/>
        <v>1.027189124293459</v>
      </c>
    </row>
    <row r="156" spans="1:12" x14ac:dyDescent="0.3">
      <c r="A156">
        <v>94.757999999999996</v>
      </c>
      <c r="B156">
        <v>805.66700000000003</v>
      </c>
      <c r="C156">
        <f t="shared" si="12"/>
        <v>805.70400000000006</v>
      </c>
      <c r="D156">
        <f t="shared" si="10"/>
        <v>9.4757999999999996</v>
      </c>
      <c r="F156">
        <f t="shared" si="11"/>
        <v>6.6916705057713246</v>
      </c>
      <c r="H156">
        <f t="shared" si="13"/>
        <v>1.0317992602153709</v>
      </c>
    </row>
    <row r="157" spans="1:12" x14ac:dyDescent="0.3">
      <c r="A157">
        <v>95.373000000000005</v>
      </c>
      <c r="B157">
        <v>807.66700000000003</v>
      </c>
      <c r="C157">
        <f t="shared" si="12"/>
        <v>807.74099999999999</v>
      </c>
      <c r="D157">
        <f t="shared" si="10"/>
        <v>9.5373000000000001</v>
      </c>
      <c r="F157">
        <f t="shared" si="11"/>
        <v>6.6941498448598455</v>
      </c>
      <c r="H157">
        <f t="shared" si="13"/>
        <v>1.034535188743722</v>
      </c>
    </row>
    <row r="158" spans="1:12" x14ac:dyDescent="0.3">
      <c r="A158">
        <v>95.989000000000004</v>
      </c>
      <c r="B158">
        <v>809.88900000000001</v>
      </c>
      <c r="C158">
        <f t="shared" si="12"/>
        <v>786.44466666666665</v>
      </c>
      <c r="D158">
        <f t="shared" si="10"/>
        <v>9.5989000000000004</v>
      </c>
      <c r="F158">
        <f t="shared" si="11"/>
        <v>6.6968972012390147</v>
      </c>
      <c r="H158">
        <f t="shared" si="13"/>
        <v>1.0062866782391149</v>
      </c>
      <c r="I158">
        <v>2009</v>
      </c>
      <c r="J158">
        <f>AVERAGE(H158:H174)</f>
        <v>0.71887341717278075</v>
      </c>
      <c r="K158">
        <f>D174-D158</f>
        <v>0.9845000000000006</v>
      </c>
      <c r="L158">
        <f>J158*K158</f>
        <v>0.70773087920660305</v>
      </c>
    </row>
    <row r="159" spans="1:12" x14ac:dyDescent="0.3">
      <c r="A159">
        <v>96.603999999999999</v>
      </c>
      <c r="B159">
        <v>741.77800000000002</v>
      </c>
      <c r="C159">
        <f t="shared" si="12"/>
        <v>731.96300000000008</v>
      </c>
      <c r="D159">
        <f t="shared" si="10"/>
        <v>9.6603999999999992</v>
      </c>
      <c r="F159">
        <f t="shared" si="11"/>
        <v>6.6090500070260489</v>
      </c>
      <c r="H159">
        <f t="shared" si="13"/>
        <v>0.93748064455718694</v>
      </c>
    </row>
    <row r="160" spans="1:12" x14ac:dyDescent="0.3">
      <c r="A160">
        <v>97.218999999999994</v>
      </c>
      <c r="B160">
        <v>644.22199999999998</v>
      </c>
      <c r="C160">
        <f t="shared" si="12"/>
        <v>644.18533333333335</v>
      </c>
      <c r="D160">
        <f t="shared" si="10"/>
        <v>9.7218999999999998</v>
      </c>
      <c r="F160">
        <f t="shared" si="11"/>
        <v>6.4680433871987884</v>
      </c>
      <c r="H160">
        <f t="shared" si="13"/>
        <v>0.83638174794766162</v>
      </c>
    </row>
    <row r="161" spans="1:12" x14ac:dyDescent="0.3">
      <c r="A161">
        <v>97.834999999999994</v>
      </c>
      <c r="B161">
        <v>546.55600000000004</v>
      </c>
      <c r="C161">
        <f t="shared" si="12"/>
        <v>546.48166666666668</v>
      </c>
      <c r="D161">
        <f t="shared" si="10"/>
        <v>9.7835000000000001</v>
      </c>
      <c r="F161">
        <f t="shared" si="11"/>
        <v>6.3036367726321991</v>
      </c>
      <c r="H161">
        <f t="shared" si="13"/>
        <v>0.73661869108019007</v>
      </c>
    </row>
    <row r="162" spans="1:12" x14ac:dyDescent="0.3">
      <c r="A162">
        <v>98.45</v>
      </c>
      <c r="B162">
        <v>448.66699999999997</v>
      </c>
      <c r="C162">
        <f t="shared" si="12"/>
        <v>468.29666666666662</v>
      </c>
      <c r="D162">
        <f t="shared" si="10"/>
        <v>9.8450000000000006</v>
      </c>
      <c r="F162">
        <f t="shared" si="11"/>
        <v>6.106280964478338</v>
      </c>
      <c r="H162">
        <f t="shared" si="13"/>
        <v>0.66542762459323623</v>
      </c>
    </row>
    <row r="163" spans="1:12" x14ac:dyDescent="0.3">
      <c r="A163">
        <v>99.064999999999998</v>
      </c>
      <c r="B163">
        <v>409.66699999999997</v>
      </c>
      <c r="C163">
        <f t="shared" si="12"/>
        <v>418.22233333333332</v>
      </c>
      <c r="D163">
        <f t="shared" si="10"/>
        <v>9.9064999999999994</v>
      </c>
      <c r="F163">
        <f t="shared" si="11"/>
        <v>6.0153446345672439</v>
      </c>
      <c r="H163">
        <f t="shared" si="13"/>
        <v>0.62349032337941535</v>
      </c>
    </row>
    <row r="164" spans="1:12" x14ac:dyDescent="0.3">
      <c r="A164">
        <v>99.680999999999997</v>
      </c>
      <c r="B164">
        <v>396.33300000000003</v>
      </c>
      <c r="C164">
        <f t="shared" si="12"/>
        <v>396.33333333333331</v>
      </c>
      <c r="D164">
        <f t="shared" si="10"/>
        <v>9.9680999999999997</v>
      </c>
      <c r="F164">
        <f t="shared" si="11"/>
        <v>5.982254766979425</v>
      </c>
      <c r="H164">
        <f t="shared" si="13"/>
        <v>0.60599852081021799</v>
      </c>
    </row>
    <row r="165" spans="1:12" x14ac:dyDescent="0.3">
      <c r="A165">
        <v>100.29600000000001</v>
      </c>
      <c r="B165">
        <v>383</v>
      </c>
      <c r="C165">
        <f t="shared" si="12"/>
        <v>383.03700000000003</v>
      </c>
      <c r="D165">
        <f t="shared" si="10"/>
        <v>10.0296</v>
      </c>
      <c r="F165">
        <f t="shared" si="11"/>
        <v>5.9480349891806457</v>
      </c>
      <c r="H165">
        <f t="shared" si="13"/>
        <v>0.59561370551876858</v>
      </c>
    </row>
    <row r="166" spans="1:12" x14ac:dyDescent="0.3">
      <c r="A166">
        <v>100.911</v>
      </c>
      <c r="B166">
        <v>369.77800000000002</v>
      </c>
      <c r="C166">
        <f t="shared" si="12"/>
        <v>380.51866666666666</v>
      </c>
      <c r="D166">
        <f t="shared" si="10"/>
        <v>10.091100000000001</v>
      </c>
      <c r="F166">
        <f t="shared" si="11"/>
        <v>5.9129028255662375</v>
      </c>
      <c r="H166">
        <f t="shared" si="13"/>
        <v>0.59366695392475199</v>
      </c>
    </row>
    <row r="167" spans="1:12" x14ac:dyDescent="0.3">
      <c r="A167">
        <v>101.526</v>
      </c>
      <c r="B167">
        <v>388.77800000000002</v>
      </c>
      <c r="C167">
        <f t="shared" si="12"/>
        <v>393.48166666666674</v>
      </c>
      <c r="D167">
        <f t="shared" si="10"/>
        <v>10.1526</v>
      </c>
      <c r="F167">
        <f t="shared" si="11"/>
        <v>5.9630084866231892</v>
      </c>
      <c r="H167">
        <f t="shared" si="13"/>
        <v>0.60375614229735874</v>
      </c>
    </row>
    <row r="168" spans="1:12" x14ac:dyDescent="0.3">
      <c r="A168">
        <v>102.142</v>
      </c>
      <c r="B168">
        <v>421.88900000000001</v>
      </c>
      <c r="C168">
        <f t="shared" si="12"/>
        <v>421.96300000000002</v>
      </c>
      <c r="D168">
        <f t="shared" si="10"/>
        <v>10.2142</v>
      </c>
      <c r="F168">
        <f t="shared" si="11"/>
        <v>6.0447422462613636</v>
      </c>
      <c r="H168">
        <f t="shared" si="13"/>
        <v>0.62652965763921808</v>
      </c>
    </row>
    <row r="169" spans="1:12" x14ac:dyDescent="0.3">
      <c r="A169">
        <v>102.75700000000001</v>
      </c>
      <c r="B169">
        <v>455.22199999999998</v>
      </c>
      <c r="C169">
        <f t="shared" si="12"/>
        <v>455.33333333333331</v>
      </c>
      <c r="D169">
        <f t="shared" si="10"/>
        <v>10.275700000000001</v>
      </c>
      <c r="F169">
        <f t="shared" si="11"/>
        <v>6.1207852120484629</v>
      </c>
      <c r="H169">
        <f t="shared" si="13"/>
        <v>0.65430757898623071</v>
      </c>
    </row>
    <row r="170" spans="1:12" x14ac:dyDescent="0.3">
      <c r="A170">
        <v>103.372</v>
      </c>
      <c r="B170">
        <v>488.88900000000001</v>
      </c>
      <c r="C170">
        <f t="shared" si="12"/>
        <v>489.03699999999998</v>
      </c>
      <c r="D170">
        <f t="shared" si="10"/>
        <v>10.337199999999999</v>
      </c>
      <c r="F170">
        <f t="shared" si="11"/>
        <v>6.1921354698428344</v>
      </c>
      <c r="H170">
        <f t="shared" si="13"/>
        <v>0.68361323502356997</v>
      </c>
    </row>
    <row r="171" spans="1:12" x14ac:dyDescent="0.3">
      <c r="A171">
        <v>103.988</v>
      </c>
      <c r="B171">
        <v>523</v>
      </c>
      <c r="C171">
        <f t="shared" si="12"/>
        <v>523.11099999999999</v>
      </c>
      <c r="D171">
        <f t="shared" si="10"/>
        <v>10.3988</v>
      </c>
      <c r="F171">
        <f t="shared" si="11"/>
        <v>6.2595814640649232</v>
      </c>
      <c r="H171">
        <f t="shared" si="13"/>
        <v>0.71457539405621551</v>
      </c>
    </row>
    <row r="172" spans="1:12" x14ac:dyDescent="0.3">
      <c r="A172">
        <v>104.60299999999999</v>
      </c>
      <c r="B172">
        <v>557.44399999999996</v>
      </c>
      <c r="C172">
        <f t="shared" si="12"/>
        <v>557.48133333333328</v>
      </c>
      <c r="D172">
        <f t="shared" si="10"/>
        <v>10.4603</v>
      </c>
      <c r="F172">
        <f t="shared" si="11"/>
        <v>6.323362049858499</v>
      </c>
      <c r="H172">
        <f t="shared" si="13"/>
        <v>0.74722769043334525</v>
      </c>
    </row>
    <row r="173" spans="1:12" x14ac:dyDescent="0.3">
      <c r="A173">
        <v>105.218</v>
      </c>
      <c r="B173">
        <v>592</v>
      </c>
      <c r="C173">
        <f t="shared" si="12"/>
        <v>592</v>
      </c>
      <c r="D173">
        <f t="shared" si="10"/>
        <v>10.521800000000001</v>
      </c>
      <c r="F173">
        <f t="shared" si="11"/>
        <v>6.3835066348840055</v>
      </c>
      <c r="H173">
        <f t="shared" si="13"/>
        <v>0.78152271225508307</v>
      </c>
    </row>
    <row r="174" spans="1:12" x14ac:dyDescent="0.3">
      <c r="A174">
        <v>105.834</v>
      </c>
      <c r="B174">
        <v>626.55600000000004</v>
      </c>
      <c r="C174">
        <f t="shared" si="12"/>
        <v>617.96300000000008</v>
      </c>
      <c r="D174">
        <f t="shared" si="10"/>
        <v>10.583400000000001</v>
      </c>
      <c r="F174">
        <f t="shared" si="11"/>
        <v>6.4402381558163402</v>
      </c>
      <c r="H174">
        <f t="shared" si="13"/>
        <v>0.80835079119570941</v>
      </c>
      <c r="I174">
        <v>2008</v>
      </c>
      <c r="J174">
        <f>AVERAGE(H174:H201)</f>
        <v>0.66225464358912001</v>
      </c>
      <c r="K174">
        <f>D201-D174</f>
        <v>1.6612999999999989</v>
      </c>
      <c r="L174">
        <f>J174*K174</f>
        <v>1.1002036393946044</v>
      </c>
    </row>
    <row r="175" spans="1:12" x14ac:dyDescent="0.3">
      <c r="A175">
        <v>106.449</v>
      </c>
      <c r="B175">
        <v>635.33299999999997</v>
      </c>
      <c r="C175">
        <f t="shared" si="12"/>
        <v>631.33333333333337</v>
      </c>
      <c r="D175">
        <f t="shared" si="10"/>
        <v>10.6449</v>
      </c>
      <c r="F175">
        <f t="shared" si="11"/>
        <v>6.4541492708869281</v>
      </c>
      <c r="H175">
        <f t="shared" si="13"/>
        <v>0.82252390426970989</v>
      </c>
    </row>
    <row r="176" spans="1:12" x14ac:dyDescent="0.3">
      <c r="A176">
        <v>107.06399999999999</v>
      </c>
      <c r="B176">
        <v>632.11099999999999</v>
      </c>
      <c r="C176">
        <f t="shared" si="12"/>
        <v>632.07399999999996</v>
      </c>
      <c r="D176">
        <f t="shared" si="10"/>
        <v>10.706399999999999</v>
      </c>
      <c r="F176">
        <f t="shared" si="11"/>
        <v>6.4490650116365957</v>
      </c>
      <c r="H176">
        <f t="shared" si="13"/>
        <v>0.82331626652805345</v>
      </c>
    </row>
    <row r="177" spans="1:8" x14ac:dyDescent="0.3">
      <c r="A177">
        <v>107.68</v>
      </c>
      <c r="B177">
        <v>628.77800000000002</v>
      </c>
      <c r="C177">
        <f t="shared" si="12"/>
        <v>628.7406666666667</v>
      </c>
      <c r="D177">
        <f t="shared" si="10"/>
        <v>10.768000000000001</v>
      </c>
      <c r="F177">
        <f t="shared" si="11"/>
        <v>6.4437782532255738</v>
      </c>
      <c r="H177">
        <f t="shared" si="13"/>
        <v>0.81975628157787295</v>
      </c>
    </row>
    <row r="178" spans="1:8" x14ac:dyDescent="0.3">
      <c r="A178">
        <v>108.295</v>
      </c>
      <c r="B178">
        <v>625.33299999999997</v>
      </c>
      <c r="C178">
        <f t="shared" si="12"/>
        <v>610.03699999999992</v>
      </c>
      <c r="D178">
        <f t="shared" si="10"/>
        <v>10.829499999999999</v>
      </c>
      <c r="F178">
        <f t="shared" si="11"/>
        <v>6.4382843078488774</v>
      </c>
      <c r="H178">
        <f t="shared" si="13"/>
        <v>0.80006446992386715</v>
      </c>
    </row>
    <row r="179" spans="1:8" x14ac:dyDescent="0.3">
      <c r="A179">
        <v>108.91</v>
      </c>
      <c r="B179">
        <v>576</v>
      </c>
      <c r="C179">
        <f t="shared" si="12"/>
        <v>568.40733333333344</v>
      </c>
      <c r="D179">
        <f t="shared" si="10"/>
        <v>10.891</v>
      </c>
      <c r="F179">
        <f t="shared" si="11"/>
        <v>6.3561076606958915</v>
      </c>
      <c r="H179">
        <f t="shared" si="13"/>
        <v>0.7579168970694895</v>
      </c>
    </row>
    <row r="180" spans="1:8" x14ac:dyDescent="0.3">
      <c r="A180">
        <v>109.526</v>
      </c>
      <c r="B180">
        <v>503.88900000000001</v>
      </c>
      <c r="C180">
        <f t="shared" si="12"/>
        <v>503.88900000000007</v>
      </c>
      <c r="D180">
        <f t="shared" si="10"/>
        <v>10.9526</v>
      </c>
      <c r="F180">
        <f t="shared" si="11"/>
        <v>6.2223560057201599</v>
      </c>
      <c r="H180">
        <f t="shared" si="13"/>
        <v>0.6969404097899633</v>
      </c>
    </row>
    <row r="181" spans="1:8" x14ac:dyDescent="0.3">
      <c r="A181">
        <v>110.14100000000001</v>
      </c>
      <c r="B181">
        <v>431.77800000000002</v>
      </c>
      <c r="C181">
        <f t="shared" si="12"/>
        <v>431.77800000000002</v>
      </c>
      <c r="D181">
        <f t="shared" si="10"/>
        <v>11.014100000000001</v>
      </c>
      <c r="F181">
        <f t="shared" si="11"/>
        <v>6.0679115672690731</v>
      </c>
      <c r="H181">
        <f t="shared" si="13"/>
        <v>0.63457508144586416</v>
      </c>
    </row>
    <row r="182" spans="1:8" x14ac:dyDescent="0.3">
      <c r="A182">
        <v>110.756</v>
      </c>
      <c r="B182">
        <v>359.66699999999997</v>
      </c>
      <c r="C182">
        <f t="shared" si="12"/>
        <v>377.00033333333334</v>
      </c>
      <c r="D182">
        <f t="shared" si="10"/>
        <v>11.0756</v>
      </c>
      <c r="F182">
        <f t="shared" si="11"/>
        <v>5.8851786033736548</v>
      </c>
      <c r="H182">
        <f t="shared" si="13"/>
        <v>0.59095782050726708</v>
      </c>
    </row>
    <row r="183" spans="1:8" x14ac:dyDescent="0.3">
      <c r="A183">
        <v>111.371</v>
      </c>
      <c r="B183">
        <v>339.55599999999998</v>
      </c>
      <c r="C183">
        <f t="shared" si="12"/>
        <v>348.33366666666666</v>
      </c>
      <c r="D183">
        <f t="shared" si="10"/>
        <v>11.1371</v>
      </c>
      <c r="F183">
        <f t="shared" si="11"/>
        <v>5.8276388818498583</v>
      </c>
      <c r="H183">
        <f t="shared" si="13"/>
        <v>0.56934010434791338</v>
      </c>
    </row>
    <row r="184" spans="1:8" x14ac:dyDescent="0.3">
      <c r="A184">
        <v>111.98699999999999</v>
      </c>
      <c r="B184">
        <v>345.77800000000002</v>
      </c>
      <c r="C184">
        <f t="shared" si="12"/>
        <v>345.74099999999999</v>
      </c>
      <c r="D184">
        <f t="shared" si="10"/>
        <v>11.198699999999999</v>
      </c>
      <c r="F184">
        <f t="shared" si="11"/>
        <v>5.8457969506353784</v>
      </c>
      <c r="H184">
        <f t="shared" si="13"/>
        <v>0.56742439273882017</v>
      </c>
    </row>
    <row r="185" spans="1:8" x14ac:dyDescent="0.3">
      <c r="A185">
        <v>112.602</v>
      </c>
      <c r="B185">
        <v>351.88900000000001</v>
      </c>
      <c r="C185">
        <f t="shared" si="12"/>
        <v>351.88899999999995</v>
      </c>
      <c r="D185">
        <f t="shared" si="10"/>
        <v>11.260200000000001</v>
      </c>
      <c r="F185">
        <f t="shared" si="11"/>
        <v>5.8633157849586066</v>
      </c>
      <c r="H185">
        <f t="shared" si="13"/>
        <v>0.57197764693187347</v>
      </c>
    </row>
    <row r="186" spans="1:8" x14ac:dyDescent="0.3">
      <c r="A186">
        <v>113.217</v>
      </c>
      <c r="B186">
        <v>358</v>
      </c>
      <c r="C186">
        <f t="shared" si="12"/>
        <v>380.22233333333332</v>
      </c>
      <c r="D186">
        <f t="shared" si="10"/>
        <v>11.3217</v>
      </c>
      <c r="F186">
        <f t="shared" si="11"/>
        <v>5.8805329864007003</v>
      </c>
      <c r="H186">
        <f t="shared" si="13"/>
        <v>0.59343829767103495</v>
      </c>
    </row>
    <row r="187" spans="1:8" x14ac:dyDescent="0.3">
      <c r="A187">
        <v>113.833</v>
      </c>
      <c r="B187">
        <v>430.77800000000002</v>
      </c>
      <c r="C187">
        <f t="shared" si="12"/>
        <v>442.14833333333337</v>
      </c>
      <c r="D187">
        <f t="shared" si="10"/>
        <v>11.3833</v>
      </c>
      <c r="F187">
        <f t="shared" si="11"/>
        <v>6.065592876197357</v>
      </c>
      <c r="H187">
        <f t="shared" si="13"/>
        <v>0.64318798982785608</v>
      </c>
    </row>
    <row r="188" spans="1:8" x14ac:dyDescent="0.3">
      <c r="A188">
        <v>114.44799999999999</v>
      </c>
      <c r="B188">
        <v>537.66700000000003</v>
      </c>
      <c r="C188">
        <f t="shared" si="12"/>
        <v>537.70400000000006</v>
      </c>
      <c r="D188">
        <f t="shared" si="10"/>
        <v>11.444799999999999</v>
      </c>
      <c r="F188">
        <f t="shared" si="11"/>
        <v>6.2872394094197093</v>
      </c>
      <c r="H188">
        <f t="shared" si="13"/>
        <v>0.72826093547407311</v>
      </c>
    </row>
    <row r="189" spans="1:8" x14ac:dyDescent="0.3">
      <c r="A189">
        <v>115.063</v>
      </c>
      <c r="B189">
        <v>644.66700000000003</v>
      </c>
      <c r="C189">
        <f t="shared" si="12"/>
        <v>644.59266666666667</v>
      </c>
      <c r="D189">
        <f t="shared" si="10"/>
        <v>11.5063</v>
      </c>
      <c r="F189">
        <f t="shared" si="11"/>
        <v>6.4687339044080776</v>
      </c>
      <c r="H189">
        <f t="shared" si="13"/>
        <v>0.83682475724633487</v>
      </c>
    </row>
    <row r="190" spans="1:8" x14ac:dyDescent="0.3">
      <c r="A190">
        <v>115.679</v>
      </c>
      <c r="B190">
        <v>751.44399999999996</v>
      </c>
      <c r="C190">
        <f t="shared" si="12"/>
        <v>703.22233333333327</v>
      </c>
      <c r="D190">
        <f t="shared" si="10"/>
        <v>11.5679</v>
      </c>
      <c r="F190">
        <f t="shared" si="11"/>
        <v>6.6219966887850488</v>
      </c>
      <c r="H190">
        <f t="shared" si="13"/>
        <v>0.90309996017541427</v>
      </c>
    </row>
    <row r="191" spans="1:8" x14ac:dyDescent="0.3">
      <c r="A191">
        <v>116.294</v>
      </c>
      <c r="B191">
        <v>713.55600000000004</v>
      </c>
      <c r="C191">
        <f t="shared" si="12"/>
        <v>687.96300000000008</v>
      </c>
      <c r="D191">
        <f t="shared" si="10"/>
        <v>11.6294</v>
      </c>
      <c r="F191">
        <f t="shared" si="11"/>
        <v>6.5702609201719682</v>
      </c>
      <c r="H191">
        <f t="shared" si="13"/>
        <v>0.88536156697281809</v>
      </c>
    </row>
    <row r="192" spans="1:8" x14ac:dyDescent="0.3">
      <c r="A192">
        <v>116.90900000000001</v>
      </c>
      <c r="B192">
        <v>598.88900000000001</v>
      </c>
      <c r="C192">
        <f t="shared" si="12"/>
        <v>598.88900000000001</v>
      </c>
      <c r="D192">
        <f t="shared" si="10"/>
        <v>11.690900000000001</v>
      </c>
      <c r="F192">
        <f t="shared" si="11"/>
        <v>6.3950762720955634</v>
      </c>
      <c r="H192">
        <f t="shared" si="13"/>
        <v>0.78855322982241216</v>
      </c>
    </row>
    <row r="193" spans="1:12" x14ac:dyDescent="0.3">
      <c r="A193">
        <v>117.52500000000001</v>
      </c>
      <c r="B193">
        <v>484.22199999999998</v>
      </c>
      <c r="C193">
        <f t="shared" si="12"/>
        <v>484.22233333333332</v>
      </c>
      <c r="D193">
        <f t="shared" si="10"/>
        <v>11.752500000000001</v>
      </c>
      <c r="F193">
        <f t="shared" si="11"/>
        <v>6.1825434792421277</v>
      </c>
      <c r="H193">
        <f t="shared" si="13"/>
        <v>0.67934781690465473</v>
      </c>
    </row>
    <row r="194" spans="1:12" x14ac:dyDescent="0.3">
      <c r="A194">
        <v>118.14</v>
      </c>
      <c r="B194">
        <v>369.55599999999998</v>
      </c>
      <c r="C194">
        <f t="shared" si="12"/>
        <v>381.33333333333331</v>
      </c>
      <c r="D194">
        <f t="shared" ref="D194:D257" si="14">A194/10</f>
        <v>11.814</v>
      </c>
      <c r="F194">
        <f t="shared" si="11"/>
        <v>5.9123022850617515</v>
      </c>
      <c r="H194">
        <f t="shared" si="13"/>
        <v>0.59429601985933855</v>
      </c>
    </row>
    <row r="195" spans="1:12" x14ac:dyDescent="0.3">
      <c r="A195">
        <v>118.755</v>
      </c>
      <c r="B195">
        <v>290.22199999999998</v>
      </c>
      <c r="C195">
        <f t="shared" si="12"/>
        <v>296.59266666666667</v>
      </c>
      <c r="D195">
        <f t="shared" si="14"/>
        <v>11.875499999999999</v>
      </c>
      <c r="F195">
        <f t="shared" ref="F195:F258" si="15">LN(B195)</f>
        <v>5.6706461473630254</v>
      </c>
      <c r="H195">
        <f t="shared" si="13"/>
        <v>0.53230395942912212</v>
      </c>
    </row>
    <row r="196" spans="1:12" x14ac:dyDescent="0.3">
      <c r="A196">
        <v>119.371</v>
      </c>
      <c r="B196">
        <v>230</v>
      </c>
      <c r="C196">
        <f t="shared" ref="C196:C259" si="16">AVERAGE(B195:B197)</f>
        <v>230</v>
      </c>
      <c r="D196">
        <f t="shared" si="14"/>
        <v>11.937099999999999</v>
      </c>
      <c r="F196">
        <f t="shared" si="15"/>
        <v>5.4380793089231956</v>
      </c>
      <c r="H196">
        <f t="shared" si="13"/>
        <v>0.48816048369719361</v>
      </c>
    </row>
    <row r="197" spans="1:12" x14ac:dyDescent="0.3">
      <c r="A197">
        <v>119.986</v>
      </c>
      <c r="B197">
        <v>169.77799999999999</v>
      </c>
      <c r="C197">
        <f t="shared" si="16"/>
        <v>169.77799999999999</v>
      </c>
      <c r="D197">
        <f t="shared" si="14"/>
        <v>11.9986</v>
      </c>
      <c r="F197">
        <f t="shared" si="15"/>
        <v>5.1344917012899129</v>
      </c>
      <c r="H197">
        <f t="shared" si="13"/>
        <v>0.45140078879615952</v>
      </c>
    </row>
    <row r="198" spans="1:12" x14ac:dyDescent="0.3">
      <c r="A198">
        <v>120.601</v>
      </c>
      <c r="B198">
        <v>109.556</v>
      </c>
      <c r="C198">
        <f t="shared" si="16"/>
        <v>143.37066666666666</v>
      </c>
      <c r="D198">
        <f t="shared" si="14"/>
        <v>12.0601</v>
      </c>
      <c r="F198">
        <f t="shared" si="15"/>
        <v>4.696435834053319</v>
      </c>
      <c r="H198">
        <f t="shared" si="13"/>
        <v>0.43616738424444657</v>
      </c>
    </row>
    <row r="199" spans="1:12" x14ac:dyDescent="0.3">
      <c r="A199">
        <v>121.21599999999999</v>
      </c>
      <c r="B199">
        <v>150.77799999999999</v>
      </c>
      <c r="C199">
        <f t="shared" si="16"/>
        <v>169.70399999999998</v>
      </c>
      <c r="D199">
        <f t="shared" si="14"/>
        <v>12.121599999999999</v>
      </c>
      <c r="F199">
        <f t="shared" si="15"/>
        <v>5.015808556336915</v>
      </c>
      <c r="H199">
        <f t="shared" si="13"/>
        <v>0.45135736612894106</v>
      </c>
    </row>
    <row r="200" spans="1:12" x14ac:dyDescent="0.3">
      <c r="A200">
        <v>121.83199999999999</v>
      </c>
      <c r="B200">
        <v>248.77799999999999</v>
      </c>
      <c r="C200">
        <f t="shared" si="16"/>
        <v>248.74099999999999</v>
      </c>
      <c r="D200">
        <f t="shared" si="14"/>
        <v>12.183199999999999</v>
      </c>
      <c r="F200">
        <f t="shared" si="15"/>
        <v>5.516560932518054</v>
      </c>
      <c r="H200">
        <f t="shared" si="13"/>
        <v>0.50019974658986677</v>
      </c>
    </row>
    <row r="201" spans="1:12" x14ac:dyDescent="0.3">
      <c r="A201">
        <v>122.447</v>
      </c>
      <c r="B201">
        <v>346.66699999999997</v>
      </c>
      <c r="C201">
        <f t="shared" si="16"/>
        <v>346.55566666666664</v>
      </c>
      <c r="D201">
        <f t="shared" si="14"/>
        <v>12.2447</v>
      </c>
      <c r="F201">
        <f t="shared" si="15"/>
        <v>5.8483646650053078</v>
      </c>
      <c r="H201">
        <f t="shared" ref="H201:H264" si="17">(0.0905*EXP(0.0013*C201))/E$2</f>
        <v>0.56802565132929039</v>
      </c>
      <c r="I201">
        <v>2007</v>
      </c>
      <c r="J201">
        <f>AVERAGE(H201:H226)</f>
        <v>1.1817995034599376</v>
      </c>
      <c r="K201">
        <f>D226-D201</f>
        <v>1.5383000000000013</v>
      </c>
      <c r="L201">
        <f>J201*K201</f>
        <v>1.8179621761724236</v>
      </c>
    </row>
    <row r="202" spans="1:12" x14ac:dyDescent="0.3">
      <c r="A202">
        <v>123.062</v>
      </c>
      <c r="B202">
        <v>444.22199999999998</v>
      </c>
      <c r="C202">
        <f t="shared" si="16"/>
        <v>446.4443333333333</v>
      </c>
      <c r="D202">
        <f t="shared" si="14"/>
        <v>12.3062</v>
      </c>
      <c r="F202">
        <f t="shared" si="15"/>
        <v>6.0963244374738759</v>
      </c>
      <c r="H202">
        <f t="shared" si="17"/>
        <v>0.64679011532617103</v>
      </c>
    </row>
    <row r="203" spans="1:12" x14ac:dyDescent="0.3">
      <c r="A203">
        <v>123.678</v>
      </c>
      <c r="B203">
        <v>548.44399999999996</v>
      </c>
      <c r="C203">
        <f t="shared" si="16"/>
        <v>549.66633333333323</v>
      </c>
      <c r="D203">
        <f t="shared" si="14"/>
        <v>12.367799999999999</v>
      </c>
      <c r="F203">
        <f t="shared" si="15"/>
        <v>6.3070851778759041</v>
      </c>
      <c r="H203">
        <f t="shared" si="17"/>
        <v>0.73967466316827857</v>
      </c>
    </row>
    <row r="204" spans="1:12" x14ac:dyDescent="0.3">
      <c r="A204">
        <v>124.29300000000001</v>
      </c>
      <c r="B204">
        <v>656.33299999999997</v>
      </c>
      <c r="C204">
        <f t="shared" si="16"/>
        <v>656.25900000000001</v>
      </c>
      <c r="D204">
        <f t="shared" si="14"/>
        <v>12.429300000000001</v>
      </c>
      <c r="F204">
        <f t="shared" si="15"/>
        <v>6.4866682820988704</v>
      </c>
      <c r="H204">
        <f t="shared" si="17"/>
        <v>0.84961296613178683</v>
      </c>
    </row>
    <row r="205" spans="1:12" x14ac:dyDescent="0.3">
      <c r="A205">
        <v>124.908</v>
      </c>
      <c r="B205">
        <v>764</v>
      </c>
      <c r="C205">
        <f t="shared" si="16"/>
        <v>764</v>
      </c>
      <c r="D205">
        <f t="shared" si="14"/>
        <v>12.4908</v>
      </c>
      <c r="F205">
        <f t="shared" si="15"/>
        <v>6.6385677891665207</v>
      </c>
      <c r="H205">
        <f t="shared" si="17"/>
        <v>0.97734939836965962</v>
      </c>
    </row>
    <row r="206" spans="1:12" x14ac:dyDescent="0.3">
      <c r="A206">
        <v>125.524</v>
      </c>
      <c r="B206">
        <v>871.66700000000003</v>
      </c>
      <c r="C206">
        <f t="shared" si="16"/>
        <v>858</v>
      </c>
      <c r="D206">
        <f t="shared" si="14"/>
        <v>12.5524</v>
      </c>
      <c r="F206">
        <f t="shared" si="15"/>
        <v>6.7704074702400181</v>
      </c>
      <c r="H206">
        <f t="shared" si="17"/>
        <v>1.1043853466637479</v>
      </c>
    </row>
    <row r="207" spans="1:12" x14ac:dyDescent="0.3">
      <c r="A207">
        <v>126.139</v>
      </c>
      <c r="B207">
        <v>938.33299999999997</v>
      </c>
      <c r="C207">
        <f t="shared" si="16"/>
        <v>930.25933333333342</v>
      </c>
      <c r="D207">
        <f t="shared" si="14"/>
        <v>12.613899999999999</v>
      </c>
      <c r="F207">
        <f t="shared" si="15"/>
        <v>6.8441048966658311</v>
      </c>
      <c r="H207">
        <f t="shared" si="17"/>
        <v>1.2131570162904388</v>
      </c>
    </row>
    <row r="208" spans="1:12" x14ac:dyDescent="0.3">
      <c r="A208">
        <v>126.754</v>
      </c>
      <c r="B208">
        <v>980.77800000000002</v>
      </c>
      <c r="C208">
        <f t="shared" si="16"/>
        <v>980.74066666666658</v>
      </c>
      <c r="D208">
        <f t="shared" si="14"/>
        <v>12.6754</v>
      </c>
      <c r="F208">
        <f t="shared" si="15"/>
        <v>6.8883461342615337</v>
      </c>
      <c r="H208">
        <f t="shared" si="17"/>
        <v>1.2954418054912509</v>
      </c>
    </row>
    <row r="209" spans="1:8" x14ac:dyDescent="0.3">
      <c r="A209">
        <v>127.37</v>
      </c>
      <c r="B209">
        <v>1023.111</v>
      </c>
      <c r="C209">
        <f t="shared" si="16"/>
        <v>1023.1483333333334</v>
      </c>
      <c r="D209">
        <f t="shared" si="14"/>
        <v>12.737</v>
      </c>
      <c r="F209">
        <f t="shared" si="15"/>
        <v>6.9306032644642768</v>
      </c>
      <c r="H209">
        <f t="shared" si="17"/>
        <v>1.3688647766817261</v>
      </c>
    </row>
    <row r="210" spans="1:8" x14ac:dyDescent="0.3">
      <c r="A210">
        <v>127.985</v>
      </c>
      <c r="B210">
        <v>1065.556</v>
      </c>
      <c r="C210">
        <f t="shared" si="16"/>
        <v>1051.1113333333333</v>
      </c>
      <c r="D210">
        <f t="shared" si="14"/>
        <v>12.798500000000001</v>
      </c>
      <c r="F210">
        <f t="shared" si="15"/>
        <v>6.9712520076423248</v>
      </c>
      <c r="H210">
        <f t="shared" si="17"/>
        <v>1.4195411224404484</v>
      </c>
    </row>
    <row r="211" spans="1:8" x14ac:dyDescent="0.3">
      <c r="A211">
        <v>128.6</v>
      </c>
      <c r="B211">
        <v>1064.6669999999999</v>
      </c>
      <c r="C211">
        <f t="shared" si="16"/>
        <v>1055.9263333333333</v>
      </c>
      <c r="D211">
        <f t="shared" si="14"/>
        <v>12.86</v>
      </c>
      <c r="F211">
        <f t="shared" si="15"/>
        <v>6.9704173531938372</v>
      </c>
      <c r="H211">
        <f t="shared" si="17"/>
        <v>1.4284546079742071</v>
      </c>
    </row>
    <row r="212" spans="1:8" x14ac:dyDescent="0.3">
      <c r="A212">
        <v>129.21600000000001</v>
      </c>
      <c r="B212">
        <v>1037.556</v>
      </c>
      <c r="C212">
        <f t="shared" si="16"/>
        <v>1037.5930000000001</v>
      </c>
      <c r="D212">
        <f t="shared" si="14"/>
        <v>12.921600000000002</v>
      </c>
      <c r="F212">
        <f t="shared" si="15"/>
        <v>6.9446232265518208</v>
      </c>
      <c r="H212">
        <f t="shared" si="17"/>
        <v>1.3948122701434291</v>
      </c>
    </row>
    <row r="213" spans="1:8" x14ac:dyDescent="0.3">
      <c r="A213">
        <v>129.83099999999999</v>
      </c>
      <c r="B213">
        <v>1010.556</v>
      </c>
      <c r="C213">
        <f t="shared" si="16"/>
        <v>1010.4816666666667</v>
      </c>
      <c r="D213">
        <f t="shared" si="14"/>
        <v>12.983099999999999</v>
      </c>
      <c r="F213">
        <f t="shared" si="15"/>
        <v>6.9182559534179955</v>
      </c>
      <c r="H213">
        <f t="shared" si="17"/>
        <v>1.3465087068213659</v>
      </c>
    </row>
    <row r="214" spans="1:8" x14ac:dyDescent="0.3">
      <c r="A214">
        <v>130.446</v>
      </c>
      <c r="B214">
        <v>983.33299999999997</v>
      </c>
      <c r="C214">
        <f t="shared" si="16"/>
        <v>988.59266666666679</v>
      </c>
      <c r="D214">
        <f t="shared" si="14"/>
        <v>13.044599999999999</v>
      </c>
      <c r="F214">
        <f t="shared" si="15"/>
        <v>6.8909478216826479</v>
      </c>
      <c r="H214">
        <f t="shared" si="17"/>
        <v>1.3087328768297082</v>
      </c>
    </row>
    <row r="215" spans="1:8" x14ac:dyDescent="0.3">
      <c r="A215">
        <v>131.06100000000001</v>
      </c>
      <c r="B215">
        <v>971.88900000000001</v>
      </c>
      <c r="C215">
        <f t="shared" si="16"/>
        <v>975.07399999999996</v>
      </c>
      <c r="D215">
        <f t="shared" si="14"/>
        <v>13.106100000000001</v>
      </c>
      <c r="F215">
        <f t="shared" si="15"/>
        <v>6.8792416004085402</v>
      </c>
      <c r="H215">
        <f t="shared" si="17"/>
        <v>1.2859337817431753</v>
      </c>
    </row>
    <row r="216" spans="1:8" x14ac:dyDescent="0.3">
      <c r="A216">
        <v>131.67699999999999</v>
      </c>
      <c r="B216">
        <v>970</v>
      </c>
      <c r="C216">
        <f t="shared" si="16"/>
        <v>970.03699999999992</v>
      </c>
      <c r="D216">
        <f t="shared" si="14"/>
        <v>13.1677</v>
      </c>
      <c r="F216">
        <f t="shared" si="15"/>
        <v>6.8772960714974287</v>
      </c>
      <c r="H216">
        <f t="shared" si="17"/>
        <v>1.2775408675566247</v>
      </c>
    </row>
    <row r="217" spans="1:8" x14ac:dyDescent="0.3">
      <c r="A217">
        <v>132.292</v>
      </c>
      <c r="B217">
        <v>968.22199999999998</v>
      </c>
      <c r="C217">
        <f t="shared" si="16"/>
        <v>968.14800000000002</v>
      </c>
      <c r="D217">
        <f t="shared" si="14"/>
        <v>13.229200000000001</v>
      </c>
      <c r="F217">
        <f t="shared" si="15"/>
        <v>6.8754613998254195</v>
      </c>
      <c r="H217">
        <f t="shared" si="17"/>
        <v>1.2744074593780563</v>
      </c>
    </row>
    <row r="218" spans="1:8" x14ac:dyDescent="0.3">
      <c r="A218">
        <v>132.90700000000001</v>
      </c>
      <c r="B218">
        <v>966.22199999999998</v>
      </c>
      <c r="C218">
        <f t="shared" si="16"/>
        <v>965.77766666666673</v>
      </c>
      <c r="D218">
        <f t="shared" si="14"/>
        <v>13.290700000000001</v>
      </c>
      <c r="F218">
        <f t="shared" si="15"/>
        <v>6.8733936214739995</v>
      </c>
      <c r="H218">
        <f t="shared" si="17"/>
        <v>1.2704865019394878</v>
      </c>
    </row>
    <row r="219" spans="1:8" x14ac:dyDescent="0.3">
      <c r="A219">
        <v>133.523</v>
      </c>
      <c r="B219">
        <v>962.88900000000001</v>
      </c>
      <c r="C219">
        <f t="shared" si="16"/>
        <v>962.77766666666651</v>
      </c>
      <c r="D219">
        <f t="shared" si="14"/>
        <v>13.3523</v>
      </c>
      <c r="F219">
        <f t="shared" si="15"/>
        <v>6.8699381403571209</v>
      </c>
      <c r="H219">
        <f t="shared" si="17"/>
        <v>1.2655412540833431</v>
      </c>
    </row>
    <row r="220" spans="1:8" x14ac:dyDescent="0.3">
      <c r="A220">
        <v>134.13800000000001</v>
      </c>
      <c r="B220">
        <v>959.22199999999998</v>
      </c>
      <c r="C220">
        <f t="shared" si="16"/>
        <v>959.14800000000002</v>
      </c>
      <c r="D220">
        <f t="shared" si="14"/>
        <v>13.4138</v>
      </c>
      <c r="F220">
        <f t="shared" si="15"/>
        <v>6.8661225392301004</v>
      </c>
      <c r="H220">
        <f t="shared" si="17"/>
        <v>1.2595837797300138</v>
      </c>
    </row>
    <row r="221" spans="1:8" x14ac:dyDescent="0.3">
      <c r="A221">
        <v>134.75299999999999</v>
      </c>
      <c r="B221">
        <v>955.33299999999997</v>
      </c>
      <c r="C221">
        <f t="shared" si="16"/>
        <v>955.37033333333329</v>
      </c>
      <c r="D221">
        <f t="shared" si="14"/>
        <v>13.475299999999999</v>
      </c>
      <c r="F221">
        <f t="shared" si="15"/>
        <v>6.8620599708015932</v>
      </c>
      <c r="H221">
        <f t="shared" si="17"/>
        <v>1.2534131700049054</v>
      </c>
    </row>
    <row r="222" spans="1:8" x14ac:dyDescent="0.3">
      <c r="A222">
        <v>135.369</v>
      </c>
      <c r="B222">
        <v>951.55600000000004</v>
      </c>
      <c r="C222">
        <f t="shared" si="16"/>
        <v>951.70366666666666</v>
      </c>
      <c r="D222">
        <f t="shared" si="14"/>
        <v>13.536899999999999</v>
      </c>
      <c r="F222">
        <f t="shared" si="15"/>
        <v>6.8580985394447067</v>
      </c>
      <c r="H222">
        <f t="shared" si="17"/>
        <v>1.2474527840998342</v>
      </c>
    </row>
    <row r="223" spans="1:8" x14ac:dyDescent="0.3">
      <c r="A223">
        <v>135.98400000000001</v>
      </c>
      <c r="B223">
        <v>948.22199999999998</v>
      </c>
      <c r="C223">
        <f t="shared" si="16"/>
        <v>948.51866666666672</v>
      </c>
      <c r="D223">
        <f t="shared" si="14"/>
        <v>13.598400000000002</v>
      </c>
      <c r="F223">
        <f t="shared" si="15"/>
        <v>6.8545886520550079</v>
      </c>
      <c r="H223">
        <f t="shared" si="17"/>
        <v>1.2422983841076585</v>
      </c>
    </row>
    <row r="224" spans="1:8" x14ac:dyDescent="0.3">
      <c r="A224">
        <v>136.59899999999999</v>
      </c>
      <c r="B224">
        <v>945.77800000000002</v>
      </c>
      <c r="C224">
        <f t="shared" si="16"/>
        <v>945.59266666666679</v>
      </c>
      <c r="D224">
        <f t="shared" si="14"/>
        <v>13.659899999999999</v>
      </c>
      <c r="F224">
        <f t="shared" si="15"/>
        <v>6.8520078692075845</v>
      </c>
      <c r="H224">
        <f t="shared" si="17"/>
        <v>1.2375819054717585</v>
      </c>
    </row>
    <row r="225" spans="1:12" x14ac:dyDescent="0.3">
      <c r="A225">
        <v>137.215</v>
      </c>
      <c r="B225">
        <v>942.77800000000002</v>
      </c>
      <c r="C225">
        <f t="shared" si="16"/>
        <v>942.88900000000001</v>
      </c>
      <c r="D225">
        <f t="shared" si="14"/>
        <v>13.721500000000001</v>
      </c>
      <c r="F225">
        <f t="shared" si="15"/>
        <v>6.8488308360421559</v>
      </c>
      <c r="H225">
        <f t="shared" si="17"/>
        <v>1.2332397291814987</v>
      </c>
    </row>
    <row r="226" spans="1:12" x14ac:dyDescent="0.3">
      <c r="A226" s="6">
        <v>137.83000000000001</v>
      </c>
      <c r="B226" s="6">
        <v>940.11099999999999</v>
      </c>
      <c r="C226">
        <f t="shared" si="16"/>
        <v>933.29633333333334</v>
      </c>
      <c r="D226" s="6">
        <f t="shared" si="14"/>
        <v>13.783000000000001</v>
      </c>
      <c r="F226">
        <f t="shared" si="15"/>
        <v>6.8459979533989355</v>
      </c>
      <c r="H226">
        <f t="shared" si="17"/>
        <v>1.217956149000512</v>
      </c>
      <c r="I226">
        <v>2006</v>
      </c>
      <c r="J226">
        <f>AVERAGE(H226:H249)</f>
        <v>0.91031651153410953</v>
      </c>
      <c r="K226">
        <f>D249-D226</f>
        <v>1.4151999999999987</v>
      </c>
      <c r="L226">
        <f>J226*K226</f>
        <v>1.2882799271230707</v>
      </c>
    </row>
    <row r="227" spans="1:12" x14ac:dyDescent="0.3">
      <c r="A227" s="8">
        <v>138.44499999999999</v>
      </c>
      <c r="B227" s="8">
        <v>917</v>
      </c>
      <c r="C227">
        <f t="shared" si="16"/>
        <v>912.44433333333325</v>
      </c>
      <c r="D227">
        <f t="shared" si="14"/>
        <v>13.8445</v>
      </c>
      <c r="F227">
        <f t="shared" si="15"/>
        <v>6.8211074722564646</v>
      </c>
      <c r="H227">
        <f t="shared" si="17"/>
        <v>1.1853837551589927</v>
      </c>
    </row>
    <row r="228" spans="1:12" x14ac:dyDescent="0.3">
      <c r="A228">
        <v>139.06100000000001</v>
      </c>
      <c r="B228">
        <v>880.22199999999998</v>
      </c>
      <c r="C228">
        <f t="shared" si="16"/>
        <v>880.33333333333337</v>
      </c>
      <c r="D228">
        <f t="shared" si="14"/>
        <v>13.9061</v>
      </c>
      <c r="F228">
        <f t="shared" si="15"/>
        <v>6.7801741483841109</v>
      </c>
      <c r="H228">
        <f t="shared" si="17"/>
        <v>1.1369193343131345</v>
      </c>
    </row>
    <row r="229" spans="1:12" x14ac:dyDescent="0.3">
      <c r="A229">
        <v>139.67599999999999</v>
      </c>
      <c r="B229">
        <v>843.77800000000002</v>
      </c>
      <c r="C229">
        <f t="shared" si="16"/>
        <v>843.66666666666663</v>
      </c>
      <c r="D229">
        <f t="shared" si="14"/>
        <v>13.967599999999999</v>
      </c>
      <c r="F229">
        <f t="shared" si="15"/>
        <v>6.737889426821309</v>
      </c>
      <c r="H229">
        <f t="shared" si="17"/>
        <v>1.0839975030011213</v>
      </c>
    </row>
    <row r="230" spans="1:12" x14ac:dyDescent="0.3">
      <c r="A230">
        <v>140.291</v>
      </c>
      <c r="B230">
        <v>807</v>
      </c>
      <c r="C230">
        <f t="shared" si="16"/>
        <v>805.22233333333327</v>
      </c>
      <c r="D230">
        <f t="shared" si="14"/>
        <v>14.0291</v>
      </c>
      <c r="F230">
        <f t="shared" si="15"/>
        <v>6.6933236682699491</v>
      </c>
      <c r="H230">
        <f t="shared" si="17"/>
        <v>1.0311533841460683</v>
      </c>
    </row>
    <row r="231" spans="1:12" x14ac:dyDescent="0.3">
      <c r="A231">
        <v>140.90600000000001</v>
      </c>
      <c r="B231">
        <v>764.88900000000001</v>
      </c>
      <c r="C231">
        <f t="shared" si="16"/>
        <v>763.55566666666675</v>
      </c>
      <c r="D231">
        <f t="shared" si="14"/>
        <v>14.0906</v>
      </c>
      <c r="F231">
        <f t="shared" si="15"/>
        <v>6.6397307252595814</v>
      </c>
      <c r="H231">
        <f t="shared" si="17"/>
        <v>0.97678501179878896</v>
      </c>
    </row>
    <row r="232" spans="1:12" x14ac:dyDescent="0.3">
      <c r="A232">
        <v>141.52199999999999</v>
      </c>
      <c r="B232">
        <v>718.77800000000002</v>
      </c>
      <c r="C232">
        <f t="shared" si="16"/>
        <v>718.70366666666666</v>
      </c>
      <c r="D232">
        <f t="shared" si="14"/>
        <v>14.152199999999999</v>
      </c>
      <c r="F232">
        <f t="shared" si="15"/>
        <v>6.5775525478745136</v>
      </c>
      <c r="H232">
        <f t="shared" si="17"/>
        <v>0.92145964045788131</v>
      </c>
    </row>
    <row r="233" spans="1:12" x14ac:dyDescent="0.3">
      <c r="A233">
        <v>142.137</v>
      </c>
      <c r="B233">
        <v>672.44399999999996</v>
      </c>
      <c r="C233">
        <f t="shared" si="16"/>
        <v>672.44433333333336</v>
      </c>
      <c r="D233">
        <f t="shared" si="14"/>
        <v>14.213699999999999</v>
      </c>
      <c r="F233">
        <f t="shared" si="15"/>
        <v>6.5109188366332758</v>
      </c>
      <c r="H233">
        <f t="shared" si="17"/>
        <v>0.86767901263829572</v>
      </c>
    </row>
    <row r="234" spans="1:12" x14ac:dyDescent="0.3">
      <c r="A234">
        <v>142.75200000000001</v>
      </c>
      <c r="B234">
        <v>626.11099999999999</v>
      </c>
      <c r="C234">
        <f t="shared" si="16"/>
        <v>636.11099999999999</v>
      </c>
      <c r="D234">
        <f t="shared" si="14"/>
        <v>14.275200000000002</v>
      </c>
      <c r="F234">
        <f t="shared" si="15"/>
        <v>6.4395276716753527</v>
      </c>
      <c r="H234">
        <f t="shared" si="17"/>
        <v>0.82764847060319702</v>
      </c>
    </row>
    <row r="235" spans="1:12" x14ac:dyDescent="0.3">
      <c r="A235">
        <v>143.36799999999999</v>
      </c>
      <c r="B235">
        <v>609.77800000000002</v>
      </c>
      <c r="C235">
        <f t="shared" si="16"/>
        <v>616.70366666666666</v>
      </c>
      <c r="D235">
        <f t="shared" si="14"/>
        <v>14.3368</v>
      </c>
      <c r="F235">
        <f t="shared" si="15"/>
        <v>6.4130949565009221</v>
      </c>
      <c r="H235">
        <f t="shared" si="17"/>
        <v>0.80702849585264302</v>
      </c>
    </row>
    <row r="236" spans="1:12" x14ac:dyDescent="0.3">
      <c r="A236">
        <v>143.983</v>
      </c>
      <c r="B236">
        <v>614.22199999999998</v>
      </c>
      <c r="C236">
        <f t="shared" si="16"/>
        <v>614.2593333333333</v>
      </c>
      <c r="D236">
        <f t="shared" si="14"/>
        <v>14.398300000000001</v>
      </c>
      <c r="F236">
        <f t="shared" si="15"/>
        <v>6.4203564263167205</v>
      </c>
      <c r="H236">
        <f t="shared" si="17"/>
        <v>0.80446812531706502</v>
      </c>
    </row>
    <row r="237" spans="1:12" x14ac:dyDescent="0.3">
      <c r="A237">
        <v>144.59800000000001</v>
      </c>
      <c r="B237">
        <v>618.77800000000002</v>
      </c>
      <c r="C237">
        <f t="shared" si="16"/>
        <v>618.77766666666673</v>
      </c>
      <c r="D237">
        <f t="shared" si="14"/>
        <v>14.459800000000001</v>
      </c>
      <c r="F237">
        <f t="shared" si="15"/>
        <v>6.4277465653842878</v>
      </c>
      <c r="H237">
        <f t="shared" si="17"/>
        <v>0.80920734206581524</v>
      </c>
    </row>
    <row r="238" spans="1:12" x14ac:dyDescent="0.3">
      <c r="A238">
        <v>145.214</v>
      </c>
      <c r="B238">
        <v>623.33299999999997</v>
      </c>
      <c r="C238">
        <f t="shared" si="16"/>
        <v>630.92599999999993</v>
      </c>
      <c r="D238">
        <f t="shared" si="14"/>
        <v>14.5214</v>
      </c>
      <c r="F238">
        <f t="shared" si="15"/>
        <v>6.4350808864210212</v>
      </c>
      <c r="H238">
        <f t="shared" si="17"/>
        <v>0.82208846574471717</v>
      </c>
    </row>
    <row r="239" spans="1:12" x14ac:dyDescent="0.3">
      <c r="A239">
        <v>145.82900000000001</v>
      </c>
      <c r="B239">
        <v>650.66700000000003</v>
      </c>
      <c r="C239">
        <f t="shared" si="16"/>
        <v>655.92600000000004</v>
      </c>
      <c r="D239">
        <f t="shared" si="14"/>
        <v>14.5829</v>
      </c>
      <c r="F239">
        <f t="shared" si="15"/>
        <v>6.4779979905998788</v>
      </c>
      <c r="H239">
        <f t="shared" si="17"/>
        <v>0.84924524827702075</v>
      </c>
    </row>
    <row r="240" spans="1:12" x14ac:dyDescent="0.3">
      <c r="A240">
        <v>146.44399999999999</v>
      </c>
      <c r="B240">
        <v>693.77800000000002</v>
      </c>
      <c r="C240">
        <f t="shared" si="16"/>
        <v>693.81500000000005</v>
      </c>
      <c r="D240">
        <f t="shared" si="14"/>
        <v>14.644399999999999</v>
      </c>
      <c r="F240">
        <f t="shared" si="15"/>
        <v>6.5421520246065477</v>
      </c>
      <c r="H240">
        <f t="shared" si="17"/>
        <v>0.89212272912951629</v>
      </c>
    </row>
    <row r="241" spans="1:12" x14ac:dyDescent="0.3">
      <c r="A241">
        <v>147.06</v>
      </c>
      <c r="B241">
        <v>737</v>
      </c>
      <c r="C241">
        <f t="shared" si="16"/>
        <v>737.14833333333343</v>
      </c>
      <c r="D241">
        <f t="shared" si="14"/>
        <v>14.706</v>
      </c>
      <c r="F241">
        <f t="shared" si="15"/>
        <v>6.6025878921893364</v>
      </c>
      <c r="H241">
        <f t="shared" si="17"/>
        <v>0.94382148666968257</v>
      </c>
    </row>
    <row r="242" spans="1:12" x14ac:dyDescent="0.3">
      <c r="A242">
        <v>147.67500000000001</v>
      </c>
      <c r="B242">
        <v>780.66700000000003</v>
      </c>
      <c r="C242">
        <f t="shared" si="16"/>
        <v>761.77799999999991</v>
      </c>
      <c r="D242">
        <f t="shared" si="14"/>
        <v>14.767500000000002</v>
      </c>
      <c r="F242">
        <f t="shared" si="15"/>
        <v>6.6601486824749445</v>
      </c>
      <c r="H242">
        <f t="shared" si="17"/>
        <v>0.97453030048082456</v>
      </c>
    </row>
    <row r="243" spans="1:12" x14ac:dyDescent="0.3">
      <c r="A243">
        <v>148.29</v>
      </c>
      <c r="B243">
        <v>767.66700000000003</v>
      </c>
      <c r="C243">
        <f t="shared" si="16"/>
        <v>754.0003333333334</v>
      </c>
      <c r="D243">
        <f t="shared" si="14"/>
        <v>14.828999999999999</v>
      </c>
      <c r="F243">
        <f t="shared" si="15"/>
        <v>6.643356045368721</v>
      </c>
      <c r="H243">
        <f t="shared" si="17"/>
        <v>0.96472650355037504</v>
      </c>
    </row>
    <row r="244" spans="1:12" x14ac:dyDescent="0.3">
      <c r="A244">
        <v>148.90600000000001</v>
      </c>
      <c r="B244">
        <v>713.66700000000003</v>
      </c>
      <c r="C244">
        <f t="shared" si="16"/>
        <v>713.59266666666679</v>
      </c>
      <c r="D244">
        <f t="shared" si="14"/>
        <v>14.890600000000001</v>
      </c>
      <c r="F244">
        <f t="shared" si="15"/>
        <v>6.5704164669929259</v>
      </c>
      <c r="H244">
        <f t="shared" si="17"/>
        <v>0.91535748090731672</v>
      </c>
    </row>
    <row r="245" spans="1:12" x14ac:dyDescent="0.3">
      <c r="A245">
        <v>149.52099999999999</v>
      </c>
      <c r="B245">
        <v>659.44399999999996</v>
      </c>
      <c r="C245">
        <f t="shared" si="16"/>
        <v>659.44433333333325</v>
      </c>
      <c r="D245">
        <f t="shared" si="14"/>
        <v>14.952099999999998</v>
      </c>
      <c r="F245">
        <f t="shared" si="15"/>
        <v>6.491397055739335</v>
      </c>
      <c r="H245">
        <f t="shared" si="17"/>
        <v>0.85313845114515874</v>
      </c>
    </row>
    <row r="246" spans="1:12" x14ac:dyDescent="0.3">
      <c r="A246">
        <v>150.136</v>
      </c>
      <c r="B246">
        <v>605.22199999999998</v>
      </c>
      <c r="C246">
        <f t="shared" si="16"/>
        <v>609.14800000000002</v>
      </c>
      <c r="D246">
        <f t="shared" si="14"/>
        <v>15.0136</v>
      </c>
      <c r="F246">
        <f t="shared" si="15"/>
        <v>6.4055953328727959</v>
      </c>
      <c r="H246">
        <f t="shared" si="17"/>
        <v>0.79914036951025591</v>
      </c>
    </row>
    <row r="247" spans="1:12" x14ac:dyDescent="0.3">
      <c r="A247">
        <v>150.751</v>
      </c>
      <c r="B247">
        <v>562.77800000000002</v>
      </c>
      <c r="C247">
        <f t="shared" si="16"/>
        <v>565.55566666666664</v>
      </c>
      <c r="D247">
        <f t="shared" si="14"/>
        <v>15.075100000000001</v>
      </c>
      <c r="F247">
        <f t="shared" si="15"/>
        <v>6.3328852342132187</v>
      </c>
      <c r="H247">
        <f t="shared" si="17"/>
        <v>0.75511237444087087</v>
      </c>
    </row>
    <row r="248" spans="1:12" x14ac:dyDescent="0.3">
      <c r="A248">
        <v>151.36699999999999</v>
      </c>
      <c r="B248">
        <v>528.66700000000003</v>
      </c>
      <c r="C248">
        <f t="shared" si="16"/>
        <v>528.77800000000013</v>
      </c>
      <c r="D248">
        <f t="shared" si="14"/>
        <v>15.136699999999999</v>
      </c>
      <c r="F248">
        <f t="shared" si="15"/>
        <v>6.2703587440435085</v>
      </c>
      <c r="H248">
        <f t="shared" si="17"/>
        <v>0.71985918163978002</v>
      </c>
    </row>
    <row r="249" spans="1:12" x14ac:dyDescent="0.3">
      <c r="A249">
        <v>151.982</v>
      </c>
      <c r="B249">
        <v>494.88900000000001</v>
      </c>
      <c r="C249">
        <f t="shared" si="16"/>
        <v>494.81500000000005</v>
      </c>
      <c r="D249">
        <f t="shared" si="14"/>
        <v>15.1982</v>
      </c>
      <c r="F249">
        <f t="shared" si="15"/>
        <v>6.2043334949983562</v>
      </c>
      <c r="H249">
        <f t="shared" si="17"/>
        <v>0.68876746096959673</v>
      </c>
      <c r="I249">
        <v>2005</v>
      </c>
      <c r="J249">
        <f>AVERAGE(H249:H270)</f>
        <v>0.64113958243745905</v>
      </c>
      <c r="K249">
        <f>D270-D249</f>
        <v>1.2922000000000011</v>
      </c>
      <c r="L249">
        <f>J249*K249</f>
        <v>0.82848056842568529</v>
      </c>
    </row>
    <row r="250" spans="1:12" x14ac:dyDescent="0.3">
      <c r="A250">
        <v>152.59700000000001</v>
      </c>
      <c r="B250">
        <v>460.88900000000001</v>
      </c>
      <c r="C250">
        <f t="shared" si="16"/>
        <v>466.77800000000002</v>
      </c>
      <c r="D250">
        <f t="shared" si="14"/>
        <v>15.2597</v>
      </c>
      <c r="F250">
        <f t="shared" si="15"/>
        <v>6.1331572330932085</v>
      </c>
      <c r="H250">
        <f t="shared" si="17"/>
        <v>0.66411518899014743</v>
      </c>
    </row>
    <row r="251" spans="1:12" x14ac:dyDescent="0.3">
      <c r="A251">
        <v>153.21299999999999</v>
      </c>
      <c r="B251">
        <v>444.55599999999998</v>
      </c>
      <c r="C251">
        <f t="shared" si="16"/>
        <v>448.815</v>
      </c>
      <c r="D251">
        <f t="shared" si="14"/>
        <v>15.321299999999999</v>
      </c>
      <c r="F251">
        <f t="shared" si="15"/>
        <v>6.0970760312705785</v>
      </c>
      <c r="H251">
        <f t="shared" si="17"/>
        <v>0.64878651095536533</v>
      </c>
    </row>
    <row r="252" spans="1:12" x14ac:dyDescent="0.3">
      <c r="A252">
        <v>153.828</v>
      </c>
      <c r="B252">
        <v>441</v>
      </c>
      <c r="C252">
        <f t="shared" si="16"/>
        <v>441.0743333333333</v>
      </c>
      <c r="D252">
        <f t="shared" si="14"/>
        <v>15.3828</v>
      </c>
      <c r="F252">
        <f t="shared" si="15"/>
        <v>6.089044875446846</v>
      </c>
      <c r="H252">
        <f t="shared" si="17"/>
        <v>0.6422905973719113</v>
      </c>
    </row>
    <row r="253" spans="1:12" x14ac:dyDescent="0.3">
      <c r="A253">
        <v>154.44300000000001</v>
      </c>
      <c r="B253">
        <v>437.66699999999997</v>
      </c>
      <c r="C253">
        <f t="shared" si="16"/>
        <v>437.74099999999999</v>
      </c>
      <c r="D253">
        <f t="shared" si="14"/>
        <v>15.444300000000002</v>
      </c>
      <c r="F253">
        <f t="shared" si="15"/>
        <v>6.0814583472490193</v>
      </c>
      <c r="H253">
        <f t="shared" si="17"/>
        <v>0.6395133598105438</v>
      </c>
    </row>
    <row r="254" spans="1:12" x14ac:dyDescent="0.3">
      <c r="A254">
        <v>155.059</v>
      </c>
      <c r="B254">
        <v>434.55599999999998</v>
      </c>
      <c r="C254">
        <f t="shared" si="16"/>
        <v>429.00033333333334</v>
      </c>
      <c r="D254">
        <f t="shared" si="14"/>
        <v>15.5059</v>
      </c>
      <c r="F254">
        <f t="shared" si="15"/>
        <v>6.0743248201751001</v>
      </c>
      <c r="H254">
        <f t="shared" si="17"/>
        <v>0.63228778414178055</v>
      </c>
    </row>
    <row r="255" spans="1:12" x14ac:dyDescent="0.3">
      <c r="A255">
        <v>155.67400000000001</v>
      </c>
      <c r="B255">
        <v>414.77800000000002</v>
      </c>
      <c r="C255">
        <f t="shared" si="16"/>
        <v>410.44466666666671</v>
      </c>
      <c r="D255">
        <f t="shared" si="14"/>
        <v>15.567400000000001</v>
      </c>
      <c r="F255">
        <f t="shared" si="15"/>
        <v>6.0277434373403427</v>
      </c>
      <c r="H255">
        <f t="shared" si="17"/>
        <v>0.61721799658208909</v>
      </c>
    </row>
    <row r="256" spans="1:12" x14ac:dyDescent="0.3">
      <c r="A256">
        <v>156.28899999999999</v>
      </c>
      <c r="B256">
        <v>382</v>
      </c>
      <c r="C256">
        <f t="shared" si="16"/>
        <v>381.96300000000002</v>
      </c>
      <c r="D256">
        <f t="shared" si="14"/>
        <v>15.628899999999998</v>
      </c>
      <c r="F256">
        <f t="shared" si="15"/>
        <v>5.9454206086065753</v>
      </c>
      <c r="H256">
        <f t="shared" si="17"/>
        <v>0.59478268993010242</v>
      </c>
    </row>
    <row r="257" spans="1:12" x14ac:dyDescent="0.3">
      <c r="A257">
        <v>156.905</v>
      </c>
      <c r="B257">
        <v>349.11099999999999</v>
      </c>
      <c r="C257">
        <f t="shared" si="16"/>
        <v>349.185</v>
      </c>
      <c r="D257">
        <f t="shared" si="14"/>
        <v>15.6905</v>
      </c>
      <c r="F257">
        <f t="shared" si="15"/>
        <v>5.8553899232106774</v>
      </c>
      <c r="H257">
        <f t="shared" si="17"/>
        <v>0.56997056082864828</v>
      </c>
    </row>
    <row r="258" spans="1:12" x14ac:dyDescent="0.3">
      <c r="A258">
        <v>157.52000000000001</v>
      </c>
      <c r="B258">
        <v>316.44400000000002</v>
      </c>
      <c r="C258">
        <f t="shared" si="16"/>
        <v>331.51833333333337</v>
      </c>
      <c r="D258">
        <f t="shared" ref="D258:D321" si="18">A258/10</f>
        <v>15.752000000000001</v>
      </c>
      <c r="F258">
        <f t="shared" si="15"/>
        <v>5.7571462907002786</v>
      </c>
      <c r="H258">
        <f t="shared" si="17"/>
        <v>0.55702941329070499</v>
      </c>
    </row>
    <row r="259" spans="1:12" x14ac:dyDescent="0.3">
      <c r="A259">
        <v>158.13499999999999</v>
      </c>
      <c r="B259">
        <v>329</v>
      </c>
      <c r="C259">
        <f t="shared" si="16"/>
        <v>341.29599999999999</v>
      </c>
      <c r="D259">
        <f t="shared" si="18"/>
        <v>15.813499999999999</v>
      </c>
      <c r="F259">
        <f t="shared" ref="F259:F322" si="19">LN(B259)</f>
        <v>5.7960577507653719</v>
      </c>
      <c r="H259">
        <f t="shared" si="17"/>
        <v>0.56415498611587267</v>
      </c>
    </row>
    <row r="260" spans="1:12" x14ac:dyDescent="0.3">
      <c r="A260">
        <v>158.751</v>
      </c>
      <c r="B260">
        <v>378.44400000000002</v>
      </c>
      <c r="C260">
        <f t="shared" ref="C260:C323" si="20">AVERAGE(B259:B261)</f>
        <v>378.29599999999999</v>
      </c>
      <c r="D260">
        <f t="shared" si="18"/>
        <v>15.8751</v>
      </c>
      <c r="F260">
        <f t="shared" si="19"/>
        <v>5.9360681094876036</v>
      </c>
      <c r="H260">
        <f t="shared" si="17"/>
        <v>0.59195404893297932</v>
      </c>
    </row>
    <row r="261" spans="1:12" x14ac:dyDescent="0.3">
      <c r="A261">
        <v>159.36600000000001</v>
      </c>
      <c r="B261">
        <v>427.44400000000002</v>
      </c>
      <c r="C261">
        <f t="shared" si="20"/>
        <v>427.55533333333341</v>
      </c>
      <c r="D261">
        <f t="shared" si="18"/>
        <v>15.936600000000002</v>
      </c>
      <c r="F261">
        <f t="shared" si="19"/>
        <v>6.0578232856442851</v>
      </c>
      <c r="H261">
        <f t="shared" si="17"/>
        <v>0.63110114643768078</v>
      </c>
    </row>
    <row r="262" spans="1:12" x14ac:dyDescent="0.3">
      <c r="A262">
        <v>159.98099999999999</v>
      </c>
      <c r="B262">
        <v>476.77800000000002</v>
      </c>
      <c r="C262">
        <f t="shared" si="20"/>
        <v>468.44433333333336</v>
      </c>
      <c r="D262">
        <f t="shared" si="18"/>
        <v>15.998099999999999</v>
      </c>
      <c r="F262">
        <f t="shared" si="19"/>
        <v>6.1670509737470169</v>
      </c>
      <c r="H262">
        <f t="shared" si="17"/>
        <v>0.66555537677792553</v>
      </c>
    </row>
    <row r="263" spans="1:12" x14ac:dyDescent="0.3">
      <c r="A263">
        <v>160.596</v>
      </c>
      <c r="B263">
        <v>501.11099999999999</v>
      </c>
      <c r="C263">
        <f t="shared" si="20"/>
        <v>494.11100000000005</v>
      </c>
      <c r="D263">
        <f t="shared" si="18"/>
        <v>16.0596</v>
      </c>
      <c r="F263">
        <f t="shared" si="19"/>
        <v>6.2168276334309898</v>
      </c>
      <c r="H263">
        <f t="shared" si="17"/>
        <v>0.6881373893540671</v>
      </c>
    </row>
    <row r="264" spans="1:12" x14ac:dyDescent="0.3">
      <c r="A264">
        <v>161.21199999999999</v>
      </c>
      <c r="B264">
        <v>504.44400000000002</v>
      </c>
      <c r="C264">
        <f t="shared" si="20"/>
        <v>504.44433333333336</v>
      </c>
      <c r="D264">
        <f t="shared" si="18"/>
        <v>16.121199999999998</v>
      </c>
      <c r="F264">
        <f t="shared" si="19"/>
        <v>6.2234568326415172</v>
      </c>
      <c r="H264">
        <f t="shared" si="17"/>
        <v>0.69744373596524878</v>
      </c>
    </row>
    <row r="265" spans="1:12" x14ac:dyDescent="0.3">
      <c r="A265">
        <v>161.827</v>
      </c>
      <c r="B265">
        <v>507.77800000000002</v>
      </c>
      <c r="C265">
        <f t="shared" si="20"/>
        <v>507.85166666666669</v>
      </c>
      <c r="D265">
        <f t="shared" si="18"/>
        <v>16.182700000000001</v>
      </c>
      <c r="F265">
        <f t="shared" si="19"/>
        <v>6.2300443441886966</v>
      </c>
      <c r="H265">
        <f t="shared" ref="H265:H328" si="21">(0.0905*EXP(0.0013*C265))/E$2</f>
        <v>0.70053993854561258</v>
      </c>
    </row>
    <row r="266" spans="1:12" x14ac:dyDescent="0.3">
      <c r="A266">
        <v>162.44200000000001</v>
      </c>
      <c r="B266">
        <v>511.33300000000003</v>
      </c>
      <c r="C266">
        <f t="shared" si="20"/>
        <v>505.29633333333339</v>
      </c>
      <c r="D266">
        <f t="shared" si="18"/>
        <v>16.244199999999999</v>
      </c>
      <c r="F266">
        <f t="shared" si="19"/>
        <v>6.2370210413683971</v>
      </c>
      <c r="H266">
        <f t="shared" si="21"/>
        <v>0.698216652609425</v>
      </c>
    </row>
    <row r="267" spans="1:12" x14ac:dyDescent="0.3">
      <c r="A267">
        <v>163.05799999999999</v>
      </c>
      <c r="B267">
        <v>496.77800000000002</v>
      </c>
      <c r="C267">
        <f t="shared" si="20"/>
        <v>491.92599999999999</v>
      </c>
      <c r="D267">
        <f t="shared" si="18"/>
        <v>16.305799999999998</v>
      </c>
      <c r="F267">
        <f t="shared" si="19"/>
        <v>6.2081432462248811</v>
      </c>
      <c r="H267">
        <f t="shared" si="21"/>
        <v>0.6861855085706754</v>
      </c>
    </row>
    <row r="268" spans="1:12" x14ac:dyDescent="0.3">
      <c r="A268">
        <v>163.673</v>
      </c>
      <c r="B268">
        <v>467.66699999999997</v>
      </c>
      <c r="C268">
        <f t="shared" si="20"/>
        <v>467.55566666666664</v>
      </c>
      <c r="D268">
        <f t="shared" si="18"/>
        <v>16.3673</v>
      </c>
      <c r="F268">
        <f t="shared" si="19"/>
        <v>6.147756504192472</v>
      </c>
      <c r="H268">
        <f t="shared" si="21"/>
        <v>0.66478692680410012</v>
      </c>
    </row>
    <row r="269" spans="1:12" x14ac:dyDescent="0.3">
      <c r="A269">
        <v>164.28800000000001</v>
      </c>
      <c r="B269">
        <v>438.22199999999998</v>
      </c>
      <c r="C269">
        <f t="shared" si="20"/>
        <v>438.18533333333329</v>
      </c>
      <c r="D269">
        <f t="shared" si="18"/>
        <v>16.428800000000003</v>
      </c>
      <c r="F269">
        <f t="shared" si="19"/>
        <v>6.0827256312867863</v>
      </c>
      <c r="H269">
        <f t="shared" si="21"/>
        <v>0.63988287075492734</v>
      </c>
    </row>
    <row r="270" spans="1:12" x14ac:dyDescent="0.3">
      <c r="A270">
        <v>164.904</v>
      </c>
      <c r="B270">
        <v>408.66699999999997</v>
      </c>
      <c r="C270">
        <f t="shared" si="20"/>
        <v>416.815</v>
      </c>
      <c r="D270">
        <f t="shared" si="18"/>
        <v>16.490400000000001</v>
      </c>
      <c r="F270">
        <f t="shared" si="19"/>
        <v>6.0129006434883996</v>
      </c>
      <c r="H270">
        <f t="shared" si="21"/>
        <v>0.62235066988469701</v>
      </c>
      <c r="I270">
        <v>2004</v>
      </c>
      <c r="J270">
        <f>AVERAGE(H270:H285)</f>
        <v>0.6152488868613889</v>
      </c>
      <c r="K270">
        <f>D285-D270</f>
        <v>0.9228999999999985</v>
      </c>
      <c r="L270">
        <f>J270*K270</f>
        <v>0.56781319768437488</v>
      </c>
    </row>
    <row r="271" spans="1:12" x14ac:dyDescent="0.3">
      <c r="A271">
        <v>165.51900000000001</v>
      </c>
      <c r="B271">
        <v>403.55599999999998</v>
      </c>
      <c r="C271">
        <f t="shared" si="20"/>
        <v>410.44466666666659</v>
      </c>
      <c r="D271">
        <f t="shared" si="18"/>
        <v>16.5519</v>
      </c>
      <c r="F271">
        <f t="shared" si="19"/>
        <v>6.0003152637059438</v>
      </c>
      <c r="H271">
        <f t="shared" si="21"/>
        <v>0.61721799658208909</v>
      </c>
    </row>
    <row r="272" spans="1:12" x14ac:dyDescent="0.3">
      <c r="A272">
        <v>166.13399999999999</v>
      </c>
      <c r="B272">
        <v>419.11099999999999</v>
      </c>
      <c r="C272">
        <f t="shared" si="20"/>
        <v>419.03699999999998</v>
      </c>
      <c r="D272">
        <f t="shared" si="18"/>
        <v>16.613399999999999</v>
      </c>
      <c r="F272">
        <f t="shared" si="19"/>
        <v>6.0381358013057467</v>
      </c>
      <c r="H272">
        <f t="shared" si="21"/>
        <v>0.62415099098166171</v>
      </c>
    </row>
    <row r="273" spans="1:12" x14ac:dyDescent="0.3">
      <c r="A273">
        <v>166.75</v>
      </c>
      <c r="B273">
        <v>434.44400000000002</v>
      </c>
      <c r="C273">
        <f t="shared" si="20"/>
        <v>434.59233333333333</v>
      </c>
      <c r="D273">
        <f t="shared" si="18"/>
        <v>16.675000000000001</v>
      </c>
      <c r="F273">
        <f t="shared" si="19"/>
        <v>6.0740670526247662</v>
      </c>
      <c r="H273">
        <f t="shared" si="21"/>
        <v>0.63690101125902121</v>
      </c>
    </row>
    <row r="274" spans="1:12" x14ac:dyDescent="0.3">
      <c r="A274">
        <v>167.36500000000001</v>
      </c>
      <c r="B274">
        <v>450.22199999999998</v>
      </c>
      <c r="C274">
        <f t="shared" si="20"/>
        <v>443.29599999999999</v>
      </c>
      <c r="D274">
        <f t="shared" si="18"/>
        <v>16.736499999999999</v>
      </c>
      <c r="F274">
        <f t="shared" si="19"/>
        <v>6.1097407944488173</v>
      </c>
      <c r="H274">
        <f t="shared" si="21"/>
        <v>0.644148321082051</v>
      </c>
    </row>
    <row r="275" spans="1:12" x14ac:dyDescent="0.3">
      <c r="A275">
        <v>167.98</v>
      </c>
      <c r="B275">
        <v>445.22199999999998</v>
      </c>
      <c r="C275">
        <f t="shared" si="20"/>
        <v>439.03699999999998</v>
      </c>
      <c r="D275">
        <f t="shared" si="18"/>
        <v>16.797999999999998</v>
      </c>
      <c r="F275">
        <f t="shared" si="19"/>
        <v>6.0985730341732722</v>
      </c>
      <c r="H275">
        <f t="shared" si="21"/>
        <v>0.64059172007475751</v>
      </c>
    </row>
    <row r="276" spans="1:12" x14ac:dyDescent="0.3">
      <c r="A276">
        <v>168.595</v>
      </c>
      <c r="B276">
        <v>421.66699999999997</v>
      </c>
      <c r="C276">
        <f t="shared" si="20"/>
        <v>421.62966666666665</v>
      </c>
      <c r="D276">
        <f t="shared" si="18"/>
        <v>16.859500000000001</v>
      </c>
      <c r="F276">
        <f t="shared" si="19"/>
        <v>6.0442159030070322</v>
      </c>
      <c r="H276">
        <f t="shared" si="21"/>
        <v>0.62625822026991851</v>
      </c>
    </row>
    <row r="277" spans="1:12" x14ac:dyDescent="0.3">
      <c r="A277">
        <v>169.21100000000001</v>
      </c>
      <c r="B277">
        <v>398</v>
      </c>
      <c r="C277">
        <f t="shared" si="20"/>
        <v>398.03699999999998</v>
      </c>
      <c r="D277">
        <f t="shared" si="18"/>
        <v>16.921100000000003</v>
      </c>
      <c r="F277">
        <f t="shared" si="19"/>
        <v>5.9864520052844377</v>
      </c>
      <c r="H277">
        <f t="shared" si="21"/>
        <v>0.60734215350137477</v>
      </c>
    </row>
    <row r="278" spans="1:12" x14ac:dyDescent="0.3">
      <c r="A278">
        <v>169.82599999999999</v>
      </c>
      <c r="B278">
        <v>374.44400000000002</v>
      </c>
      <c r="C278">
        <f t="shared" si="20"/>
        <v>377.70366666666661</v>
      </c>
      <c r="D278">
        <f t="shared" si="18"/>
        <v>16.982599999999998</v>
      </c>
      <c r="F278">
        <f t="shared" si="19"/>
        <v>5.9254422590658633</v>
      </c>
      <c r="H278">
        <f t="shared" si="21"/>
        <v>0.59149840003843257</v>
      </c>
    </row>
    <row r="279" spans="1:12" x14ac:dyDescent="0.3">
      <c r="A279">
        <v>170.441</v>
      </c>
      <c r="B279">
        <v>360.66699999999997</v>
      </c>
      <c r="C279">
        <f t="shared" si="20"/>
        <v>363.29633333333339</v>
      </c>
      <c r="D279">
        <f t="shared" si="18"/>
        <v>17.0441</v>
      </c>
      <c r="F279">
        <f t="shared" si="19"/>
        <v>5.8879550949523081</v>
      </c>
      <c r="H279">
        <f t="shared" si="21"/>
        <v>0.58052301381045934</v>
      </c>
    </row>
    <row r="280" spans="1:12" x14ac:dyDescent="0.3">
      <c r="A280">
        <v>171.05699999999999</v>
      </c>
      <c r="B280">
        <v>354.77800000000002</v>
      </c>
      <c r="C280">
        <f t="shared" si="20"/>
        <v>354.815</v>
      </c>
      <c r="D280">
        <f t="shared" si="18"/>
        <v>17.105699999999999</v>
      </c>
      <c r="F280">
        <f t="shared" si="19"/>
        <v>5.8714922417485509</v>
      </c>
      <c r="H280">
        <f t="shared" si="21"/>
        <v>0.57415747869899847</v>
      </c>
    </row>
    <row r="281" spans="1:12" x14ac:dyDescent="0.3">
      <c r="A281">
        <v>171.672</v>
      </c>
      <c r="B281">
        <v>349</v>
      </c>
      <c r="C281">
        <f t="shared" si="20"/>
        <v>349</v>
      </c>
      <c r="D281">
        <f t="shared" si="18"/>
        <v>17.167200000000001</v>
      </c>
      <c r="F281">
        <f t="shared" si="19"/>
        <v>5.855071922202427</v>
      </c>
      <c r="H281">
        <f t="shared" si="21"/>
        <v>0.56983349939106753</v>
      </c>
    </row>
    <row r="282" spans="1:12" x14ac:dyDescent="0.3">
      <c r="A282">
        <v>172.28700000000001</v>
      </c>
      <c r="B282">
        <v>343.22199999999998</v>
      </c>
      <c r="C282">
        <f t="shared" si="20"/>
        <v>355.40733333333333</v>
      </c>
      <c r="D282">
        <f t="shared" si="18"/>
        <v>17.2287</v>
      </c>
      <c r="F282">
        <f t="shared" si="19"/>
        <v>5.8383774681234284</v>
      </c>
      <c r="H282">
        <f t="shared" si="21"/>
        <v>0.57459976936360191</v>
      </c>
    </row>
    <row r="283" spans="1:12" x14ac:dyDescent="0.3">
      <c r="A283">
        <v>172.90299999999999</v>
      </c>
      <c r="B283">
        <v>374</v>
      </c>
      <c r="C283">
        <f t="shared" si="20"/>
        <v>385.33333333333331</v>
      </c>
      <c r="D283">
        <f t="shared" si="18"/>
        <v>17.290299999999998</v>
      </c>
      <c r="F283">
        <f t="shared" si="19"/>
        <v>5.9242557974145322</v>
      </c>
      <c r="H283">
        <f t="shared" si="21"/>
        <v>0.59739440799004884</v>
      </c>
    </row>
    <row r="284" spans="1:12" x14ac:dyDescent="0.3">
      <c r="A284">
        <v>173.518</v>
      </c>
      <c r="B284">
        <v>438.77800000000002</v>
      </c>
      <c r="C284">
        <f t="shared" si="20"/>
        <v>438.77800000000002</v>
      </c>
      <c r="D284">
        <f t="shared" si="18"/>
        <v>17.351800000000001</v>
      </c>
      <c r="F284">
        <f t="shared" si="19"/>
        <v>6.0839935904076325</v>
      </c>
      <c r="H284">
        <f t="shared" si="21"/>
        <v>0.64037606914947898</v>
      </c>
    </row>
    <row r="285" spans="1:12" x14ac:dyDescent="0.3">
      <c r="A285">
        <v>174.13300000000001</v>
      </c>
      <c r="B285">
        <v>503.55599999999998</v>
      </c>
      <c r="C285">
        <f t="shared" si="20"/>
        <v>503.55566666666664</v>
      </c>
      <c r="D285">
        <f t="shared" si="18"/>
        <v>17.4133</v>
      </c>
      <c r="F285">
        <f t="shared" si="19"/>
        <v>6.2216949274238207</v>
      </c>
      <c r="H285">
        <f t="shared" si="21"/>
        <v>0.69663846770456428</v>
      </c>
      <c r="I285">
        <v>2003</v>
      </c>
      <c r="J285">
        <f>AVERAGE(H285:H312)</f>
        <v>0.87276782806485698</v>
      </c>
      <c r="K285">
        <f>D312-D285</f>
        <v>1.6614000000000004</v>
      </c>
      <c r="L285">
        <f>J285*K285</f>
        <v>1.4500164695469537</v>
      </c>
    </row>
    <row r="286" spans="1:12" x14ac:dyDescent="0.3">
      <c r="A286">
        <v>174.749</v>
      </c>
      <c r="B286">
        <v>568.33299999999997</v>
      </c>
      <c r="C286">
        <f t="shared" si="20"/>
        <v>556.59266666666656</v>
      </c>
      <c r="D286">
        <f t="shared" si="18"/>
        <v>17.474899999999998</v>
      </c>
      <c r="F286">
        <f t="shared" si="19"/>
        <v>6.3427075145390717</v>
      </c>
      <c r="H286">
        <f t="shared" si="21"/>
        <v>0.74636494163859435</v>
      </c>
    </row>
    <row r="287" spans="1:12" x14ac:dyDescent="0.3">
      <c r="A287">
        <v>175.364</v>
      </c>
      <c r="B287">
        <v>597.88900000000001</v>
      </c>
      <c r="C287">
        <f t="shared" si="20"/>
        <v>586.44433333333336</v>
      </c>
      <c r="D287">
        <f t="shared" si="18"/>
        <v>17.5364</v>
      </c>
      <c r="F287">
        <f t="shared" si="19"/>
        <v>6.3934051179922466</v>
      </c>
      <c r="H287">
        <f t="shared" si="21"/>
        <v>0.77589860280647194</v>
      </c>
    </row>
    <row r="288" spans="1:12" x14ac:dyDescent="0.3">
      <c r="A288">
        <v>175.97900000000001</v>
      </c>
      <c r="B288">
        <v>593.11099999999999</v>
      </c>
      <c r="C288">
        <f t="shared" si="20"/>
        <v>593.2593333333333</v>
      </c>
      <c r="D288">
        <f t="shared" si="18"/>
        <v>17.597900000000003</v>
      </c>
      <c r="F288">
        <f t="shared" si="19"/>
        <v>6.3853815652921515</v>
      </c>
      <c r="H288">
        <f t="shared" si="21"/>
        <v>0.7828032170305973</v>
      </c>
    </row>
    <row r="289" spans="1:8" x14ac:dyDescent="0.3">
      <c r="A289">
        <v>176.595</v>
      </c>
      <c r="B289">
        <v>588.77800000000002</v>
      </c>
      <c r="C289">
        <f t="shared" si="20"/>
        <v>588.77766666666673</v>
      </c>
      <c r="D289">
        <f t="shared" si="18"/>
        <v>17.659500000000001</v>
      </c>
      <c r="F289">
        <f t="shared" si="19"/>
        <v>6.3780492025861752</v>
      </c>
      <c r="H289">
        <f t="shared" si="21"/>
        <v>0.7782557350782443</v>
      </c>
    </row>
    <row r="290" spans="1:8" x14ac:dyDescent="0.3">
      <c r="A290">
        <v>177.21</v>
      </c>
      <c r="B290">
        <v>584.44399999999996</v>
      </c>
      <c r="C290">
        <f t="shared" si="20"/>
        <v>579.33333333333337</v>
      </c>
      <c r="D290">
        <f t="shared" si="18"/>
        <v>17.721</v>
      </c>
      <c r="F290">
        <f t="shared" si="19"/>
        <v>6.3706609679389734</v>
      </c>
      <c r="H290">
        <f t="shared" si="21"/>
        <v>0.76875901444485384</v>
      </c>
    </row>
    <row r="291" spans="1:8" x14ac:dyDescent="0.3">
      <c r="A291">
        <v>177.82499999999999</v>
      </c>
      <c r="B291">
        <v>564.77800000000002</v>
      </c>
      <c r="C291">
        <f t="shared" si="20"/>
        <v>559.7406666666667</v>
      </c>
      <c r="D291">
        <f t="shared" si="18"/>
        <v>17.782499999999999</v>
      </c>
      <c r="F291">
        <f t="shared" si="19"/>
        <v>6.3364327335790298</v>
      </c>
      <c r="H291">
        <f t="shared" si="21"/>
        <v>0.74942562402242585</v>
      </c>
    </row>
    <row r="292" spans="1:8" x14ac:dyDescent="0.3">
      <c r="A292">
        <v>178.44</v>
      </c>
      <c r="B292">
        <v>530</v>
      </c>
      <c r="C292">
        <f t="shared" si="20"/>
        <v>529.92600000000004</v>
      </c>
      <c r="D292">
        <f t="shared" si="18"/>
        <v>17.844000000000001</v>
      </c>
      <c r="F292">
        <f t="shared" si="19"/>
        <v>6.2728770065461674</v>
      </c>
      <c r="H292">
        <f t="shared" si="21"/>
        <v>0.72093430153737947</v>
      </c>
    </row>
    <row r="293" spans="1:8" x14ac:dyDescent="0.3">
      <c r="A293">
        <v>179.05600000000001</v>
      </c>
      <c r="B293">
        <v>495</v>
      </c>
      <c r="C293">
        <f t="shared" si="20"/>
        <v>495.07400000000001</v>
      </c>
      <c r="D293">
        <f t="shared" si="18"/>
        <v>17.9056</v>
      </c>
      <c r="F293">
        <f t="shared" si="19"/>
        <v>6.2045577625686903</v>
      </c>
      <c r="H293">
        <f t="shared" si="21"/>
        <v>0.68899940801979975</v>
      </c>
    </row>
    <row r="294" spans="1:8" x14ac:dyDescent="0.3">
      <c r="A294">
        <v>179.67099999999999</v>
      </c>
      <c r="B294">
        <v>460.22199999999998</v>
      </c>
      <c r="C294">
        <f t="shared" si="20"/>
        <v>464.85166666666669</v>
      </c>
      <c r="D294">
        <f t="shared" si="18"/>
        <v>17.967099999999999</v>
      </c>
      <c r="F294">
        <f t="shared" si="19"/>
        <v>6.1317089817606707</v>
      </c>
      <c r="H294">
        <f t="shared" si="21"/>
        <v>0.66245417025399467</v>
      </c>
    </row>
    <row r="295" spans="1:8" x14ac:dyDescent="0.3">
      <c r="A295">
        <v>180.286</v>
      </c>
      <c r="B295">
        <v>439.33300000000003</v>
      </c>
      <c r="C295">
        <f t="shared" si="20"/>
        <v>443.9256666666667</v>
      </c>
      <c r="D295">
        <f t="shared" si="18"/>
        <v>18.028600000000001</v>
      </c>
      <c r="F295">
        <f t="shared" si="19"/>
        <v>6.0852576676687136</v>
      </c>
      <c r="H295">
        <f t="shared" si="21"/>
        <v>0.64467581529121232</v>
      </c>
    </row>
    <row r="296" spans="1:8" x14ac:dyDescent="0.3">
      <c r="A296">
        <v>180.90199999999999</v>
      </c>
      <c r="B296">
        <v>432.22199999999998</v>
      </c>
      <c r="C296">
        <f t="shared" si="20"/>
        <v>432.185</v>
      </c>
      <c r="D296">
        <f t="shared" si="18"/>
        <v>18.090199999999999</v>
      </c>
      <c r="F296">
        <f t="shared" si="19"/>
        <v>6.0689393451373226</v>
      </c>
      <c r="H296">
        <f t="shared" si="21"/>
        <v>0.63491092396075954</v>
      </c>
    </row>
    <row r="297" spans="1:8" x14ac:dyDescent="0.3">
      <c r="A297">
        <v>181.517</v>
      </c>
      <c r="B297">
        <v>425</v>
      </c>
      <c r="C297">
        <f t="shared" si="20"/>
        <v>425</v>
      </c>
      <c r="D297">
        <f t="shared" si="18"/>
        <v>18.151699999999998</v>
      </c>
      <c r="F297">
        <f t="shared" si="19"/>
        <v>6.0520891689244172</v>
      </c>
      <c r="H297">
        <f t="shared" si="21"/>
        <v>0.62900814882661726</v>
      </c>
    </row>
    <row r="298" spans="1:8" x14ac:dyDescent="0.3">
      <c r="A298">
        <v>182.13200000000001</v>
      </c>
      <c r="B298">
        <v>417.77800000000002</v>
      </c>
      <c r="C298">
        <f t="shared" si="20"/>
        <v>432.77800000000002</v>
      </c>
      <c r="D298">
        <f t="shared" si="18"/>
        <v>18.213200000000001</v>
      </c>
      <c r="F298">
        <f t="shared" si="19"/>
        <v>6.0349501909624728</v>
      </c>
      <c r="H298">
        <f t="shared" si="21"/>
        <v>0.63540056550012336</v>
      </c>
    </row>
    <row r="299" spans="1:8" x14ac:dyDescent="0.3">
      <c r="A299">
        <v>182.74799999999999</v>
      </c>
      <c r="B299">
        <v>455.55599999999998</v>
      </c>
      <c r="C299">
        <f t="shared" si="20"/>
        <v>470.70400000000001</v>
      </c>
      <c r="D299">
        <f t="shared" si="18"/>
        <v>18.274799999999999</v>
      </c>
      <c r="F299">
        <f t="shared" si="19"/>
        <v>6.1215186509654602</v>
      </c>
      <c r="H299">
        <f t="shared" si="21"/>
        <v>0.66751336451932586</v>
      </c>
    </row>
    <row r="300" spans="1:8" x14ac:dyDescent="0.3">
      <c r="A300">
        <v>183.363</v>
      </c>
      <c r="B300">
        <v>538.77800000000002</v>
      </c>
      <c r="C300">
        <f t="shared" si="20"/>
        <v>538.96333333333337</v>
      </c>
      <c r="D300">
        <f t="shared" si="18"/>
        <v>18.336300000000001</v>
      </c>
      <c r="F300">
        <f t="shared" si="19"/>
        <v>6.2893036122252246</v>
      </c>
      <c r="H300">
        <f t="shared" si="21"/>
        <v>0.72945417220420494</v>
      </c>
    </row>
    <row r="301" spans="1:8" x14ac:dyDescent="0.3">
      <c r="A301">
        <v>183.97800000000001</v>
      </c>
      <c r="B301">
        <v>622.55600000000004</v>
      </c>
      <c r="C301">
        <f t="shared" si="20"/>
        <v>622.40766666666661</v>
      </c>
      <c r="D301">
        <f t="shared" si="18"/>
        <v>18.3978</v>
      </c>
      <c r="F301">
        <f t="shared" si="19"/>
        <v>6.4338335841320768</v>
      </c>
      <c r="H301">
        <f t="shared" si="21"/>
        <v>0.81303501580602322</v>
      </c>
    </row>
    <row r="302" spans="1:8" x14ac:dyDescent="0.3">
      <c r="A302">
        <v>184.59399999999999</v>
      </c>
      <c r="B302">
        <v>705.88900000000001</v>
      </c>
      <c r="C302">
        <f t="shared" si="20"/>
        <v>701.59266666666679</v>
      </c>
      <c r="D302">
        <f t="shared" si="18"/>
        <v>18.459399999999999</v>
      </c>
      <c r="F302">
        <f t="shared" si="19"/>
        <v>6.5594580013362513</v>
      </c>
      <c r="H302">
        <f t="shared" si="21"/>
        <v>0.90118870797557993</v>
      </c>
    </row>
    <row r="303" spans="1:8" x14ac:dyDescent="0.3">
      <c r="A303">
        <v>185.209</v>
      </c>
      <c r="B303">
        <v>776.33299999999997</v>
      </c>
      <c r="C303">
        <f t="shared" si="20"/>
        <v>771.85166666666657</v>
      </c>
      <c r="D303">
        <f t="shared" si="18"/>
        <v>18.520900000000001</v>
      </c>
      <c r="F303">
        <f t="shared" si="19"/>
        <v>6.6545815518473113</v>
      </c>
      <c r="H303">
        <f t="shared" si="21"/>
        <v>0.98737645342482494</v>
      </c>
    </row>
    <row r="304" spans="1:8" x14ac:dyDescent="0.3">
      <c r="A304">
        <v>185.82400000000001</v>
      </c>
      <c r="B304">
        <v>833.33299999999997</v>
      </c>
      <c r="C304">
        <f t="shared" si="20"/>
        <v>833.33299999999997</v>
      </c>
      <c r="D304">
        <f t="shared" si="18"/>
        <v>18.5824</v>
      </c>
      <c r="F304">
        <f t="shared" si="19"/>
        <v>6.7254333221881026</v>
      </c>
      <c r="H304">
        <f t="shared" si="21"/>
        <v>1.069532709343068</v>
      </c>
    </row>
    <row r="305" spans="1:12" x14ac:dyDescent="0.3">
      <c r="A305">
        <v>186.44</v>
      </c>
      <c r="B305">
        <v>890.33299999999997</v>
      </c>
      <c r="C305">
        <f t="shared" si="20"/>
        <v>890.36999999999989</v>
      </c>
      <c r="D305">
        <f t="shared" si="18"/>
        <v>18.643999999999998</v>
      </c>
      <c r="F305">
        <f t="shared" si="19"/>
        <v>6.7915955500501672</v>
      </c>
      <c r="H305">
        <f t="shared" si="21"/>
        <v>1.1518506765751284</v>
      </c>
    </row>
    <row r="306" spans="1:12" x14ac:dyDescent="0.3">
      <c r="A306">
        <v>187.05500000000001</v>
      </c>
      <c r="B306">
        <v>947.44399999999996</v>
      </c>
      <c r="C306">
        <f t="shared" si="20"/>
        <v>934.9996666666666</v>
      </c>
      <c r="D306">
        <f t="shared" si="18"/>
        <v>18.705500000000001</v>
      </c>
      <c r="F306">
        <f t="shared" si="19"/>
        <v>6.853767832307561</v>
      </c>
      <c r="H306">
        <f t="shared" si="21"/>
        <v>1.2206560980902006</v>
      </c>
    </row>
    <row r="307" spans="1:12" x14ac:dyDescent="0.3">
      <c r="A307">
        <v>187.67</v>
      </c>
      <c r="B307">
        <v>967.22199999999998</v>
      </c>
      <c r="C307">
        <f t="shared" si="20"/>
        <v>953.96266666666668</v>
      </c>
      <c r="D307">
        <f t="shared" si="18"/>
        <v>18.766999999999999</v>
      </c>
      <c r="F307">
        <f t="shared" si="19"/>
        <v>6.874428045113028</v>
      </c>
      <c r="H307">
        <f t="shared" si="21"/>
        <v>1.2511215631058616</v>
      </c>
    </row>
    <row r="308" spans="1:12" x14ac:dyDescent="0.3">
      <c r="A308">
        <v>188.285</v>
      </c>
      <c r="B308">
        <v>947.22199999999998</v>
      </c>
      <c r="C308">
        <f t="shared" si="20"/>
        <v>947.22200000000009</v>
      </c>
      <c r="D308">
        <f t="shared" si="18"/>
        <v>18.828499999999998</v>
      </c>
      <c r="F308">
        <f t="shared" si="19"/>
        <v>6.8535334902113654</v>
      </c>
      <c r="H308">
        <f t="shared" si="21"/>
        <v>1.2402060471183165</v>
      </c>
    </row>
    <row r="309" spans="1:12" x14ac:dyDescent="0.3">
      <c r="A309">
        <v>188.90100000000001</v>
      </c>
      <c r="B309">
        <v>927.22199999999998</v>
      </c>
      <c r="C309">
        <f t="shared" si="20"/>
        <v>927.22200000000009</v>
      </c>
      <c r="D309">
        <f t="shared" si="18"/>
        <v>18.8901</v>
      </c>
      <c r="F309">
        <f t="shared" si="19"/>
        <v>6.8321930190952171</v>
      </c>
      <c r="H309">
        <f t="shared" si="21"/>
        <v>1.2083762700523377</v>
      </c>
    </row>
    <row r="310" spans="1:12" x14ac:dyDescent="0.3">
      <c r="A310">
        <v>189.51599999999999</v>
      </c>
      <c r="B310">
        <v>907.22199999999998</v>
      </c>
      <c r="C310">
        <f t="shared" si="20"/>
        <v>899.37033333333329</v>
      </c>
      <c r="D310">
        <f t="shared" si="18"/>
        <v>18.951599999999999</v>
      </c>
      <c r="F310">
        <f t="shared" si="19"/>
        <v>6.8103871831203673</v>
      </c>
      <c r="H310">
        <f t="shared" si="21"/>
        <v>1.1654069812914924</v>
      </c>
    </row>
    <row r="311" spans="1:12" x14ac:dyDescent="0.3">
      <c r="A311">
        <v>190.131</v>
      </c>
      <c r="B311">
        <v>863.66700000000003</v>
      </c>
      <c r="C311">
        <f t="shared" si="20"/>
        <v>855.14833333333343</v>
      </c>
      <c r="D311">
        <f t="shared" si="18"/>
        <v>19.013100000000001</v>
      </c>
      <c r="F311">
        <f t="shared" si="19"/>
        <v>6.7611872778452957</v>
      </c>
      <c r="H311">
        <f t="shared" si="21"/>
        <v>1.1002987855811162</v>
      </c>
    </row>
    <row r="312" spans="1:12" x14ac:dyDescent="0.3">
      <c r="A312">
        <v>190.74700000000001</v>
      </c>
      <c r="B312">
        <v>794.55600000000004</v>
      </c>
      <c r="C312">
        <f t="shared" si="20"/>
        <v>794.55566666666664</v>
      </c>
      <c r="D312">
        <f t="shared" si="18"/>
        <v>19.0747</v>
      </c>
      <c r="F312">
        <f t="shared" si="19"/>
        <v>6.6777834680743471</v>
      </c>
      <c r="H312">
        <f t="shared" si="21"/>
        <v>1.016953404612875</v>
      </c>
      <c r="I312">
        <v>2002</v>
      </c>
      <c r="J312">
        <f>AVERAGE(H312:H339)</f>
        <v>0.79256355474583873</v>
      </c>
      <c r="K312">
        <f>D339-D312</f>
        <v>1.6613000000000007</v>
      </c>
      <c r="L312">
        <f>J312*K312</f>
        <v>1.3166858334992624</v>
      </c>
    </row>
    <row r="313" spans="1:12" x14ac:dyDescent="0.3">
      <c r="A313">
        <v>191.36199999999999</v>
      </c>
      <c r="B313">
        <v>725.44399999999996</v>
      </c>
      <c r="C313">
        <f t="shared" si="20"/>
        <v>725.40733333333321</v>
      </c>
      <c r="D313">
        <f t="shared" si="18"/>
        <v>19.136199999999999</v>
      </c>
      <c r="F313">
        <f t="shared" si="19"/>
        <v>6.5867838811989783</v>
      </c>
      <c r="H313">
        <f t="shared" si="21"/>
        <v>0.92952503920602592</v>
      </c>
    </row>
    <row r="314" spans="1:12" x14ac:dyDescent="0.3">
      <c r="A314">
        <v>191.977</v>
      </c>
      <c r="B314">
        <v>656.22199999999998</v>
      </c>
      <c r="C314">
        <f t="shared" si="20"/>
        <v>668.29599999999994</v>
      </c>
      <c r="D314">
        <f t="shared" si="18"/>
        <v>19.197700000000001</v>
      </c>
      <c r="F314">
        <f t="shared" si="19"/>
        <v>6.486499146328919</v>
      </c>
      <c r="H314">
        <f t="shared" si="21"/>
        <v>0.86301235888913608</v>
      </c>
    </row>
    <row r="315" spans="1:12" x14ac:dyDescent="0.3">
      <c r="A315">
        <v>192.59299999999999</v>
      </c>
      <c r="B315">
        <v>623.22199999999998</v>
      </c>
      <c r="C315">
        <f t="shared" si="20"/>
        <v>636.77766666666673</v>
      </c>
      <c r="D315">
        <f t="shared" si="18"/>
        <v>19.2593</v>
      </c>
      <c r="F315">
        <f t="shared" si="19"/>
        <v>6.4349027956022553</v>
      </c>
      <c r="H315">
        <f t="shared" si="21"/>
        <v>0.828366076862182</v>
      </c>
    </row>
    <row r="316" spans="1:12" x14ac:dyDescent="0.3">
      <c r="A316">
        <v>193.208</v>
      </c>
      <c r="B316">
        <v>630.88900000000001</v>
      </c>
      <c r="C316">
        <f t="shared" si="20"/>
        <v>630.88900000000001</v>
      </c>
      <c r="D316">
        <f t="shared" si="18"/>
        <v>19.320799999999998</v>
      </c>
      <c r="F316">
        <f t="shared" si="19"/>
        <v>6.4471299358150329</v>
      </c>
      <c r="H316">
        <f t="shared" si="21"/>
        <v>0.8220489242404958</v>
      </c>
    </row>
    <row r="317" spans="1:12" x14ac:dyDescent="0.3">
      <c r="A317">
        <v>193.82300000000001</v>
      </c>
      <c r="B317">
        <v>638.55600000000004</v>
      </c>
      <c r="C317">
        <f t="shared" si="20"/>
        <v>638.48166666666668</v>
      </c>
      <c r="D317">
        <f t="shared" si="18"/>
        <v>19.382300000000001</v>
      </c>
      <c r="F317">
        <f t="shared" si="19"/>
        <v>6.4592093771865926</v>
      </c>
      <c r="H317">
        <f t="shared" si="21"/>
        <v>0.83020310733939429</v>
      </c>
    </row>
    <row r="318" spans="1:12" x14ac:dyDescent="0.3">
      <c r="A318">
        <v>194.43899999999999</v>
      </c>
      <c r="B318">
        <v>646</v>
      </c>
      <c r="C318">
        <f t="shared" si="20"/>
        <v>642.85199999999998</v>
      </c>
      <c r="D318">
        <f t="shared" si="18"/>
        <v>19.443899999999999</v>
      </c>
      <c r="F318">
        <f t="shared" si="19"/>
        <v>6.4707995037826018</v>
      </c>
      <c r="H318">
        <f t="shared" si="21"/>
        <v>0.83493327529017658</v>
      </c>
    </row>
    <row r="319" spans="1:12" x14ac:dyDescent="0.3">
      <c r="A319">
        <v>195.054</v>
      </c>
      <c r="B319">
        <v>644</v>
      </c>
      <c r="C319">
        <f t="shared" si="20"/>
        <v>640.29633333333334</v>
      </c>
      <c r="D319">
        <f t="shared" si="18"/>
        <v>19.505400000000002</v>
      </c>
      <c r="F319">
        <f t="shared" si="19"/>
        <v>6.4676987261043539</v>
      </c>
      <c r="H319">
        <f t="shared" si="21"/>
        <v>0.83216392375544446</v>
      </c>
    </row>
    <row r="320" spans="1:12" x14ac:dyDescent="0.3">
      <c r="A320">
        <v>195.66900000000001</v>
      </c>
      <c r="B320">
        <v>630.88900000000001</v>
      </c>
      <c r="C320">
        <f t="shared" si="20"/>
        <v>630.92600000000004</v>
      </c>
      <c r="D320">
        <f t="shared" si="18"/>
        <v>19.5669</v>
      </c>
      <c r="F320">
        <f t="shared" si="19"/>
        <v>6.4471299358150329</v>
      </c>
      <c r="H320">
        <f t="shared" si="21"/>
        <v>0.82208846574471739</v>
      </c>
    </row>
    <row r="321" spans="1:8" x14ac:dyDescent="0.3">
      <c r="A321">
        <v>196.285</v>
      </c>
      <c r="B321">
        <v>617.88900000000001</v>
      </c>
      <c r="C321">
        <f t="shared" si="20"/>
        <v>617.85199999999998</v>
      </c>
      <c r="D321">
        <f t="shared" si="18"/>
        <v>19.628499999999999</v>
      </c>
      <c r="F321">
        <f t="shared" si="19"/>
        <v>6.4263088296751008</v>
      </c>
      <c r="H321">
        <f t="shared" si="21"/>
        <v>0.80823415459207315</v>
      </c>
    </row>
    <row r="322" spans="1:8" x14ac:dyDescent="0.3">
      <c r="A322">
        <v>196.9</v>
      </c>
      <c r="B322">
        <v>604.77800000000002</v>
      </c>
      <c r="C322">
        <f t="shared" si="20"/>
        <v>605.70366666666666</v>
      </c>
      <c r="D322">
        <f t="shared" ref="D322:D385" si="22">A322/10</f>
        <v>19.690000000000001</v>
      </c>
      <c r="F322">
        <f t="shared" si="19"/>
        <v>6.404861448542337</v>
      </c>
      <c r="H322">
        <f t="shared" si="21"/>
        <v>0.79557011107288522</v>
      </c>
    </row>
    <row r="323" spans="1:8" x14ac:dyDescent="0.3">
      <c r="A323">
        <v>197.51499999999999</v>
      </c>
      <c r="B323">
        <v>594.44399999999996</v>
      </c>
      <c r="C323">
        <f t="shared" si="20"/>
        <v>595.33333333333337</v>
      </c>
      <c r="D323">
        <f t="shared" si="22"/>
        <v>19.7515</v>
      </c>
      <c r="F323">
        <f t="shared" ref="F323:F386" si="23">LN(B323)</f>
        <v>6.3876265148900018</v>
      </c>
      <c r="H323">
        <f t="shared" si="21"/>
        <v>0.78491665891505535</v>
      </c>
    </row>
    <row r="324" spans="1:8" x14ac:dyDescent="0.3">
      <c r="A324">
        <v>198.13</v>
      </c>
      <c r="B324">
        <v>586.77800000000002</v>
      </c>
      <c r="C324">
        <f t="shared" ref="C324:C387" si="24">AVERAGE(B323:B325)</f>
        <v>586.81466666666665</v>
      </c>
      <c r="D324">
        <f t="shared" si="22"/>
        <v>19.812999999999999</v>
      </c>
      <c r="F324">
        <f t="shared" si="23"/>
        <v>6.3746465540867945</v>
      </c>
      <c r="H324">
        <f t="shared" si="21"/>
        <v>0.77627223618971553</v>
      </c>
    </row>
    <row r="325" spans="1:8" x14ac:dyDescent="0.3">
      <c r="A325">
        <v>198.74600000000001</v>
      </c>
      <c r="B325">
        <v>579.22199999999998</v>
      </c>
      <c r="C325">
        <f t="shared" si="24"/>
        <v>579.18533333333335</v>
      </c>
      <c r="D325">
        <f t="shared" si="22"/>
        <v>19.874600000000001</v>
      </c>
      <c r="F325">
        <f t="shared" si="23"/>
        <v>6.3616858237755691</v>
      </c>
      <c r="H325">
        <f t="shared" si="21"/>
        <v>0.76861111943843052</v>
      </c>
    </row>
    <row r="326" spans="1:8" x14ac:dyDescent="0.3">
      <c r="A326">
        <v>199.36099999999999</v>
      </c>
      <c r="B326">
        <v>571.55600000000004</v>
      </c>
      <c r="C326">
        <f t="shared" si="24"/>
        <v>564.59266666666667</v>
      </c>
      <c r="D326">
        <f t="shared" si="22"/>
        <v>19.9361</v>
      </c>
      <c r="F326">
        <f t="shared" si="23"/>
        <v>6.3483624661859102</v>
      </c>
      <c r="H326">
        <f t="shared" si="21"/>
        <v>0.75416764073875564</v>
      </c>
    </row>
    <row r="327" spans="1:8" x14ac:dyDescent="0.3">
      <c r="A327">
        <v>199.976</v>
      </c>
      <c r="B327">
        <v>543</v>
      </c>
      <c r="C327">
        <f t="shared" si="24"/>
        <v>534.77800000000002</v>
      </c>
      <c r="D327">
        <f t="shared" si="22"/>
        <v>19.997599999999998</v>
      </c>
      <c r="F327">
        <f t="shared" si="23"/>
        <v>6.2971093199339352</v>
      </c>
      <c r="H327">
        <f t="shared" si="21"/>
        <v>0.72549603841917509</v>
      </c>
    </row>
    <row r="328" spans="1:8" x14ac:dyDescent="0.3">
      <c r="A328">
        <v>200.59200000000001</v>
      </c>
      <c r="B328">
        <v>489.77800000000002</v>
      </c>
      <c r="C328">
        <f t="shared" si="24"/>
        <v>489.70366666666672</v>
      </c>
      <c r="D328">
        <f t="shared" si="22"/>
        <v>20.059200000000001</v>
      </c>
      <c r="F328">
        <f t="shared" si="23"/>
        <v>6.1939522272169363</v>
      </c>
      <c r="H328">
        <f t="shared" si="21"/>
        <v>0.68420595663618933</v>
      </c>
    </row>
    <row r="329" spans="1:8" x14ac:dyDescent="0.3">
      <c r="A329">
        <v>201.20699999999999</v>
      </c>
      <c r="B329">
        <v>436.33300000000003</v>
      </c>
      <c r="C329">
        <f t="shared" si="24"/>
        <v>436.37033333333335</v>
      </c>
      <c r="D329">
        <f t="shared" si="22"/>
        <v>20.120699999999999</v>
      </c>
      <c r="F329">
        <f t="shared" si="23"/>
        <v>6.0784057132995581</v>
      </c>
      <c r="H329">
        <f t="shared" ref="H329:H392" si="25">(0.0905*EXP(0.0013*C329))/E$2</f>
        <v>0.63837484691213719</v>
      </c>
    </row>
    <row r="330" spans="1:8" x14ac:dyDescent="0.3">
      <c r="A330">
        <v>201.822</v>
      </c>
      <c r="B330">
        <v>383</v>
      </c>
      <c r="C330">
        <f t="shared" si="24"/>
        <v>399.29633333333339</v>
      </c>
      <c r="D330">
        <f t="shared" si="22"/>
        <v>20.182200000000002</v>
      </c>
      <c r="F330">
        <f t="shared" si="23"/>
        <v>5.9480349891806457</v>
      </c>
      <c r="H330">
        <f t="shared" si="25"/>
        <v>0.60833726793085263</v>
      </c>
    </row>
    <row r="331" spans="1:8" x14ac:dyDescent="0.3">
      <c r="A331">
        <v>202.43799999999999</v>
      </c>
      <c r="B331">
        <v>378.55599999999998</v>
      </c>
      <c r="C331">
        <f t="shared" si="24"/>
        <v>398.44466666666671</v>
      </c>
      <c r="D331">
        <f t="shared" si="22"/>
        <v>20.2438</v>
      </c>
      <c r="F331">
        <f t="shared" si="23"/>
        <v>5.9363640143774772</v>
      </c>
      <c r="H331">
        <f t="shared" si="25"/>
        <v>0.60766410990353725</v>
      </c>
    </row>
    <row r="332" spans="1:8" x14ac:dyDescent="0.3">
      <c r="A332">
        <v>203.053</v>
      </c>
      <c r="B332">
        <v>433.77800000000002</v>
      </c>
      <c r="C332">
        <f t="shared" si="24"/>
        <v>433.81500000000005</v>
      </c>
      <c r="D332">
        <f t="shared" si="22"/>
        <v>20.305299999999999</v>
      </c>
      <c r="F332">
        <f t="shared" si="23"/>
        <v>6.0725328824917142</v>
      </c>
      <c r="H332">
        <f t="shared" si="25"/>
        <v>0.63625772664212676</v>
      </c>
    </row>
    <row r="333" spans="1:8" x14ac:dyDescent="0.3">
      <c r="A333">
        <v>203.66800000000001</v>
      </c>
      <c r="B333">
        <v>489.11099999999999</v>
      </c>
      <c r="C333">
        <f t="shared" si="24"/>
        <v>489.07400000000001</v>
      </c>
      <c r="D333">
        <f t="shared" si="22"/>
        <v>20.366800000000001</v>
      </c>
      <c r="F333">
        <f t="shared" si="23"/>
        <v>6.1925894575806932</v>
      </c>
      <c r="H333">
        <f t="shared" si="25"/>
        <v>0.68364611761099459</v>
      </c>
    </row>
    <row r="334" spans="1:8" x14ac:dyDescent="0.3">
      <c r="A334">
        <v>204.28399999999999</v>
      </c>
      <c r="B334">
        <v>544.33299999999997</v>
      </c>
      <c r="C334">
        <f t="shared" si="24"/>
        <v>543.18499999999995</v>
      </c>
      <c r="D334">
        <f t="shared" si="22"/>
        <v>20.4284</v>
      </c>
      <c r="F334">
        <f t="shared" si="23"/>
        <v>6.2995611919322965</v>
      </c>
      <c r="H334">
        <f t="shared" si="25"/>
        <v>0.73346854397155836</v>
      </c>
    </row>
    <row r="335" spans="1:8" x14ac:dyDescent="0.3">
      <c r="A335">
        <v>204.899</v>
      </c>
      <c r="B335">
        <v>596.11099999999999</v>
      </c>
      <c r="C335">
        <f t="shared" si="24"/>
        <v>594.66666666666663</v>
      </c>
      <c r="D335">
        <f t="shared" si="22"/>
        <v>20.489899999999999</v>
      </c>
      <c r="F335">
        <f t="shared" si="23"/>
        <v>6.390426891335272</v>
      </c>
      <c r="H335">
        <f t="shared" si="25"/>
        <v>0.78423669250533401</v>
      </c>
    </row>
    <row r="336" spans="1:8" x14ac:dyDescent="0.3">
      <c r="A336">
        <v>205.51400000000001</v>
      </c>
      <c r="B336">
        <v>643.55600000000004</v>
      </c>
      <c r="C336">
        <f t="shared" si="24"/>
        <v>643.40766666666661</v>
      </c>
      <c r="D336">
        <f t="shared" si="22"/>
        <v>20.551400000000001</v>
      </c>
      <c r="F336">
        <f t="shared" si="23"/>
        <v>6.4670090473368296</v>
      </c>
      <c r="H336">
        <f t="shared" si="25"/>
        <v>0.83553662114936944</v>
      </c>
    </row>
    <row r="337" spans="1:12" x14ac:dyDescent="0.3">
      <c r="A337">
        <v>206.13</v>
      </c>
      <c r="B337">
        <v>690.55600000000004</v>
      </c>
      <c r="C337">
        <f t="shared" si="24"/>
        <v>690.70400000000006</v>
      </c>
      <c r="D337">
        <f t="shared" si="22"/>
        <v>20.613</v>
      </c>
      <c r="F337">
        <f t="shared" si="23"/>
        <v>6.5374970702125683</v>
      </c>
      <c r="H337">
        <f t="shared" si="25"/>
        <v>0.88852200329174746</v>
      </c>
    </row>
    <row r="338" spans="1:12" x14ac:dyDescent="0.3">
      <c r="A338">
        <v>206.745</v>
      </c>
      <c r="B338">
        <v>738</v>
      </c>
      <c r="C338">
        <f t="shared" si="24"/>
        <v>730.40766666666661</v>
      </c>
      <c r="D338">
        <f t="shared" si="22"/>
        <v>20.674500000000002</v>
      </c>
      <c r="F338">
        <f t="shared" si="23"/>
        <v>6.6039438246004725</v>
      </c>
      <c r="H338">
        <f t="shared" si="25"/>
        <v>0.93558703621264094</v>
      </c>
    </row>
    <row r="339" spans="1:12" x14ac:dyDescent="0.3">
      <c r="A339">
        <v>207.36</v>
      </c>
      <c r="B339">
        <v>762.66700000000003</v>
      </c>
      <c r="C339">
        <f t="shared" si="24"/>
        <v>752.92599999999993</v>
      </c>
      <c r="D339">
        <f t="shared" si="22"/>
        <v>20.736000000000001</v>
      </c>
      <c r="F339">
        <f t="shared" si="23"/>
        <v>6.6368215008944205</v>
      </c>
      <c r="H339">
        <f t="shared" si="25"/>
        <v>0.96338007481045607</v>
      </c>
      <c r="I339">
        <v>2001</v>
      </c>
      <c r="J339">
        <f>AVERAGE(H339:H358)</f>
        <v>1.1038991655482699</v>
      </c>
      <c r="K339">
        <f>D358-D339</f>
        <v>1.1690999999999967</v>
      </c>
      <c r="L339">
        <f>J339*K339</f>
        <v>1.2905685144424788</v>
      </c>
    </row>
    <row r="340" spans="1:12" x14ac:dyDescent="0.3">
      <c r="A340">
        <v>207.97499999999999</v>
      </c>
      <c r="B340">
        <v>758.11099999999999</v>
      </c>
      <c r="C340">
        <f t="shared" si="24"/>
        <v>758.03699999999992</v>
      </c>
      <c r="D340">
        <f t="shared" si="22"/>
        <v>20.797499999999999</v>
      </c>
      <c r="F340">
        <f t="shared" si="23"/>
        <v>6.6308298129160983</v>
      </c>
      <c r="H340">
        <f t="shared" si="25"/>
        <v>0.96980237325335639</v>
      </c>
    </row>
    <row r="341" spans="1:12" x14ac:dyDescent="0.3">
      <c r="A341">
        <v>208.59100000000001</v>
      </c>
      <c r="B341">
        <v>753.33299999999997</v>
      </c>
      <c r="C341">
        <f t="shared" si="24"/>
        <v>753.29599999999994</v>
      </c>
      <c r="D341">
        <f t="shared" si="22"/>
        <v>20.859100000000002</v>
      </c>
      <c r="F341">
        <f t="shared" si="23"/>
        <v>6.6245073611202479</v>
      </c>
      <c r="H341">
        <f t="shared" si="25"/>
        <v>0.96384357208859905</v>
      </c>
    </row>
    <row r="342" spans="1:12" x14ac:dyDescent="0.3">
      <c r="A342">
        <v>209.20599999999999</v>
      </c>
      <c r="B342">
        <v>748.44399999999996</v>
      </c>
      <c r="C342">
        <f t="shared" si="24"/>
        <v>754.14800000000002</v>
      </c>
      <c r="D342">
        <f t="shared" si="22"/>
        <v>20.9206</v>
      </c>
      <c r="F342">
        <f t="shared" si="23"/>
        <v>6.6179963847615388</v>
      </c>
      <c r="H342">
        <f t="shared" si="25"/>
        <v>0.96491171665830922</v>
      </c>
    </row>
    <row r="343" spans="1:12" x14ac:dyDescent="0.3">
      <c r="A343">
        <v>209.821</v>
      </c>
      <c r="B343">
        <v>760.66700000000003</v>
      </c>
      <c r="C343">
        <f t="shared" si="24"/>
        <v>767.96300000000008</v>
      </c>
      <c r="D343">
        <f t="shared" si="22"/>
        <v>20.982099999999999</v>
      </c>
      <c r="F343">
        <f t="shared" si="23"/>
        <v>6.6341956799659103</v>
      </c>
      <c r="H343">
        <f t="shared" si="25"/>
        <v>0.98239759747781186</v>
      </c>
    </row>
    <row r="344" spans="1:12" x14ac:dyDescent="0.3">
      <c r="A344">
        <v>210.43700000000001</v>
      </c>
      <c r="B344">
        <v>794.77800000000002</v>
      </c>
      <c r="C344">
        <f t="shared" si="24"/>
        <v>794.85199999999998</v>
      </c>
      <c r="D344">
        <f t="shared" si="22"/>
        <v>21.043700000000001</v>
      </c>
      <c r="F344">
        <f t="shared" si="23"/>
        <v>6.6780628303750893</v>
      </c>
      <c r="H344">
        <f t="shared" si="25"/>
        <v>1.0173452444328128</v>
      </c>
    </row>
    <row r="345" spans="1:12" x14ac:dyDescent="0.3">
      <c r="A345">
        <v>211.05199999999999</v>
      </c>
      <c r="B345">
        <v>829.11099999999999</v>
      </c>
      <c r="C345">
        <f t="shared" si="24"/>
        <v>829.07400000000007</v>
      </c>
      <c r="D345">
        <f t="shared" si="22"/>
        <v>21.1052</v>
      </c>
      <c r="F345">
        <f t="shared" si="23"/>
        <v>6.7203540424325459</v>
      </c>
      <c r="H345">
        <f t="shared" si="25"/>
        <v>1.0636273906658527</v>
      </c>
    </row>
    <row r="346" spans="1:12" x14ac:dyDescent="0.3">
      <c r="A346">
        <v>211.667</v>
      </c>
      <c r="B346">
        <v>863.33299999999997</v>
      </c>
      <c r="C346">
        <f t="shared" si="24"/>
        <v>861.14800000000002</v>
      </c>
      <c r="D346">
        <f t="shared" si="22"/>
        <v>21.166699999999999</v>
      </c>
      <c r="F346">
        <f t="shared" si="23"/>
        <v>6.7608004799250132</v>
      </c>
      <c r="H346">
        <f t="shared" si="25"/>
        <v>1.1089141938629132</v>
      </c>
    </row>
    <row r="347" spans="1:12" x14ac:dyDescent="0.3">
      <c r="A347">
        <v>212.28299999999999</v>
      </c>
      <c r="B347">
        <v>891</v>
      </c>
      <c r="C347">
        <f t="shared" si="24"/>
        <v>887.92566666666664</v>
      </c>
      <c r="D347">
        <f t="shared" si="22"/>
        <v>21.228299999999997</v>
      </c>
      <c r="F347">
        <f t="shared" si="23"/>
        <v>6.7923444274708089</v>
      </c>
      <c r="H347">
        <f t="shared" si="25"/>
        <v>1.1481963266372464</v>
      </c>
    </row>
    <row r="348" spans="1:12" x14ac:dyDescent="0.3">
      <c r="A348">
        <v>212.898</v>
      </c>
      <c r="B348">
        <v>909.44399999999996</v>
      </c>
      <c r="C348">
        <f t="shared" si="24"/>
        <v>909.55533333333335</v>
      </c>
      <c r="D348">
        <f t="shared" si="22"/>
        <v>21.2898</v>
      </c>
      <c r="F348">
        <f t="shared" si="23"/>
        <v>6.8128334237700567</v>
      </c>
      <c r="H348">
        <f t="shared" si="25"/>
        <v>1.1809401590199322</v>
      </c>
    </row>
    <row r="349" spans="1:12" x14ac:dyDescent="0.3">
      <c r="A349">
        <v>213.51300000000001</v>
      </c>
      <c r="B349">
        <v>928.22199999999998</v>
      </c>
      <c r="C349">
        <f t="shared" si="24"/>
        <v>928.14800000000002</v>
      </c>
      <c r="D349">
        <f t="shared" si="22"/>
        <v>21.351300000000002</v>
      </c>
      <c r="F349">
        <f t="shared" si="23"/>
        <v>6.8332709283146</v>
      </c>
      <c r="H349">
        <f t="shared" si="25"/>
        <v>1.2098317893074959</v>
      </c>
    </row>
    <row r="350" spans="1:12" x14ac:dyDescent="0.3">
      <c r="A350">
        <v>214.12899999999999</v>
      </c>
      <c r="B350">
        <v>946.77800000000002</v>
      </c>
      <c r="C350">
        <f t="shared" si="24"/>
        <v>943.22233333333327</v>
      </c>
      <c r="D350">
        <f t="shared" si="22"/>
        <v>21.4129</v>
      </c>
      <c r="F350">
        <f t="shared" si="23"/>
        <v>6.8530646412059442</v>
      </c>
      <c r="H350">
        <f t="shared" si="25"/>
        <v>1.2337742488683785</v>
      </c>
    </row>
    <row r="351" spans="1:12" x14ac:dyDescent="0.3">
      <c r="A351">
        <v>214.744</v>
      </c>
      <c r="B351">
        <v>954.66700000000003</v>
      </c>
      <c r="C351">
        <f t="shared" si="24"/>
        <v>949.48166666666668</v>
      </c>
      <c r="D351">
        <f t="shared" si="22"/>
        <v>21.474399999999999</v>
      </c>
      <c r="F351">
        <f t="shared" si="23"/>
        <v>6.8613625885743765</v>
      </c>
      <c r="H351">
        <f t="shared" si="25"/>
        <v>1.2438545913594046</v>
      </c>
    </row>
    <row r="352" spans="1:12" x14ac:dyDescent="0.3">
      <c r="A352">
        <v>215.35900000000001</v>
      </c>
      <c r="B352">
        <v>947</v>
      </c>
      <c r="C352">
        <f t="shared" si="24"/>
        <v>947.11133333333328</v>
      </c>
      <c r="D352">
        <f t="shared" si="22"/>
        <v>21.535900000000002</v>
      </c>
      <c r="F352">
        <f t="shared" si="23"/>
        <v>6.8532990931860782</v>
      </c>
      <c r="H352">
        <f t="shared" si="25"/>
        <v>1.2400276356423774</v>
      </c>
    </row>
    <row r="353" spans="1:12" x14ac:dyDescent="0.3">
      <c r="A353">
        <v>215.97499999999999</v>
      </c>
      <c r="B353">
        <v>939.66700000000003</v>
      </c>
      <c r="C353">
        <f t="shared" si="24"/>
        <v>939.70366666666666</v>
      </c>
      <c r="D353">
        <f t="shared" si="22"/>
        <v>21.5975</v>
      </c>
      <c r="F353">
        <f t="shared" si="23"/>
        <v>6.845525557181662</v>
      </c>
      <c r="H353">
        <f t="shared" si="25"/>
        <v>1.2281435244830841</v>
      </c>
    </row>
    <row r="354" spans="1:12" x14ac:dyDescent="0.3">
      <c r="A354">
        <v>216.59</v>
      </c>
      <c r="B354">
        <v>932.44399999999996</v>
      </c>
      <c r="C354">
        <f t="shared" si="24"/>
        <v>927.48133333333328</v>
      </c>
      <c r="D354">
        <f t="shared" si="22"/>
        <v>21.658999999999999</v>
      </c>
      <c r="F354">
        <f t="shared" si="23"/>
        <v>6.837809096095377</v>
      </c>
      <c r="H354">
        <f t="shared" si="25"/>
        <v>1.2087837226512483</v>
      </c>
    </row>
    <row r="355" spans="1:12" x14ac:dyDescent="0.3">
      <c r="A355">
        <v>217.20500000000001</v>
      </c>
      <c r="B355">
        <v>910.33299999999997</v>
      </c>
      <c r="C355">
        <f t="shared" si="24"/>
        <v>903.29599999999994</v>
      </c>
      <c r="D355">
        <f t="shared" si="22"/>
        <v>21.720500000000001</v>
      </c>
      <c r="F355">
        <f t="shared" si="23"/>
        <v>6.8138104666392891</v>
      </c>
      <c r="H355">
        <f t="shared" si="25"/>
        <v>1.1713696824167814</v>
      </c>
    </row>
    <row r="356" spans="1:12" x14ac:dyDescent="0.3">
      <c r="A356">
        <v>217.82</v>
      </c>
      <c r="B356">
        <v>867.11099999999999</v>
      </c>
      <c r="C356">
        <f t="shared" si="24"/>
        <v>867.18499999999995</v>
      </c>
      <c r="D356">
        <f t="shared" si="22"/>
        <v>21.782</v>
      </c>
      <c r="F356">
        <f t="shared" si="23"/>
        <v>6.7651669962673582</v>
      </c>
      <c r="H356">
        <f t="shared" si="25"/>
        <v>1.1176513033571644</v>
      </c>
    </row>
    <row r="357" spans="1:12" x14ac:dyDescent="0.3">
      <c r="A357">
        <v>218.43600000000001</v>
      </c>
      <c r="B357">
        <v>824.11099999999999</v>
      </c>
      <c r="C357">
        <f t="shared" si="24"/>
        <v>824.14800000000002</v>
      </c>
      <c r="D357">
        <f t="shared" si="22"/>
        <v>21.843600000000002</v>
      </c>
      <c r="F357">
        <f t="shared" si="23"/>
        <v>6.7143052295749284</v>
      </c>
      <c r="H357">
        <f t="shared" si="25"/>
        <v>1.0568378960665843</v>
      </c>
    </row>
    <row r="358" spans="1:12" x14ac:dyDescent="0.3">
      <c r="A358">
        <v>219.05099999999999</v>
      </c>
      <c r="B358">
        <v>781.22199999999998</v>
      </c>
      <c r="C358">
        <f t="shared" si="24"/>
        <v>784.96300000000008</v>
      </c>
      <c r="D358">
        <f t="shared" si="22"/>
        <v>21.905099999999997</v>
      </c>
      <c r="F358">
        <f t="shared" si="23"/>
        <v>6.6608593604083435</v>
      </c>
      <c r="H358">
        <f t="shared" si="25"/>
        <v>1.0043502679055913</v>
      </c>
      <c r="I358">
        <v>2000</v>
      </c>
      <c r="J358">
        <f>AVERAGE(H358:H385)</f>
        <v>1.1049526007497412</v>
      </c>
      <c r="K358">
        <f>D385-D358</f>
        <v>1.6613000000000007</v>
      </c>
      <c r="L358">
        <f>J358*K358</f>
        <v>1.8356577556255458</v>
      </c>
    </row>
    <row r="359" spans="1:12" x14ac:dyDescent="0.3">
      <c r="A359">
        <v>219.666</v>
      </c>
      <c r="B359">
        <v>749.55600000000004</v>
      </c>
      <c r="C359">
        <f t="shared" si="24"/>
        <v>755.07399999999996</v>
      </c>
      <c r="D359">
        <f t="shared" si="22"/>
        <v>21.9666</v>
      </c>
      <c r="F359">
        <f t="shared" si="23"/>
        <v>6.6194810312291672</v>
      </c>
      <c r="H359">
        <f t="shared" si="25"/>
        <v>0.96607397680684981</v>
      </c>
    </row>
    <row r="360" spans="1:12" x14ac:dyDescent="0.3">
      <c r="A360">
        <v>220.28200000000001</v>
      </c>
      <c r="B360">
        <v>734.44399999999996</v>
      </c>
      <c r="C360">
        <f t="shared" si="24"/>
        <v>734.59266666666679</v>
      </c>
      <c r="D360">
        <f t="shared" si="22"/>
        <v>22.028200000000002</v>
      </c>
      <c r="F360">
        <f t="shared" si="23"/>
        <v>6.5991137503656079</v>
      </c>
      <c r="H360">
        <f t="shared" si="25"/>
        <v>0.94069096886667192</v>
      </c>
    </row>
    <row r="361" spans="1:12" x14ac:dyDescent="0.3">
      <c r="A361">
        <v>220.89699999999999</v>
      </c>
      <c r="B361">
        <v>719.77800000000002</v>
      </c>
      <c r="C361">
        <f t="shared" si="24"/>
        <v>719.62966666666671</v>
      </c>
      <c r="D361">
        <f t="shared" si="22"/>
        <v>22.089700000000001</v>
      </c>
      <c r="F361">
        <f t="shared" si="23"/>
        <v>6.578942831132272</v>
      </c>
      <c r="H361">
        <f t="shared" si="25"/>
        <v>0.92256956150050462</v>
      </c>
    </row>
    <row r="362" spans="1:12" x14ac:dyDescent="0.3">
      <c r="A362">
        <v>221.512</v>
      </c>
      <c r="B362">
        <v>704.66700000000003</v>
      </c>
      <c r="C362">
        <f t="shared" si="24"/>
        <v>712.92600000000004</v>
      </c>
      <c r="D362">
        <f t="shared" si="22"/>
        <v>22.151199999999999</v>
      </c>
      <c r="F362">
        <f t="shared" si="23"/>
        <v>6.557725350798858</v>
      </c>
      <c r="H362">
        <f t="shared" si="25"/>
        <v>0.91456451475882861</v>
      </c>
    </row>
    <row r="363" spans="1:12" x14ac:dyDescent="0.3">
      <c r="A363">
        <v>222.12799999999999</v>
      </c>
      <c r="B363">
        <v>714.33299999999997</v>
      </c>
      <c r="C363">
        <f t="shared" si="24"/>
        <v>726.59266666666679</v>
      </c>
      <c r="D363">
        <f t="shared" si="22"/>
        <v>22.212799999999998</v>
      </c>
      <c r="F363">
        <f t="shared" si="23"/>
        <v>6.571349240169801</v>
      </c>
      <c r="H363">
        <f t="shared" si="25"/>
        <v>0.93095847945739985</v>
      </c>
    </row>
    <row r="364" spans="1:12" x14ac:dyDescent="0.3">
      <c r="A364">
        <v>222.74299999999999</v>
      </c>
      <c r="B364">
        <v>760.77800000000002</v>
      </c>
      <c r="C364">
        <f t="shared" si="24"/>
        <v>760.85166666666657</v>
      </c>
      <c r="D364">
        <f t="shared" si="22"/>
        <v>22.2743</v>
      </c>
      <c r="F364">
        <f t="shared" si="23"/>
        <v>6.63434159388353</v>
      </c>
      <c r="H364">
        <f t="shared" si="25"/>
        <v>0.97335744494624454</v>
      </c>
    </row>
    <row r="365" spans="1:12" x14ac:dyDescent="0.3">
      <c r="A365">
        <v>223.358</v>
      </c>
      <c r="B365">
        <v>807.44399999999996</v>
      </c>
      <c r="C365">
        <f t="shared" si="24"/>
        <v>807.40733333333321</v>
      </c>
      <c r="D365">
        <f t="shared" si="22"/>
        <v>22.335799999999999</v>
      </c>
      <c r="F365">
        <f t="shared" si="23"/>
        <v>6.6938737028467985</v>
      </c>
      <c r="H365">
        <f t="shared" si="25"/>
        <v>1.0340865391749998</v>
      </c>
    </row>
    <row r="366" spans="1:12" x14ac:dyDescent="0.3">
      <c r="A366">
        <v>223.97399999999999</v>
      </c>
      <c r="B366">
        <v>854</v>
      </c>
      <c r="C366">
        <f t="shared" si="24"/>
        <v>849.18499999999995</v>
      </c>
      <c r="D366">
        <f t="shared" si="22"/>
        <v>22.397399999999998</v>
      </c>
      <c r="F366">
        <f t="shared" si="23"/>
        <v>6.7499311937885702</v>
      </c>
      <c r="H366">
        <f t="shared" si="25"/>
        <v>1.0918018806032241</v>
      </c>
    </row>
    <row r="367" spans="1:12" x14ac:dyDescent="0.3">
      <c r="A367">
        <v>224.589</v>
      </c>
      <c r="B367">
        <v>886.11099999999999</v>
      </c>
      <c r="C367">
        <f t="shared" si="24"/>
        <v>878.51833333333332</v>
      </c>
      <c r="D367">
        <f t="shared" si="22"/>
        <v>22.4589</v>
      </c>
      <c r="F367">
        <f t="shared" si="23"/>
        <v>6.7868422249249685</v>
      </c>
      <c r="H367">
        <f t="shared" si="25"/>
        <v>1.1342399354077526</v>
      </c>
    </row>
    <row r="368" spans="1:12" x14ac:dyDescent="0.3">
      <c r="A368">
        <v>225.20400000000001</v>
      </c>
      <c r="B368">
        <v>895.44399999999996</v>
      </c>
      <c r="C368">
        <f t="shared" si="24"/>
        <v>895.44433333333325</v>
      </c>
      <c r="D368">
        <f t="shared" si="22"/>
        <v>22.520400000000002</v>
      </c>
      <c r="F368">
        <f t="shared" si="23"/>
        <v>6.7973196846486728</v>
      </c>
      <c r="H368">
        <f t="shared" si="25"/>
        <v>1.159474130062049</v>
      </c>
    </row>
    <row r="369" spans="1:8" x14ac:dyDescent="0.3">
      <c r="A369">
        <v>225.82</v>
      </c>
      <c r="B369">
        <v>904.77800000000002</v>
      </c>
      <c r="C369">
        <f t="shared" si="24"/>
        <v>904.81466666666665</v>
      </c>
      <c r="D369">
        <f t="shared" si="22"/>
        <v>22.582000000000001</v>
      </c>
      <c r="F369">
        <f t="shared" si="23"/>
        <v>6.8076896097406081</v>
      </c>
      <c r="H369">
        <f t="shared" si="25"/>
        <v>1.1736845628788894</v>
      </c>
    </row>
    <row r="370" spans="1:8" x14ac:dyDescent="0.3">
      <c r="A370">
        <v>226.435</v>
      </c>
      <c r="B370">
        <v>914.22199999999998</v>
      </c>
      <c r="C370">
        <f t="shared" si="24"/>
        <v>909.81466666666665</v>
      </c>
      <c r="D370">
        <f t="shared" si="22"/>
        <v>22.6435</v>
      </c>
      <c r="F370">
        <f t="shared" si="23"/>
        <v>6.818073430364163</v>
      </c>
      <c r="H370">
        <f t="shared" si="25"/>
        <v>1.181338360431923</v>
      </c>
    </row>
    <row r="371" spans="1:8" x14ac:dyDescent="0.3">
      <c r="A371">
        <v>227.05</v>
      </c>
      <c r="B371">
        <v>910.44399999999996</v>
      </c>
      <c r="C371">
        <f t="shared" si="24"/>
        <v>903.44433333333336</v>
      </c>
      <c r="D371">
        <f t="shared" si="22"/>
        <v>22.705000000000002</v>
      </c>
      <c r="F371">
        <f t="shared" si="23"/>
        <v>6.8139323926084083</v>
      </c>
      <c r="H371">
        <f t="shared" si="25"/>
        <v>1.1715955833171192</v>
      </c>
    </row>
    <row r="372" spans="1:8" x14ac:dyDescent="0.3">
      <c r="A372">
        <v>227.66499999999999</v>
      </c>
      <c r="B372">
        <v>885.66700000000003</v>
      </c>
      <c r="C372">
        <f t="shared" si="24"/>
        <v>885.62966666666671</v>
      </c>
      <c r="D372">
        <f t="shared" si="22"/>
        <v>22.766500000000001</v>
      </c>
      <c r="F372">
        <f t="shared" si="23"/>
        <v>6.7863410334559537</v>
      </c>
      <c r="H372">
        <f t="shared" si="25"/>
        <v>1.1447742998149075</v>
      </c>
    </row>
    <row r="373" spans="1:8" x14ac:dyDescent="0.3">
      <c r="A373">
        <v>228.28100000000001</v>
      </c>
      <c r="B373">
        <v>860.77800000000002</v>
      </c>
      <c r="C373">
        <f t="shared" si="24"/>
        <v>860.85199999999998</v>
      </c>
      <c r="D373">
        <f t="shared" si="22"/>
        <v>22.828099999999999</v>
      </c>
      <c r="F373">
        <f t="shared" si="23"/>
        <v>6.7578366314601004</v>
      </c>
      <c r="H373">
        <f t="shared" si="25"/>
        <v>1.1084875657696243</v>
      </c>
    </row>
    <row r="374" spans="1:8" x14ac:dyDescent="0.3">
      <c r="A374">
        <v>228.89599999999999</v>
      </c>
      <c r="B374">
        <v>836.11099999999999</v>
      </c>
      <c r="C374">
        <f t="shared" si="24"/>
        <v>840.88900000000012</v>
      </c>
      <c r="D374">
        <f t="shared" si="22"/>
        <v>22.889599999999998</v>
      </c>
      <c r="F374">
        <f t="shared" si="23"/>
        <v>6.728761379390483</v>
      </c>
      <c r="H374">
        <f t="shared" si="25"/>
        <v>1.0800902828175012</v>
      </c>
    </row>
    <row r="375" spans="1:8" x14ac:dyDescent="0.3">
      <c r="A375">
        <v>229.511</v>
      </c>
      <c r="B375">
        <v>825.77800000000002</v>
      </c>
      <c r="C375">
        <f t="shared" si="24"/>
        <v>833.48166666666668</v>
      </c>
      <c r="D375">
        <f t="shared" si="22"/>
        <v>22.9511</v>
      </c>
      <c r="F375">
        <f t="shared" si="23"/>
        <v>6.7163259722639852</v>
      </c>
      <c r="H375">
        <f t="shared" si="25"/>
        <v>1.0697394343405759</v>
      </c>
    </row>
    <row r="376" spans="1:8" x14ac:dyDescent="0.3">
      <c r="A376">
        <v>230.12700000000001</v>
      </c>
      <c r="B376">
        <v>838.55600000000004</v>
      </c>
      <c r="C376">
        <f t="shared" si="24"/>
        <v>838.66700000000003</v>
      </c>
      <c r="D376">
        <f t="shared" si="22"/>
        <v>23.012700000000002</v>
      </c>
      <c r="F376">
        <f t="shared" si="23"/>
        <v>6.7316813649604335</v>
      </c>
      <c r="H376">
        <f t="shared" si="25"/>
        <v>1.0769748358329105</v>
      </c>
    </row>
    <row r="377" spans="1:8" x14ac:dyDescent="0.3">
      <c r="A377">
        <v>230.74199999999999</v>
      </c>
      <c r="B377">
        <v>851.66700000000003</v>
      </c>
      <c r="C377">
        <f t="shared" si="24"/>
        <v>851.59299999999996</v>
      </c>
      <c r="D377">
        <f t="shared" si="22"/>
        <v>23.074199999999998</v>
      </c>
      <c r="F377">
        <f t="shared" si="23"/>
        <v>6.7471956053590514</v>
      </c>
      <c r="H377">
        <f t="shared" si="25"/>
        <v>1.0952250123006102</v>
      </c>
    </row>
    <row r="378" spans="1:8" x14ac:dyDescent="0.3">
      <c r="A378">
        <v>231.357</v>
      </c>
      <c r="B378">
        <v>864.55600000000004</v>
      </c>
      <c r="C378">
        <f t="shared" si="24"/>
        <v>865.85199999999998</v>
      </c>
      <c r="D378">
        <f t="shared" si="22"/>
        <v>23.1357</v>
      </c>
      <c r="F378">
        <f t="shared" si="23"/>
        <v>6.76221608035332</v>
      </c>
      <c r="H378">
        <f t="shared" si="25"/>
        <v>1.1157162025659071</v>
      </c>
    </row>
    <row r="379" spans="1:8" x14ac:dyDescent="0.3">
      <c r="A379">
        <v>231.97300000000001</v>
      </c>
      <c r="B379">
        <v>881.33299999999997</v>
      </c>
      <c r="C379">
        <f t="shared" si="24"/>
        <v>883.70366666666666</v>
      </c>
      <c r="D379">
        <f t="shared" si="22"/>
        <v>23.197300000000002</v>
      </c>
      <c r="F379">
        <f t="shared" si="23"/>
        <v>6.7814355340885699</v>
      </c>
      <c r="H379">
        <f t="shared" si="25"/>
        <v>1.1419115992334146</v>
      </c>
    </row>
    <row r="380" spans="1:8" x14ac:dyDescent="0.3">
      <c r="A380">
        <v>232.58799999999999</v>
      </c>
      <c r="B380">
        <v>905.22199999999998</v>
      </c>
      <c r="C380">
        <f t="shared" si="24"/>
        <v>905.22199999999987</v>
      </c>
      <c r="D380">
        <f t="shared" si="22"/>
        <v>23.258800000000001</v>
      </c>
      <c r="F380">
        <f t="shared" si="23"/>
        <v>6.8081802174852548</v>
      </c>
      <c r="H380">
        <f t="shared" si="25"/>
        <v>1.1743062325606353</v>
      </c>
    </row>
    <row r="381" spans="1:8" x14ac:dyDescent="0.3">
      <c r="A381">
        <v>233.203</v>
      </c>
      <c r="B381">
        <v>929.11099999999999</v>
      </c>
      <c r="C381">
        <f t="shared" si="24"/>
        <v>929</v>
      </c>
      <c r="D381">
        <f t="shared" si="22"/>
        <v>23.3203</v>
      </c>
      <c r="F381">
        <f t="shared" si="23"/>
        <v>6.8342282149916684</v>
      </c>
      <c r="H381">
        <f t="shared" si="25"/>
        <v>1.2111725413687575</v>
      </c>
    </row>
    <row r="382" spans="1:8" x14ac:dyDescent="0.3">
      <c r="A382">
        <v>233.81899999999999</v>
      </c>
      <c r="B382">
        <v>952.66700000000003</v>
      </c>
      <c r="C382">
        <f t="shared" si="24"/>
        <v>950.81500000000005</v>
      </c>
      <c r="D382">
        <f t="shared" si="22"/>
        <v>23.381899999999998</v>
      </c>
      <c r="F382">
        <f t="shared" si="23"/>
        <v>6.8592654197166736</v>
      </c>
      <c r="H382">
        <f t="shared" si="25"/>
        <v>1.246012475610508</v>
      </c>
    </row>
    <row r="383" spans="1:8" x14ac:dyDescent="0.3">
      <c r="A383">
        <v>234.434</v>
      </c>
      <c r="B383">
        <v>970.66700000000003</v>
      </c>
      <c r="C383">
        <f t="shared" si="24"/>
        <v>967.66700000000003</v>
      </c>
      <c r="D383">
        <f t="shared" si="22"/>
        <v>23.4434</v>
      </c>
      <c r="F383">
        <f t="shared" si="23"/>
        <v>6.8779834640550011</v>
      </c>
      <c r="H383">
        <f t="shared" si="25"/>
        <v>1.2736108214885005</v>
      </c>
    </row>
    <row r="384" spans="1:8" x14ac:dyDescent="0.3">
      <c r="A384">
        <v>235.04900000000001</v>
      </c>
      <c r="B384">
        <v>979.66700000000003</v>
      </c>
      <c r="C384">
        <f t="shared" si="24"/>
        <v>979.55566666666664</v>
      </c>
      <c r="D384">
        <f t="shared" si="22"/>
        <v>23.504899999999999</v>
      </c>
      <c r="F384">
        <f t="shared" si="23"/>
        <v>6.8872127180025364</v>
      </c>
      <c r="H384">
        <f t="shared" si="25"/>
        <v>1.2934477137334233</v>
      </c>
    </row>
    <row r="385" spans="1:12" x14ac:dyDescent="0.3">
      <c r="A385">
        <v>235.66399999999999</v>
      </c>
      <c r="B385" s="6">
        <v>988.33299999999997</v>
      </c>
      <c r="C385">
        <f t="shared" si="24"/>
        <v>988.40733333333321</v>
      </c>
      <c r="D385" s="6">
        <f t="shared" si="22"/>
        <v>23.566399999999998</v>
      </c>
      <c r="F385">
        <f t="shared" si="23"/>
        <v>6.8960196854955313</v>
      </c>
      <c r="H385">
        <f t="shared" si="25"/>
        <v>1.3084175974374328</v>
      </c>
      <c r="I385">
        <v>1999</v>
      </c>
      <c r="J385">
        <f>AVERAGE(H385:H407)</f>
        <v>1.1681857331559287</v>
      </c>
      <c r="K385">
        <f>D407-D385</f>
        <v>1.3536999999999999</v>
      </c>
      <c r="L385">
        <f>J385*K385</f>
        <v>1.5813730269731805</v>
      </c>
    </row>
    <row r="386" spans="1:12" x14ac:dyDescent="0.3">
      <c r="A386">
        <v>236.28</v>
      </c>
      <c r="B386" s="8">
        <v>997.22199999999998</v>
      </c>
      <c r="C386">
        <f t="shared" si="24"/>
        <v>991.07399999999996</v>
      </c>
      <c r="D386">
        <f t="shared" ref="D386:D449" si="26">A386/10</f>
        <v>23.628</v>
      </c>
      <c r="F386">
        <f t="shared" si="23"/>
        <v>6.9049734131790101</v>
      </c>
      <c r="H386">
        <f t="shared" si="25"/>
        <v>1.3129613163375269</v>
      </c>
    </row>
    <row r="387" spans="1:12" x14ac:dyDescent="0.3">
      <c r="A387">
        <v>236.89500000000001</v>
      </c>
      <c r="B387">
        <v>987.66700000000003</v>
      </c>
      <c r="C387">
        <f t="shared" si="24"/>
        <v>977</v>
      </c>
      <c r="D387">
        <f t="shared" si="26"/>
        <v>23.689500000000002</v>
      </c>
      <c r="F387">
        <f t="shared" ref="F387:F450" si="27">LN(B387)</f>
        <v>6.8953455964011798</v>
      </c>
      <c r="H387">
        <f t="shared" si="25"/>
        <v>1.2891575368808135</v>
      </c>
    </row>
    <row r="388" spans="1:12" x14ac:dyDescent="0.3">
      <c r="A388">
        <v>237.51</v>
      </c>
      <c r="B388">
        <v>946.11099999999999</v>
      </c>
      <c r="C388">
        <f t="shared" ref="C388:C451" si="28">AVERAGE(B387:B389)</f>
        <v>946</v>
      </c>
      <c r="D388">
        <f t="shared" si="26"/>
        <v>23.750999999999998</v>
      </c>
      <c r="F388">
        <f t="shared" si="27"/>
        <v>6.8523598983207501</v>
      </c>
      <c r="H388">
        <f t="shared" si="25"/>
        <v>1.2382374198864849</v>
      </c>
    </row>
    <row r="389" spans="1:12" x14ac:dyDescent="0.3">
      <c r="A389">
        <v>238.126</v>
      </c>
      <c r="B389">
        <v>904.22199999999998</v>
      </c>
      <c r="C389">
        <f t="shared" si="28"/>
        <v>904.37033333333329</v>
      </c>
      <c r="D389">
        <f t="shared" si="26"/>
        <v>23.8126</v>
      </c>
      <c r="F389">
        <f t="shared" si="27"/>
        <v>6.8070749054647566</v>
      </c>
      <c r="H389">
        <f t="shared" si="25"/>
        <v>1.1730067993208086</v>
      </c>
    </row>
    <row r="390" spans="1:12" x14ac:dyDescent="0.3">
      <c r="A390">
        <v>238.74100000000001</v>
      </c>
      <c r="B390">
        <v>862.77800000000002</v>
      </c>
      <c r="C390">
        <f t="shared" si="28"/>
        <v>868.11099999999999</v>
      </c>
      <c r="D390">
        <f t="shared" si="26"/>
        <v>23.874100000000002</v>
      </c>
      <c r="F390">
        <f t="shared" si="27"/>
        <v>6.7601574158125359</v>
      </c>
      <c r="H390">
        <f t="shared" si="25"/>
        <v>1.1189975421346927</v>
      </c>
    </row>
    <row r="391" spans="1:12" x14ac:dyDescent="0.3">
      <c r="A391">
        <v>239.35599999999999</v>
      </c>
      <c r="B391">
        <v>837.33299999999997</v>
      </c>
      <c r="C391">
        <f t="shared" si="28"/>
        <v>846.85166666666657</v>
      </c>
      <c r="D391">
        <f t="shared" si="26"/>
        <v>23.935600000000001</v>
      </c>
      <c r="F391">
        <f t="shared" si="27"/>
        <v>6.7302218408307279</v>
      </c>
      <c r="H391">
        <f t="shared" si="25"/>
        <v>1.0884950993857456</v>
      </c>
    </row>
    <row r="392" spans="1:12" x14ac:dyDescent="0.3">
      <c r="A392">
        <v>239.97200000000001</v>
      </c>
      <c r="B392">
        <v>840.44399999999996</v>
      </c>
      <c r="C392">
        <f t="shared" si="28"/>
        <v>840.55533333333335</v>
      </c>
      <c r="D392">
        <f t="shared" si="26"/>
        <v>23.997199999999999</v>
      </c>
      <c r="F392">
        <f t="shared" si="27"/>
        <v>6.7339303236212587</v>
      </c>
      <c r="H392">
        <f t="shared" si="25"/>
        <v>1.0796218772525288</v>
      </c>
    </row>
    <row r="393" spans="1:12" x14ac:dyDescent="0.3">
      <c r="A393">
        <v>240.58699999999999</v>
      </c>
      <c r="B393">
        <v>843.88900000000001</v>
      </c>
      <c r="C393">
        <f t="shared" si="28"/>
        <v>843.7406666666667</v>
      </c>
      <c r="D393">
        <f t="shared" si="26"/>
        <v>24.058699999999998</v>
      </c>
      <c r="F393">
        <f t="shared" si="27"/>
        <v>6.7380209693592148</v>
      </c>
      <c r="H393">
        <f t="shared" ref="H393:H456" si="29">(0.0905*EXP(0.0013*C393))/E$2</f>
        <v>1.0841017885769657</v>
      </c>
    </row>
    <row r="394" spans="1:12" x14ac:dyDescent="0.3">
      <c r="A394">
        <v>241.202</v>
      </c>
      <c r="B394">
        <v>846.88900000000001</v>
      </c>
      <c r="C394">
        <f t="shared" si="28"/>
        <v>846.40733333333321</v>
      </c>
      <c r="D394">
        <f t="shared" si="26"/>
        <v>24.120200000000001</v>
      </c>
      <c r="F394">
        <f t="shared" si="27"/>
        <v>6.741569635296738</v>
      </c>
      <c r="H394">
        <f t="shared" si="29"/>
        <v>1.0878665298919936</v>
      </c>
    </row>
    <row r="395" spans="1:12" x14ac:dyDescent="0.3">
      <c r="A395">
        <v>241.81800000000001</v>
      </c>
      <c r="B395">
        <v>848.44399999999996</v>
      </c>
      <c r="C395">
        <f t="shared" si="28"/>
        <v>847.33333333333337</v>
      </c>
      <c r="D395">
        <f t="shared" si="26"/>
        <v>24.181800000000003</v>
      </c>
      <c r="F395">
        <f t="shared" si="27"/>
        <v>6.7434040836748137</v>
      </c>
      <c r="H395">
        <f t="shared" si="29"/>
        <v>1.0891768921694918</v>
      </c>
    </row>
    <row r="396" spans="1:12" x14ac:dyDescent="0.3">
      <c r="A396">
        <v>242.43299999999999</v>
      </c>
      <c r="B396">
        <v>846.66700000000003</v>
      </c>
      <c r="C396">
        <f t="shared" si="28"/>
        <v>846.59266666666656</v>
      </c>
      <c r="D396">
        <f t="shared" si="26"/>
        <v>24.243299999999998</v>
      </c>
      <c r="F396">
        <f t="shared" si="27"/>
        <v>6.7413074650451827</v>
      </c>
      <c r="H396">
        <f t="shared" si="29"/>
        <v>1.0881286647785102</v>
      </c>
    </row>
    <row r="397" spans="1:12" x14ac:dyDescent="0.3">
      <c r="A397">
        <v>243.048</v>
      </c>
      <c r="B397">
        <v>844.66700000000003</v>
      </c>
      <c r="C397">
        <f t="shared" si="28"/>
        <v>844.70400000000006</v>
      </c>
      <c r="D397">
        <f t="shared" si="26"/>
        <v>24.3048</v>
      </c>
      <c r="F397">
        <f t="shared" si="27"/>
        <v>6.7389424668458879</v>
      </c>
      <c r="H397">
        <f t="shared" si="29"/>
        <v>1.0854602958579527</v>
      </c>
    </row>
    <row r="398" spans="1:12" x14ac:dyDescent="0.3">
      <c r="A398">
        <v>243.66399999999999</v>
      </c>
      <c r="B398">
        <v>842.77800000000002</v>
      </c>
      <c r="C398">
        <f t="shared" si="28"/>
        <v>846.11133333333339</v>
      </c>
      <c r="D398">
        <f t="shared" si="26"/>
        <v>24.366399999999999</v>
      </c>
      <c r="F398">
        <f t="shared" si="27"/>
        <v>6.7367035781246907</v>
      </c>
      <c r="H398">
        <f t="shared" si="29"/>
        <v>1.0874479993817261</v>
      </c>
    </row>
    <row r="399" spans="1:12" x14ac:dyDescent="0.3">
      <c r="A399">
        <v>244.279</v>
      </c>
      <c r="B399">
        <v>850.88900000000001</v>
      </c>
      <c r="C399">
        <f t="shared" si="28"/>
        <v>857</v>
      </c>
      <c r="D399">
        <f t="shared" si="26"/>
        <v>24.427900000000001</v>
      </c>
      <c r="F399">
        <f t="shared" si="27"/>
        <v>6.7462816852834093</v>
      </c>
      <c r="H399">
        <f t="shared" si="29"/>
        <v>1.1029505785144451</v>
      </c>
    </row>
    <row r="400" spans="1:12" x14ac:dyDescent="0.3">
      <c r="A400">
        <v>244.89400000000001</v>
      </c>
      <c r="B400">
        <v>877.33299999999997</v>
      </c>
      <c r="C400">
        <f t="shared" si="28"/>
        <v>877.33333333333337</v>
      </c>
      <c r="D400">
        <f t="shared" si="26"/>
        <v>24.4894</v>
      </c>
      <c r="F400">
        <f t="shared" si="27"/>
        <v>6.7768866238378163</v>
      </c>
      <c r="H400">
        <f t="shared" si="29"/>
        <v>1.1324939839516484</v>
      </c>
    </row>
    <row r="401" spans="1:12" x14ac:dyDescent="0.3">
      <c r="A401">
        <v>245.50899999999999</v>
      </c>
      <c r="B401">
        <v>903.77800000000002</v>
      </c>
      <c r="C401">
        <f t="shared" si="28"/>
        <v>903.77766666666651</v>
      </c>
      <c r="D401">
        <f t="shared" si="26"/>
        <v>24.550899999999999</v>
      </c>
      <c r="F401">
        <f t="shared" si="27"/>
        <v>6.8065837550124053</v>
      </c>
      <c r="H401">
        <f t="shared" si="29"/>
        <v>1.1721033847522544</v>
      </c>
    </row>
    <row r="402" spans="1:12" x14ac:dyDescent="0.3">
      <c r="A402">
        <v>246.125</v>
      </c>
      <c r="B402">
        <v>930.22199999999998</v>
      </c>
      <c r="C402">
        <f t="shared" si="28"/>
        <v>927.03699999999992</v>
      </c>
      <c r="D402">
        <f t="shared" si="26"/>
        <v>24.612500000000001</v>
      </c>
      <c r="F402">
        <f t="shared" si="27"/>
        <v>6.8354232673380988</v>
      </c>
      <c r="H402">
        <f t="shared" si="29"/>
        <v>1.2080856905029813</v>
      </c>
    </row>
    <row r="403" spans="1:12" x14ac:dyDescent="0.3">
      <c r="A403">
        <v>246.74</v>
      </c>
      <c r="B403">
        <v>947.11099999999999</v>
      </c>
      <c r="C403">
        <f t="shared" si="28"/>
        <v>941</v>
      </c>
      <c r="D403">
        <f t="shared" si="26"/>
        <v>24.673999999999999</v>
      </c>
      <c r="F403">
        <f t="shared" si="27"/>
        <v>6.8534162985664677</v>
      </c>
      <c r="H403">
        <f t="shared" si="29"/>
        <v>1.230214977839537</v>
      </c>
    </row>
    <row r="404" spans="1:12" x14ac:dyDescent="0.3">
      <c r="A404">
        <v>247.35499999999999</v>
      </c>
      <c r="B404">
        <v>945.66700000000003</v>
      </c>
      <c r="C404">
        <f t="shared" si="28"/>
        <v>945.51866666666672</v>
      </c>
      <c r="D404">
        <f t="shared" si="26"/>
        <v>24.735499999999998</v>
      </c>
      <c r="F404">
        <f t="shared" si="27"/>
        <v>6.851890498625699</v>
      </c>
      <c r="H404">
        <f t="shared" si="29"/>
        <v>1.2374628558188323</v>
      </c>
    </row>
    <row r="405" spans="1:12" x14ac:dyDescent="0.3">
      <c r="A405">
        <v>247.971</v>
      </c>
      <c r="B405">
        <v>943.77800000000002</v>
      </c>
      <c r="C405">
        <f t="shared" si="28"/>
        <v>943.81500000000005</v>
      </c>
      <c r="D405">
        <f t="shared" si="26"/>
        <v>24.7971</v>
      </c>
      <c r="F405">
        <f t="shared" si="27"/>
        <v>6.8498909689972942</v>
      </c>
      <c r="H405">
        <f t="shared" si="29"/>
        <v>1.2347251970912354</v>
      </c>
    </row>
    <row r="406" spans="1:12" x14ac:dyDescent="0.3">
      <c r="A406">
        <v>248.58600000000001</v>
      </c>
      <c r="B406">
        <v>942</v>
      </c>
      <c r="C406">
        <f t="shared" si="28"/>
        <v>937.62966666666671</v>
      </c>
      <c r="D406">
        <f t="shared" si="26"/>
        <v>24.858600000000003</v>
      </c>
      <c r="F406">
        <f t="shared" si="27"/>
        <v>6.8480052745763631</v>
      </c>
      <c r="H406">
        <f t="shared" si="29"/>
        <v>1.2248366638943993</v>
      </c>
    </row>
    <row r="407" spans="1:12" x14ac:dyDescent="0.3">
      <c r="A407">
        <v>249.20099999999999</v>
      </c>
      <c r="B407">
        <v>927.11099999999999</v>
      </c>
      <c r="C407">
        <f t="shared" si="28"/>
        <v>918.22233333333327</v>
      </c>
      <c r="D407">
        <f t="shared" si="26"/>
        <v>24.920099999999998</v>
      </c>
      <c r="F407">
        <f t="shared" si="27"/>
        <v>6.8320732994977851</v>
      </c>
      <c r="H407">
        <f t="shared" si="29"/>
        <v>1.1943211709283472</v>
      </c>
      <c r="I407">
        <v>1998</v>
      </c>
      <c r="J407">
        <f>AVERAGE(H407:H432)</f>
        <v>0.9506464877694536</v>
      </c>
      <c r="K407">
        <f>D432-D407</f>
        <v>1.5383000000000031</v>
      </c>
      <c r="L407">
        <f>J407*K407</f>
        <v>1.4623794921357534</v>
      </c>
    </row>
    <row r="408" spans="1:12" x14ac:dyDescent="0.3">
      <c r="A408">
        <v>249.81700000000001</v>
      </c>
      <c r="B408">
        <v>885.55600000000004</v>
      </c>
      <c r="C408">
        <f t="shared" si="28"/>
        <v>885.74099999999999</v>
      </c>
      <c r="D408">
        <f t="shared" si="26"/>
        <v>24.9817</v>
      </c>
      <c r="F408">
        <f t="shared" si="27"/>
        <v>6.7862156963299736</v>
      </c>
      <c r="H408">
        <f t="shared" si="29"/>
        <v>1.1449399988060283</v>
      </c>
    </row>
    <row r="409" spans="1:12" x14ac:dyDescent="0.3">
      <c r="A409">
        <v>250.43199999999999</v>
      </c>
      <c r="B409">
        <v>844.55600000000004</v>
      </c>
      <c r="C409">
        <f t="shared" si="28"/>
        <v>844.40766666666661</v>
      </c>
      <c r="D409">
        <f t="shared" si="26"/>
        <v>25.043199999999999</v>
      </c>
      <c r="F409">
        <f t="shared" si="27"/>
        <v>6.7388110454762291</v>
      </c>
      <c r="H409">
        <f t="shared" si="29"/>
        <v>1.0850422209033526</v>
      </c>
    </row>
    <row r="410" spans="1:12" x14ac:dyDescent="0.3">
      <c r="A410">
        <v>251.047</v>
      </c>
      <c r="B410">
        <v>803.11099999999999</v>
      </c>
      <c r="C410">
        <f t="shared" si="28"/>
        <v>805.07433333333336</v>
      </c>
      <c r="D410">
        <f t="shared" si="26"/>
        <v>25.104700000000001</v>
      </c>
      <c r="F410">
        <f t="shared" si="27"/>
        <v>6.6884929360250327</v>
      </c>
      <c r="H410">
        <f t="shared" si="29"/>
        <v>1.030955009319229</v>
      </c>
    </row>
    <row r="411" spans="1:12" x14ac:dyDescent="0.3">
      <c r="A411">
        <v>251.66300000000001</v>
      </c>
      <c r="B411">
        <v>767.55600000000004</v>
      </c>
      <c r="C411">
        <f t="shared" si="28"/>
        <v>771.48166666666657</v>
      </c>
      <c r="D411">
        <f t="shared" si="26"/>
        <v>25.1663</v>
      </c>
      <c r="F411">
        <f t="shared" si="27"/>
        <v>6.6432114409689778</v>
      </c>
      <c r="H411">
        <f t="shared" si="29"/>
        <v>0.98690163955261834</v>
      </c>
    </row>
    <row r="412" spans="1:12" x14ac:dyDescent="0.3">
      <c r="A412">
        <v>252.27799999999999</v>
      </c>
      <c r="B412">
        <v>743.77800000000002</v>
      </c>
      <c r="C412">
        <f t="shared" si="28"/>
        <v>743.74099999999999</v>
      </c>
      <c r="D412">
        <f t="shared" si="26"/>
        <v>25.227799999999998</v>
      </c>
      <c r="F412">
        <f t="shared" si="27"/>
        <v>6.6117426032100299</v>
      </c>
      <c r="H412">
        <f t="shared" si="29"/>
        <v>0.95194523971175637</v>
      </c>
    </row>
    <row r="413" spans="1:12" x14ac:dyDescent="0.3">
      <c r="A413">
        <v>252.893</v>
      </c>
      <c r="B413">
        <v>719.88900000000001</v>
      </c>
      <c r="C413">
        <f t="shared" si="28"/>
        <v>719.85199999999998</v>
      </c>
      <c r="D413">
        <f t="shared" si="26"/>
        <v>25.289300000000001</v>
      </c>
      <c r="F413">
        <f t="shared" si="27"/>
        <v>6.5790970334585319</v>
      </c>
      <c r="H413">
        <f t="shared" si="29"/>
        <v>0.92283625339566411</v>
      </c>
    </row>
    <row r="414" spans="1:12" x14ac:dyDescent="0.3">
      <c r="A414">
        <v>253.50899999999999</v>
      </c>
      <c r="B414">
        <v>695.88900000000001</v>
      </c>
      <c r="C414">
        <f t="shared" si="28"/>
        <v>696.11133333333328</v>
      </c>
      <c r="D414">
        <f t="shared" si="26"/>
        <v>25.350899999999999</v>
      </c>
      <c r="F414">
        <f t="shared" si="27"/>
        <v>6.5451901648570718</v>
      </c>
      <c r="H414">
        <f t="shared" si="29"/>
        <v>0.89478990272496373</v>
      </c>
    </row>
    <row r="415" spans="1:12" x14ac:dyDescent="0.3">
      <c r="A415">
        <v>254.124</v>
      </c>
      <c r="B415">
        <v>672.55600000000004</v>
      </c>
      <c r="C415">
        <f t="shared" si="28"/>
        <v>673.0003333333334</v>
      </c>
      <c r="D415">
        <f t="shared" si="26"/>
        <v>25.412399999999998</v>
      </c>
      <c r="F415">
        <f t="shared" si="27"/>
        <v>6.51108537938459</v>
      </c>
      <c r="H415">
        <f t="shared" si="29"/>
        <v>0.86830639773829155</v>
      </c>
    </row>
    <row r="416" spans="1:12" x14ac:dyDescent="0.3">
      <c r="A416">
        <v>254.739</v>
      </c>
      <c r="B416">
        <v>650.55600000000004</v>
      </c>
      <c r="C416">
        <f t="shared" si="28"/>
        <v>650.40766666666661</v>
      </c>
      <c r="D416">
        <f t="shared" si="26"/>
        <v>25.4739</v>
      </c>
      <c r="F416">
        <f t="shared" si="27"/>
        <v>6.477827381872137</v>
      </c>
      <c r="H416">
        <f t="shared" si="29"/>
        <v>0.8431747049741608</v>
      </c>
    </row>
    <row r="417" spans="1:12" x14ac:dyDescent="0.3">
      <c r="A417">
        <v>255.35400000000001</v>
      </c>
      <c r="B417">
        <v>628.11099999999999</v>
      </c>
      <c r="C417">
        <f t="shared" si="28"/>
        <v>628.2593333333333</v>
      </c>
      <c r="D417">
        <f t="shared" si="26"/>
        <v>25.535400000000003</v>
      </c>
      <c r="F417">
        <f t="shared" si="27"/>
        <v>6.4427169024418331</v>
      </c>
      <c r="H417">
        <f t="shared" si="29"/>
        <v>0.81924349319840262</v>
      </c>
    </row>
    <row r="418" spans="1:12" x14ac:dyDescent="0.3">
      <c r="A418">
        <v>255.97</v>
      </c>
      <c r="B418">
        <v>606.11099999999999</v>
      </c>
      <c r="C418">
        <f t="shared" si="28"/>
        <v>611.29633333333334</v>
      </c>
      <c r="D418">
        <f t="shared" si="26"/>
        <v>25.597000000000001</v>
      </c>
      <c r="F418">
        <f t="shared" si="27"/>
        <v>6.4070631376128784</v>
      </c>
      <c r="H418">
        <f t="shared" si="29"/>
        <v>0.80137535489034595</v>
      </c>
    </row>
    <row r="419" spans="1:12" x14ac:dyDescent="0.3">
      <c r="A419">
        <v>256.58499999999998</v>
      </c>
      <c r="B419">
        <v>599.66700000000003</v>
      </c>
      <c r="C419">
        <f t="shared" si="28"/>
        <v>611.03699999999992</v>
      </c>
      <c r="D419">
        <f t="shared" si="26"/>
        <v>25.658499999999997</v>
      </c>
      <c r="F419">
        <f t="shared" si="27"/>
        <v>6.3963745011466377</v>
      </c>
      <c r="H419">
        <f t="shared" si="29"/>
        <v>0.80110523008229761</v>
      </c>
    </row>
    <row r="420" spans="1:12" x14ac:dyDescent="0.3">
      <c r="A420">
        <v>257.2</v>
      </c>
      <c r="B420">
        <v>627.33299999999997</v>
      </c>
      <c r="C420">
        <f t="shared" si="28"/>
        <v>627.33333333333337</v>
      </c>
      <c r="D420">
        <f t="shared" si="26"/>
        <v>25.72</v>
      </c>
      <c r="F420">
        <f t="shared" si="27"/>
        <v>6.441477500127446</v>
      </c>
      <c r="H420">
        <f t="shared" si="29"/>
        <v>0.81825788124015186</v>
      </c>
    </row>
    <row r="421" spans="1:12" x14ac:dyDescent="0.3">
      <c r="A421">
        <v>257.81599999999997</v>
      </c>
      <c r="B421">
        <v>655</v>
      </c>
      <c r="C421">
        <f t="shared" si="28"/>
        <v>654.88866666666672</v>
      </c>
      <c r="D421">
        <f t="shared" si="26"/>
        <v>25.781599999999997</v>
      </c>
      <c r="F421">
        <f t="shared" si="27"/>
        <v>6.4846352356352517</v>
      </c>
      <c r="H421">
        <f t="shared" si="29"/>
        <v>0.84810078459869165</v>
      </c>
    </row>
    <row r="422" spans="1:12" x14ac:dyDescent="0.3">
      <c r="A422">
        <v>258.43099999999998</v>
      </c>
      <c r="B422">
        <v>682.33299999999997</v>
      </c>
      <c r="C422">
        <f t="shared" si="28"/>
        <v>681.59233333333339</v>
      </c>
      <c r="D422">
        <f t="shared" si="26"/>
        <v>25.8431</v>
      </c>
      <c r="F422">
        <f t="shared" si="27"/>
        <v>6.5255178084732757</v>
      </c>
      <c r="H422">
        <f t="shared" si="29"/>
        <v>0.87805940004729044</v>
      </c>
    </row>
    <row r="423" spans="1:12" x14ac:dyDescent="0.3">
      <c r="A423">
        <v>259.04599999999999</v>
      </c>
      <c r="B423">
        <v>707.44399999999996</v>
      </c>
      <c r="C423">
        <f t="shared" si="28"/>
        <v>705.62933333333331</v>
      </c>
      <c r="D423">
        <f t="shared" si="26"/>
        <v>25.904599999999999</v>
      </c>
      <c r="F423">
        <f t="shared" si="27"/>
        <v>6.5616584744412494</v>
      </c>
      <c r="H423">
        <f t="shared" si="29"/>
        <v>0.90593027612224919</v>
      </c>
    </row>
    <row r="424" spans="1:12" x14ac:dyDescent="0.3">
      <c r="A424">
        <v>259.66199999999998</v>
      </c>
      <c r="B424">
        <v>727.11099999999999</v>
      </c>
      <c r="C424">
        <f t="shared" si="28"/>
        <v>727.18499999999995</v>
      </c>
      <c r="D424">
        <f t="shared" si="26"/>
        <v>25.966199999999997</v>
      </c>
      <c r="F424">
        <f t="shared" si="27"/>
        <v>6.5890791481346156</v>
      </c>
      <c r="H424">
        <f t="shared" si="29"/>
        <v>0.93167562459592601</v>
      </c>
    </row>
    <row r="425" spans="1:12" x14ac:dyDescent="0.3">
      <c r="A425">
        <v>260.27699999999999</v>
      </c>
      <c r="B425">
        <v>747</v>
      </c>
      <c r="C425">
        <f t="shared" si="28"/>
        <v>746.96300000000008</v>
      </c>
      <c r="D425">
        <f t="shared" si="26"/>
        <v>26.027699999999999</v>
      </c>
      <c r="F425">
        <f t="shared" si="27"/>
        <v>6.6160651851328174</v>
      </c>
      <c r="H425">
        <f t="shared" si="29"/>
        <v>0.95594091985392904</v>
      </c>
    </row>
    <row r="426" spans="1:12" x14ac:dyDescent="0.3">
      <c r="A426">
        <v>260.892</v>
      </c>
      <c r="B426">
        <v>766.77800000000002</v>
      </c>
      <c r="C426">
        <f t="shared" si="28"/>
        <v>765.96300000000008</v>
      </c>
      <c r="D426">
        <f t="shared" si="26"/>
        <v>26.089199999999998</v>
      </c>
      <c r="F426">
        <f t="shared" si="27"/>
        <v>6.6421973200974112</v>
      </c>
      <c r="H426">
        <f t="shared" si="29"/>
        <v>0.97984668135234865</v>
      </c>
    </row>
    <row r="427" spans="1:12" x14ac:dyDescent="0.3">
      <c r="A427">
        <v>261.50799999999998</v>
      </c>
      <c r="B427">
        <v>784.11099999999999</v>
      </c>
      <c r="C427">
        <f t="shared" si="28"/>
        <v>782.07400000000007</v>
      </c>
      <c r="D427">
        <f t="shared" si="26"/>
        <v>26.150799999999997</v>
      </c>
      <c r="F427">
        <f t="shared" si="27"/>
        <v>6.6645505919613273</v>
      </c>
      <c r="H427">
        <f t="shared" si="29"/>
        <v>1.0005853040672508</v>
      </c>
    </row>
    <row r="428" spans="1:12" x14ac:dyDescent="0.3">
      <c r="A428">
        <v>262.12299999999999</v>
      </c>
      <c r="B428">
        <v>795.33299999999997</v>
      </c>
      <c r="C428">
        <f t="shared" si="28"/>
        <v>795.40733333333321</v>
      </c>
      <c r="D428">
        <f t="shared" si="26"/>
        <v>26.212299999999999</v>
      </c>
      <c r="F428">
        <f t="shared" si="27"/>
        <v>6.67876089487818</v>
      </c>
      <c r="H428">
        <f t="shared" si="29"/>
        <v>1.01807996505402</v>
      </c>
    </row>
    <row r="429" spans="1:12" x14ac:dyDescent="0.3">
      <c r="A429">
        <v>262.738</v>
      </c>
      <c r="B429">
        <v>806.77800000000002</v>
      </c>
      <c r="C429">
        <f t="shared" si="28"/>
        <v>806.77766666666651</v>
      </c>
      <c r="D429">
        <f t="shared" si="26"/>
        <v>26.273800000000001</v>
      </c>
      <c r="F429">
        <f t="shared" si="27"/>
        <v>6.693048537488143</v>
      </c>
      <c r="H429">
        <f t="shared" si="29"/>
        <v>1.0332404167546325</v>
      </c>
    </row>
    <row r="430" spans="1:12" x14ac:dyDescent="0.3">
      <c r="A430">
        <v>263.35399999999998</v>
      </c>
      <c r="B430">
        <v>818.22199999999998</v>
      </c>
      <c r="C430">
        <f t="shared" si="28"/>
        <v>810.74066666666658</v>
      </c>
      <c r="D430">
        <f t="shared" si="26"/>
        <v>26.3354</v>
      </c>
      <c r="F430">
        <f t="shared" si="27"/>
        <v>6.7071336934251855</v>
      </c>
      <c r="H430">
        <f t="shared" si="29"/>
        <v>1.0385773038075825</v>
      </c>
    </row>
    <row r="431" spans="1:12" x14ac:dyDescent="0.3">
      <c r="A431">
        <v>263.96899999999999</v>
      </c>
      <c r="B431">
        <v>807.22199999999998</v>
      </c>
      <c r="C431">
        <f t="shared" si="28"/>
        <v>789.96266666666668</v>
      </c>
      <c r="D431">
        <f t="shared" si="26"/>
        <v>26.396899999999999</v>
      </c>
      <c r="F431">
        <f t="shared" si="27"/>
        <v>6.6935987233756276</v>
      </c>
      <c r="H431">
        <f t="shared" si="29"/>
        <v>1.0108993695346458</v>
      </c>
    </row>
    <row r="432" spans="1:12" x14ac:dyDescent="0.3">
      <c r="A432">
        <v>264.584</v>
      </c>
      <c r="B432">
        <v>744.44399999999996</v>
      </c>
      <c r="C432">
        <f t="shared" si="28"/>
        <v>744.33299999999997</v>
      </c>
      <c r="D432">
        <f t="shared" si="26"/>
        <v>26.458400000000001</v>
      </c>
      <c r="F432">
        <f t="shared" si="27"/>
        <v>6.6126376310277344</v>
      </c>
      <c r="H432">
        <f t="shared" si="29"/>
        <v>0.95267813875161533</v>
      </c>
      <c r="I432">
        <v>1997</v>
      </c>
      <c r="J432">
        <f>AVERAGE(H432:H462)</f>
        <v>0.8226469592656207</v>
      </c>
      <c r="K432">
        <f>D462-D432</f>
        <v>1.8459999999999965</v>
      </c>
      <c r="L432">
        <f>J432*K432</f>
        <v>1.5186062868043331</v>
      </c>
    </row>
    <row r="433" spans="1:8" x14ac:dyDescent="0.3">
      <c r="A433">
        <v>265.19900000000001</v>
      </c>
      <c r="B433">
        <v>681.33299999999997</v>
      </c>
      <c r="C433">
        <f t="shared" si="28"/>
        <v>681.48133333333328</v>
      </c>
      <c r="D433">
        <f t="shared" si="26"/>
        <v>26.5199</v>
      </c>
      <c r="F433">
        <f t="shared" si="27"/>
        <v>6.5240511734185747</v>
      </c>
      <c r="H433">
        <f t="shared" si="29"/>
        <v>0.87793270521711531</v>
      </c>
    </row>
    <row r="434" spans="1:8" x14ac:dyDescent="0.3">
      <c r="A434">
        <v>265.815</v>
      </c>
      <c r="B434">
        <v>618.66700000000003</v>
      </c>
      <c r="C434">
        <f t="shared" si="28"/>
        <v>620.18533333333335</v>
      </c>
      <c r="D434">
        <f t="shared" si="26"/>
        <v>26.581499999999998</v>
      </c>
      <c r="F434">
        <f t="shared" si="27"/>
        <v>6.4275671634709948</v>
      </c>
      <c r="H434">
        <f t="shared" si="29"/>
        <v>0.81068952028295949</v>
      </c>
    </row>
    <row r="435" spans="1:8" x14ac:dyDescent="0.3">
      <c r="A435">
        <v>266.43</v>
      </c>
      <c r="B435">
        <v>560.55600000000004</v>
      </c>
      <c r="C435">
        <f t="shared" si="28"/>
        <v>564.00033333333329</v>
      </c>
      <c r="D435">
        <f t="shared" si="26"/>
        <v>26.643000000000001</v>
      </c>
      <c r="F435">
        <f t="shared" si="27"/>
        <v>6.3289291483153978</v>
      </c>
      <c r="H435">
        <f t="shared" si="29"/>
        <v>0.75358713005143974</v>
      </c>
    </row>
    <row r="436" spans="1:8" x14ac:dyDescent="0.3">
      <c r="A436">
        <v>267.04500000000002</v>
      </c>
      <c r="B436">
        <v>512.77800000000002</v>
      </c>
      <c r="C436">
        <f t="shared" si="28"/>
        <v>512.77800000000002</v>
      </c>
      <c r="D436">
        <f t="shared" si="26"/>
        <v>26.704500000000003</v>
      </c>
      <c r="F436">
        <f t="shared" si="27"/>
        <v>6.2398430029700869</v>
      </c>
      <c r="H436">
        <f t="shared" si="29"/>
        <v>0.70504075653255527</v>
      </c>
    </row>
    <row r="437" spans="1:8" x14ac:dyDescent="0.3">
      <c r="A437">
        <v>267.661</v>
      </c>
      <c r="B437">
        <v>465</v>
      </c>
      <c r="C437">
        <f t="shared" si="28"/>
        <v>465.07400000000001</v>
      </c>
      <c r="D437">
        <f t="shared" si="26"/>
        <v>26.766100000000002</v>
      </c>
      <c r="F437">
        <f t="shared" si="27"/>
        <v>6.1420374055873559</v>
      </c>
      <c r="H437">
        <f t="shared" si="29"/>
        <v>0.66264566926446933</v>
      </c>
    </row>
    <row r="438" spans="1:8" x14ac:dyDescent="0.3">
      <c r="A438">
        <v>268.27600000000001</v>
      </c>
      <c r="B438">
        <v>417.44400000000002</v>
      </c>
      <c r="C438">
        <f t="shared" si="28"/>
        <v>428.48133333333334</v>
      </c>
      <c r="D438">
        <f t="shared" si="26"/>
        <v>26.8276</v>
      </c>
      <c r="F438">
        <f t="shared" si="27"/>
        <v>6.0341504035579172</v>
      </c>
      <c r="H438">
        <f t="shared" si="29"/>
        <v>0.63186132345651014</v>
      </c>
    </row>
    <row r="439" spans="1:8" x14ac:dyDescent="0.3">
      <c r="A439">
        <v>268.89100000000002</v>
      </c>
      <c r="B439">
        <v>403</v>
      </c>
      <c r="C439">
        <f t="shared" si="28"/>
        <v>430.18499999999995</v>
      </c>
      <c r="D439">
        <f t="shared" si="26"/>
        <v>26.889100000000003</v>
      </c>
      <c r="F439">
        <f t="shared" si="27"/>
        <v>5.9989365619466826</v>
      </c>
      <c r="H439">
        <f t="shared" si="29"/>
        <v>0.63326229969872716</v>
      </c>
    </row>
    <row r="440" spans="1:8" x14ac:dyDescent="0.3">
      <c r="A440">
        <v>269.50700000000001</v>
      </c>
      <c r="B440">
        <v>470.11099999999999</v>
      </c>
      <c r="C440">
        <f t="shared" si="28"/>
        <v>470.07400000000001</v>
      </c>
      <c r="D440">
        <f t="shared" si="26"/>
        <v>26.950700000000001</v>
      </c>
      <c r="F440">
        <f t="shared" si="27"/>
        <v>6.1529688370330753</v>
      </c>
      <c r="H440">
        <f t="shared" si="29"/>
        <v>0.66696689488364624</v>
      </c>
    </row>
    <row r="441" spans="1:8" x14ac:dyDescent="0.3">
      <c r="A441">
        <v>270.12200000000001</v>
      </c>
      <c r="B441">
        <v>537.11099999999999</v>
      </c>
      <c r="C441">
        <f t="shared" si="28"/>
        <v>537.14800000000002</v>
      </c>
      <c r="D441">
        <f t="shared" si="26"/>
        <v>27.0122</v>
      </c>
      <c r="F441">
        <f t="shared" si="27"/>
        <v>6.2862047770591696</v>
      </c>
      <c r="H441">
        <f t="shared" si="29"/>
        <v>0.72773473866034988</v>
      </c>
    </row>
    <row r="442" spans="1:8" x14ac:dyDescent="0.3">
      <c r="A442">
        <v>270.73700000000002</v>
      </c>
      <c r="B442">
        <v>604.22199999999998</v>
      </c>
      <c r="C442">
        <f t="shared" si="28"/>
        <v>601.59233333333339</v>
      </c>
      <c r="D442">
        <f t="shared" si="26"/>
        <v>27.073700000000002</v>
      </c>
      <c r="F442">
        <f t="shared" si="27"/>
        <v>6.4039416800738564</v>
      </c>
      <c r="H442">
        <f t="shared" si="29"/>
        <v>0.79132934396110399</v>
      </c>
    </row>
    <row r="443" spans="1:8" x14ac:dyDescent="0.3">
      <c r="A443">
        <v>271.35300000000001</v>
      </c>
      <c r="B443">
        <v>663.44399999999996</v>
      </c>
      <c r="C443">
        <f t="shared" si="28"/>
        <v>657.11099999999999</v>
      </c>
      <c r="D443">
        <f t="shared" si="26"/>
        <v>27.135300000000001</v>
      </c>
      <c r="F443">
        <f t="shared" si="27"/>
        <v>6.49744444930601</v>
      </c>
      <c r="H443">
        <f t="shared" si="29"/>
        <v>0.85055451878867949</v>
      </c>
    </row>
    <row r="444" spans="1:8" x14ac:dyDescent="0.3">
      <c r="A444">
        <v>271.96800000000002</v>
      </c>
      <c r="B444">
        <v>703.66700000000003</v>
      </c>
      <c r="C444">
        <f t="shared" si="28"/>
        <v>703.59266666666656</v>
      </c>
      <c r="D444">
        <f t="shared" si="26"/>
        <v>27.196800000000003</v>
      </c>
      <c r="F444">
        <f t="shared" si="27"/>
        <v>6.5563052328892413</v>
      </c>
      <c r="H444">
        <f t="shared" si="29"/>
        <v>0.90353484727574807</v>
      </c>
    </row>
    <row r="445" spans="1:8" x14ac:dyDescent="0.3">
      <c r="A445">
        <v>272.58300000000003</v>
      </c>
      <c r="B445">
        <v>743.66700000000003</v>
      </c>
      <c r="C445">
        <f t="shared" si="28"/>
        <v>743.63000000000011</v>
      </c>
      <c r="D445">
        <f t="shared" si="26"/>
        <v>27.258300000000002</v>
      </c>
      <c r="F445">
        <f t="shared" si="27"/>
        <v>6.6115933539938156</v>
      </c>
      <c r="H445">
        <f t="shared" si="29"/>
        <v>0.95180788392412452</v>
      </c>
    </row>
    <row r="446" spans="1:8" x14ac:dyDescent="0.3">
      <c r="A446">
        <v>273.19900000000001</v>
      </c>
      <c r="B446">
        <v>783.55600000000004</v>
      </c>
      <c r="C446">
        <f t="shared" si="28"/>
        <v>778.1483333333332</v>
      </c>
      <c r="D446">
        <f t="shared" si="26"/>
        <v>27.319900000000001</v>
      </c>
      <c r="F446">
        <f t="shared" si="27"/>
        <v>6.6638425333963553</v>
      </c>
      <c r="H446">
        <f t="shared" si="29"/>
        <v>0.9954919580398891</v>
      </c>
    </row>
    <row r="447" spans="1:8" x14ac:dyDescent="0.3">
      <c r="A447">
        <v>273.81400000000002</v>
      </c>
      <c r="B447">
        <v>807.22199999999998</v>
      </c>
      <c r="C447">
        <f t="shared" si="28"/>
        <v>793.14833333333343</v>
      </c>
      <c r="D447">
        <f t="shared" si="26"/>
        <v>27.381400000000003</v>
      </c>
      <c r="F447">
        <f t="shared" si="27"/>
        <v>6.6935987233756276</v>
      </c>
      <c r="H447">
        <f t="shared" si="29"/>
        <v>1.0150945553924879</v>
      </c>
    </row>
    <row r="448" spans="1:8" x14ac:dyDescent="0.3">
      <c r="A448">
        <v>274.42899999999997</v>
      </c>
      <c r="B448">
        <v>788.66700000000003</v>
      </c>
      <c r="C448">
        <f t="shared" si="28"/>
        <v>788.59266666666679</v>
      </c>
      <c r="D448">
        <f t="shared" si="26"/>
        <v>27.442899999999998</v>
      </c>
      <c r="F448">
        <f t="shared" si="27"/>
        <v>6.6703441785244015</v>
      </c>
      <c r="H448">
        <f t="shared" si="29"/>
        <v>1.0091005600728098</v>
      </c>
    </row>
    <row r="449" spans="1:12" x14ac:dyDescent="0.3">
      <c r="A449">
        <v>275.04399999999998</v>
      </c>
      <c r="B449">
        <v>769.88900000000001</v>
      </c>
      <c r="C449">
        <f t="shared" si="28"/>
        <v>770</v>
      </c>
      <c r="D449">
        <f t="shared" si="26"/>
        <v>27.504399999999997</v>
      </c>
      <c r="F449">
        <f t="shared" si="27"/>
        <v>6.646246348612121</v>
      </c>
      <c r="H449">
        <f t="shared" si="29"/>
        <v>0.98500253209713129</v>
      </c>
    </row>
    <row r="450" spans="1:12" x14ac:dyDescent="0.3">
      <c r="A450">
        <v>275.66000000000003</v>
      </c>
      <c r="B450">
        <v>751.44399999999996</v>
      </c>
      <c r="C450">
        <f t="shared" si="28"/>
        <v>752.59233333333339</v>
      </c>
      <c r="D450">
        <f t="shared" ref="D450:D513" si="30">A450/10</f>
        <v>27.566000000000003</v>
      </c>
      <c r="F450">
        <f t="shared" si="27"/>
        <v>6.6219966887850488</v>
      </c>
      <c r="H450">
        <f t="shared" si="29"/>
        <v>0.96296228326524635</v>
      </c>
    </row>
    <row r="451" spans="1:12" x14ac:dyDescent="0.3">
      <c r="A451">
        <v>276.27499999999998</v>
      </c>
      <c r="B451">
        <v>736.44399999999996</v>
      </c>
      <c r="C451">
        <f t="shared" si="28"/>
        <v>739.92566666666664</v>
      </c>
      <c r="D451">
        <f t="shared" si="30"/>
        <v>27.627499999999998</v>
      </c>
      <c r="F451">
        <f t="shared" ref="F451:F514" si="31">LN(B451)</f>
        <v>6.60183319770975</v>
      </c>
      <c r="H451">
        <f t="shared" si="29"/>
        <v>0.94723534482377669</v>
      </c>
    </row>
    <row r="452" spans="1:12" x14ac:dyDescent="0.3">
      <c r="A452">
        <v>276.89</v>
      </c>
      <c r="B452">
        <v>731.88900000000001</v>
      </c>
      <c r="C452">
        <f t="shared" ref="C452:C515" si="32">AVERAGE(B451:B453)</f>
        <v>731.88866666666672</v>
      </c>
      <c r="D452">
        <f t="shared" si="30"/>
        <v>27.689</v>
      </c>
      <c r="F452">
        <f t="shared" si="31"/>
        <v>6.595628863118641</v>
      </c>
      <c r="H452">
        <f t="shared" si="29"/>
        <v>0.93739005705452449</v>
      </c>
    </row>
    <row r="453" spans="1:12" x14ac:dyDescent="0.3">
      <c r="A453">
        <v>277.50599999999997</v>
      </c>
      <c r="B453">
        <v>727.33299999999997</v>
      </c>
      <c r="C453">
        <f t="shared" si="32"/>
        <v>727.18499999999995</v>
      </c>
      <c r="D453">
        <f t="shared" si="30"/>
        <v>27.750599999999999</v>
      </c>
      <c r="F453">
        <f t="shared" si="31"/>
        <v>6.5893844194296589</v>
      </c>
      <c r="H453">
        <f t="shared" si="29"/>
        <v>0.93167562459592601</v>
      </c>
    </row>
    <row r="454" spans="1:12" x14ac:dyDescent="0.3">
      <c r="A454">
        <v>278.12099999999998</v>
      </c>
      <c r="B454">
        <v>722.33299999999997</v>
      </c>
      <c r="C454">
        <f t="shared" si="32"/>
        <v>716.62933333333331</v>
      </c>
      <c r="D454">
        <f t="shared" si="30"/>
        <v>27.812099999999997</v>
      </c>
      <c r="F454">
        <f t="shared" si="31"/>
        <v>6.5824862514006766</v>
      </c>
      <c r="H454">
        <f t="shared" si="29"/>
        <v>0.91897814901611896</v>
      </c>
    </row>
    <row r="455" spans="1:12" x14ac:dyDescent="0.3">
      <c r="A455">
        <v>278.73599999999999</v>
      </c>
      <c r="B455">
        <v>700.22199999999998</v>
      </c>
      <c r="C455">
        <f t="shared" si="32"/>
        <v>684.11099999999988</v>
      </c>
      <c r="D455">
        <f t="shared" si="30"/>
        <v>27.8736</v>
      </c>
      <c r="F455">
        <f t="shared" si="31"/>
        <v>6.5513974276213816</v>
      </c>
      <c r="H455">
        <f t="shared" si="29"/>
        <v>0.8809391125728443</v>
      </c>
    </row>
    <row r="456" spans="1:12" x14ac:dyDescent="0.3">
      <c r="A456">
        <v>279.35199999999998</v>
      </c>
      <c r="B456">
        <v>629.77800000000002</v>
      </c>
      <c r="C456">
        <f t="shared" si="32"/>
        <v>629.85199999999998</v>
      </c>
      <c r="D456">
        <f t="shared" si="30"/>
        <v>27.935199999999998</v>
      </c>
      <c r="F456">
        <f t="shared" si="31"/>
        <v>6.4453673763324408</v>
      </c>
      <c r="H456">
        <f t="shared" si="29"/>
        <v>0.82094146673518065</v>
      </c>
    </row>
    <row r="457" spans="1:12" x14ac:dyDescent="0.3">
      <c r="A457">
        <v>279.96699999999998</v>
      </c>
      <c r="B457">
        <v>559.55600000000004</v>
      </c>
      <c r="C457">
        <f t="shared" si="32"/>
        <v>559.55566666666675</v>
      </c>
      <c r="D457">
        <f t="shared" si="30"/>
        <v>27.996699999999997</v>
      </c>
      <c r="F457">
        <f t="shared" si="31"/>
        <v>6.3271436121088787</v>
      </c>
      <c r="H457">
        <f t="shared" ref="H457:H520" si="33">(0.0905*EXP(0.0013*C457))/E$2</f>
        <v>0.74924540883159374</v>
      </c>
    </row>
    <row r="458" spans="1:12" x14ac:dyDescent="0.3">
      <c r="A458">
        <v>280.58199999999999</v>
      </c>
      <c r="B458">
        <v>489.33300000000003</v>
      </c>
      <c r="C458">
        <f t="shared" si="32"/>
        <v>497.74066666666675</v>
      </c>
      <c r="D458">
        <f t="shared" si="30"/>
        <v>28.058199999999999</v>
      </c>
      <c r="F458">
        <f t="shared" si="31"/>
        <v>6.193043239307209</v>
      </c>
      <c r="H458">
        <f t="shared" si="33"/>
        <v>0.69139208421011122</v>
      </c>
    </row>
    <row r="459" spans="1:12" x14ac:dyDescent="0.3">
      <c r="A459">
        <v>281.19799999999998</v>
      </c>
      <c r="B459">
        <v>444.33300000000003</v>
      </c>
      <c r="C459">
        <f t="shared" si="32"/>
        <v>468.11100000000005</v>
      </c>
      <c r="D459">
        <f t="shared" si="30"/>
        <v>28.119799999999998</v>
      </c>
      <c r="F459">
        <f t="shared" si="31"/>
        <v>6.0965742813227708</v>
      </c>
      <c r="H459">
        <f t="shared" si="33"/>
        <v>0.66526703192721826</v>
      </c>
    </row>
    <row r="460" spans="1:12" x14ac:dyDescent="0.3">
      <c r="A460">
        <v>281.81299999999999</v>
      </c>
      <c r="B460">
        <v>470.66699999999997</v>
      </c>
      <c r="C460">
        <f t="shared" si="32"/>
        <v>470.70366666666661</v>
      </c>
      <c r="D460">
        <f t="shared" si="30"/>
        <v>28.1813</v>
      </c>
      <c r="F460">
        <f t="shared" si="31"/>
        <v>6.1541508376001239</v>
      </c>
      <c r="H460">
        <f t="shared" si="33"/>
        <v>0.66751307526359716</v>
      </c>
    </row>
    <row r="461" spans="1:12" x14ac:dyDescent="0.3">
      <c r="A461">
        <v>282.428</v>
      </c>
      <c r="B461">
        <v>497.11099999999999</v>
      </c>
      <c r="C461">
        <f t="shared" si="32"/>
        <v>497.03699999999998</v>
      </c>
      <c r="D461">
        <f t="shared" si="30"/>
        <v>28.242799999999999</v>
      </c>
      <c r="F461">
        <f t="shared" si="31"/>
        <v>6.2088133412001962</v>
      </c>
      <c r="H461">
        <f t="shared" si="33"/>
        <v>0.69075991096746692</v>
      </c>
    </row>
    <row r="462" spans="1:12" x14ac:dyDescent="0.3">
      <c r="A462">
        <v>283.04399999999998</v>
      </c>
      <c r="B462">
        <v>523.33299999999997</v>
      </c>
      <c r="C462">
        <f t="shared" si="32"/>
        <v>521.88866666666661</v>
      </c>
      <c r="D462">
        <f t="shared" si="30"/>
        <v>28.304399999999998</v>
      </c>
      <c r="F462">
        <f t="shared" si="31"/>
        <v>6.2602179727313656</v>
      </c>
      <c r="H462">
        <f t="shared" si="33"/>
        <v>0.71344081161927375</v>
      </c>
      <c r="I462">
        <v>1996</v>
      </c>
      <c r="J462">
        <f>AVERAGE(H462:H486)</f>
        <v>0.74996883899612554</v>
      </c>
      <c r="K462">
        <f>D486-D462</f>
        <v>1.476700000000001</v>
      </c>
      <c r="L462">
        <f>J462*K462</f>
        <v>1.1074789845455792</v>
      </c>
    </row>
    <row r="463" spans="1:12" x14ac:dyDescent="0.3">
      <c r="A463">
        <v>283.65899999999999</v>
      </c>
      <c r="B463">
        <v>545.22199999999998</v>
      </c>
      <c r="C463">
        <f t="shared" si="32"/>
        <v>540.55533333333324</v>
      </c>
      <c r="D463">
        <f t="shared" si="30"/>
        <v>28.3659</v>
      </c>
      <c r="F463">
        <f t="shared" si="31"/>
        <v>6.3011930511725938</v>
      </c>
      <c r="H463">
        <f t="shared" si="33"/>
        <v>0.73096541385243818</v>
      </c>
    </row>
    <row r="464" spans="1:12" x14ac:dyDescent="0.3">
      <c r="A464">
        <v>284.274</v>
      </c>
      <c r="B464">
        <v>553.11099999999999</v>
      </c>
      <c r="C464">
        <f t="shared" si="32"/>
        <v>553.07400000000007</v>
      </c>
      <c r="D464">
        <f t="shared" si="30"/>
        <v>28.427399999999999</v>
      </c>
      <c r="F464">
        <f t="shared" si="31"/>
        <v>6.3155587047074082</v>
      </c>
      <c r="H464">
        <f t="shared" si="33"/>
        <v>0.74295866591103088</v>
      </c>
    </row>
    <row r="465" spans="1:8" x14ac:dyDescent="0.3">
      <c r="A465">
        <v>284.88900000000001</v>
      </c>
      <c r="B465">
        <v>560.88900000000001</v>
      </c>
      <c r="C465">
        <f t="shared" si="32"/>
        <v>561</v>
      </c>
      <c r="D465">
        <f t="shared" si="30"/>
        <v>28.488900000000001</v>
      </c>
      <c r="F465">
        <f t="shared" si="31"/>
        <v>6.3295230249830672</v>
      </c>
      <c r="H465">
        <f t="shared" si="33"/>
        <v>0.75065353854801187</v>
      </c>
    </row>
    <row r="466" spans="1:8" x14ac:dyDescent="0.3">
      <c r="A466">
        <v>285.505</v>
      </c>
      <c r="B466">
        <v>569</v>
      </c>
      <c r="C466">
        <f t="shared" si="32"/>
        <v>567.48166666666668</v>
      </c>
      <c r="D466">
        <f t="shared" si="30"/>
        <v>28.5505</v>
      </c>
      <c r="F466">
        <f t="shared" si="31"/>
        <v>6.3438804341263308</v>
      </c>
      <c r="H466">
        <f t="shared" si="33"/>
        <v>0.75700539368584185</v>
      </c>
    </row>
    <row r="467" spans="1:8" x14ac:dyDescent="0.3">
      <c r="A467">
        <v>286.12</v>
      </c>
      <c r="B467">
        <v>572.55600000000004</v>
      </c>
      <c r="C467">
        <f t="shared" si="32"/>
        <v>568.40766666666661</v>
      </c>
      <c r="D467">
        <f t="shared" si="30"/>
        <v>28.612000000000002</v>
      </c>
      <c r="F467">
        <f t="shared" si="31"/>
        <v>6.3501105472385504</v>
      </c>
      <c r="H467">
        <f t="shared" si="33"/>
        <v>0.7579172255002159</v>
      </c>
    </row>
    <row r="468" spans="1:8" x14ac:dyDescent="0.3">
      <c r="A468">
        <v>286.73500000000001</v>
      </c>
      <c r="B468">
        <v>563.66700000000003</v>
      </c>
      <c r="C468">
        <f t="shared" si="32"/>
        <v>563.66700000000003</v>
      </c>
      <c r="D468">
        <f t="shared" si="30"/>
        <v>28.673500000000001</v>
      </c>
      <c r="F468">
        <f t="shared" si="31"/>
        <v>6.3344636515963515</v>
      </c>
      <c r="H468">
        <f t="shared" si="33"/>
        <v>0.75326064637165691</v>
      </c>
    </row>
    <row r="469" spans="1:8" x14ac:dyDescent="0.3">
      <c r="A469">
        <v>287.351</v>
      </c>
      <c r="B469">
        <v>554.77800000000002</v>
      </c>
      <c r="C469">
        <f t="shared" si="32"/>
        <v>554.77800000000013</v>
      </c>
      <c r="D469">
        <f t="shared" si="30"/>
        <v>28.735099999999999</v>
      </c>
      <c r="F469">
        <f t="shared" si="31"/>
        <v>6.3185680337250947</v>
      </c>
      <c r="H469">
        <f t="shared" si="33"/>
        <v>0.74460629218486096</v>
      </c>
    </row>
    <row r="470" spans="1:8" x14ac:dyDescent="0.3">
      <c r="A470">
        <v>287.96600000000001</v>
      </c>
      <c r="B470">
        <v>545.88900000000001</v>
      </c>
      <c r="C470">
        <f t="shared" si="32"/>
        <v>548.74099999999999</v>
      </c>
      <c r="D470">
        <f t="shared" si="30"/>
        <v>28.796600000000002</v>
      </c>
      <c r="F470">
        <f t="shared" si="31"/>
        <v>6.3024156583740325</v>
      </c>
      <c r="H470">
        <f t="shared" si="33"/>
        <v>0.73878541881819804</v>
      </c>
    </row>
    <row r="471" spans="1:8" x14ac:dyDescent="0.3">
      <c r="A471">
        <v>288.58100000000002</v>
      </c>
      <c r="B471">
        <v>545.55600000000004</v>
      </c>
      <c r="C471">
        <f t="shared" si="32"/>
        <v>554.92600000000004</v>
      </c>
      <c r="D471">
        <f t="shared" si="30"/>
        <v>28.8581</v>
      </c>
      <c r="F471">
        <f t="shared" si="31"/>
        <v>6.3018054581159664</v>
      </c>
      <c r="H471">
        <f t="shared" si="33"/>
        <v>0.74474956821818972</v>
      </c>
    </row>
    <row r="472" spans="1:8" x14ac:dyDescent="0.3">
      <c r="A472">
        <v>289.197</v>
      </c>
      <c r="B472">
        <v>573.33299999999997</v>
      </c>
      <c r="C472">
        <f t="shared" si="32"/>
        <v>573.29633333333334</v>
      </c>
      <c r="D472">
        <f t="shared" si="30"/>
        <v>28.919699999999999</v>
      </c>
      <c r="F472">
        <f t="shared" si="31"/>
        <v>6.3514666997438711</v>
      </c>
      <c r="H472">
        <f t="shared" si="33"/>
        <v>0.76274932997195788</v>
      </c>
    </row>
    <row r="473" spans="1:8" x14ac:dyDescent="0.3">
      <c r="A473">
        <v>289.81200000000001</v>
      </c>
      <c r="B473" s="6">
        <v>601</v>
      </c>
      <c r="C473">
        <f t="shared" si="32"/>
        <v>600.96300000000008</v>
      </c>
      <c r="D473" s="6">
        <f t="shared" si="30"/>
        <v>28.981200000000001</v>
      </c>
      <c r="F473">
        <f t="shared" si="31"/>
        <v>6.3985949345352076</v>
      </c>
      <c r="H473">
        <f t="shared" si="33"/>
        <v>0.79068219580999854</v>
      </c>
    </row>
    <row r="474" spans="1:8" x14ac:dyDescent="0.3">
      <c r="A474">
        <v>290.42700000000002</v>
      </c>
      <c r="B474" s="8">
        <v>628.55600000000004</v>
      </c>
      <c r="C474">
        <f t="shared" si="32"/>
        <v>623.92600000000004</v>
      </c>
      <c r="D474">
        <f t="shared" si="30"/>
        <v>29.042700000000004</v>
      </c>
      <c r="F474">
        <f t="shared" si="31"/>
        <v>6.4434251250952492</v>
      </c>
      <c r="H474">
        <f t="shared" si="33"/>
        <v>0.8146413962634943</v>
      </c>
    </row>
    <row r="475" spans="1:8" x14ac:dyDescent="0.3">
      <c r="A475">
        <v>291.04300000000001</v>
      </c>
      <c r="B475">
        <v>642.22199999999998</v>
      </c>
      <c r="C475">
        <f t="shared" si="32"/>
        <v>626.51866666666672</v>
      </c>
      <c r="D475">
        <f t="shared" si="30"/>
        <v>29.104300000000002</v>
      </c>
      <c r="F475">
        <f t="shared" si="31"/>
        <v>6.4649340383093827</v>
      </c>
      <c r="H475">
        <f t="shared" si="33"/>
        <v>0.81739175031954248</v>
      </c>
    </row>
    <row r="476" spans="1:8" x14ac:dyDescent="0.3">
      <c r="A476">
        <v>291.65800000000002</v>
      </c>
      <c r="B476">
        <v>608.77800000000002</v>
      </c>
      <c r="C476">
        <f t="shared" si="32"/>
        <v>608.88900000000001</v>
      </c>
      <c r="D476">
        <f t="shared" si="30"/>
        <v>29.165800000000001</v>
      </c>
      <c r="F476">
        <f t="shared" si="31"/>
        <v>6.4114536692322446</v>
      </c>
      <c r="H476">
        <f t="shared" si="33"/>
        <v>0.79887134424078743</v>
      </c>
    </row>
    <row r="477" spans="1:8" x14ac:dyDescent="0.3">
      <c r="A477">
        <v>292.27300000000002</v>
      </c>
      <c r="B477">
        <v>575.66700000000003</v>
      </c>
      <c r="C477">
        <f t="shared" si="32"/>
        <v>575.55566666666675</v>
      </c>
      <c r="D477">
        <f t="shared" si="30"/>
        <v>29.227300000000003</v>
      </c>
      <c r="F477">
        <f t="shared" si="31"/>
        <v>6.355529368517197</v>
      </c>
      <c r="H477">
        <f t="shared" si="33"/>
        <v>0.76499291970218042</v>
      </c>
    </row>
    <row r="478" spans="1:8" x14ac:dyDescent="0.3">
      <c r="A478">
        <v>292.88900000000001</v>
      </c>
      <c r="B478">
        <v>542.22199999999998</v>
      </c>
      <c r="C478">
        <f t="shared" si="32"/>
        <v>544.88900000000001</v>
      </c>
      <c r="D478">
        <f t="shared" si="30"/>
        <v>29.288900000000002</v>
      </c>
      <c r="F478">
        <f t="shared" si="31"/>
        <v>6.2956755116748235</v>
      </c>
      <c r="H478">
        <f t="shared" si="33"/>
        <v>0.73509512442552416</v>
      </c>
    </row>
    <row r="479" spans="1:8" x14ac:dyDescent="0.3">
      <c r="A479">
        <v>293.50400000000002</v>
      </c>
      <c r="B479">
        <v>516.77800000000002</v>
      </c>
      <c r="C479">
        <f t="shared" si="32"/>
        <v>525.92600000000004</v>
      </c>
      <c r="D479">
        <f t="shared" si="30"/>
        <v>29.3504</v>
      </c>
      <c r="F479">
        <f t="shared" si="31"/>
        <v>6.2476133819028359</v>
      </c>
      <c r="H479">
        <f t="shared" si="33"/>
        <v>0.71719517332822713</v>
      </c>
    </row>
    <row r="480" spans="1:8" x14ac:dyDescent="0.3">
      <c r="A480">
        <v>294.11900000000003</v>
      </c>
      <c r="B480">
        <v>518.77800000000002</v>
      </c>
      <c r="C480">
        <f t="shared" si="32"/>
        <v>518.81500000000005</v>
      </c>
      <c r="D480">
        <f t="shared" si="30"/>
        <v>29.411900000000003</v>
      </c>
      <c r="F480">
        <f t="shared" si="31"/>
        <v>6.2514760459918755</v>
      </c>
      <c r="H480">
        <f t="shared" si="33"/>
        <v>0.71059575647919337</v>
      </c>
    </row>
    <row r="481" spans="1:12" x14ac:dyDescent="0.3">
      <c r="A481">
        <v>294.73399999999998</v>
      </c>
      <c r="B481">
        <v>520.88900000000001</v>
      </c>
      <c r="C481">
        <f t="shared" si="32"/>
        <v>520.92599999999993</v>
      </c>
      <c r="D481">
        <f t="shared" si="30"/>
        <v>29.473399999999998</v>
      </c>
      <c r="F481">
        <f t="shared" si="31"/>
        <v>6.2555369672311869</v>
      </c>
      <c r="H481">
        <f t="shared" si="33"/>
        <v>0.71254852267628344</v>
      </c>
    </row>
    <row r="482" spans="1:12" x14ac:dyDescent="0.3">
      <c r="A482">
        <v>295.35000000000002</v>
      </c>
      <c r="B482">
        <v>523.11099999999999</v>
      </c>
      <c r="C482">
        <f t="shared" si="32"/>
        <v>524.07399999999996</v>
      </c>
      <c r="D482">
        <f t="shared" si="30"/>
        <v>29.535000000000004</v>
      </c>
      <c r="F482">
        <f t="shared" si="31"/>
        <v>6.2597936786395074</v>
      </c>
      <c r="H482">
        <f t="shared" si="33"/>
        <v>0.71547053118621207</v>
      </c>
    </row>
    <row r="483" spans="1:12" x14ac:dyDescent="0.3">
      <c r="A483">
        <v>295.96499999999997</v>
      </c>
      <c r="B483">
        <v>528.22199999999998</v>
      </c>
      <c r="C483">
        <f t="shared" si="32"/>
        <v>531.85166666666669</v>
      </c>
      <c r="D483">
        <f t="shared" si="30"/>
        <v>29.596499999999999</v>
      </c>
      <c r="F483">
        <f t="shared" si="31"/>
        <v>6.269516649885472</v>
      </c>
      <c r="H483">
        <f t="shared" si="33"/>
        <v>0.72274132531455482</v>
      </c>
    </row>
    <row r="484" spans="1:12" x14ac:dyDescent="0.3">
      <c r="A484">
        <v>296.58</v>
      </c>
      <c r="B484">
        <v>544.22199999999998</v>
      </c>
      <c r="C484">
        <f t="shared" si="32"/>
        <v>544.11099999999999</v>
      </c>
      <c r="D484">
        <f t="shared" si="30"/>
        <v>29.657999999999998</v>
      </c>
      <c r="F484">
        <f t="shared" si="31"/>
        <v>6.2993572518458798</v>
      </c>
      <c r="H484">
        <f t="shared" si="33"/>
        <v>0.73435202506537156</v>
      </c>
    </row>
    <row r="485" spans="1:12" x14ac:dyDescent="0.3">
      <c r="A485">
        <v>297.19600000000003</v>
      </c>
      <c r="B485">
        <v>559.88900000000001</v>
      </c>
      <c r="C485">
        <f t="shared" si="32"/>
        <v>559.96299999999997</v>
      </c>
      <c r="D485">
        <f t="shared" si="30"/>
        <v>29.719600000000003</v>
      </c>
      <c r="F485">
        <f t="shared" si="31"/>
        <v>6.3277385497964325</v>
      </c>
      <c r="H485">
        <f t="shared" si="33"/>
        <v>0.74964226431524705</v>
      </c>
    </row>
    <row r="486" spans="1:12" x14ac:dyDescent="0.3">
      <c r="A486">
        <v>297.81099999999998</v>
      </c>
      <c r="B486">
        <v>575.77800000000002</v>
      </c>
      <c r="C486">
        <f t="shared" si="32"/>
        <v>578.48166666666668</v>
      </c>
      <c r="D486">
        <f t="shared" si="30"/>
        <v>29.781099999999999</v>
      </c>
      <c r="F486">
        <f t="shared" si="31"/>
        <v>6.355722169737132</v>
      </c>
      <c r="H486">
        <f t="shared" si="33"/>
        <v>0.76790834109484718</v>
      </c>
      <c r="I486">
        <v>1995</v>
      </c>
      <c r="J486">
        <f>AVERAGE(H486:H511)</f>
        <v>0.88598734676846369</v>
      </c>
      <c r="K486">
        <f>D511-D486</f>
        <v>1.5383000000000031</v>
      </c>
      <c r="L486">
        <f>J486*K486</f>
        <v>1.3629143355339304</v>
      </c>
    </row>
    <row r="487" spans="1:12" x14ac:dyDescent="0.3">
      <c r="A487">
        <v>298.42599999999999</v>
      </c>
      <c r="B487">
        <v>599.77800000000002</v>
      </c>
      <c r="C487">
        <f t="shared" si="32"/>
        <v>609.48166666666668</v>
      </c>
      <c r="D487">
        <f t="shared" si="30"/>
        <v>29.842599999999997</v>
      </c>
      <c r="F487">
        <f t="shared" si="31"/>
        <v>6.3965595867492571</v>
      </c>
      <c r="H487">
        <f t="shared" si="33"/>
        <v>0.7994870851559458</v>
      </c>
    </row>
    <row r="488" spans="1:12" x14ac:dyDescent="0.3">
      <c r="A488">
        <v>299.04199999999997</v>
      </c>
      <c r="B488">
        <v>652.88900000000001</v>
      </c>
      <c r="C488">
        <f t="shared" si="32"/>
        <v>652.88900000000001</v>
      </c>
      <c r="D488">
        <f t="shared" si="30"/>
        <v>29.904199999999996</v>
      </c>
      <c r="F488">
        <f t="shared" si="31"/>
        <v>6.4814071301413323</v>
      </c>
      <c r="H488">
        <f t="shared" si="33"/>
        <v>0.84589895321276476</v>
      </c>
    </row>
    <row r="489" spans="1:12" x14ac:dyDescent="0.3">
      <c r="A489">
        <v>299.65699999999998</v>
      </c>
      <c r="B489">
        <v>706</v>
      </c>
      <c r="C489">
        <f t="shared" si="32"/>
        <v>705.92600000000004</v>
      </c>
      <c r="D489">
        <f t="shared" si="30"/>
        <v>29.965699999999998</v>
      </c>
      <c r="F489">
        <f t="shared" si="31"/>
        <v>6.5596152374932419</v>
      </c>
      <c r="H489">
        <f t="shared" si="33"/>
        <v>0.90627973061421707</v>
      </c>
    </row>
    <row r="490" spans="1:12" x14ac:dyDescent="0.3">
      <c r="A490">
        <v>300.27199999999999</v>
      </c>
      <c r="B490">
        <v>758.88900000000001</v>
      </c>
      <c r="C490">
        <f t="shared" si="32"/>
        <v>753.85199999999998</v>
      </c>
      <c r="D490">
        <f t="shared" si="30"/>
        <v>30.027200000000001</v>
      </c>
      <c r="F490">
        <f t="shared" si="31"/>
        <v>6.6318555216414898</v>
      </c>
      <c r="H490">
        <f t="shared" si="33"/>
        <v>0.96454049005831755</v>
      </c>
    </row>
    <row r="491" spans="1:12" x14ac:dyDescent="0.3">
      <c r="A491">
        <v>300.88799999999998</v>
      </c>
      <c r="B491">
        <v>796.66700000000003</v>
      </c>
      <c r="C491">
        <f t="shared" si="32"/>
        <v>777.22233333333327</v>
      </c>
      <c r="D491">
        <f t="shared" si="30"/>
        <v>30.088799999999999</v>
      </c>
      <c r="F491">
        <f t="shared" si="31"/>
        <v>6.6804367746674007</v>
      </c>
      <c r="H491">
        <f t="shared" si="33"/>
        <v>0.9942943058322945</v>
      </c>
    </row>
    <row r="492" spans="1:12" x14ac:dyDescent="0.3">
      <c r="A492">
        <v>301.50299999999999</v>
      </c>
      <c r="B492">
        <v>776.11099999999999</v>
      </c>
      <c r="C492">
        <f t="shared" si="32"/>
        <v>776.07399999999996</v>
      </c>
      <c r="D492">
        <f t="shared" si="30"/>
        <v>30.150299999999998</v>
      </c>
      <c r="F492">
        <f t="shared" si="31"/>
        <v>6.6542955511909101</v>
      </c>
      <c r="H492">
        <f t="shared" si="33"/>
        <v>0.99281109751626229</v>
      </c>
    </row>
    <row r="493" spans="1:12" x14ac:dyDescent="0.3">
      <c r="A493">
        <v>302.11799999999999</v>
      </c>
      <c r="B493">
        <v>755.44399999999996</v>
      </c>
      <c r="C493">
        <f t="shared" si="32"/>
        <v>755.59233333333339</v>
      </c>
      <c r="D493">
        <f t="shared" si="30"/>
        <v>30.2118</v>
      </c>
      <c r="F493">
        <f t="shared" si="31"/>
        <v>6.6273056558682555</v>
      </c>
      <c r="H493">
        <f t="shared" si="33"/>
        <v>0.96672516902776118</v>
      </c>
    </row>
    <row r="494" spans="1:12" x14ac:dyDescent="0.3">
      <c r="A494">
        <v>302.733</v>
      </c>
      <c r="B494">
        <v>735.22199999999998</v>
      </c>
      <c r="C494">
        <f t="shared" si="32"/>
        <v>734.51833333333332</v>
      </c>
      <c r="D494">
        <f t="shared" si="30"/>
        <v>30.273299999999999</v>
      </c>
      <c r="F494">
        <f t="shared" si="31"/>
        <v>6.6001724944240188</v>
      </c>
      <c r="H494">
        <f t="shared" si="33"/>
        <v>0.94060007115465893</v>
      </c>
    </row>
    <row r="495" spans="1:12" x14ac:dyDescent="0.3">
      <c r="A495">
        <v>303.34899999999999</v>
      </c>
      <c r="B495">
        <v>712.88900000000001</v>
      </c>
      <c r="C495">
        <f t="shared" si="32"/>
        <v>710.66666666666663</v>
      </c>
      <c r="D495">
        <f t="shared" si="30"/>
        <v>30.334899999999998</v>
      </c>
      <c r="F495">
        <f t="shared" si="31"/>
        <v>6.569325728070468</v>
      </c>
      <c r="H495">
        <f t="shared" si="33"/>
        <v>0.91188225783841481</v>
      </c>
    </row>
    <row r="496" spans="1:12" x14ac:dyDescent="0.3">
      <c r="A496">
        <v>303.964</v>
      </c>
      <c r="B496">
        <v>683.88900000000001</v>
      </c>
      <c r="C496">
        <f t="shared" si="32"/>
        <v>683.92600000000004</v>
      </c>
      <c r="D496">
        <f t="shared" si="30"/>
        <v>30.3964</v>
      </c>
      <c r="F496">
        <f t="shared" si="31"/>
        <v>6.5277956237518584</v>
      </c>
      <c r="H496">
        <f t="shared" si="33"/>
        <v>0.88072727219109781</v>
      </c>
    </row>
    <row r="497" spans="1:12" x14ac:dyDescent="0.3">
      <c r="A497">
        <v>304.57900000000001</v>
      </c>
      <c r="B497">
        <v>655</v>
      </c>
      <c r="C497">
        <f t="shared" si="32"/>
        <v>654.96300000000008</v>
      </c>
      <c r="D497">
        <f t="shared" si="30"/>
        <v>30.457900000000002</v>
      </c>
      <c r="F497">
        <f t="shared" si="31"/>
        <v>6.4846352356352517</v>
      </c>
      <c r="H497">
        <f t="shared" si="33"/>
        <v>0.84818274336442057</v>
      </c>
    </row>
    <row r="498" spans="1:12" x14ac:dyDescent="0.3">
      <c r="A498">
        <v>305.19499999999999</v>
      </c>
      <c r="B498">
        <v>626</v>
      </c>
      <c r="C498">
        <f t="shared" si="32"/>
        <v>625.59266666666667</v>
      </c>
      <c r="D498">
        <f t="shared" si="30"/>
        <v>30.519500000000001</v>
      </c>
      <c r="F498">
        <f t="shared" si="31"/>
        <v>6.4393503711000983</v>
      </c>
      <c r="H498">
        <f t="shared" si="33"/>
        <v>0.81640836614819523</v>
      </c>
    </row>
    <row r="499" spans="1:12" x14ac:dyDescent="0.3">
      <c r="A499">
        <v>305.81</v>
      </c>
      <c r="B499">
        <v>595.77800000000002</v>
      </c>
      <c r="C499">
        <f t="shared" si="32"/>
        <v>593.88900000000001</v>
      </c>
      <c r="D499">
        <f t="shared" si="30"/>
        <v>30.581</v>
      </c>
      <c r="F499">
        <f t="shared" si="31"/>
        <v>6.3898681144547664</v>
      </c>
      <c r="H499">
        <f t="shared" si="33"/>
        <v>0.78344425598138256</v>
      </c>
    </row>
    <row r="500" spans="1:12" x14ac:dyDescent="0.3">
      <c r="A500">
        <v>306.42500000000001</v>
      </c>
      <c r="B500">
        <v>559.88900000000001</v>
      </c>
      <c r="C500">
        <f t="shared" si="32"/>
        <v>559.96299999999997</v>
      </c>
      <c r="D500">
        <f t="shared" si="30"/>
        <v>30.642500000000002</v>
      </c>
      <c r="F500">
        <f t="shared" si="31"/>
        <v>6.3277385497964325</v>
      </c>
      <c r="H500">
        <f t="shared" si="33"/>
        <v>0.74964226431524705</v>
      </c>
    </row>
    <row r="501" spans="1:12" x14ac:dyDescent="0.3">
      <c r="A501">
        <v>307.041</v>
      </c>
      <c r="B501">
        <v>524.22199999999998</v>
      </c>
      <c r="C501">
        <f t="shared" si="32"/>
        <v>524.22233333333327</v>
      </c>
      <c r="D501">
        <f t="shared" si="30"/>
        <v>30.7041</v>
      </c>
      <c r="F501">
        <f t="shared" si="31"/>
        <v>6.2619152587228752</v>
      </c>
      <c r="H501">
        <f t="shared" si="33"/>
        <v>0.71560851105677414</v>
      </c>
    </row>
    <row r="502" spans="1:12" x14ac:dyDescent="0.3">
      <c r="A502">
        <v>307.65600000000001</v>
      </c>
      <c r="B502">
        <v>488.55599999999998</v>
      </c>
      <c r="C502">
        <f t="shared" si="32"/>
        <v>497.07400000000001</v>
      </c>
      <c r="D502">
        <f t="shared" si="30"/>
        <v>30.765599999999999</v>
      </c>
      <c r="F502">
        <f t="shared" si="31"/>
        <v>6.1914541015553439</v>
      </c>
      <c r="H502">
        <f t="shared" si="33"/>
        <v>0.69079313731827185</v>
      </c>
    </row>
    <row r="503" spans="1:12" x14ac:dyDescent="0.3">
      <c r="A503">
        <v>308.27100000000002</v>
      </c>
      <c r="B503">
        <v>478.44400000000002</v>
      </c>
      <c r="C503">
        <f t="shared" si="32"/>
        <v>513.59266666666667</v>
      </c>
      <c r="D503">
        <f t="shared" si="30"/>
        <v>30.827100000000002</v>
      </c>
      <c r="F503">
        <f t="shared" si="31"/>
        <v>6.1705391716512894</v>
      </c>
      <c r="H503">
        <f t="shared" si="33"/>
        <v>0.70578783723074423</v>
      </c>
    </row>
    <row r="504" spans="1:12" x14ac:dyDescent="0.3">
      <c r="A504">
        <v>308.887</v>
      </c>
      <c r="B504">
        <v>573.77800000000002</v>
      </c>
      <c r="C504">
        <f t="shared" si="32"/>
        <v>573.85166666666657</v>
      </c>
      <c r="D504">
        <f t="shared" si="30"/>
        <v>30.8887</v>
      </c>
      <c r="F504">
        <f t="shared" si="31"/>
        <v>6.3522425619269081</v>
      </c>
      <c r="H504">
        <f t="shared" si="33"/>
        <v>0.76330018295388213</v>
      </c>
    </row>
    <row r="505" spans="1:12" x14ac:dyDescent="0.3">
      <c r="A505">
        <v>309.50200000000001</v>
      </c>
      <c r="B505">
        <v>669.33299999999997</v>
      </c>
      <c r="C505">
        <f t="shared" si="32"/>
        <v>669.2593333333333</v>
      </c>
      <c r="D505">
        <f t="shared" si="30"/>
        <v>30.950200000000002</v>
      </c>
      <c r="F505">
        <f t="shared" si="31"/>
        <v>6.506281694135418</v>
      </c>
      <c r="H505">
        <f t="shared" si="33"/>
        <v>0.86409381506371874</v>
      </c>
    </row>
    <row r="506" spans="1:12" x14ac:dyDescent="0.3">
      <c r="A506">
        <v>310.11700000000002</v>
      </c>
      <c r="B506">
        <v>764.66700000000003</v>
      </c>
      <c r="C506">
        <f t="shared" si="32"/>
        <v>757.77766666666673</v>
      </c>
      <c r="D506">
        <f t="shared" si="30"/>
        <v>31.011700000000001</v>
      </c>
      <c r="F506">
        <f t="shared" si="31"/>
        <v>6.6394404449409024</v>
      </c>
      <c r="H506">
        <f t="shared" si="33"/>
        <v>0.96947547565372205</v>
      </c>
    </row>
    <row r="507" spans="1:12" x14ac:dyDescent="0.3">
      <c r="A507">
        <v>310.733</v>
      </c>
      <c r="B507">
        <v>839.33299999999997</v>
      </c>
      <c r="C507">
        <f t="shared" si="32"/>
        <v>809.92600000000004</v>
      </c>
      <c r="D507">
        <f t="shared" si="30"/>
        <v>31.0733</v>
      </c>
      <c r="F507">
        <f t="shared" si="31"/>
        <v>6.7326075287955165</v>
      </c>
      <c r="H507">
        <f t="shared" si="33"/>
        <v>1.0374779634444842</v>
      </c>
    </row>
    <row r="508" spans="1:12" x14ac:dyDescent="0.3">
      <c r="A508">
        <v>311.34800000000001</v>
      </c>
      <c r="B508">
        <v>825.77800000000002</v>
      </c>
      <c r="C508">
        <f t="shared" si="32"/>
        <v>825.70366666666666</v>
      </c>
      <c r="D508">
        <f t="shared" si="30"/>
        <v>31.134800000000002</v>
      </c>
      <c r="F508">
        <f t="shared" si="31"/>
        <v>6.7163259722639852</v>
      </c>
      <c r="H508">
        <f t="shared" si="33"/>
        <v>1.0589773724733453</v>
      </c>
    </row>
    <row r="509" spans="1:12" x14ac:dyDescent="0.3">
      <c r="A509">
        <v>311.96300000000002</v>
      </c>
      <c r="B509">
        <v>812</v>
      </c>
      <c r="C509">
        <f t="shared" si="32"/>
        <v>812.07399999999996</v>
      </c>
      <c r="D509">
        <f t="shared" si="30"/>
        <v>31.196300000000001</v>
      </c>
      <c r="F509">
        <f t="shared" si="31"/>
        <v>6.6995003401616779</v>
      </c>
      <c r="H509">
        <f t="shared" si="33"/>
        <v>1.0403790655432454</v>
      </c>
    </row>
    <row r="510" spans="1:12" x14ac:dyDescent="0.3">
      <c r="A510">
        <v>312.57799999999997</v>
      </c>
      <c r="B510">
        <v>798.44399999999996</v>
      </c>
      <c r="C510">
        <f t="shared" si="32"/>
        <v>797.96266666666668</v>
      </c>
      <c r="D510">
        <f t="shared" si="30"/>
        <v>31.257799999999996</v>
      </c>
      <c r="F510">
        <f t="shared" si="31"/>
        <v>6.6826648336991825</v>
      </c>
      <c r="H510">
        <f t="shared" si="33"/>
        <v>1.0214675824302091</v>
      </c>
    </row>
    <row r="511" spans="1:12" x14ac:dyDescent="0.3">
      <c r="A511">
        <v>313.19400000000002</v>
      </c>
      <c r="B511">
        <v>783.44399999999996</v>
      </c>
      <c r="C511">
        <f t="shared" si="32"/>
        <v>781.22200000000009</v>
      </c>
      <c r="D511">
        <f t="shared" si="30"/>
        <v>31.319400000000002</v>
      </c>
      <c r="F511">
        <f t="shared" si="31"/>
        <v>6.6636995850872411</v>
      </c>
      <c r="H511">
        <f t="shared" si="33"/>
        <v>0.99947766930583204</v>
      </c>
      <c r="I511">
        <v>1994</v>
      </c>
      <c r="J511" t="e">
        <f>AVERAGE(H511:H537)</f>
        <v>#DIV/0!</v>
      </c>
      <c r="K511">
        <f>D537-D511</f>
        <v>-31.319400000000002</v>
      </c>
      <c r="L511" t="e">
        <f>J511*K511</f>
        <v>#DIV/0!</v>
      </c>
    </row>
    <row r="512" spans="1:12" x14ac:dyDescent="0.3">
      <c r="A512">
        <v>313.80900000000003</v>
      </c>
      <c r="B512">
        <v>761.77800000000002</v>
      </c>
      <c r="C512">
        <f t="shared" si="32"/>
        <v>761.81466666666665</v>
      </c>
      <c r="D512">
        <f t="shared" si="30"/>
        <v>31.380900000000004</v>
      </c>
      <c r="F512">
        <f t="shared" si="31"/>
        <v>6.6356551746566401</v>
      </c>
      <c r="H512">
        <f t="shared" si="33"/>
        <v>0.97457675419895229</v>
      </c>
    </row>
    <row r="513" spans="1:8" x14ac:dyDescent="0.3">
      <c r="A513">
        <v>314.42399999999998</v>
      </c>
      <c r="B513">
        <v>740.22199999999998</v>
      </c>
      <c r="C513">
        <f t="shared" si="32"/>
        <v>740.11099999999999</v>
      </c>
      <c r="D513">
        <f t="shared" si="30"/>
        <v>31.442399999999999</v>
      </c>
      <c r="F513">
        <f t="shared" si="31"/>
        <v>6.6069501412072134</v>
      </c>
      <c r="H513">
        <f t="shared" si="33"/>
        <v>0.94746359288803561</v>
      </c>
    </row>
    <row r="514" spans="1:8" x14ac:dyDescent="0.3">
      <c r="A514">
        <v>315.04000000000002</v>
      </c>
      <c r="B514">
        <v>718.33299999999997</v>
      </c>
      <c r="C514">
        <f t="shared" si="32"/>
        <v>718.51833333333332</v>
      </c>
      <c r="D514">
        <f t="shared" ref="D514:D534" si="34">A514/10</f>
        <v>31.504000000000001</v>
      </c>
      <c r="F514">
        <f t="shared" si="31"/>
        <v>6.5769332498325079</v>
      </c>
      <c r="H514">
        <f t="shared" si="33"/>
        <v>0.92123765685787173</v>
      </c>
    </row>
    <row r="515" spans="1:8" x14ac:dyDescent="0.3">
      <c r="A515">
        <v>315.65499999999997</v>
      </c>
      <c r="B515">
        <v>697</v>
      </c>
      <c r="C515">
        <f t="shared" si="32"/>
        <v>697.29633333333334</v>
      </c>
      <c r="D515">
        <f t="shared" si="34"/>
        <v>31.565499999999997</v>
      </c>
      <c r="F515">
        <f t="shared" ref="F515:F578" si="35">LN(B515)</f>
        <v>6.5467854107605241</v>
      </c>
      <c r="H515">
        <f t="shared" si="33"/>
        <v>0.89616938884648722</v>
      </c>
    </row>
    <row r="516" spans="1:8" x14ac:dyDescent="0.3">
      <c r="A516">
        <v>316.27</v>
      </c>
      <c r="B516">
        <v>676.55600000000004</v>
      </c>
      <c r="C516">
        <f t="shared" ref="C516:C579" si="36">AVERAGE(B515:B517)</f>
        <v>676.66666666666663</v>
      </c>
      <c r="D516">
        <f t="shared" si="34"/>
        <v>31.626999999999999</v>
      </c>
      <c r="F516">
        <f t="shared" si="35"/>
        <v>6.5170152231944583</v>
      </c>
      <c r="H516">
        <f t="shared" si="33"/>
        <v>0.87245482697227383</v>
      </c>
    </row>
    <row r="517" spans="1:8" x14ac:dyDescent="0.3">
      <c r="A517">
        <v>316.88600000000002</v>
      </c>
      <c r="B517">
        <v>656.44399999999996</v>
      </c>
      <c r="C517">
        <f t="shared" si="36"/>
        <v>656.33333333333337</v>
      </c>
      <c r="D517">
        <f t="shared" si="34"/>
        <v>31.688600000000001</v>
      </c>
      <c r="F517">
        <f t="shared" si="35"/>
        <v>6.4868373892667517</v>
      </c>
      <c r="H517">
        <f t="shared" si="33"/>
        <v>0.8496950710317186</v>
      </c>
    </row>
    <row r="518" spans="1:8" x14ac:dyDescent="0.3">
      <c r="A518">
        <v>317.50099999999998</v>
      </c>
      <c r="B518">
        <v>636</v>
      </c>
      <c r="C518">
        <f t="shared" si="36"/>
        <v>634.37033333333329</v>
      </c>
      <c r="D518">
        <f t="shared" si="34"/>
        <v>31.750099999999996</v>
      </c>
      <c r="F518">
        <f t="shared" si="35"/>
        <v>6.4551985633401223</v>
      </c>
      <c r="H518">
        <f t="shared" si="33"/>
        <v>0.82577772988402998</v>
      </c>
    </row>
    <row r="519" spans="1:8" x14ac:dyDescent="0.3">
      <c r="A519">
        <v>318.11599999999999</v>
      </c>
      <c r="B519">
        <v>610.66700000000003</v>
      </c>
      <c r="C519">
        <f t="shared" si="36"/>
        <v>602.77799999999991</v>
      </c>
      <c r="D519">
        <f t="shared" si="34"/>
        <v>31.811599999999999</v>
      </c>
      <c r="F519">
        <f t="shared" si="35"/>
        <v>6.4145518024173453</v>
      </c>
      <c r="H519">
        <f t="shared" si="33"/>
        <v>0.79255001314196061</v>
      </c>
    </row>
    <row r="520" spans="1:8" x14ac:dyDescent="0.3">
      <c r="A520">
        <v>318.73200000000003</v>
      </c>
      <c r="B520">
        <v>561.66700000000003</v>
      </c>
      <c r="C520">
        <f t="shared" si="36"/>
        <v>561.74099999999999</v>
      </c>
      <c r="D520">
        <f t="shared" si="34"/>
        <v>31.873200000000004</v>
      </c>
      <c r="F520">
        <f t="shared" si="35"/>
        <v>6.3309091475899866</v>
      </c>
      <c r="H520">
        <f t="shared" si="33"/>
        <v>0.75137699149686421</v>
      </c>
    </row>
    <row r="521" spans="1:8" x14ac:dyDescent="0.3">
      <c r="A521">
        <v>319.34699999999998</v>
      </c>
      <c r="B521">
        <v>512.88900000000001</v>
      </c>
      <c r="C521">
        <f t="shared" si="36"/>
        <v>512.81500000000005</v>
      </c>
      <c r="D521">
        <f t="shared" si="34"/>
        <v>31.934699999999999</v>
      </c>
      <c r="F521">
        <f t="shared" si="35"/>
        <v>6.2400594474894744</v>
      </c>
      <c r="H521">
        <f t="shared" ref="H521:H584" si="37">(0.0905*EXP(0.0013*C521))/E$2</f>
        <v>0.70507466980855227</v>
      </c>
    </row>
    <row r="522" spans="1:8" x14ac:dyDescent="0.3">
      <c r="A522">
        <v>319.96199999999999</v>
      </c>
      <c r="B522">
        <v>463.88900000000001</v>
      </c>
      <c r="C522">
        <f t="shared" si="36"/>
        <v>469.815</v>
      </c>
      <c r="D522">
        <f t="shared" si="34"/>
        <v>31.996199999999998</v>
      </c>
      <c r="F522">
        <f t="shared" si="35"/>
        <v>6.1396452994696658</v>
      </c>
      <c r="H522">
        <f t="shared" si="37"/>
        <v>0.66674236493187744</v>
      </c>
    </row>
    <row r="523" spans="1:8" x14ac:dyDescent="0.3">
      <c r="A523">
        <v>320.57799999999997</v>
      </c>
      <c r="B523">
        <v>432.66699999999997</v>
      </c>
      <c r="C523">
        <f t="shared" si="36"/>
        <v>462.25933333333336</v>
      </c>
      <c r="D523">
        <f t="shared" si="34"/>
        <v>32.0578</v>
      </c>
      <c r="F523">
        <f t="shared" si="35"/>
        <v>6.0699683790116534</v>
      </c>
      <c r="H523">
        <f t="shared" si="37"/>
        <v>0.66022543518350729</v>
      </c>
    </row>
    <row r="524" spans="1:8" x14ac:dyDescent="0.3">
      <c r="A524">
        <v>321.19299999999998</v>
      </c>
      <c r="B524">
        <v>490.22199999999998</v>
      </c>
      <c r="C524">
        <f t="shared" si="36"/>
        <v>490.03699999999998</v>
      </c>
      <c r="D524">
        <f t="shared" si="34"/>
        <v>32.119299999999996</v>
      </c>
      <c r="F524">
        <f t="shared" si="35"/>
        <v>6.1948583497279142</v>
      </c>
      <c r="H524">
        <f t="shared" si="37"/>
        <v>0.68450251013268193</v>
      </c>
    </row>
    <row r="525" spans="1:8" x14ac:dyDescent="0.3">
      <c r="A525">
        <v>321.80799999999999</v>
      </c>
      <c r="B525">
        <v>547.22199999999998</v>
      </c>
      <c r="C525">
        <f t="shared" si="36"/>
        <v>547.33333333333337</v>
      </c>
      <c r="D525">
        <f t="shared" si="34"/>
        <v>32.180799999999998</v>
      </c>
      <c r="F525">
        <f t="shared" si="35"/>
        <v>6.3048545701785166</v>
      </c>
      <c r="H525">
        <f t="shared" si="37"/>
        <v>0.73743470238790065</v>
      </c>
    </row>
    <row r="526" spans="1:8" x14ac:dyDescent="0.3">
      <c r="A526">
        <v>322.423</v>
      </c>
      <c r="B526">
        <v>604.55600000000004</v>
      </c>
      <c r="C526">
        <f t="shared" si="36"/>
        <v>602.62966666666671</v>
      </c>
      <c r="D526">
        <f t="shared" si="34"/>
        <v>32.2423</v>
      </c>
      <c r="F526">
        <f t="shared" si="35"/>
        <v>6.4044943043084137</v>
      </c>
      <c r="H526">
        <f t="shared" si="37"/>
        <v>0.7923971978155111</v>
      </c>
    </row>
    <row r="527" spans="1:8" x14ac:dyDescent="0.3">
      <c r="A527">
        <v>323.03899999999999</v>
      </c>
      <c r="B527">
        <v>656.11099999999999</v>
      </c>
      <c r="C527">
        <f t="shared" si="36"/>
        <v>646.2593333333333</v>
      </c>
      <c r="D527">
        <f t="shared" si="34"/>
        <v>32.303899999999999</v>
      </c>
      <c r="F527">
        <f t="shared" si="35"/>
        <v>6.4863299819472191</v>
      </c>
      <c r="H527">
        <f t="shared" si="37"/>
        <v>0.83863984318673568</v>
      </c>
    </row>
    <row r="528" spans="1:8" x14ac:dyDescent="0.3">
      <c r="A528">
        <v>323.654</v>
      </c>
      <c r="B528">
        <v>678.11099999999999</v>
      </c>
      <c r="C528">
        <f t="shared" si="36"/>
        <v>677.92600000000004</v>
      </c>
      <c r="D528">
        <f t="shared" si="34"/>
        <v>32.365400000000001</v>
      </c>
      <c r="F528">
        <f t="shared" si="35"/>
        <v>6.5193109913544198</v>
      </c>
      <c r="H528">
        <f t="shared" si="37"/>
        <v>0.87388432166876828</v>
      </c>
    </row>
    <row r="529" spans="1:12" x14ac:dyDescent="0.3">
      <c r="A529">
        <v>324.26900000000001</v>
      </c>
      <c r="B529">
        <v>699.55600000000004</v>
      </c>
      <c r="C529">
        <f t="shared" si="36"/>
        <v>699.70366666666666</v>
      </c>
      <c r="D529">
        <f t="shared" si="34"/>
        <v>32.426900000000003</v>
      </c>
      <c r="F529">
        <f t="shared" si="35"/>
        <v>6.5504458480848333</v>
      </c>
      <c r="H529">
        <f t="shared" si="37"/>
        <v>0.89897837393483393</v>
      </c>
    </row>
    <row r="530" spans="1:12" x14ac:dyDescent="0.3">
      <c r="A530">
        <v>324.88499999999999</v>
      </c>
      <c r="B530">
        <v>721.44399999999996</v>
      </c>
      <c r="C530">
        <f t="shared" si="36"/>
        <v>710.18533333333335</v>
      </c>
      <c r="D530">
        <f t="shared" si="34"/>
        <v>32.488500000000002</v>
      </c>
      <c r="F530">
        <f t="shared" si="35"/>
        <v>6.5812547591240262</v>
      </c>
      <c r="H530">
        <f t="shared" si="37"/>
        <v>0.91131184119657538</v>
      </c>
    </row>
    <row r="531" spans="1:12" x14ac:dyDescent="0.3">
      <c r="A531">
        <v>325.5</v>
      </c>
      <c r="B531">
        <v>709.55600000000004</v>
      </c>
      <c r="C531">
        <f t="shared" si="36"/>
        <v>647.85199999999998</v>
      </c>
      <c r="D531">
        <f t="shared" si="34"/>
        <v>32.549999999999997</v>
      </c>
      <c r="F531">
        <f t="shared" si="35"/>
        <v>6.5646394223084963</v>
      </c>
      <c r="H531">
        <f t="shared" si="37"/>
        <v>0.84037801782277632</v>
      </c>
    </row>
    <row r="532" spans="1:12" x14ac:dyDescent="0.3">
      <c r="A532">
        <v>326.11500000000001</v>
      </c>
      <c r="B532">
        <v>512.55600000000004</v>
      </c>
      <c r="C532">
        <f t="shared" si="36"/>
        <v>512.59299999999996</v>
      </c>
      <c r="D532">
        <f t="shared" si="34"/>
        <v>32.611499999999999</v>
      </c>
      <c r="F532">
        <f t="shared" si="35"/>
        <v>6.239409973335901</v>
      </c>
      <c r="H532">
        <f t="shared" si="37"/>
        <v>0.7048712146188415</v>
      </c>
    </row>
    <row r="533" spans="1:12" x14ac:dyDescent="0.3">
      <c r="A533">
        <v>326.73099999999999</v>
      </c>
      <c r="B533">
        <v>315.66699999999997</v>
      </c>
      <c r="C533">
        <f t="shared" si="36"/>
        <v>315.66699999999997</v>
      </c>
      <c r="D533">
        <f t="shared" si="34"/>
        <v>32.673099999999998</v>
      </c>
      <c r="F533">
        <f t="shared" si="35"/>
        <v>5.75468786048362</v>
      </c>
      <c r="H533">
        <f t="shared" si="37"/>
        <v>0.54566831628647172</v>
      </c>
    </row>
    <row r="534" spans="1:12" x14ac:dyDescent="0.3">
      <c r="A534">
        <v>327.346</v>
      </c>
      <c r="B534">
        <v>118.77800000000001</v>
      </c>
      <c r="C534">
        <f t="shared" si="36"/>
        <v>217.2225</v>
      </c>
      <c r="D534">
        <f t="shared" si="34"/>
        <v>32.7346</v>
      </c>
      <c r="F534">
        <f t="shared" si="35"/>
        <v>4.7772562045944662</v>
      </c>
      <c r="H534">
        <f t="shared" si="37"/>
        <v>0.48011874648927755</v>
      </c>
    </row>
    <row r="535" spans="1:12" x14ac:dyDescent="0.3">
      <c r="C535">
        <f t="shared" si="36"/>
        <v>118.77800000000001</v>
      </c>
      <c r="F535" t="e">
        <f t="shared" si="35"/>
        <v>#NUM!</v>
      </c>
      <c r="H535">
        <f t="shared" si="37"/>
        <v>0.4224434585082581</v>
      </c>
    </row>
    <row r="536" spans="1:12" x14ac:dyDescent="0.3">
      <c r="C536" t="e">
        <f t="shared" si="36"/>
        <v>#DIV/0!</v>
      </c>
      <c r="F536" t="e">
        <f t="shared" si="35"/>
        <v>#NUM!</v>
      </c>
      <c r="H536" t="e">
        <f t="shared" si="37"/>
        <v>#DIV/0!</v>
      </c>
    </row>
    <row r="537" spans="1:12" x14ac:dyDescent="0.3">
      <c r="C537" t="e">
        <f t="shared" si="36"/>
        <v>#DIV/0!</v>
      </c>
      <c r="F537" t="e">
        <f t="shared" si="35"/>
        <v>#NUM!</v>
      </c>
      <c r="H537" t="e">
        <f t="shared" si="37"/>
        <v>#DIV/0!</v>
      </c>
      <c r="I537">
        <v>1993</v>
      </c>
      <c r="J537" t="e">
        <f>AVERAGE(H537:H562)</f>
        <v>#DIV/0!</v>
      </c>
      <c r="K537">
        <f>D562-D537</f>
        <v>0</v>
      </c>
      <c r="L537" t="e">
        <f>J537*K537</f>
        <v>#DIV/0!</v>
      </c>
    </row>
    <row r="538" spans="1:12" x14ac:dyDescent="0.3">
      <c r="C538" t="e">
        <f t="shared" si="36"/>
        <v>#DIV/0!</v>
      </c>
      <c r="F538" t="e">
        <f t="shared" si="35"/>
        <v>#NUM!</v>
      </c>
      <c r="H538" t="e">
        <f t="shared" si="37"/>
        <v>#DIV/0!</v>
      </c>
    </row>
    <row r="539" spans="1:12" x14ac:dyDescent="0.3">
      <c r="C539" t="e">
        <f t="shared" si="36"/>
        <v>#DIV/0!</v>
      </c>
      <c r="F539" t="e">
        <f t="shared" si="35"/>
        <v>#NUM!</v>
      </c>
      <c r="H539" t="e">
        <f t="shared" si="37"/>
        <v>#DIV/0!</v>
      </c>
    </row>
    <row r="540" spans="1:12" x14ac:dyDescent="0.3">
      <c r="C540" t="e">
        <f t="shared" si="36"/>
        <v>#DIV/0!</v>
      </c>
      <c r="F540" t="e">
        <f t="shared" si="35"/>
        <v>#NUM!</v>
      </c>
      <c r="H540" t="e">
        <f t="shared" si="37"/>
        <v>#DIV/0!</v>
      </c>
    </row>
    <row r="541" spans="1:12" x14ac:dyDescent="0.3">
      <c r="C541" t="e">
        <f t="shared" si="36"/>
        <v>#DIV/0!</v>
      </c>
      <c r="F541" t="e">
        <f t="shared" si="35"/>
        <v>#NUM!</v>
      </c>
      <c r="H541" t="e">
        <f t="shared" si="37"/>
        <v>#DIV/0!</v>
      </c>
    </row>
    <row r="542" spans="1:12" x14ac:dyDescent="0.3">
      <c r="C542" t="e">
        <f t="shared" si="36"/>
        <v>#DIV/0!</v>
      </c>
      <c r="F542" t="e">
        <f t="shared" si="35"/>
        <v>#NUM!</v>
      </c>
      <c r="H542" t="e">
        <f t="shared" si="37"/>
        <v>#DIV/0!</v>
      </c>
    </row>
    <row r="543" spans="1:12" x14ac:dyDescent="0.3">
      <c r="C543" t="e">
        <f t="shared" si="36"/>
        <v>#DIV/0!</v>
      </c>
      <c r="F543" t="e">
        <f t="shared" si="35"/>
        <v>#NUM!</v>
      </c>
      <c r="H543" t="e">
        <f t="shared" si="37"/>
        <v>#DIV/0!</v>
      </c>
    </row>
    <row r="544" spans="1:12" x14ac:dyDescent="0.3">
      <c r="C544" t="e">
        <f t="shared" si="36"/>
        <v>#DIV/0!</v>
      </c>
      <c r="F544" t="e">
        <f t="shared" si="35"/>
        <v>#NUM!</v>
      </c>
      <c r="H544" t="e">
        <f t="shared" si="37"/>
        <v>#DIV/0!</v>
      </c>
    </row>
    <row r="545" spans="3:8" x14ac:dyDescent="0.3">
      <c r="C545" t="e">
        <f t="shared" si="36"/>
        <v>#DIV/0!</v>
      </c>
      <c r="F545" t="e">
        <f t="shared" si="35"/>
        <v>#NUM!</v>
      </c>
      <c r="H545" t="e">
        <f t="shared" si="37"/>
        <v>#DIV/0!</v>
      </c>
    </row>
    <row r="546" spans="3:8" x14ac:dyDescent="0.3">
      <c r="C546" t="e">
        <f t="shared" si="36"/>
        <v>#DIV/0!</v>
      </c>
      <c r="F546" t="e">
        <f t="shared" si="35"/>
        <v>#NUM!</v>
      </c>
      <c r="H546" t="e">
        <f t="shared" si="37"/>
        <v>#DIV/0!</v>
      </c>
    </row>
    <row r="547" spans="3:8" x14ac:dyDescent="0.3">
      <c r="C547" t="e">
        <f t="shared" si="36"/>
        <v>#DIV/0!</v>
      </c>
      <c r="F547" t="e">
        <f t="shared" si="35"/>
        <v>#NUM!</v>
      </c>
      <c r="H547" t="e">
        <f t="shared" si="37"/>
        <v>#DIV/0!</v>
      </c>
    </row>
    <row r="548" spans="3:8" x14ac:dyDescent="0.3">
      <c r="C548" t="e">
        <f t="shared" si="36"/>
        <v>#DIV/0!</v>
      </c>
      <c r="F548" t="e">
        <f t="shared" si="35"/>
        <v>#NUM!</v>
      </c>
      <c r="H548" t="e">
        <f t="shared" si="37"/>
        <v>#DIV/0!</v>
      </c>
    </row>
    <row r="549" spans="3:8" x14ac:dyDescent="0.3">
      <c r="C549" t="e">
        <f t="shared" si="36"/>
        <v>#DIV/0!</v>
      </c>
      <c r="F549" t="e">
        <f t="shared" si="35"/>
        <v>#NUM!</v>
      </c>
      <c r="H549" t="e">
        <f t="shared" si="37"/>
        <v>#DIV/0!</v>
      </c>
    </row>
    <row r="550" spans="3:8" x14ac:dyDescent="0.3">
      <c r="C550" t="e">
        <f t="shared" si="36"/>
        <v>#DIV/0!</v>
      </c>
      <c r="F550" t="e">
        <f t="shared" si="35"/>
        <v>#NUM!</v>
      </c>
      <c r="H550" t="e">
        <f t="shared" si="37"/>
        <v>#DIV/0!</v>
      </c>
    </row>
    <row r="551" spans="3:8" x14ac:dyDescent="0.3">
      <c r="C551" t="e">
        <f t="shared" si="36"/>
        <v>#DIV/0!</v>
      </c>
      <c r="F551" t="e">
        <f t="shared" si="35"/>
        <v>#NUM!</v>
      </c>
      <c r="H551" t="e">
        <f t="shared" si="37"/>
        <v>#DIV/0!</v>
      </c>
    </row>
    <row r="552" spans="3:8" x14ac:dyDescent="0.3">
      <c r="C552" t="e">
        <f t="shared" si="36"/>
        <v>#DIV/0!</v>
      </c>
      <c r="F552" t="e">
        <f t="shared" si="35"/>
        <v>#NUM!</v>
      </c>
      <c r="H552" t="e">
        <f t="shared" si="37"/>
        <v>#DIV/0!</v>
      </c>
    </row>
    <row r="553" spans="3:8" x14ac:dyDescent="0.3">
      <c r="C553" t="e">
        <f t="shared" si="36"/>
        <v>#DIV/0!</v>
      </c>
      <c r="F553" t="e">
        <f t="shared" si="35"/>
        <v>#NUM!</v>
      </c>
      <c r="H553" t="e">
        <f t="shared" si="37"/>
        <v>#DIV/0!</v>
      </c>
    </row>
    <row r="554" spans="3:8" x14ac:dyDescent="0.3">
      <c r="C554" t="e">
        <f t="shared" si="36"/>
        <v>#DIV/0!</v>
      </c>
      <c r="F554" t="e">
        <f t="shared" si="35"/>
        <v>#NUM!</v>
      </c>
      <c r="H554" t="e">
        <f t="shared" si="37"/>
        <v>#DIV/0!</v>
      </c>
    </row>
    <row r="555" spans="3:8" x14ac:dyDescent="0.3">
      <c r="C555" t="e">
        <f t="shared" si="36"/>
        <v>#DIV/0!</v>
      </c>
      <c r="F555" t="e">
        <f t="shared" si="35"/>
        <v>#NUM!</v>
      </c>
      <c r="H555" t="e">
        <f t="shared" si="37"/>
        <v>#DIV/0!</v>
      </c>
    </row>
    <row r="556" spans="3:8" x14ac:dyDescent="0.3">
      <c r="C556" t="e">
        <f t="shared" si="36"/>
        <v>#DIV/0!</v>
      </c>
      <c r="F556" t="e">
        <f t="shared" si="35"/>
        <v>#NUM!</v>
      </c>
      <c r="H556" t="e">
        <f t="shared" si="37"/>
        <v>#DIV/0!</v>
      </c>
    </row>
    <row r="557" spans="3:8" x14ac:dyDescent="0.3">
      <c r="C557" t="e">
        <f t="shared" si="36"/>
        <v>#DIV/0!</v>
      </c>
      <c r="F557" t="e">
        <f t="shared" si="35"/>
        <v>#NUM!</v>
      </c>
      <c r="H557" t="e">
        <f t="shared" si="37"/>
        <v>#DIV/0!</v>
      </c>
    </row>
    <row r="558" spans="3:8" x14ac:dyDescent="0.3">
      <c r="C558" t="e">
        <f t="shared" si="36"/>
        <v>#DIV/0!</v>
      </c>
      <c r="F558" t="e">
        <f t="shared" si="35"/>
        <v>#NUM!</v>
      </c>
      <c r="H558" t="e">
        <f t="shared" si="37"/>
        <v>#DIV/0!</v>
      </c>
    </row>
    <row r="559" spans="3:8" x14ac:dyDescent="0.3">
      <c r="C559" t="e">
        <f t="shared" si="36"/>
        <v>#DIV/0!</v>
      </c>
      <c r="F559" t="e">
        <f t="shared" si="35"/>
        <v>#NUM!</v>
      </c>
      <c r="H559" t="e">
        <f t="shared" si="37"/>
        <v>#DIV/0!</v>
      </c>
    </row>
    <row r="560" spans="3:8" x14ac:dyDescent="0.3">
      <c r="C560" t="e">
        <f t="shared" si="36"/>
        <v>#DIV/0!</v>
      </c>
      <c r="F560" t="e">
        <f t="shared" si="35"/>
        <v>#NUM!</v>
      </c>
      <c r="H560" t="e">
        <f t="shared" si="37"/>
        <v>#DIV/0!</v>
      </c>
    </row>
    <row r="561" spans="3:12" x14ac:dyDescent="0.3">
      <c r="C561" t="e">
        <f t="shared" si="36"/>
        <v>#DIV/0!</v>
      </c>
      <c r="F561" t="e">
        <f t="shared" si="35"/>
        <v>#NUM!</v>
      </c>
      <c r="H561" t="e">
        <f t="shared" si="37"/>
        <v>#DIV/0!</v>
      </c>
    </row>
    <row r="562" spans="3:12" x14ac:dyDescent="0.3">
      <c r="C562" t="e">
        <f t="shared" si="36"/>
        <v>#DIV/0!</v>
      </c>
      <c r="F562" t="e">
        <f t="shared" si="35"/>
        <v>#NUM!</v>
      </c>
      <c r="H562" t="e">
        <f t="shared" si="37"/>
        <v>#DIV/0!</v>
      </c>
      <c r="I562">
        <v>1992</v>
      </c>
      <c r="J562" t="e">
        <f>AVERAGE(H562:H581)</f>
        <v>#DIV/0!</v>
      </c>
      <c r="K562">
        <f>D581-D562</f>
        <v>0</v>
      </c>
      <c r="L562" t="e">
        <f>J562*K562</f>
        <v>#DIV/0!</v>
      </c>
    </row>
    <row r="563" spans="3:12" x14ac:dyDescent="0.3">
      <c r="C563" t="e">
        <f t="shared" si="36"/>
        <v>#DIV/0!</v>
      </c>
      <c r="F563" t="e">
        <f t="shared" si="35"/>
        <v>#NUM!</v>
      </c>
      <c r="H563" t="e">
        <f t="shared" si="37"/>
        <v>#DIV/0!</v>
      </c>
    </row>
    <row r="564" spans="3:12" x14ac:dyDescent="0.3">
      <c r="C564" t="e">
        <f t="shared" si="36"/>
        <v>#DIV/0!</v>
      </c>
      <c r="F564" t="e">
        <f t="shared" si="35"/>
        <v>#NUM!</v>
      </c>
      <c r="H564" t="e">
        <f t="shared" si="37"/>
        <v>#DIV/0!</v>
      </c>
    </row>
    <row r="565" spans="3:12" x14ac:dyDescent="0.3">
      <c r="C565" t="e">
        <f t="shared" si="36"/>
        <v>#DIV/0!</v>
      </c>
      <c r="F565" t="e">
        <f t="shared" si="35"/>
        <v>#NUM!</v>
      </c>
      <c r="H565" t="e">
        <f t="shared" si="37"/>
        <v>#DIV/0!</v>
      </c>
    </row>
    <row r="566" spans="3:12" x14ac:dyDescent="0.3">
      <c r="C566" t="e">
        <f t="shared" si="36"/>
        <v>#DIV/0!</v>
      </c>
      <c r="F566" t="e">
        <f t="shared" si="35"/>
        <v>#NUM!</v>
      </c>
      <c r="H566" t="e">
        <f t="shared" si="37"/>
        <v>#DIV/0!</v>
      </c>
    </row>
    <row r="567" spans="3:12" x14ac:dyDescent="0.3">
      <c r="C567" t="e">
        <f t="shared" si="36"/>
        <v>#DIV/0!</v>
      </c>
      <c r="F567" t="e">
        <f t="shared" si="35"/>
        <v>#NUM!</v>
      </c>
      <c r="H567" t="e">
        <f t="shared" si="37"/>
        <v>#DIV/0!</v>
      </c>
    </row>
    <row r="568" spans="3:12" x14ac:dyDescent="0.3">
      <c r="C568" t="e">
        <f t="shared" si="36"/>
        <v>#DIV/0!</v>
      </c>
      <c r="F568" t="e">
        <f t="shared" si="35"/>
        <v>#NUM!</v>
      </c>
      <c r="H568" t="e">
        <f t="shared" si="37"/>
        <v>#DIV/0!</v>
      </c>
    </row>
    <row r="569" spans="3:12" x14ac:dyDescent="0.3">
      <c r="C569" t="e">
        <f t="shared" si="36"/>
        <v>#DIV/0!</v>
      </c>
      <c r="F569" t="e">
        <f t="shared" si="35"/>
        <v>#NUM!</v>
      </c>
      <c r="H569" t="e">
        <f t="shared" si="37"/>
        <v>#DIV/0!</v>
      </c>
    </row>
    <row r="570" spans="3:12" x14ac:dyDescent="0.3">
      <c r="C570" t="e">
        <f t="shared" si="36"/>
        <v>#DIV/0!</v>
      </c>
      <c r="F570" t="e">
        <f t="shared" si="35"/>
        <v>#NUM!</v>
      </c>
      <c r="H570" t="e">
        <f t="shared" si="37"/>
        <v>#DIV/0!</v>
      </c>
    </row>
    <row r="571" spans="3:12" x14ac:dyDescent="0.3">
      <c r="C571" t="e">
        <f t="shared" si="36"/>
        <v>#DIV/0!</v>
      </c>
      <c r="F571" t="e">
        <f t="shared" si="35"/>
        <v>#NUM!</v>
      </c>
      <c r="H571" t="e">
        <f t="shared" si="37"/>
        <v>#DIV/0!</v>
      </c>
    </row>
    <row r="572" spans="3:12" x14ac:dyDescent="0.3">
      <c r="C572" t="e">
        <f t="shared" si="36"/>
        <v>#DIV/0!</v>
      </c>
      <c r="F572" t="e">
        <f t="shared" si="35"/>
        <v>#NUM!</v>
      </c>
      <c r="H572" t="e">
        <f t="shared" si="37"/>
        <v>#DIV/0!</v>
      </c>
    </row>
    <row r="573" spans="3:12" x14ac:dyDescent="0.3">
      <c r="C573" t="e">
        <f t="shared" si="36"/>
        <v>#DIV/0!</v>
      </c>
      <c r="F573" t="e">
        <f t="shared" si="35"/>
        <v>#NUM!</v>
      </c>
      <c r="H573" t="e">
        <f t="shared" si="37"/>
        <v>#DIV/0!</v>
      </c>
    </row>
    <row r="574" spans="3:12" x14ac:dyDescent="0.3">
      <c r="C574" t="e">
        <f t="shared" si="36"/>
        <v>#DIV/0!</v>
      </c>
      <c r="F574" t="e">
        <f t="shared" si="35"/>
        <v>#NUM!</v>
      </c>
      <c r="H574" t="e">
        <f t="shared" si="37"/>
        <v>#DIV/0!</v>
      </c>
    </row>
    <row r="575" spans="3:12" x14ac:dyDescent="0.3">
      <c r="C575" t="e">
        <f t="shared" si="36"/>
        <v>#DIV/0!</v>
      </c>
      <c r="F575" t="e">
        <f t="shared" si="35"/>
        <v>#NUM!</v>
      </c>
      <c r="H575" t="e">
        <f t="shared" si="37"/>
        <v>#DIV/0!</v>
      </c>
    </row>
    <row r="576" spans="3:12" x14ac:dyDescent="0.3">
      <c r="C576" t="e">
        <f t="shared" si="36"/>
        <v>#DIV/0!</v>
      </c>
      <c r="F576" t="e">
        <f t="shared" si="35"/>
        <v>#NUM!</v>
      </c>
      <c r="H576" t="e">
        <f t="shared" si="37"/>
        <v>#DIV/0!</v>
      </c>
    </row>
    <row r="577" spans="3:12" x14ac:dyDescent="0.3">
      <c r="C577" t="e">
        <f t="shared" si="36"/>
        <v>#DIV/0!</v>
      </c>
      <c r="F577" t="e">
        <f t="shared" si="35"/>
        <v>#NUM!</v>
      </c>
      <c r="H577" t="e">
        <f t="shared" si="37"/>
        <v>#DIV/0!</v>
      </c>
    </row>
    <row r="578" spans="3:12" x14ac:dyDescent="0.3">
      <c r="C578" t="e">
        <f t="shared" si="36"/>
        <v>#DIV/0!</v>
      </c>
      <c r="F578" t="e">
        <f t="shared" si="35"/>
        <v>#NUM!</v>
      </c>
      <c r="H578" t="e">
        <f t="shared" si="37"/>
        <v>#DIV/0!</v>
      </c>
    </row>
    <row r="579" spans="3:12" x14ac:dyDescent="0.3">
      <c r="C579" t="e">
        <f t="shared" si="36"/>
        <v>#DIV/0!</v>
      </c>
      <c r="F579" t="e">
        <f t="shared" ref="F579:F642" si="38">LN(B579)</f>
        <v>#NUM!</v>
      </c>
      <c r="H579" t="e">
        <f t="shared" si="37"/>
        <v>#DIV/0!</v>
      </c>
    </row>
    <row r="580" spans="3:12" x14ac:dyDescent="0.3">
      <c r="C580" t="e">
        <f t="shared" ref="C580:C643" si="39">AVERAGE(B579:B581)</f>
        <v>#DIV/0!</v>
      </c>
      <c r="F580" t="e">
        <f t="shared" si="38"/>
        <v>#NUM!</v>
      </c>
      <c r="H580" t="e">
        <f t="shared" si="37"/>
        <v>#DIV/0!</v>
      </c>
    </row>
    <row r="581" spans="3:12" x14ac:dyDescent="0.3">
      <c r="C581" t="e">
        <f t="shared" si="39"/>
        <v>#DIV/0!</v>
      </c>
      <c r="F581" t="e">
        <f t="shared" si="38"/>
        <v>#NUM!</v>
      </c>
      <c r="H581" t="e">
        <f t="shared" si="37"/>
        <v>#DIV/0!</v>
      </c>
      <c r="I581">
        <v>1991</v>
      </c>
      <c r="J581" t="e">
        <f>AVERAGE(H581:H602)</f>
        <v>#DIV/0!</v>
      </c>
      <c r="K581">
        <f>D602-D581</f>
        <v>0</v>
      </c>
      <c r="L581" t="e">
        <f>J581*K581</f>
        <v>#DIV/0!</v>
      </c>
    </row>
    <row r="582" spans="3:12" x14ac:dyDescent="0.3">
      <c r="C582" t="e">
        <f t="shared" si="39"/>
        <v>#DIV/0!</v>
      </c>
      <c r="F582" t="e">
        <f t="shared" si="38"/>
        <v>#NUM!</v>
      </c>
      <c r="H582" t="e">
        <f t="shared" si="37"/>
        <v>#DIV/0!</v>
      </c>
    </row>
    <row r="583" spans="3:12" x14ac:dyDescent="0.3">
      <c r="C583" t="e">
        <f t="shared" si="39"/>
        <v>#DIV/0!</v>
      </c>
      <c r="F583" t="e">
        <f t="shared" si="38"/>
        <v>#NUM!</v>
      </c>
      <c r="H583" t="e">
        <f t="shared" si="37"/>
        <v>#DIV/0!</v>
      </c>
    </row>
    <row r="584" spans="3:12" x14ac:dyDescent="0.3">
      <c r="C584" t="e">
        <f t="shared" si="39"/>
        <v>#DIV/0!</v>
      </c>
      <c r="F584" t="e">
        <f t="shared" si="38"/>
        <v>#NUM!</v>
      </c>
      <c r="H584" t="e">
        <f t="shared" si="37"/>
        <v>#DIV/0!</v>
      </c>
    </row>
    <row r="585" spans="3:12" x14ac:dyDescent="0.3">
      <c r="C585" t="e">
        <f t="shared" si="39"/>
        <v>#DIV/0!</v>
      </c>
      <c r="F585" t="e">
        <f t="shared" si="38"/>
        <v>#NUM!</v>
      </c>
      <c r="H585" t="e">
        <f t="shared" ref="H585:H648" si="40">(0.0905*EXP(0.0013*C585))/E$2</f>
        <v>#DIV/0!</v>
      </c>
    </row>
    <row r="586" spans="3:12" x14ac:dyDescent="0.3">
      <c r="C586" t="e">
        <f t="shared" si="39"/>
        <v>#DIV/0!</v>
      </c>
      <c r="F586" t="e">
        <f t="shared" si="38"/>
        <v>#NUM!</v>
      </c>
      <c r="H586" t="e">
        <f t="shared" si="40"/>
        <v>#DIV/0!</v>
      </c>
    </row>
    <row r="587" spans="3:12" x14ac:dyDescent="0.3">
      <c r="C587" t="e">
        <f t="shared" si="39"/>
        <v>#DIV/0!</v>
      </c>
      <c r="F587" t="e">
        <f t="shared" si="38"/>
        <v>#NUM!</v>
      </c>
      <c r="H587" t="e">
        <f t="shared" si="40"/>
        <v>#DIV/0!</v>
      </c>
    </row>
    <row r="588" spans="3:12" x14ac:dyDescent="0.3">
      <c r="C588" t="e">
        <f t="shared" si="39"/>
        <v>#DIV/0!</v>
      </c>
      <c r="F588" t="e">
        <f t="shared" si="38"/>
        <v>#NUM!</v>
      </c>
      <c r="H588" t="e">
        <f t="shared" si="40"/>
        <v>#DIV/0!</v>
      </c>
    </row>
    <row r="589" spans="3:12" x14ac:dyDescent="0.3">
      <c r="C589" t="e">
        <f t="shared" si="39"/>
        <v>#DIV/0!</v>
      </c>
      <c r="F589" t="e">
        <f t="shared" si="38"/>
        <v>#NUM!</v>
      </c>
      <c r="H589" t="e">
        <f t="shared" si="40"/>
        <v>#DIV/0!</v>
      </c>
    </row>
    <row r="590" spans="3:12" x14ac:dyDescent="0.3">
      <c r="C590" t="e">
        <f t="shared" si="39"/>
        <v>#DIV/0!</v>
      </c>
      <c r="F590" t="e">
        <f t="shared" si="38"/>
        <v>#NUM!</v>
      </c>
      <c r="H590" t="e">
        <f t="shared" si="40"/>
        <v>#DIV/0!</v>
      </c>
    </row>
    <row r="591" spans="3:12" x14ac:dyDescent="0.3">
      <c r="C591" t="e">
        <f t="shared" si="39"/>
        <v>#DIV/0!</v>
      </c>
      <c r="F591" t="e">
        <f t="shared" si="38"/>
        <v>#NUM!</v>
      </c>
      <c r="H591" t="e">
        <f t="shared" si="40"/>
        <v>#DIV/0!</v>
      </c>
    </row>
    <row r="592" spans="3:12" x14ac:dyDescent="0.3">
      <c r="C592" t="e">
        <f t="shared" si="39"/>
        <v>#DIV/0!</v>
      </c>
      <c r="F592" t="e">
        <f t="shared" si="38"/>
        <v>#NUM!</v>
      </c>
      <c r="H592" t="e">
        <f t="shared" si="40"/>
        <v>#DIV/0!</v>
      </c>
    </row>
    <row r="593" spans="3:12" x14ac:dyDescent="0.3">
      <c r="C593" t="e">
        <f t="shared" si="39"/>
        <v>#DIV/0!</v>
      </c>
      <c r="F593" t="e">
        <f t="shared" si="38"/>
        <v>#NUM!</v>
      </c>
      <c r="H593" t="e">
        <f t="shared" si="40"/>
        <v>#DIV/0!</v>
      </c>
    </row>
    <row r="594" spans="3:12" x14ac:dyDescent="0.3">
      <c r="C594" t="e">
        <f t="shared" si="39"/>
        <v>#DIV/0!</v>
      </c>
      <c r="F594" t="e">
        <f t="shared" si="38"/>
        <v>#NUM!</v>
      </c>
      <c r="H594" t="e">
        <f t="shared" si="40"/>
        <v>#DIV/0!</v>
      </c>
    </row>
    <row r="595" spans="3:12" x14ac:dyDescent="0.3">
      <c r="C595" t="e">
        <f t="shared" si="39"/>
        <v>#DIV/0!</v>
      </c>
      <c r="F595" t="e">
        <f t="shared" si="38"/>
        <v>#NUM!</v>
      </c>
      <c r="H595" t="e">
        <f t="shared" si="40"/>
        <v>#DIV/0!</v>
      </c>
    </row>
    <row r="596" spans="3:12" x14ac:dyDescent="0.3">
      <c r="C596" t="e">
        <f t="shared" si="39"/>
        <v>#DIV/0!</v>
      </c>
      <c r="F596" t="e">
        <f t="shared" si="38"/>
        <v>#NUM!</v>
      </c>
      <c r="H596" t="e">
        <f t="shared" si="40"/>
        <v>#DIV/0!</v>
      </c>
    </row>
    <row r="597" spans="3:12" x14ac:dyDescent="0.3">
      <c r="C597" t="e">
        <f t="shared" si="39"/>
        <v>#DIV/0!</v>
      </c>
      <c r="F597" t="e">
        <f t="shared" si="38"/>
        <v>#NUM!</v>
      </c>
      <c r="H597" t="e">
        <f t="shared" si="40"/>
        <v>#DIV/0!</v>
      </c>
    </row>
    <row r="598" spans="3:12" x14ac:dyDescent="0.3">
      <c r="C598" t="e">
        <f t="shared" si="39"/>
        <v>#DIV/0!</v>
      </c>
      <c r="F598" t="e">
        <f t="shared" si="38"/>
        <v>#NUM!</v>
      </c>
      <c r="H598" t="e">
        <f t="shared" si="40"/>
        <v>#DIV/0!</v>
      </c>
    </row>
    <row r="599" spans="3:12" x14ac:dyDescent="0.3">
      <c r="C599" t="e">
        <f t="shared" si="39"/>
        <v>#DIV/0!</v>
      </c>
      <c r="F599" t="e">
        <f t="shared" si="38"/>
        <v>#NUM!</v>
      </c>
      <c r="H599" t="e">
        <f t="shared" si="40"/>
        <v>#DIV/0!</v>
      </c>
    </row>
    <row r="600" spans="3:12" x14ac:dyDescent="0.3">
      <c r="C600" t="e">
        <f t="shared" si="39"/>
        <v>#DIV/0!</v>
      </c>
      <c r="F600" t="e">
        <f t="shared" si="38"/>
        <v>#NUM!</v>
      </c>
      <c r="H600" t="e">
        <f t="shared" si="40"/>
        <v>#DIV/0!</v>
      </c>
    </row>
    <row r="601" spans="3:12" x14ac:dyDescent="0.3">
      <c r="C601" t="e">
        <f t="shared" si="39"/>
        <v>#DIV/0!</v>
      </c>
      <c r="F601" t="e">
        <f t="shared" si="38"/>
        <v>#NUM!</v>
      </c>
      <c r="H601" t="e">
        <f t="shared" si="40"/>
        <v>#DIV/0!</v>
      </c>
    </row>
    <row r="602" spans="3:12" x14ac:dyDescent="0.3">
      <c r="C602" t="e">
        <f t="shared" si="39"/>
        <v>#DIV/0!</v>
      </c>
      <c r="F602" t="e">
        <f t="shared" si="38"/>
        <v>#NUM!</v>
      </c>
      <c r="H602" t="e">
        <f t="shared" si="40"/>
        <v>#DIV/0!</v>
      </c>
      <c r="I602">
        <v>1990</v>
      </c>
      <c r="J602" t="e">
        <f>AVERAGE(H602:H622)</f>
        <v>#DIV/0!</v>
      </c>
      <c r="K602">
        <f>D622-D602</f>
        <v>0</v>
      </c>
      <c r="L602" t="e">
        <f>J602*K602</f>
        <v>#DIV/0!</v>
      </c>
    </row>
    <row r="603" spans="3:12" x14ac:dyDescent="0.3">
      <c r="C603" t="e">
        <f t="shared" si="39"/>
        <v>#DIV/0!</v>
      </c>
      <c r="F603" t="e">
        <f t="shared" si="38"/>
        <v>#NUM!</v>
      </c>
      <c r="H603" t="e">
        <f t="shared" si="40"/>
        <v>#DIV/0!</v>
      </c>
    </row>
    <row r="604" spans="3:12" x14ac:dyDescent="0.3">
      <c r="C604" t="e">
        <f t="shared" si="39"/>
        <v>#DIV/0!</v>
      </c>
      <c r="F604" t="e">
        <f t="shared" si="38"/>
        <v>#NUM!</v>
      </c>
      <c r="H604" t="e">
        <f t="shared" si="40"/>
        <v>#DIV/0!</v>
      </c>
    </row>
    <row r="605" spans="3:12" x14ac:dyDescent="0.3">
      <c r="C605" t="e">
        <f t="shared" si="39"/>
        <v>#DIV/0!</v>
      </c>
      <c r="F605" t="e">
        <f t="shared" si="38"/>
        <v>#NUM!</v>
      </c>
      <c r="H605" t="e">
        <f t="shared" si="40"/>
        <v>#DIV/0!</v>
      </c>
    </row>
    <row r="606" spans="3:12" x14ac:dyDescent="0.3">
      <c r="C606" t="e">
        <f t="shared" si="39"/>
        <v>#DIV/0!</v>
      </c>
      <c r="F606" t="e">
        <f t="shared" si="38"/>
        <v>#NUM!</v>
      </c>
      <c r="H606" t="e">
        <f t="shared" si="40"/>
        <v>#DIV/0!</v>
      </c>
    </row>
    <row r="607" spans="3:12" x14ac:dyDescent="0.3">
      <c r="C607" t="e">
        <f t="shared" si="39"/>
        <v>#DIV/0!</v>
      </c>
      <c r="F607" t="e">
        <f t="shared" si="38"/>
        <v>#NUM!</v>
      </c>
      <c r="H607" t="e">
        <f t="shared" si="40"/>
        <v>#DIV/0!</v>
      </c>
    </row>
    <row r="608" spans="3:12" x14ac:dyDescent="0.3">
      <c r="C608" t="e">
        <f t="shared" si="39"/>
        <v>#DIV/0!</v>
      </c>
      <c r="F608" t="e">
        <f t="shared" si="38"/>
        <v>#NUM!</v>
      </c>
      <c r="H608" t="e">
        <f t="shared" si="40"/>
        <v>#DIV/0!</v>
      </c>
    </row>
    <row r="609" spans="3:12" x14ac:dyDescent="0.3">
      <c r="C609" t="e">
        <f t="shared" si="39"/>
        <v>#DIV/0!</v>
      </c>
      <c r="F609" t="e">
        <f t="shared" si="38"/>
        <v>#NUM!</v>
      </c>
      <c r="H609" t="e">
        <f t="shared" si="40"/>
        <v>#DIV/0!</v>
      </c>
    </row>
    <row r="610" spans="3:12" x14ac:dyDescent="0.3">
      <c r="C610" t="e">
        <f t="shared" si="39"/>
        <v>#DIV/0!</v>
      </c>
      <c r="F610" t="e">
        <f t="shared" si="38"/>
        <v>#NUM!</v>
      </c>
      <c r="H610" t="e">
        <f t="shared" si="40"/>
        <v>#DIV/0!</v>
      </c>
    </row>
    <row r="611" spans="3:12" x14ac:dyDescent="0.3">
      <c r="C611" t="e">
        <f t="shared" si="39"/>
        <v>#DIV/0!</v>
      </c>
      <c r="F611" t="e">
        <f t="shared" si="38"/>
        <v>#NUM!</v>
      </c>
      <c r="H611" t="e">
        <f t="shared" si="40"/>
        <v>#DIV/0!</v>
      </c>
    </row>
    <row r="612" spans="3:12" x14ac:dyDescent="0.3">
      <c r="C612" t="e">
        <f t="shared" si="39"/>
        <v>#DIV/0!</v>
      </c>
      <c r="F612" t="e">
        <f t="shared" si="38"/>
        <v>#NUM!</v>
      </c>
      <c r="H612" t="e">
        <f t="shared" si="40"/>
        <v>#DIV/0!</v>
      </c>
    </row>
    <row r="613" spans="3:12" x14ac:dyDescent="0.3">
      <c r="C613" t="e">
        <f t="shared" si="39"/>
        <v>#DIV/0!</v>
      </c>
      <c r="F613" t="e">
        <f t="shared" si="38"/>
        <v>#NUM!</v>
      </c>
      <c r="H613" t="e">
        <f t="shared" si="40"/>
        <v>#DIV/0!</v>
      </c>
    </row>
    <row r="614" spans="3:12" x14ac:dyDescent="0.3">
      <c r="C614" t="e">
        <f t="shared" si="39"/>
        <v>#DIV/0!</v>
      </c>
      <c r="F614" t="e">
        <f t="shared" si="38"/>
        <v>#NUM!</v>
      </c>
      <c r="H614" t="e">
        <f t="shared" si="40"/>
        <v>#DIV/0!</v>
      </c>
    </row>
    <row r="615" spans="3:12" x14ac:dyDescent="0.3">
      <c r="C615" t="e">
        <f t="shared" si="39"/>
        <v>#DIV/0!</v>
      </c>
      <c r="F615" t="e">
        <f t="shared" si="38"/>
        <v>#NUM!</v>
      </c>
      <c r="H615" t="e">
        <f t="shared" si="40"/>
        <v>#DIV/0!</v>
      </c>
    </row>
    <row r="616" spans="3:12" x14ac:dyDescent="0.3">
      <c r="C616" t="e">
        <f t="shared" si="39"/>
        <v>#DIV/0!</v>
      </c>
      <c r="F616" t="e">
        <f t="shared" si="38"/>
        <v>#NUM!</v>
      </c>
      <c r="H616" t="e">
        <f t="shared" si="40"/>
        <v>#DIV/0!</v>
      </c>
    </row>
    <row r="617" spans="3:12" x14ac:dyDescent="0.3">
      <c r="C617" t="e">
        <f t="shared" si="39"/>
        <v>#DIV/0!</v>
      </c>
      <c r="F617" t="e">
        <f t="shared" si="38"/>
        <v>#NUM!</v>
      </c>
      <c r="H617" t="e">
        <f t="shared" si="40"/>
        <v>#DIV/0!</v>
      </c>
    </row>
    <row r="618" spans="3:12" x14ac:dyDescent="0.3">
      <c r="C618" t="e">
        <f t="shared" si="39"/>
        <v>#DIV/0!</v>
      </c>
      <c r="F618" t="e">
        <f t="shared" si="38"/>
        <v>#NUM!</v>
      </c>
      <c r="H618" t="e">
        <f t="shared" si="40"/>
        <v>#DIV/0!</v>
      </c>
    </row>
    <row r="619" spans="3:12" x14ac:dyDescent="0.3">
      <c r="C619" t="e">
        <f t="shared" si="39"/>
        <v>#DIV/0!</v>
      </c>
      <c r="F619" t="e">
        <f t="shared" si="38"/>
        <v>#NUM!</v>
      </c>
      <c r="H619" t="e">
        <f t="shared" si="40"/>
        <v>#DIV/0!</v>
      </c>
    </row>
    <row r="620" spans="3:12" x14ac:dyDescent="0.3">
      <c r="C620" t="e">
        <f t="shared" si="39"/>
        <v>#DIV/0!</v>
      </c>
      <c r="F620" t="e">
        <f t="shared" si="38"/>
        <v>#NUM!</v>
      </c>
      <c r="H620" t="e">
        <f t="shared" si="40"/>
        <v>#DIV/0!</v>
      </c>
    </row>
    <row r="621" spans="3:12" x14ac:dyDescent="0.3">
      <c r="C621" t="e">
        <f t="shared" si="39"/>
        <v>#DIV/0!</v>
      </c>
      <c r="F621" t="e">
        <f t="shared" si="38"/>
        <v>#NUM!</v>
      </c>
      <c r="H621" t="e">
        <f t="shared" si="40"/>
        <v>#DIV/0!</v>
      </c>
    </row>
    <row r="622" spans="3:12" x14ac:dyDescent="0.3">
      <c r="C622" t="e">
        <f t="shared" si="39"/>
        <v>#DIV/0!</v>
      </c>
      <c r="F622" t="e">
        <f t="shared" si="38"/>
        <v>#NUM!</v>
      </c>
      <c r="H622" t="e">
        <f t="shared" si="40"/>
        <v>#DIV/0!</v>
      </c>
      <c r="I622">
        <v>1989</v>
      </c>
      <c r="J622" t="e">
        <f>AVERAGE(H622:H639)</f>
        <v>#DIV/0!</v>
      </c>
      <c r="K622">
        <f>D639-D622</f>
        <v>0</v>
      </c>
      <c r="L622" t="e">
        <f>J622*K622</f>
        <v>#DIV/0!</v>
      </c>
    </row>
    <row r="623" spans="3:12" x14ac:dyDescent="0.3">
      <c r="C623" t="e">
        <f t="shared" si="39"/>
        <v>#DIV/0!</v>
      </c>
      <c r="F623" t="e">
        <f t="shared" si="38"/>
        <v>#NUM!</v>
      </c>
      <c r="H623" t="e">
        <f t="shared" si="40"/>
        <v>#DIV/0!</v>
      </c>
    </row>
    <row r="624" spans="3:12" x14ac:dyDescent="0.3">
      <c r="C624" t="e">
        <f t="shared" si="39"/>
        <v>#DIV/0!</v>
      </c>
      <c r="F624" t="e">
        <f t="shared" si="38"/>
        <v>#NUM!</v>
      </c>
      <c r="H624" t="e">
        <f t="shared" si="40"/>
        <v>#DIV/0!</v>
      </c>
    </row>
    <row r="625" spans="2:12" x14ac:dyDescent="0.3">
      <c r="C625" t="e">
        <f t="shared" si="39"/>
        <v>#DIV/0!</v>
      </c>
      <c r="F625" t="e">
        <f t="shared" si="38"/>
        <v>#NUM!</v>
      </c>
      <c r="H625" t="e">
        <f t="shared" si="40"/>
        <v>#DIV/0!</v>
      </c>
    </row>
    <row r="626" spans="2:12" x14ac:dyDescent="0.3">
      <c r="C626" t="e">
        <f t="shared" si="39"/>
        <v>#DIV/0!</v>
      </c>
      <c r="F626" t="e">
        <f t="shared" si="38"/>
        <v>#NUM!</v>
      </c>
      <c r="H626" t="e">
        <f t="shared" si="40"/>
        <v>#DIV/0!</v>
      </c>
    </row>
    <row r="627" spans="2:12" x14ac:dyDescent="0.3">
      <c r="C627" t="e">
        <f t="shared" si="39"/>
        <v>#DIV/0!</v>
      </c>
      <c r="F627" t="e">
        <f t="shared" si="38"/>
        <v>#NUM!</v>
      </c>
      <c r="H627" t="e">
        <f t="shared" si="40"/>
        <v>#DIV/0!</v>
      </c>
    </row>
    <row r="628" spans="2:12" x14ac:dyDescent="0.3">
      <c r="C628" t="e">
        <f t="shared" si="39"/>
        <v>#DIV/0!</v>
      </c>
      <c r="F628" t="e">
        <f t="shared" si="38"/>
        <v>#NUM!</v>
      </c>
      <c r="H628" t="e">
        <f t="shared" si="40"/>
        <v>#DIV/0!</v>
      </c>
    </row>
    <row r="629" spans="2:12" x14ac:dyDescent="0.3">
      <c r="C629" t="e">
        <f t="shared" si="39"/>
        <v>#DIV/0!</v>
      </c>
      <c r="F629" t="e">
        <f t="shared" si="38"/>
        <v>#NUM!</v>
      </c>
      <c r="H629" t="e">
        <f t="shared" si="40"/>
        <v>#DIV/0!</v>
      </c>
    </row>
    <row r="630" spans="2:12" x14ac:dyDescent="0.3">
      <c r="C630" t="e">
        <f t="shared" si="39"/>
        <v>#DIV/0!</v>
      </c>
      <c r="F630" t="e">
        <f t="shared" si="38"/>
        <v>#NUM!</v>
      </c>
      <c r="H630" t="e">
        <f t="shared" si="40"/>
        <v>#DIV/0!</v>
      </c>
    </row>
    <row r="631" spans="2:12" x14ac:dyDescent="0.3">
      <c r="C631" t="e">
        <f t="shared" si="39"/>
        <v>#DIV/0!</v>
      </c>
      <c r="F631" t="e">
        <f t="shared" si="38"/>
        <v>#NUM!</v>
      </c>
      <c r="H631" t="e">
        <f t="shared" si="40"/>
        <v>#DIV/0!</v>
      </c>
    </row>
    <row r="632" spans="2:12" x14ac:dyDescent="0.3">
      <c r="C632" t="e">
        <f t="shared" si="39"/>
        <v>#DIV/0!</v>
      </c>
      <c r="F632" t="e">
        <f t="shared" si="38"/>
        <v>#NUM!</v>
      </c>
      <c r="H632" t="e">
        <f t="shared" si="40"/>
        <v>#DIV/0!</v>
      </c>
    </row>
    <row r="633" spans="2:12" x14ac:dyDescent="0.3">
      <c r="C633" t="e">
        <f t="shared" si="39"/>
        <v>#DIV/0!</v>
      </c>
      <c r="F633" t="e">
        <f t="shared" si="38"/>
        <v>#NUM!</v>
      </c>
      <c r="H633" t="e">
        <f t="shared" si="40"/>
        <v>#DIV/0!</v>
      </c>
    </row>
    <row r="634" spans="2:12" x14ac:dyDescent="0.3">
      <c r="C634" t="e">
        <f t="shared" si="39"/>
        <v>#DIV/0!</v>
      </c>
      <c r="F634" t="e">
        <f t="shared" si="38"/>
        <v>#NUM!</v>
      </c>
      <c r="H634" t="e">
        <f t="shared" si="40"/>
        <v>#DIV/0!</v>
      </c>
    </row>
    <row r="635" spans="2:12" x14ac:dyDescent="0.3">
      <c r="C635" t="e">
        <f t="shared" si="39"/>
        <v>#DIV/0!</v>
      </c>
      <c r="F635" t="e">
        <f t="shared" si="38"/>
        <v>#NUM!</v>
      </c>
      <c r="H635" t="e">
        <f t="shared" si="40"/>
        <v>#DIV/0!</v>
      </c>
    </row>
    <row r="636" spans="2:12" x14ac:dyDescent="0.3">
      <c r="C636" t="e">
        <f t="shared" si="39"/>
        <v>#DIV/0!</v>
      </c>
      <c r="F636" t="e">
        <f t="shared" si="38"/>
        <v>#NUM!</v>
      </c>
      <c r="H636" t="e">
        <f t="shared" si="40"/>
        <v>#DIV/0!</v>
      </c>
    </row>
    <row r="637" spans="2:12" x14ac:dyDescent="0.3">
      <c r="C637" t="e">
        <f t="shared" si="39"/>
        <v>#DIV/0!</v>
      </c>
      <c r="F637" t="e">
        <f t="shared" si="38"/>
        <v>#NUM!</v>
      </c>
      <c r="H637" t="e">
        <f t="shared" si="40"/>
        <v>#DIV/0!</v>
      </c>
    </row>
    <row r="638" spans="2:12" x14ac:dyDescent="0.3">
      <c r="C638" t="e">
        <f t="shared" si="39"/>
        <v>#DIV/0!</v>
      </c>
      <c r="F638" t="e">
        <f t="shared" si="38"/>
        <v>#NUM!</v>
      </c>
      <c r="H638" t="e">
        <f t="shared" si="40"/>
        <v>#DIV/0!</v>
      </c>
    </row>
    <row r="639" spans="2:12" x14ac:dyDescent="0.3">
      <c r="B639" s="6"/>
      <c r="C639" t="e">
        <f t="shared" si="39"/>
        <v>#DIV/0!</v>
      </c>
      <c r="D639" s="6"/>
      <c r="F639" t="e">
        <f t="shared" si="38"/>
        <v>#NUM!</v>
      </c>
      <c r="H639" t="e">
        <f t="shared" si="40"/>
        <v>#DIV/0!</v>
      </c>
      <c r="I639">
        <v>1988</v>
      </c>
      <c r="J639" t="e">
        <f>AVERAGE(H639:H651)</f>
        <v>#DIV/0!</v>
      </c>
      <c r="K639">
        <f>D651-D639</f>
        <v>0</v>
      </c>
      <c r="L639" t="e">
        <f>J639*K639</f>
        <v>#DIV/0!</v>
      </c>
    </row>
    <row r="640" spans="2:12" x14ac:dyDescent="0.3">
      <c r="B640" s="8"/>
      <c r="C640" t="e">
        <f t="shared" si="39"/>
        <v>#DIV/0!</v>
      </c>
      <c r="F640" t="e">
        <f t="shared" si="38"/>
        <v>#NUM!</v>
      </c>
      <c r="H640" t="e">
        <f t="shared" si="40"/>
        <v>#DIV/0!</v>
      </c>
    </row>
    <row r="641" spans="3:12" x14ac:dyDescent="0.3">
      <c r="C641" t="e">
        <f t="shared" si="39"/>
        <v>#DIV/0!</v>
      </c>
      <c r="F641" t="e">
        <f t="shared" si="38"/>
        <v>#NUM!</v>
      </c>
      <c r="H641" t="e">
        <f t="shared" si="40"/>
        <v>#DIV/0!</v>
      </c>
    </row>
    <row r="642" spans="3:12" x14ac:dyDescent="0.3">
      <c r="C642" t="e">
        <f t="shared" si="39"/>
        <v>#DIV/0!</v>
      </c>
      <c r="F642" t="e">
        <f t="shared" si="38"/>
        <v>#NUM!</v>
      </c>
      <c r="H642" t="e">
        <f t="shared" si="40"/>
        <v>#DIV/0!</v>
      </c>
    </row>
    <row r="643" spans="3:12" x14ac:dyDescent="0.3">
      <c r="C643" t="e">
        <f t="shared" si="39"/>
        <v>#DIV/0!</v>
      </c>
      <c r="F643" t="e">
        <f t="shared" ref="F643:F706" si="41">LN(B643)</f>
        <v>#NUM!</v>
      </c>
      <c r="H643" t="e">
        <f t="shared" si="40"/>
        <v>#DIV/0!</v>
      </c>
    </row>
    <row r="644" spans="3:12" x14ac:dyDescent="0.3">
      <c r="C644" t="e">
        <f t="shared" ref="C644:C707" si="42">AVERAGE(B643:B645)</f>
        <v>#DIV/0!</v>
      </c>
      <c r="F644" t="e">
        <f t="shared" si="41"/>
        <v>#NUM!</v>
      </c>
      <c r="H644" t="e">
        <f t="shared" si="40"/>
        <v>#DIV/0!</v>
      </c>
    </row>
    <row r="645" spans="3:12" x14ac:dyDescent="0.3">
      <c r="C645" t="e">
        <f t="shared" si="42"/>
        <v>#DIV/0!</v>
      </c>
      <c r="F645" t="e">
        <f t="shared" si="41"/>
        <v>#NUM!</v>
      </c>
      <c r="H645" t="e">
        <f t="shared" si="40"/>
        <v>#DIV/0!</v>
      </c>
    </row>
    <row r="646" spans="3:12" x14ac:dyDescent="0.3">
      <c r="C646" t="e">
        <f t="shared" si="42"/>
        <v>#DIV/0!</v>
      </c>
      <c r="F646" t="e">
        <f t="shared" si="41"/>
        <v>#NUM!</v>
      </c>
      <c r="H646" t="e">
        <f t="shared" si="40"/>
        <v>#DIV/0!</v>
      </c>
    </row>
    <row r="647" spans="3:12" x14ac:dyDescent="0.3">
      <c r="C647" t="e">
        <f t="shared" si="42"/>
        <v>#DIV/0!</v>
      </c>
      <c r="F647" t="e">
        <f t="shared" si="41"/>
        <v>#NUM!</v>
      </c>
      <c r="H647" t="e">
        <f t="shared" si="40"/>
        <v>#DIV/0!</v>
      </c>
    </row>
    <row r="648" spans="3:12" x14ac:dyDescent="0.3">
      <c r="C648" t="e">
        <f t="shared" si="42"/>
        <v>#DIV/0!</v>
      </c>
      <c r="F648" t="e">
        <f t="shared" si="41"/>
        <v>#NUM!</v>
      </c>
      <c r="H648" t="e">
        <f t="shared" si="40"/>
        <v>#DIV/0!</v>
      </c>
    </row>
    <row r="649" spans="3:12" x14ac:dyDescent="0.3">
      <c r="C649" t="e">
        <f t="shared" si="42"/>
        <v>#DIV/0!</v>
      </c>
      <c r="F649" t="e">
        <f t="shared" si="41"/>
        <v>#NUM!</v>
      </c>
      <c r="H649" t="e">
        <f t="shared" ref="H649:H712" si="43">(0.0905*EXP(0.0013*C649))/E$2</f>
        <v>#DIV/0!</v>
      </c>
    </row>
    <row r="650" spans="3:12" x14ac:dyDescent="0.3">
      <c r="C650" t="e">
        <f t="shared" si="42"/>
        <v>#DIV/0!</v>
      </c>
      <c r="F650" t="e">
        <f t="shared" si="41"/>
        <v>#NUM!</v>
      </c>
      <c r="H650" t="e">
        <f t="shared" si="43"/>
        <v>#DIV/0!</v>
      </c>
    </row>
    <row r="651" spans="3:12" x14ac:dyDescent="0.3">
      <c r="C651" t="e">
        <f t="shared" si="42"/>
        <v>#DIV/0!</v>
      </c>
      <c r="F651" t="e">
        <f t="shared" si="41"/>
        <v>#NUM!</v>
      </c>
      <c r="H651" t="e">
        <f t="shared" si="43"/>
        <v>#DIV/0!</v>
      </c>
      <c r="I651">
        <v>1987</v>
      </c>
      <c r="J651" t="e">
        <f>AVERAGE(H651:H670)</f>
        <v>#DIV/0!</v>
      </c>
      <c r="K651">
        <f>D670-D651</f>
        <v>0</v>
      </c>
      <c r="L651" t="e">
        <f>J651*K651</f>
        <v>#DIV/0!</v>
      </c>
    </row>
    <row r="652" spans="3:12" x14ac:dyDescent="0.3">
      <c r="C652" t="e">
        <f t="shared" si="42"/>
        <v>#DIV/0!</v>
      </c>
      <c r="F652" t="e">
        <f t="shared" si="41"/>
        <v>#NUM!</v>
      </c>
      <c r="H652" t="e">
        <f t="shared" si="43"/>
        <v>#DIV/0!</v>
      </c>
    </row>
    <row r="653" spans="3:12" x14ac:dyDescent="0.3">
      <c r="C653" t="e">
        <f t="shared" si="42"/>
        <v>#DIV/0!</v>
      </c>
      <c r="F653" t="e">
        <f t="shared" si="41"/>
        <v>#NUM!</v>
      </c>
      <c r="H653" t="e">
        <f t="shared" si="43"/>
        <v>#DIV/0!</v>
      </c>
    </row>
    <row r="654" spans="3:12" x14ac:dyDescent="0.3">
      <c r="C654" t="e">
        <f t="shared" si="42"/>
        <v>#DIV/0!</v>
      </c>
      <c r="F654" t="e">
        <f t="shared" si="41"/>
        <v>#NUM!</v>
      </c>
      <c r="H654" t="e">
        <f t="shared" si="43"/>
        <v>#DIV/0!</v>
      </c>
    </row>
    <row r="655" spans="3:12" x14ac:dyDescent="0.3">
      <c r="C655" t="e">
        <f t="shared" si="42"/>
        <v>#DIV/0!</v>
      </c>
      <c r="F655" t="e">
        <f t="shared" si="41"/>
        <v>#NUM!</v>
      </c>
      <c r="H655" t="e">
        <f t="shared" si="43"/>
        <v>#DIV/0!</v>
      </c>
    </row>
    <row r="656" spans="3:12" x14ac:dyDescent="0.3">
      <c r="C656" t="e">
        <f t="shared" si="42"/>
        <v>#DIV/0!</v>
      </c>
      <c r="F656" t="e">
        <f t="shared" si="41"/>
        <v>#NUM!</v>
      </c>
      <c r="H656" t="e">
        <f t="shared" si="43"/>
        <v>#DIV/0!</v>
      </c>
    </row>
    <row r="657" spans="3:12" x14ac:dyDescent="0.3">
      <c r="C657" t="e">
        <f t="shared" si="42"/>
        <v>#DIV/0!</v>
      </c>
      <c r="F657" t="e">
        <f t="shared" si="41"/>
        <v>#NUM!</v>
      </c>
      <c r="H657" t="e">
        <f t="shared" si="43"/>
        <v>#DIV/0!</v>
      </c>
    </row>
    <row r="658" spans="3:12" x14ac:dyDescent="0.3">
      <c r="C658" t="e">
        <f t="shared" si="42"/>
        <v>#DIV/0!</v>
      </c>
      <c r="F658" t="e">
        <f t="shared" si="41"/>
        <v>#NUM!</v>
      </c>
      <c r="H658" t="e">
        <f t="shared" si="43"/>
        <v>#DIV/0!</v>
      </c>
    </row>
    <row r="659" spans="3:12" x14ac:dyDescent="0.3">
      <c r="C659" t="e">
        <f t="shared" si="42"/>
        <v>#DIV/0!</v>
      </c>
      <c r="F659" t="e">
        <f t="shared" si="41"/>
        <v>#NUM!</v>
      </c>
      <c r="H659" t="e">
        <f t="shared" si="43"/>
        <v>#DIV/0!</v>
      </c>
    </row>
    <row r="660" spans="3:12" x14ac:dyDescent="0.3">
      <c r="C660" t="e">
        <f t="shared" si="42"/>
        <v>#DIV/0!</v>
      </c>
      <c r="F660" t="e">
        <f t="shared" si="41"/>
        <v>#NUM!</v>
      </c>
      <c r="H660" t="e">
        <f t="shared" si="43"/>
        <v>#DIV/0!</v>
      </c>
    </row>
    <row r="661" spans="3:12" x14ac:dyDescent="0.3">
      <c r="C661" t="e">
        <f t="shared" si="42"/>
        <v>#DIV/0!</v>
      </c>
      <c r="F661" t="e">
        <f t="shared" si="41"/>
        <v>#NUM!</v>
      </c>
      <c r="H661" t="e">
        <f t="shared" si="43"/>
        <v>#DIV/0!</v>
      </c>
    </row>
    <row r="662" spans="3:12" x14ac:dyDescent="0.3">
      <c r="C662" t="e">
        <f t="shared" si="42"/>
        <v>#DIV/0!</v>
      </c>
      <c r="F662" t="e">
        <f t="shared" si="41"/>
        <v>#NUM!</v>
      </c>
      <c r="H662" t="e">
        <f t="shared" si="43"/>
        <v>#DIV/0!</v>
      </c>
    </row>
    <row r="663" spans="3:12" x14ac:dyDescent="0.3">
      <c r="C663" t="e">
        <f t="shared" si="42"/>
        <v>#DIV/0!</v>
      </c>
      <c r="F663" t="e">
        <f t="shared" si="41"/>
        <v>#NUM!</v>
      </c>
      <c r="H663" t="e">
        <f t="shared" si="43"/>
        <v>#DIV/0!</v>
      </c>
    </row>
    <row r="664" spans="3:12" x14ac:dyDescent="0.3">
      <c r="C664" t="e">
        <f t="shared" si="42"/>
        <v>#DIV/0!</v>
      </c>
      <c r="F664" t="e">
        <f t="shared" si="41"/>
        <v>#NUM!</v>
      </c>
      <c r="H664" t="e">
        <f t="shared" si="43"/>
        <v>#DIV/0!</v>
      </c>
    </row>
    <row r="665" spans="3:12" x14ac:dyDescent="0.3">
      <c r="C665" t="e">
        <f t="shared" si="42"/>
        <v>#DIV/0!</v>
      </c>
      <c r="F665" t="e">
        <f t="shared" si="41"/>
        <v>#NUM!</v>
      </c>
      <c r="H665" t="e">
        <f t="shared" si="43"/>
        <v>#DIV/0!</v>
      </c>
    </row>
    <row r="666" spans="3:12" x14ac:dyDescent="0.3">
      <c r="C666" t="e">
        <f t="shared" si="42"/>
        <v>#DIV/0!</v>
      </c>
      <c r="F666" t="e">
        <f t="shared" si="41"/>
        <v>#NUM!</v>
      </c>
      <c r="H666" t="e">
        <f t="shared" si="43"/>
        <v>#DIV/0!</v>
      </c>
    </row>
    <row r="667" spans="3:12" x14ac:dyDescent="0.3">
      <c r="C667" t="e">
        <f t="shared" si="42"/>
        <v>#DIV/0!</v>
      </c>
      <c r="F667" t="e">
        <f t="shared" si="41"/>
        <v>#NUM!</v>
      </c>
      <c r="H667" t="e">
        <f t="shared" si="43"/>
        <v>#DIV/0!</v>
      </c>
    </row>
    <row r="668" spans="3:12" x14ac:dyDescent="0.3">
      <c r="C668" t="e">
        <f t="shared" si="42"/>
        <v>#DIV/0!</v>
      </c>
      <c r="F668" t="e">
        <f t="shared" si="41"/>
        <v>#NUM!</v>
      </c>
      <c r="H668" t="e">
        <f t="shared" si="43"/>
        <v>#DIV/0!</v>
      </c>
    </row>
    <row r="669" spans="3:12" x14ac:dyDescent="0.3">
      <c r="C669" t="e">
        <f t="shared" si="42"/>
        <v>#DIV/0!</v>
      </c>
      <c r="F669" t="e">
        <f t="shared" si="41"/>
        <v>#NUM!</v>
      </c>
      <c r="H669" t="e">
        <f t="shared" si="43"/>
        <v>#DIV/0!</v>
      </c>
    </row>
    <row r="670" spans="3:12" x14ac:dyDescent="0.3">
      <c r="C670" t="e">
        <f t="shared" si="42"/>
        <v>#DIV/0!</v>
      </c>
      <c r="F670" t="e">
        <f t="shared" si="41"/>
        <v>#NUM!</v>
      </c>
      <c r="H670" t="e">
        <f t="shared" si="43"/>
        <v>#DIV/0!</v>
      </c>
      <c r="I670">
        <v>1986</v>
      </c>
      <c r="J670" t="e">
        <f>AVERAGE(H670:H690)</f>
        <v>#DIV/0!</v>
      </c>
      <c r="K670">
        <f>D690-D670</f>
        <v>0</v>
      </c>
      <c r="L670" t="e">
        <f>J670*K670</f>
        <v>#DIV/0!</v>
      </c>
    </row>
    <row r="671" spans="3:12" x14ac:dyDescent="0.3">
      <c r="C671" t="e">
        <f t="shared" si="42"/>
        <v>#DIV/0!</v>
      </c>
      <c r="F671" t="e">
        <f t="shared" si="41"/>
        <v>#NUM!</v>
      </c>
      <c r="H671" t="e">
        <f t="shared" si="43"/>
        <v>#DIV/0!</v>
      </c>
    </row>
    <row r="672" spans="3:12" x14ac:dyDescent="0.3">
      <c r="C672" t="e">
        <f t="shared" si="42"/>
        <v>#DIV/0!</v>
      </c>
      <c r="F672" t="e">
        <f t="shared" si="41"/>
        <v>#NUM!</v>
      </c>
      <c r="H672" t="e">
        <f t="shared" si="43"/>
        <v>#DIV/0!</v>
      </c>
    </row>
    <row r="673" spans="3:8" x14ac:dyDescent="0.3">
      <c r="C673" t="e">
        <f t="shared" si="42"/>
        <v>#DIV/0!</v>
      </c>
      <c r="F673" t="e">
        <f t="shared" si="41"/>
        <v>#NUM!</v>
      </c>
      <c r="H673" t="e">
        <f t="shared" si="43"/>
        <v>#DIV/0!</v>
      </c>
    </row>
    <row r="674" spans="3:8" x14ac:dyDescent="0.3">
      <c r="C674" t="e">
        <f t="shared" si="42"/>
        <v>#DIV/0!</v>
      </c>
      <c r="F674" t="e">
        <f t="shared" si="41"/>
        <v>#NUM!</v>
      </c>
      <c r="H674" t="e">
        <f t="shared" si="43"/>
        <v>#DIV/0!</v>
      </c>
    </row>
    <row r="675" spans="3:8" x14ac:dyDescent="0.3">
      <c r="C675" t="e">
        <f t="shared" si="42"/>
        <v>#DIV/0!</v>
      </c>
      <c r="F675" t="e">
        <f t="shared" si="41"/>
        <v>#NUM!</v>
      </c>
      <c r="H675" t="e">
        <f t="shared" si="43"/>
        <v>#DIV/0!</v>
      </c>
    </row>
    <row r="676" spans="3:8" x14ac:dyDescent="0.3">
      <c r="C676" t="e">
        <f t="shared" si="42"/>
        <v>#DIV/0!</v>
      </c>
      <c r="F676" t="e">
        <f t="shared" si="41"/>
        <v>#NUM!</v>
      </c>
      <c r="H676" t="e">
        <f t="shared" si="43"/>
        <v>#DIV/0!</v>
      </c>
    </row>
    <row r="677" spans="3:8" x14ac:dyDescent="0.3">
      <c r="C677" t="e">
        <f t="shared" si="42"/>
        <v>#DIV/0!</v>
      </c>
      <c r="F677" t="e">
        <f t="shared" si="41"/>
        <v>#NUM!</v>
      </c>
      <c r="H677" t="e">
        <f t="shared" si="43"/>
        <v>#DIV/0!</v>
      </c>
    </row>
    <row r="678" spans="3:8" x14ac:dyDescent="0.3">
      <c r="C678" t="e">
        <f t="shared" si="42"/>
        <v>#DIV/0!</v>
      </c>
      <c r="F678" t="e">
        <f t="shared" si="41"/>
        <v>#NUM!</v>
      </c>
      <c r="H678" t="e">
        <f t="shared" si="43"/>
        <v>#DIV/0!</v>
      </c>
    </row>
    <row r="679" spans="3:8" x14ac:dyDescent="0.3">
      <c r="C679" t="e">
        <f t="shared" si="42"/>
        <v>#DIV/0!</v>
      </c>
      <c r="F679" t="e">
        <f t="shared" si="41"/>
        <v>#NUM!</v>
      </c>
      <c r="H679" t="e">
        <f t="shared" si="43"/>
        <v>#DIV/0!</v>
      </c>
    </row>
    <row r="680" spans="3:8" x14ac:dyDescent="0.3">
      <c r="C680" t="e">
        <f t="shared" si="42"/>
        <v>#DIV/0!</v>
      </c>
      <c r="F680" t="e">
        <f t="shared" si="41"/>
        <v>#NUM!</v>
      </c>
      <c r="H680" t="e">
        <f t="shared" si="43"/>
        <v>#DIV/0!</v>
      </c>
    </row>
    <row r="681" spans="3:8" x14ac:dyDescent="0.3">
      <c r="C681" t="e">
        <f t="shared" si="42"/>
        <v>#DIV/0!</v>
      </c>
      <c r="F681" t="e">
        <f t="shared" si="41"/>
        <v>#NUM!</v>
      </c>
      <c r="H681" t="e">
        <f t="shared" si="43"/>
        <v>#DIV/0!</v>
      </c>
    </row>
    <row r="682" spans="3:8" x14ac:dyDescent="0.3">
      <c r="C682" t="e">
        <f t="shared" si="42"/>
        <v>#DIV/0!</v>
      </c>
      <c r="F682" t="e">
        <f t="shared" si="41"/>
        <v>#NUM!</v>
      </c>
      <c r="H682" t="e">
        <f t="shared" si="43"/>
        <v>#DIV/0!</v>
      </c>
    </row>
    <row r="683" spans="3:8" x14ac:dyDescent="0.3">
      <c r="C683" t="e">
        <f t="shared" si="42"/>
        <v>#DIV/0!</v>
      </c>
      <c r="F683" t="e">
        <f t="shared" si="41"/>
        <v>#NUM!</v>
      </c>
      <c r="H683" t="e">
        <f t="shared" si="43"/>
        <v>#DIV/0!</v>
      </c>
    </row>
    <row r="684" spans="3:8" x14ac:dyDescent="0.3">
      <c r="C684" t="e">
        <f t="shared" si="42"/>
        <v>#DIV/0!</v>
      </c>
      <c r="F684" t="e">
        <f t="shared" si="41"/>
        <v>#NUM!</v>
      </c>
      <c r="H684" t="e">
        <f t="shared" si="43"/>
        <v>#DIV/0!</v>
      </c>
    </row>
    <row r="685" spans="3:8" x14ac:dyDescent="0.3">
      <c r="C685" t="e">
        <f t="shared" si="42"/>
        <v>#DIV/0!</v>
      </c>
      <c r="F685" t="e">
        <f t="shared" si="41"/>
        <v>#NUM!</v>
      </c>
      <c r="H685" t="e">
        <f t="shared" si="43"/>
        <v>#DIV/0!</v>
      </c>
    </row>
    <row r="686" spans="3:8" x14ac:dyDescent="0.3">
      <c r="C686" t="e">
        <f t="shared" si="42"/>
        <v>#DIV/0!</v>
      </c>
      <c r="F686" t="e">
        <f t="shared" si="41"/>
        <v>#NUM!</v>
      </c>
      <c r="H686" t="e">
        <f t="shared" si="43"/>
        <v>#DIV/0!</v>
      </c>
    </row>
    <row r="687" spans="3:8" x14ac:dyDescent="0.3">
      <c r="C687" t="e">
        <f t="shared" si="42"/>
        <v>#DIV/0!</v>
      </c>
      <c r="F687" t="e">
        <f t="shared" si="41"/>
        <v>#NUM!</v>
      </c>
      <c r="H687" t="e">
        <f t="shared" si="43"/>
        <v>#DIV/0!</v>
      </c>
    </row>
    <row r="688" spans="3:8" x14ac:dyDescent="0.3">
      <c r="C688" t="e">
        <f t="shared" si="42"/>
        <v>#DIV/0!</v>
      </c>
      <c r="F688" t="e">
        <f t="shared" si="41"/>
        <v>#NUM!</v>
      </c>
      <c r="H688" t="e">
        <f t="shared" si="43"/>
        <v>#DIV/0!</v>
      </c>
    </row>
    <row r="689" spans="3:12" x14ac:dyDescent="0.3">
      <c r="C689" t="e">
        <f t="shared" si="42"/>
        <v>#DIV/0!</v>
      </c>
      <c r="F689" t="e">
        <f t="shared" si="41"/>
        <v>#NUM!</v>
      </c>
      <c r="H689" t="e">
        <f t="shared" si="43"/>
        <v>#DIV/0!</v>
      </c>
    </row>
    <row r="690" spans="3:12" x14ac:dyDescent="0.3">
      <c r="C690" t="e">
        <f t="shared" si="42"/>
        <v>#DIV/0!</v>
      </c>
      <c r="F690" t="e">
        <f t="shared" si="41"/>
        <v>#NUM!</v>
      </c>
      <c r="H690" t="e">
        <f t="shared" si="43"/>
        <v>#DIV/0!</v>
      </c>
      <c r="I690">
        <v>1985</v>
      </c>
      <c r="J690" t="e">
        <f>AVERAGE(H690:H707)</f>
        <v>#DIV/0!</v>
      </c>
      <c r="K690">
        <f>D707-D690</f>
        <v>0</v>
      </c>
      <c r="L690" t="e">
        <f>J690*K690</f>
        <v>#DIV/0!</v>
      </c>
    </row>
    <row r="691" spans="3:12" x14ac:dyDescent="0.3">
      <c r="C691" t="e">
        <f t="shared" si="42"/>
        <v>#DIV/0!</v>
      </c>
      <c r="F691" t="e">
        <f t="shared" si="41"/>
        <v>#NUM!</v>
      </c>
      <c r="H691" t="e">
        <f t="shared" si="43"/>
        <v>#DIV/0!</v>
      </c>
    </row>
    <row r="692" spans="3:12" x14ac:dyDescent="0.3">
      <c r="C692" t="e">
        <f t="shared" si="42"/>
        <v>#DIV/0!</v>
      </c>
      <c r="F692" t="e">
        <f t="shared" si="41"/>
        <v>#NUM!</v>
      </c>
      <c r="H692" t="e">
        <f t="shared" si="43"/>
        <v>#DIV/0!</v>
      </c>
    </row>
    <row r="693" spans="3:12" x14ac:dyDescent="0.3">
      <c r="C693" t="e">
        <f t="shared" si="42"/>
        <v>#DIV/0!</v>
      </c>
      <c r="F693" t="e">
        <f t="shared" si="41"/>
        <v>#NUM!</v>
      </c>
      <c r="H693" t="e">
        <f t="shared" si="43"/>
        <v>#DIV/0!</v>
      </c>
    </row>
    <row r="694" spans="3:12" x14ac:dyDescent="0.3">
      <c r="C694" t="e">
        <f t="shared" si="42"/>
        <v>#DIV/0!</v>
      </c>
      <c r="F694" t="e">
        <f t="shared" si="41"/>
        <v>#NUM!</v>
      </c>
      <c r="H694" t="e">
        <f t="shared" si="43"/>
        <v>#DIV/0!</v>
      </c>
    </row>
    <row r="695" spans="3:12" x14ac:dyDescent="0.3">
      <c r="C695" t="e">
        <f t="shared" si="42"/>
        <v>#DIV/0!</v>
      </c>
      <c r="F695" t="e">
        <f t="shared" si="41"/>
        <v>#NUM!</v>
      </c>
      <c r="H695" t="e">
        <f t="shared" si="43"/>
        <v>#DIV/0!</v>
      </c>
    </row>
    <row r="696" spans="3:12" x14ac:dyDescent="0.3">
      <c r="C696" t="e">
        <f t="shared" si="42"/>
        <v>#DIV/0!</v>
      </c>
      <c r="F696" t="e">
        <f t="shared" si="41"/>
        <v>#NUM!</v>
      </c>
      <c r="H696" t="e">
        <f t="shared" si="43"/>
        <v>#DIV/0!</v>
      </c>
    </row>
    <row r="697" spans="3:12" x14ac:dyDescent="0.3">
      <c r="C697" t="e">
        <f t="shared" si="42"/>
        <v>#DIV/0!</v>
      </c>
      <c r="F697" t="e">
        <f t="shared" si="41"/>
        <v>#NUM!</v>
      </c>
      <c r="H697" t="e">
        <f t="shared" si="43"/>
        <v>#DIV/0!</v>
      </c>
    </row>
    <row r="698" spans="3:12" x14ac:dyDescent="0.3">
      <c r="C698" t="e">
        <f t="shared" si="42"/>
        <v>#DIV/0!</v>
      </c>
      <c r="F698" t="e">
        <f t="shared" si="41"/>
        <v>#NUM!</v>
      </c>
      <c r="H698" t="e">
        <f t="shared" si="43"/>
        <v>#DIV/0!</v>
      </c>
    </row>
    <row r="699" spans="3:12" x14ac:dyDescent="0.3">
      <c r="C699" t="e">
        <f t="shared" si="42"/>
        <v>#DIV/0!</v>
      </c>
      <c r="F699" t="e">
        <f t="shared" si="41"/>
        <v>#NUM!</v>
      </c>
      <c r="H699" t="e">
        <f t="shared" si="43"/>
        <v>#DIV/0!</v>
      </c>
    </row>
    <row r="700" spans="3:12" x14ac:dyDescent="0.3">
      <c r="C700" t="e">
        <f t="shared" si="42"/>
        <v>#DIV/0!</v>
      </c>
      <c r="F700" t="e">
        <f t="shared" si="41"/>
        <v>#NUM!</v>
      </c>
      <c r="H700" t="e">
        <f t="shared" si="43"/>
        <v>#DIV/0!</v>
      </c>
    </row>
    <row r="701" spans="3:12" x14ac:dyDescent="0.3">
      <c r="C701" t="e">
        <f t="shared" si="42"/>
        <v>#DIV/0!</v>
      </c>
      <c r="F701" t="e">
        <f t="shared" si="41"/>
        <v>#NUM!</v>
      </c>
      <c r="H701" t="e">
        <f t="shared" si="43"/>
        <v>#DIV/0!</v>
      </c>
    </row>
    <row r="702" spans="3:12" x14ac:dyDescent="0.3">
      <c r="C702" t="e">
        <f t="shared" si="42"/>
        <v>#DIV/0!</v>
      </c>
      <c r="F702" t="e">
        <f t="shared" si="41"/>
        <v>#NUM!</v>
      </c>
      <c r="H702" t="e">
        <f t="shared" si="43"/>
        <v>#DIV/0!</v>
      </c>
    </row>
    <row r="703" spans="3:12" x14ac:dyDescent="0.3">
      <c r="C703" t="e">
        <f t="shared" si="42"/>
        <v>#DIV/0!</v>
      </c>
      <c r="F703" t="e">
        <f t="shared" si="41"/>
        <v>#NUM!</v>
      </c>
      <c r="H703" t="e">
        <f t="shared" si="43"/>
        <v>#DIV/0!</v>
      </c>
    </row>
    <row r="704" spans="3:12" x14ac:dyDescent="0.3">
      <c r="C704" t="e">
        <f t="shared" si="42"/>
        <v>#DIV/0!</v>
      </c>
      <c r="F704" t="e">
        <f t="shared" si="41"/>
        <v>#NUM!</v>
      </c>
      <c r="H704" t="e">
        <f t="shared" si="43"/>
        <v>#DIV/0!</v>
      </c>
    </row>
    <row r="705" spans="3:12" x14ac:dyDescent="0.3">
      <c r="C705" t="e">
        <f t="shared" si="42"/>
        <v>#DIV/0!</v>
      </c>
      <c r="F705" t="e">
        <f t="shared" si="41"/>
        <v>#NUM!</v>
      </c>
      <c r="H705" t="e">
        <f t="shared" si="43"/>
        <v>#DIV/0!</v>
      </c>
    </row>
    <row r="706" spans="3:12" x14ac:dyDescent="0.3">
      <c r="C706" t="e">
        <f t="shared" si="42"/>
        <v>#DIV/0!</v>
      </c>
      <c r="F706" t="e">
        <f t="shared" si="41"/>
        <v>#NUM!</v>
      </c>
      <c r="H706" t="e">
        <f t="shared" si="43"/>
        <v>#DIV/0!</v>
      </c>
    </row>
    <row r="707" spans="3:12" x14ac:dyDescent="0.3">
      <c r="C707" t="e">
        <f t="shared" si="42"/>
        <v>#DIV/0!</v>
      </c>
      <c r="F707" t="e">
        <f t="shared" ref="F707:F770" si="44">LN(B707)</f>
        <v>#NUM!</v>
      </c>
      <c r="H707" t="e">
        <f t="shared" si="43"/>
        <v>#DIV/0!</v>
      </c>
      <c r="I707">
        <v>1984</v>
      </c>
      <c r="J707" t="e">
        <f>AVERAGE(H707:H729)</f>
        <v>#DIV/0!</v>
      </c>
      <c r="K707">
        <f>D729-D707</f>
        <v>0</v>
      </c>
      <c r="L707" t="e">
        <f>J707*K707</f>
        <v>#DIV/0!</v>
      </c>
    </row>
    <row r="708" spans="3:12" x14ac:dyDescent="0.3">
      <c r="C708" t="e">
        <f t="shared" ref="C708:C771" si="45">AVERAGE(B707:B709)</f>
        <v>#DIV/0!</v>
      </c>
      <c r="F708" t="e">
        <f t="shared" si="44"/>
        <v>#NUM!</v>
      </c>
      <c r="H708" t="e">
        <f t="shared" si="43"/>
        <v>#DIV/0!</v>
      </c>
    </row>
    <row r="709" spans="3:12" x14ac:dyDescent="0.3">
      <c r="C709" t="e">
        <f t="shared" si="45"/>
        <v>#DIV/0!</v>
      </c>
      <c r="F709" t="e">
        <f t="shared" si="44"/>
        <v>#NUM!</v>
      </c>
      <c r="H709" t="e">
        <f t="shared" si="43"/>
        <v>#DIV/0!</v>
      </c>
    </row>
    <row r="710" spans="3:12" x14ac:dyDescent="0.3">
      <c r="C710" t="e">
        <f t="shared" si="45"/>
        <v>#DIV/0!</v>
      </c>
      <c r="F710" t="e">
        <f t="shared" si="44"/>
        <v>#NUM!</v>
      </c>
      <c r="H710" t="e">
        <f t="shared" si="43"/>
        <v>#DIV/0!</v>
      </c>
    </row>
    <row r="711" spans="3:12" x14ac:dyDescent="0.3">
      <c r="C711" t="e">
        <f t="shared" si="45"/>
        <v>#DIV/0!</v>
      </c>
      <c r="F711" t="e">
        <f t="shared" si="44"/>
        <v>#NUM!</v>
      </c>
      <c r="H711" t="e">
        <f t="shared" si="43"/>
        <v>#DIV/0!</v>
      </c>
    </row>
    <row r="712" spans="3:12" x14ac:dyDescent="0.3">
      <c r="C712" t="e">
        <f t="shared" si="45"/>
        <v>#DIV/0!</v>
      </c>
      <c r="F712" t="e">
        <f t="shared" si="44"/>
        <v>#NUM!</v>
      </c>
      <c r="H712" t="e">
        <f t="shared" si="43"/>
        <v>#DIV/0!</v>
      </c>
    </row>
    <row r="713" spans="3:12" x14ac:dyDescent="0.3">
      <c r="C713" t="e">
        <f t="shared" si="45"/>
        <v>#DIV/0!</v>
      </c>
      <c r="F713" t="e">
        <f t="shared" si="44"/>
        <v>#NUM!</v>
      </c>
      <c r="H713" t="e">
        <f t="shared" ref="H713:H776" si="46">(0.0905*EXP(0.0013*C713))/E$2</f>
        <v>#DIV/0!</v>
      </c>
    </row>
    <row r="714" spans="3:12" x14ac:dyDescent="0.3">
      <c r="C714" t="e">
        <f t="shared" si="45"/>
        <v>#DIV/0!</v>
      </c>
      <c r="F714" t="e">
        <f t="shared" si="44"/>
        <v>#NUM!</v>
      </c>
      <c r="H714" t="e">
        <f t="shared" si="46"/>
        <v>#DIV/0!</v>
      </c>
    </row>
    <row r="715" spans="3:12" x14ac:dyDescent="0.3">
      <c r="C715" t="e">
        <f t="shared" si="45"/>
        <v>#DIV/0!</v>
      </c>
      <c r="F715" t="e">
        <f t="shared" si="44"/>
        <v>#NUM!</v>
      </c>
      <c r="H715" t="e">
        <f t="shared" si="46"/>
        <v>#DIV/0!</v>
      </c>
    </row>
    <row r="716" spans="3:12" x14ac:dyDescent="0.3">
      <c r="C716" t="e">
        <f t="shared" si="45"/>
        <v>#DIV/0!</v>
      </c>
      <c r="F716" t="e">
        <f t="shared" si="44"/>
        <v>#NUM!</v>
      </c>
      <c r="H716" t="e">
        <f t="shared" si="46"/>
        <v>#DIV/0!</v>
      </c>
    </row>
    <row r="717" spans="3:12" x14ac:dyDescent="0.3">
      <c r="C717" t="e">
        <f t="shared" si="45"/>
        <v>#DIV/0!</v>
      </c>
      <c r="F717" t="e">
        <f t="shared" si="44"/>
        <v>#NUM!</v>
      </c>
      <c r="H717" t="e">
        <f t="shared" si="46"/>
        <v>#DIV/0!</v>
      </c>
    </row>
    <row r="718" spans="3:12" x14ac:dyDescent="0.3">
      <c r="C718" t="e">
        <f t="shared" si="45"/>
        <v>#DIV/0!</v>
      </c>
      <c r="F718" t="e">
        <f t="shared" si="44"/>
        <v>#NUM!</v>
      </c>
      <c r="H718" t="e">
        <f t="shared" si="46"/>
        <v>#DIV/0!</v>
      </c>
    </row>
    <row r="719" spans="3:12" x14ac:dyDescent="0.3">
      <c r="C719" t="e">
        <f t="shared" si="45"/>
        <v>#DIV/0!</v>
      </c>
      <c r="F719" t="e">
        <f t="shared" si="44"/>
        <v>#NUM!</v>
      </c>
      <c r="H719" t="e">
        <f t="shared" si="46"/>
        <v>#DIV/0!</v>
      </c>
    </row>
    <row r="720" spans="3:12" x14ac:dyDescent="0.3">
      <c r="C720" t="e">
        <f t="shared" si="45"/>
        <v>#DIV/0!</v>
      </c>
      <c r="F720" t="e">
        <f t="shared" si="44"/>
        <v>#NUM!</v>
      </c>
      <c r="H720" t="e">
        <f t="shared" si="46"/>
        <v>#DIV/0!</v>
      </c>
    </row>
    <row r="721" spans="3:12" x14ac:dyDescent="0.3">
      <c r="C721" t="e">
        <f t="shared" si="45"/>
        <v>#DIV/0!</v>
      </c>
      <c r="F721" t="e">
        <f t="shared" si="44"/>
        <v>#NUM!</v>
      </c>
      <c r="H721" t="e">
        <f t="shared" si="46"/>
        <v>#DIV/0!</v>
      </c>
    </row>
    <row r="722" spans="3:12" x14ac:dyDescent="0.3">
      <c r="C722" t="e">
        <f t="shared" si="45"/>
        <v>#DIV/0!</v>
      </c>
      <c r="F722" t="e">
        <f t="shared" si="44"/>
        <v>#NUM!</v>
      </c>
      <c r="H722" t="e">
        <f t="shared" si="46"/>
        <v>#DIV/0!</v>
      </c>
    </row>
    <row r="723" spans="3:12" x14ac:dyDescent="0.3">
      <c r="C723" t="e">
        <f t="shared" si="45"/>
        <v>#DIV/0!</v>
      </c>
      <c r="F723" t="e">
        <f t="shared" si="44"/>
        <v>#NUM!</v>
      </c>
      <c r="H723" t="e">
        <f t="shared" si="46"/>
        <v>#DIV/0!</v>
      </c>
    </row>
    <row r="724" spans="3:12" x14ac:dyDescent="0.3">
      <c r="C724" t="e">
        <f t="shared" si="45"/>
        <v>#DIV/0!</v>
      </c>
      <c r="F724" t="e">
        <f t="shared" si="44"/>
        <v>#NUM!</v>
      </c>
      <c r="H724" t="e">
        <f t="shared" si="46"/>
        <v>#DIV/0!</v>
      </c>
    </row>
    <row r="725" spans="3:12" x14ac:dyDescent="0.3">
      <c r="C725" t="e">
        <f t="shared" si="45"/>
        <v>#DIV/0!</v>
      </c>
      <c r="F725" t="e">
        <f t="shared" si="44"/>
        <v>#NUM!</v>
      </c>
      <c r="H725" t="e">
        <f t="shared" si="46"/>
        <v>#DIV/0!</v>
      </c>
    </row>
    <row r="726" spans="3:12" x14ac:dyDescent="0.3">
      <c r="C726" t="e">
        <f t="shared" si="45"/>
        <v>#DIV/0!</v>
      </c>
      <c r="F726" t="e">
        <f t="shared" si="44"/>
        <v>#NUM!</v>
      </c>
      <c r="H726" t="e">
        <f t="shared" si="46"/>
        <v>#DIV/0!</v>
      </c>
    </row>
    <row r="727" spans="3:12" x14ac:dyDescent="0.3">
      <c r="C727" t="e">
        <f t="shared" si="45"/>
        <v>#DIV/0!</v>
      </c>
      <c r="F727" t="e">
        <f t="shared" si="44"/>
        <v>#NUM!</v>
      </c>
      <c r="H727" t="e">
        <f t="shared" si="46"/>
        <v>#DIV/0!</v>
      </c>
    </row>
    <row r="728" spans="3:12" x14ac:dyDescent="0.3">
      <c r="C728" t="e">
        <f t="shared" si="45"/>
        <v>#DIV/0!</v>
      </c>
      <c r="F728" t="e">
        <f t="shared" si="44"/>
        <v>#NUM!</v>
      </c>
      <c r="H728" t="e">
        <f t="shared" si="46"/>
        <v>#DIV/0!</v>
      </c>
    </row>
    <row r="729" spans="3:12" x14ac:dyDescent="0.3">
      <c r="C729" t="e">
        <f t="shared" si="45"/>
        <v>#DIV/0!</v>
      </c>
      <c r="F729" t="e">
        <f t="shared" si="44"/>
        <v>#NUM!</v>
      </c>
      <c r="H729" t="e">
        <f t="shared" si="46"/>
        <v>#DIV/0!</v>
      </c>
      <c r="I729">
        <v>1983</v>
      </c>
      <c r="J729" t="e">
        <f>AVERAGE(H729:H749)</f>
        <v>#DIV/0!</v>
      </c>
      <c r="K729">
        <f>D749-D729</f>
        <v>0</v>
      </c>
      <c r="L729" t="e">
        <f>J729*K729</f>
        <v>#DIV/0!</v>
      </c>
    </row>
    <row r="730" spans="3:12" x14ac:dyDescent="0.3">
      <c r="C730" t="e">
        <f t="shared" si="45"/>
        <v>#DIV/0!</v>
      </c>
      <c r="F730" t="e">
        <f t="shared" si="44"/>
        <v>#NUM!</v>
      </c>
      <c r="H730" t="e">
        <f t="shared" si="46"/>
        <v>#DIV/0!</v>
      </c>
    </row>
    <row r="731" spans="3:12" x14ac:dyDescent="0.3">
      <c r="C731" t="e">
        <f t="shared" si="45"/>
        <v>#DIV/0!</v>
      </c>
      <c r="F731" t="e">
        <f t="shared" si="44"/>
        <v>#NUM!</v>
      </c>
      <c r="H731" t="e">
        <f t="shared" si="46"/>
        <v>#DIV/0!</v>
      </c>
    </row>
    <row r="732" spans="3:12" x14ac:dyDescent="0.3">
      <c r="C732" t="e">
        <f t="shared" si="45"/>
        <v>#DIV/0!</v>
      </c>
      <c r="F732" t="e">
        <f t="shared" si="44"/>
        <v>#NUM!</v>
      </c>
      <c r="H732" t="e">
        <f t="shared" si="46"/>
        <v>#DIV/0!</v>
      </c>
    </row>
    <row r="733" spans="3:12" x14ac:dyDescent="0.3">
      <c r="C733" t="e">
        <f t="shared" si="45"/>
        <v>#DIV/0!</v>
      </c>
      <c r="F733" t="e">
        <f t="shared" si="44"/>
        <v>#NUM!</v>
      </c>
      <c r="H733" t="e">
        <f t="shared" si="46"/>
        <v>#DIV/0!</v>
      </c>
    </row>
    <row r="734" spans="3:12" x14ac:dyDescent="0.3">
      <c r="C734" t="e">
        <f t="shared" si="45"/>
        <v>#DIV/0!</v>
      </c>
      <c r="F734" t="e">
        <f t="shared" si="44"/>
        <v>#NUM!</v>
      </c>
      <c r="H734" t="e">
        <f t="shared" si="46"/>
        <v>#DIV/0!</v>
      </c>
    </row>
    <row r="735" spans="3:12" x14ac:dyDescent="0.3">
      <c r="C735" t="e">
        <f t="shared" si="45"/>
        <v>#DIV/0!</v>
      </c>
      <c r="F735" t="e">
        <f t="shared" si="44"/>
        <v>#NUM!</v>
      </c>
      <c r="H735" t="e">
        <f t="shared" si="46"/>
        <v>#DIV/0!</v>
      </c>
    </row>
    <row r="736" spans="3:12" x14ac:dyDescent="0.3">
      <c r="C736" t="e">
        <f t="shared" si="45"/>
        <v>#DIV/0!</v>
      </c>
      <c r="F736" t="e">
        <f t="shared" si="44"/>
        <v>#NUM!</v>
      </c>
      <c r="H736" t="e">
        <f t="shared" si="46"/>
        <v>#DIV/0!</v>
      </c>
    </row>
    <row r="737" spans="3:12" x14ac:dyDescent="0.3">
      <c r="C737" t="e">
        <f t="shared" si="45"/>
        <v>#DIV/0!</v>
      </c>
      <c r="F737" t="e">
        <f t="shared" si="44"/>
        <v>#NUM!</v>
      </c>
      <c r="H737" t="e">
        <f t="shared" si="46"/>
        <v>#DIV/0!</v>
      </c>
    </row>
    <row r="738" spans="3:12" x14ac:dyDescent="0.3">
      <c r="C738" t="e">
        <f t="shared" si="45"/>
        <v>#DIV/0!</v>
      </c>
      <c r="F738" t="e">
        <f t="shared" si="44"/>
        <v>#NUM!</v>
      </c>
      <c r="H738" t="e">
        <f t="shared" si="46"/>
        <v>#DIV/0!</v>
      </c>
    </row>
    <row r="739" spans="3:12" x14ac:dyDescent="0.3">
      <c r="C739" t="e">
        <f t="shared" si="45"/>
        <v>#DIV/0!</v>
      </c>
      <c r="F739" t="e">
        <f t="shared" si="44"/>
        <v>#NUM!</v>
      </c>
      <c r="H739" t="e">
        <f t="shared" si="46"/>
        <v>#DIV/0!</v>
      </c>
    </row>
    <row r="740" spans="3:12" x14ac:dyDescent="0.3">
      <c r="C740" t="e">
        <f t="shared" si="45"/>
        <v>#DIV/0!</v>
      </c>
      <c r="F740" t="e">
        <f t="shared" si="44"/>
        <v>#NUM!</v>
      </c>
      <c r="H740" t="e">
        <f t="shared" si="46"/>
        <v>#DIV/0!</v>
      </c>
    </row>
    <row r="741" spans="3:12" x14ac:dyDescent="0.3">
      <c r="C741" t="e">
        <f t="shared" si="45"/>
        <v>#DIV/0!</v>
      </c>
      <c r="F741" t="e">
        <f t="shared" si="44"/>
        <v>#NUM!</v>
      </c>
      <c r="H741" t="e">
        <f t="shared" si="46"/>
        <v>#DIV/0!</v>
      </c>
    </row>
    <row r="742" spans="3:12" x14ac:dyDescent="0.3">
      <c r="C742" t="e">
        <f t="shared" si="45"/>
        <v>#DIV/0!</v>
      </c>
      <c r="F742" t="e">
        <f t="shared" si="44"/>
        <v>#NUM!</v>
      </c>
      <c r="H742" t="e">
        <f t="shared" si="46"/>
        <v>#DIV/0!</v>
      </c>
    </row>
    <row r="743" spans="3:12" x14ac:dyDescent="0.3">
      <c r="C743" t="e">
        <f t="shared" si="45"/>
        <v>#DIV/0!</v>
      </c>
      <c r="F743" t="e">
        <f t="shared" si="44"/>
        <v>#NUM!</v>
      </c>
      <c r="H743" t="e">
        <f t="shared" si="46"/>
        <v>#DIV/0!</v>
      </c>
    </row>
    <row r="744" spans="3:12" x14ac:dyDescent="0.3">
      <c r="C744" t="e">
        <f t="shared" si="45"/>
        <v>#DIV/0!</v>
      </c>
      <c r="F744" t="e">
        <f t="shared" si="44"/>
        <v>#NUM!</v>
      </c>
      <c r="H744" t="e">
        <f t="shared" si="46"/>
        <v>#DIV/0!</v>
      </c>
    </row>
    <row r="745" spans="3:12" x14ac:dyDescent="0.3">
      <c r="C745" t="e">
        <f t="shared" si="45"/>
        <v>#DIV/0!</v>
      </c>
      <c r="F745" t="e">
        <f t="shared" si="44"/>
        <v>#NUM!</v>
      </c>
      <c r="H745" t="e">
        <f t="shared" si="46"/>
        <v>#DIV/0!</v>
      </c>
    </row>
    <row r="746" spans="3:12" x14ac:dyDescent="0.3">
      <c r="C746" t="e">
        <f t="shared" si="45"/>
        <v>#DIV/0!</v>
      </c>
      <c r="F746" t="e">
        <f t="shared" si="44"/>
        <v>#NUM!</v>
      </c>
      <c r="H746" t="e">
        <f t="shared" si="46"/>
        <v>#DIV/0!</v>
      </c>
    </row>
    <row r="747" spans="3:12" x14ac:dyDescent="0.3">
      <c r="C747" t="e">
        <f t="shared" si="45"/>
        <v>#DIV/0!</v>
      </c>
      <c r="F747" t="e">
        <f t="shared" si="44"/>
        <v>#NUM!</v>
      </c>
      <c r="H747" t="e">
        <f t="shared" si="46"/>
        <v>#DIV/0!</v>
      </c>
    </row>
    <row r="748" spans="3:12" x14ac:dyDescent="0.3">
      <c r="C748" t="e">
        <f t="shared" si="45"/>
        <v>#DIV/0!</v>
      </c>
      <c r="F748" t="e">
        <f t="shared" si="44"/>
        <v>#NUM!</v>
      </c>
      <c r="H748" t="e">
        <f t="shared" si="46"/>
        <v>#DIV/0!</v>
      </c>
    </row>
    <row r="749" spans="3:12" x14ac:dyDescent="0.3">
      <c r="C749" t="e">
        <f t="shared" si="45"/>
        <v>#DIV/0!</v>
      </c>
      <c r="F749" t="e">
        <f t="shared" si="44"/>
        <v>#NUM!</v>
      </c>
      <c r="H749" t="e">
        <f t="shared" si="46"/>
        <v>#DIV/0!</v>
      </c>
      <c r="I749">
        <v>1982</v>
      </c>
      <c r="J749" t="e">
        <f>AVERAGE(H749:H765)</f>
        <v>#DIV/0!</v>
      </c>
      <c r="K749">
        <f>D765-D749</f>
        <v>0</v>
      </c>
      <c r="L749" t="e">
        <f>J749*K749</f>
        <v>#DIV/0!</v>
      </c>
    </row>
    <row r="750" spans="3:12" x14ac:dyDescent="0.3">
      <c r="C750" t="e">
        <f t="shared" si="45"/>
        <v>#DIV/0!</v>
      </c>
      <c r="F750" t="e">
        <f t="shared" si="44"/>
        <v>#NUM!</v>
      </c>
      <c r="H750" t="e">
        <f t="shared" si="46"/>
        <v>#DIV/0!</v>
      </c>
    </row>
    <row r="751" spans="3:12" x14ac:dyDescent="0.3">
      <c r="C751" t="e">
        <f t="shared" si="45"/>
        <v>#DIV/0!</v>
      </c>
      <c r="F751" t="e">
        <f t="shared" si="44"/>
        <v>#NUM!</v>
      </c>
      <c r="H751" t="e">
        <f t="shared" si="46"/>
        <v>#DIV/0!</v>
      </c>
    </row>
    <row r="752" spans="3:12" x14ac:dyDescent="0.3">
      <c r="C752" t="e">
        <f t="shared" si="45"/>
        <v>#DIV/0!</v>
      </c>
      <c r="F752" t="e">
        <f t="shared" si="44"/>
        <v>#NUM!</v>
      </c>
      <c r="H752" t="e">
        <f t="shared" si="46"/>
        <v>#DIV/0!</v>
      </c>
    </row>
    <row r="753" spans="3:12" x14ac:dyDescent="0.3">
      <c r="C753" t="e">
        <f t="shared" si="45"/>
        <v>#DIV/0!</v>
      </c>
      <c r="F753" t="e">
        <f t="shared" si="44"/>
        <v>#NUM!</v>
      </c>
      <c r="H753" t="e">
        <f t="shared" si="46"/>
        <v>#DIV/0!</v>
      </c>
    </row>
    <row r="754" spans="3:12" x14ac:dyDescent="0.3">
      <c r="C754" t="e">
        <f t="shared" si="45"/>
        <v>#DIV/0!</v>
      </c>
      <c r="F754" t="e">
        <f t="shared" si="44"/>
        <v>#NUM!</v>
      </c>
      <c r="H754" t="e">
        <f t="shared" si="46"/>
        <v>#DIV/0!</v>
      </c>
    </row>
    <row r="755" spans="3:12" x14ac:dyDescent="0.3">
      <c r="C755" t="e">
        <f t="shared" si="45"/>
        <v>#DIV/0!</v>
      </c>
      <c r="F755" t="e">
        <f t="shared" si="44"/>
        <v>#NUM!</v>
      </c>
      <c r="H755" t="e">
        <f t="shared" si="46"/>
        <v>#DIV/0!</v>
      </c>
    </row>
    <row r="756" spans="3:12" x14ac:dyDescent="0.3">
      <c r="C756" t="e">
        <f t="shared" si="45"/>
        <v>#DIV/0!</v>
      </c>
      <c r="F756" t="e">
        <f t="shared" si="44"/>
        <v>#NUM!</v>
      </c>
      <c r="H756" t="e">
        <f t="shared" si="46"/>
        <v>#DIV/0!</v>
      </c>
    </row>
    <row r="757" spans="3:12" x14ac:dyDescent="0.3">
      <c r="C757" t="e">
        <f t="shared" si="45"/>
        <v>#DIV/0!</v>
      </c>
      <c r="F757" t="e">
        <f t="shared" si="44"/>
        <v>#NUM!</v>
      </c>
      <c r="H757" t="e">
        <f t="shared" si="46"/>
        <v>#DIV/0!</v>
      </c>
    </row>
    <row r="758" spans="3:12" x14ac:dyDescent="0.3">
      <c r="C758" t="e">
        <f t="shared" si="45"/>
        <v>#DIV/0!</v>
      </c>
      <c r="F758" t="e">
        <f t="shared" si="44"/>
        <v>#NUM!</v>
      </c>
      <c r="H758" t="e">
        <f t="shared" si="46"/>
        <v>#DIV/0!</v>
      </c>
    </row>
    <row r="759" spans="3:12" x14ac:dyDescent="0.3">
      <c r="C759" t="e">
        <f t="shared" si="45"/>
        <v>#DIV/0!</v>
      </c>
      <c r="F759" t="e">
        <f t="shared" si="44"/>
        <v>#NUM!</v>
      </c>
      <c r="H759" t="e">
        <f t="shared" si="46"/>
        <v>#DIV/0!</v>
      </c>
    </row>
    <row r="760" spans="3:12" x14ac:dyDescent="0.3">
      <c r="C760" t="e">
        <f t="shared" si="45"/>
        <v>#DIV/0!</v>
      </c>
      <c r="F760" t="e">
        <f t="shared" si="44"/>
        <v>#NUM!</v>
      </c>
      <c r="H760" t="e">
        <f t="shared" si="46"/>
        <v>#DIV/0!</v>
      </c>
    </row>
    <row r="761" spans="3:12" x14ac:dyDescent="0.3">
      <c r="C761" t="e">
        <f t="shared" si="45"/>
        <v>#DIV/0!</v>
      </c>
      <c r="F761" t="e">
        <f t="shared" si="44"/>
        <v>#NUM!</v>
      </c>
      <c r="H761" t="e">
        <f t="shared" si="46"/>
        <v>#DIV/0!</v>
      </c>
    </row>
    <row r="762" spans="3:12" x14ac:dyDescent="0.3">
      <c r="C762" t="e">
        <f t="shared" si="45"/>
        <v>#DIV/0!</v>
      </c>
      <c r="F762" t="e">
        <f t="shared" si="44"/>
        <v>#NUM!</v>
      </c>
      <c r="H762" t="e">
        <f t="shared" si="46"/>
        <v>#DIV/0!</v>
      </c>
    </row>
    <row r="763" spans="3:12" x14ac:dyDescent="0.3">
      <c r="C763" t="e">
        <f t="shared" si="45"/>
        <v>#DIV/0!</v>
      </c>
      <c r="F763" t="e">
        <f t="shared" si="44"/>
        <v>#NUM!</v>
      </c>
      <c r="H763" t="e">
        <f t="shared" si="46"/>
        <v>#DIV/0!</v>
      </c>
    </row>
    <row r="764" spans="3:12" x14ac:dyDescent="0.3">
      <c r="C764" t="e">
        <f t="shared" si="45"/>
        <v>#DIV/0!</v>
      </c>
      <c r="F764" t="e">
        <f t="shared" si="44"/>
        <v>#NUM!</v>
      </c>
      <c r="H764" t="e">
        <f t="shared" si="46"/>
        <v>#DIV/0!</v>
      </c>
    </row>
    <row r="765" spans="3:12" x14ac:dyDescent="0.3">
      <c r="C765" t="e">
        <f t="shared" si="45"/>
        <v>#DIV/0!</v>
      </c>
      <c r="F765" t="e">
        <f t="shared" si="44"/>
        <v>#NUM!</v>
      </c>
      <c r="H765" t="e">
        <f t="shared" si="46"/>
        <v>#DIV/0!</v>
      </c>
      <c r="I765">
        <v>1981</v>
      </c>
      <c r="J765" t="e">
        <f>AVERAGE(H765:H785)</f>
        <v>#DIV/0!</v>
      </c>
      <c r="K765">
        <f>D785-D765</f>
        <v>0</v>
      </c>
      <c r="L765" t="e">
        <f>J765*K765</f>
        <v>#DIV/0!</v>
      </c>
    </row>
    <row r="766" spans="3:12" x14ac:dyDescent="0.3">
      <c r="C766" t="e">
        <f t="shared" si="45"/>
        <v>#DIV/0!</v>
      </c>
      <c r="F766" t="e">
        <f t="shared" si="44"/>
        <v>#NUM!</v>
      </c>
      <c r="H766" t="e">
        <f t="shared" si="46"/>
        <v>#DIV/0!</v>
      </c>
    </row>
    <row r="767" spans="3:12" x14ac:dyDescent="0.3">
      <c r="C767" t="e">
        <f t="shared" si="45"/>
        <v>#DIV/0!</v>
      </c>
      <c r="F767" t="e">
        <f t="shared" si="44"/>
        <v>#NUM!</v>
      </c>
      <c r="H767" t="e">
        <f t="shared" si="46"/>
        <v>#DIV/0!</v>
      </c>
    </row>
    <row r="768" spans="3:12" x14ac:dyDescent="0.3">
      <c r="C768" t="e">
        <f t="shared" si="45"/>
        <v>#DIV/0!</v>
      </c>
      <c r="F768" t="e">
        <f t="shared" si="44"/>
        <v>#NUM!</v>
      </c>
      <c r="H768" t="e">
        <f t="shared" si="46"/>
        <v>#DIV/0!</v>
      </c>
    </row>
    <row r="769" spans="3:8" x14ac:dyDescent="0.3">
      <c r="C769" t="e">
        <f t="shared" si="45"/>
        <v>#DIV/0!</v>
      </c>
      <c r="F769" t="e">
        <f t="shared" si="44"/>
        <v>#NUM!</v>
      </c>
      <c r="H769" t="e">
        <f t="shared" si="46"/>
        <v>#DIV/0!</v>
      </c>
    </row>
    <row r="770" spans="3:8" x14ac:dyDescent="0.3">
      <c r="C770" t="e">
        <f t="shared" si="45"/>
        <v>#DIV/0!</v>
      </c>
      <c r="F770" t="e">
        <f t="shared" si="44"/>
        <v>#NUM!</v>
      </c>
      <c r="H770" t="e">
        <f t="shared" si="46"/>
        <v>#DIV/0!</v>
      </c>
    </row>
    <row r="771" spans="3:8" x14ac:dyDescent="0.3">
      <c r="C771" t="e">
        <f t="shared" si="45"/>
        <v>#DIV/0!</v>
      </c>
      <c r="F771" t="e">
        <f t="shared" ref="F771:F834" si="47">LN(B771)</f>
        <v>#NUM!</v>
      </c>
      <c r="H771" t="e">
        <f t="shared" si="46"/>
        <v>#DIV/0!</v>
      </c>
    </row>
    <row r="772" spans="3:8" x14ac:dyDescent="0.3">
      <c r="C772" t="e">
        <f t="shared" ref="C772:C835" si="48">AVERAGE(B771:B773)</f>
        <v>#DIV/0!</v>
      </c>
      <c r="F772" t="e">
        <f t="shared" si="47"/>
        <v>#NUM!</v>
      </c>
      <c r="H772" t="e">
        <f t="shared" si="46"/>
        <v>#DIV/0!</v>
      </c>
    </row>
    <row r="773" spans="3:8" x14ac:dyDescent="0.3">
      <c r="C773" t="e">
        <f t="shared" si="48"/>
        <v>#DIV/0!</v>
      </c>
      <c r="F773" t="e">
        <f t="shared" si="47"/>
        <v>#NUM!</v>
      </c>
      <c r="H773" t="e">
        <f t="shared" si="46"/>
        <v>#DIV/0!</v>
      </c>
    </row>
    <row r="774" spans="3:8" x14ac:dyDescent="0.3">
      <c r="C774" t="e">
        <f t="shared" si="48"/>
        <v>#DIV/0!</v>
      </c>
      <c r="F774" t="e">
        <f t="shared" si="47"/>
        <v>#NUM!</v>
      </c>
      <c r="H774" t="e">
        <f t="shared" si="46"/>
        <v>#DIV/0!</v>
      </c>
    </row>
    <row r="775" spans="3:8" x14ac:dyDescent="0.3">
      <c r="C775" t="e">
        <f t="shared" si="48"/>
        <v>#DIV/0!</v>
      </c>
      <c r="F775" t="e">
        <f t="shared" si="47"/>
        <v>#NUM!</v>
      </c>
      <c r="H775" t="e">
        <f t="shared" si="46"/>
        <v>#DIV/0!</v>
      </c>
    </row>
    <row r="776" spans="3:8" x14ac:dyDescent="0.3">
      <c r="C776" t="e">
        <f t="shared" si="48"/>
        <v>#DIV/0!</v>
      </c>
      <c r="F776" t="e">
        <f t="shared" si="47"/>
        <v>#NUM!</v>
      </c>
      <c r="H776" t="e">
        <f t="shared" si="46"/>
        <v>#DIV/0!</v>
      </c>
    </row>
    <row r="777" spans="3:8" x14ac:dyDescent="0.3">
      <c r="C777" t="e">
        <f t="shared" si="48"/>
        <v>#DIV/0!</v>
      </c>
      <c r="F777" t="e">
        <f t="shared" si="47"/>
        <v>#NUM!</v>
      </c>
      <c r="H777" t="e">
        <f t="shared" ref="H777:H840" si="49">(0.0905*EXP(0.0013*C777))/E$2</f>
        <v>#DIV/0!</v>
      </c>
    </row>
    <row r="778" spans="3:8" x14ac:dyDescent="0.3">
      <c r="C778" t="e">
        <f t="shared" si="48"/>
        <v>#DIV/0!</v>
      </c>
      <c r="F778" t="e">
        <f t="shared" si="47"/>
        <v>#NUM!</v>
      </c>
      <c r="H778" t="e">
        <f t="shared" si="49"/>
        <v>#DIV/0!</v>
      </c>
    </row>
    <row r="779" spans="3:8" x14ac:dyDescent="0.3">
      <c r="C779" t="e">
        <f t="shared" si="48"/>
        <v>#DIV/0!</v>
      </c>
      <c r="F779" t="e">
        <f t="shared" si="47"/>
        <v>#NUM!</v>
      </c>
      <c r="H779" t="e">
        <f t="shared" si="49"/>
        <v>#DIV/0!</v>
      </c>
    </row>
    <row r="780" spans="3:8" x14ac:dyDescent="0.3">
      <c r="C780" t="e">
        <f t="shared" si="48"/>
        <v>#DIV/0!</v>
      </c>
      <c r="F780" t="e">
        <f t="shared" si="47"/>
        <v>#NUM!</v>
      </c>
      <c r="H780" t="e">
        <f t="shared" si="49"/>
        <v>#DIV/0!</v>
      </c>
    </row>
    <row r="781" spans="3:8" x14ac:dyDescent="0.3">
      <c r="C781" t="e">
        <f t="shared" si="48"/>
        <v>#DIV/0!</v>
      </c>
      <c r="F781" t="e">
        <f t="shared" si="47"/>
        <v>#NUM!</v>
      </c>
      <c r="H781" t="e">
        <f t="shared" si="49"/>
        <v>#DIV/0!</v>
      </c>
    </row>
    <row r="782" spans="3:8" x14ac:dyDescent="0.3">
      <c r="C782" t="e">
        <f t="shared" si="48"/>
        <v>#DIV/0!</v>
      </c>
      <c r="F782" t="e">
        <f t="shared" si="47"/>
        <v>#NUM!</v>
      </c>
      <c r="H782" t="e">
        <f t="shared" si="49"/>
        <v>#DIV/0!</v>
      </c>
    </row>
    <row r="783" spans="3:8" x14ac:dyDescent="0.3">
      <c r="C783" t="e">
        <f t="shared" si="48"/>
        <v>#DIV/0!</v>
      </c>
      <c r="F783" t="e">
        <f t="shared" si="47"/>
        <v>#NUM!</v>
      </c>
      <c r="H783" t="e">
        <f t="shared" si="49"/>
        <v>#DIV/0!</v>
      </c>
    </row>
    <row r="784" spans="3:8" x14ac:dyDescent="0.3">
      <c r="C784" t="e">
        <f t="shared" si="48"/>
        <v>#DIV/0!</v>
      </c>
      <c r="F784" t="e">
        <f t="shared" si="47"/>
        <v>#NUM!</v>
      </c>
      <c r="H784" t="e">
        <f t="shared" si="49"/>
        <v>#DIV/0!</v>
      </c>
    </row>
    <row r="785" spans="2:12" x14ac:dyDescent="0.3">
      <c r="C785" t="e">
        <f t="shared" si="48"/>
        <v>#DIV/0!</v>
      </c>
      <c r="F785" t="e">
        <f t="shared" si="47"/>
        <v>#NUM!</v>
      </c>
      <c r="H785" t="e">
        <f t="shared" si="49"/>
        <v>#DIV/0!</v>
      </c>
      <c r="I785">
        <v>1980</v>
      </c>
      <c r="J785" t="e">
        <f>AVERAGE(H785:H799)</f>
        <v>#DIV/0!</v>
      </c>
      <c r="K785">
        <f>D799-D785</f>
        <v>0</v>
      </c>
      <c r="L785" t="e">
        <f>J785*K785</f>
        <v>#DIV/0!</v>
      </c>
    </row>
    <row r="786" spans="2:12" x14ac:dyDescent="0.3">
      <c r="C786" t="e">
        <f t="shared" si="48"/>
        <v>#DIV/0!</v>
      </c>
      <c r="F786" t="e">
        <f t="shared" si="47"/>
        <v>#NUM!</v>
      </c>
      <c r="H786" t="e">
        <f t="shared" si="49"/>
        <v>#DIV/0!</v>
      </c>
    </row>
    <row r="787" spans="2:12" x14ac:dyDescent="0.3">
      <c r="C787" t="e">
        <f t="shared" si="48"/>
        <v>#DIV/0!</v>
      </c>
      <c r="F787" t="e">
        <f t="shared" si="47"/>
        <v>#NUM!</v>
      </c>
      <c r="H787" t="e">
        <f t="shared" si="49"/>
        <v>#DIV/0!</v>
      </c>
    </row>
    <row r="788" spans="2:12" x14ac:dyDescent="0.3">
      <c r="C788" t="e">
        <f t="shared" si="48"/>
        <v>#DIV/0!</v>
      </c>
      <c r="F788" t="e">
        <f t="shared" si="47"/>
        <v>#NUM!</v>
      </c>
      <c r="H788" t="e">
        <f t="shared" si="49"/>
        <v>#DIV/0!</v>
      </c>
    </row>
    <row r="789" spans="2:12" x14ac:dyDescent="0.3">
      <c r="C789" t="e">
        <f t="shared" si="48"/>
        <v>#DIV/0!</v>
      </c>
      <c r="F789" t="e">
        <f t="shared" si="47"/>
        <v>#NUM!</v>
      </c>
      <c r="H789" t="e">
        <f t="shared" si="49"/>
        <v>#DIV/0!</v>
      </c>
    </row>
    <row r="790" spans="2:12" x14ac:dyDescent="0.3">
      <c r="C790" t="e">
        <f t="shared" si="48"/>
        <v>#DIV/0!</v>
      </c>
      <c r="F790" t="e">
        <f t="shared" si="47"/>
        <v>#NUM!</v>
      </c>
      <c r="H790" t="e">
        <f t="shared" si="49"/>
        <v>#DIV/0!</v>
      </c>
    </row>
    <row r="791" spans="2:12" x14ac:dyDescent="0.3">
      <c r="C791" t="e">
        <f t="shared" si="48"/>
        <v>#DIV/0!</v>
      </c>
      <c r="F791" t="e">
        <f t="shared" si="47"/>
        <v>#NUM!</v>
      </c>
      <c r="H791" t="e">
        <f t="shared" si="49"/>
        <v>#DIV/0!</v>
      </c>
    </row>
    <row r="792" spans="2:12" x14ac:dyDescent="0.3">
      <c r="C792" t="e">
        <f t="shared" si="48"/>
        <v>#DIV/0!</v>
      </c>
      <c r="F792" t="e">
        <f t="shared" si="47"/>
        <v>#NUM!</v>
      </c>
      <c r="H792" t="e">
        <f t="shared" si="49"/>
        <v>#DIV/0!</v>
      </c>
    </row>
    <row r="793" spans="2:12" x14ac:dyDescent="0.3">
      <c r="C793" t="e">
        <f t="shared" si="48"/>
        <v>#DIV/0!</v>
      </c>
      <c r="F793" t="e">
        <f t="shared" si="47"/>
        <v>#NUM!</v>
      </c>
      <c r="H793" t="e">
        <f t="shared" si="49"/>
        <v>#DIV/0!</v>
      </c>
    </row>
    <row r="794" spans="2:12" x14ac:dyDescent="0.3">
      <c r="C794" t="e">
        <f t="shared" si="48"/>
        <v>#DIV/0!</v>
      </c>
      <c r="F794" t="e">
        <f t="shared" si="47"/>
        <v>#NUM!</v>
      </c>
      <c r="H794" t="e">
        <f t="shared" si="49"/>
        <v>#DIV/0!</v>
      </c>
    </row>
    <row r="795" spans="2:12" x14ac:dyDescent="0.3">
      <c r="C795" t="e">
        <f t="shared" si="48"/>
        <v>#DIV/0!</v>
      </c>
      <c r="F795" t="e">
        <f t="shared" si="47"/>
        <v>#NUM!</v>
      </c>
      <c r="H795" t="e">
        <f t="shared" si="49"/>
        <v>#DIV/0!</v>
      </c>
    </row>
    <row r="796" spans="2:12" x14ac:dyDescent="0.3">
      <c r="C796" t="e">
        <f t="shared" si="48"/>
        <v>#DIV/0!</v>
      </c>
      <c r="F796" t="e">
        <f t="shared" si="47"/>
        <v>#NUM!</v>
      </c>
      <c r="H796" t="e">
        <f t="shared" si="49"/>
        <v>#DIV/0!</v>
      </c>
    </row>
    <row r="797" spans="2:12" x14ac:dyDescent="0.3">
      <c r="C797" t="e">
        <f t="shared" si="48"/>
        <v>#DIV/0!</v>
      </c>
      <c r="F797" t="e">
        <f t="shared" si="47"/>
        <v>#NUM!</v>
      </c>
      <c r="H797" t="e">
        <f t="shared" si="49"/>
        <v>#DIV/0!</v>
      </c>
    </row>
    <row r="798" spans="2:12" x14ac:dyDescent="0.3">
      <c r="B798" s="6"/>
      <c r="C798" t="e">
        <f t="shared" si="48"/>
        <v>#DIV/0!</v>
      </c>
      <c r="D798" s="6"/>
      <c r="F798" t="e">
        <f t="shared" si="47"/>
        <v>#NUM!</v>
      </c>
      <c r="H798" t="e">
        <f t="shared" si="49"/>
        <v>#DIV/0!</v>
      </c>
    </row>
    <row r="799" spans="2:12" x14ac:dyDescent="0.3">
      <c r="B799" s="8"/>
      <c r="C799" t="e">
        <f t="shared" si="48"/>
        <v>#DIV/0!</v>
      </c>
      <c r="F799" t="e">
        <f t="shared" si="47"/>
        <v>#NUM!</v>
      </c>
      <c r="H799" t="e">
        <f t="shared" si="49"/>
        <v>#DIV/0!</v>
      </c>
      <c r="I799">
        <v>1979</v>
      </c>
      <c r="J799" t="e">
        <f>AVERAGE(H799:H817)</f>
        <v>#DIV/0!</v>
      </c>
      <c r="K799">
        <f>D817-D799</f>
        <v>0</v>
      </c>
      <c r="L799" t="e">
        <f>J799*K799</f>
        <v>#DIV/0!</v>
      </c>
    </row>
    <row r="800" spans="2:12" x14ac:dyDescent="0.3">
      <c r="C800" t="e">
        <f t="shared" si="48"/>
        <v>#DIV/0!</v>
      </c>
      <c r="F800" t="e">
        <f t="shared" si="47"/>
        <v>#NUM!</v>
      </c>
      <c r="H800" t="e">
        <f t="shared" si="49"/>
        <v>#DIV/0!</v>
      </c>
    </row>
    <row r="801" spans="3:8" x14ac:dyDescent="0.3">
      <c r="C801" t="e">
        <f t="shared" si="48"/>
        <v>#DIV/0!</v>
      </c>
      <c r="F801" t="e">
        <f t="shared" si="47"/>
        <v>#NUM!</v>
      </c>
      <c r="H801" t="e">
        <f t="shared" si="49"/>
        <v>#DIV/0!</v>
      </c>
    </row>
    <row r="802" spans="3:8" x14ac:dyDescent="0.3">
      <c r="C802" t="e">
        <f t="shared" si="48"/>
        <v>#DIV/0!</v>
      </c>
      <c r="F802" t="e">
        <f t="shared" si="47"/>
        <v>#NUM!</v>
      </c>
      <c r="H802" t="e">
        <f t="shared" si="49"/>
        <v>#DIV/0!</v>
      </c>
    </row>
    <row r="803" spans="3:8" x14ac:dyDescent="0.3">
      <c r="C803" t="e">
        <f t="shared" si="48"/>
        <v>#DIV/0!</v>
      </c>
      <c r="F803" t="e">
        <f t="shared" si="47"/>
        <v>#NUM!</v>
      </c>
      <c r="H803" t="e">
        <f t="shared" si="49"/>
        <v>#DIV/0!</v>
      </c>
    </row>
    <row r="804" spans="3:8" x14ac:dyDescent="0.3">
      <c r="C804" t="e">
        <f t="shared" si="48"/>
        <v>#DIV/0!</v>
      </c>
      <c r="F804" t="e">
        <f t="shared" si="47"/>
        <v>#NUM!</v>
      </c>
      <c r="H804" t="e">
        <f t="shared" si="49"/>
        <v>#DIV/0!</v>
      </c>
    </row>
    <row r="805" spans="3:8" x14ac:dyDescent="0.3">
      <c r="C805" t="e">
        <f t="shared" si="48"/>
        <v>#DIV/0!</v>
      </c>
      <c r="F805" t="e">
        <f t="shared" si="47"/>
        <v>#NUM!</v>
      </c>
      <c r="H805" t="e">
        <f t="shared" si="49"/>
        <v>#DIV/0!</v>
      </c>
    </row>
    <row r="806" spans="3:8" x14ac:dyDescent="0.3">
      <c r="C806" t="e">
        <f t="shared" si="48"/>
        <v>#DIV/0!</v>
      </c>
      <c r="F806" t="e">
        <f t="shared" si="47"/>
        <v>#NUM!</v>
      </c>
      <c r="H806" t="e">
        <f t="shared" si="49"/>
        <v>#DIV/0!</v>
      </c>
    </row>
    <row r="807" spans="3:8" x14ac:dyDescent="0.3">
      <c r="C807" t="e">
        <f t="shared" si="48"/>
        <v>#DIV/0!</v>
      </c>
      <c r="F807" t="e">
        <f t="shared" si="47"/>
        <v>#NUM!</v>
      </c>
      <c r="H807" t="e">
        <f t="shared" si="49"/>
        <v>#DIV/0!</v>
      </c>
    </row>
    <row r="808" spans="3:8" x14ac:dyDescent="0.3">
      <c r="C808" t="e">
        <f t="shared" si="48"/>
        <v>#DIV/0!</v>
      </c>
      <c r="F808" t="e">
        <f t="shared" si="47"/>
        <v>#NUM!</v>
      </c>
      <c r="H808" t="e">
        <f t="shared" si="49"/>
        <v>#DIV/0!</v>
      </c>
    </row>
    <row r="809" spans="3:8" x14ac:dyDescent="0.3">
      <c r="C809" t="e">
        <f t="shared" si="48"/>
        <v>#DIV/0!</v>
      </c>
      <c r="F809" t="e">
        <f t="shared" si="47"/>
        <v>#NUM!</v>
      </c>
      <c r="H809" t="e">
        <f t="shared" si="49"/>
        <v>#DIV/0!</v>
      </c>
    </row>
    <row r="810" spans="3:8" x14ac:dyDescent="0.3">
      <c r="C810" t="e">
        <f t="shared" si="48"/>
        <v>#DIV/0!</v>
      </c>
      <c r="F810" t="e">
        <f t="shared" si="47"/>
        <v>#NUM!</v>
      </c>
      <c r="H810" t="e">
        <f t="shared" si="49"/>
        <v>#DIV/0!</v>
      </c>
    </row>
    <row r="811" spans="3:8" x14ac:dyDescent="0.3">
      <c r="C811" t="e">
        <f t="shared" si="48"/>
        <v>#DIV/0!</v>
      </c>
      <c r="F811" t="e">
        <f t="shared" si="47"/>
        <v>#NUM!</v>
      </c>
      <c r="H811" t="e">
        <f t="shared" si="49"/>
        <v>#DIV/0!</v>
      </c>
    </row>
    <row r="812" spans="3:8" x14ac:dyDescent="0.3">
      <c r="C812" t="e">
        <f t="shared" si="48"/>
        <v>#DIV/0!</v>
      </c>
      <c r="F812" t="e">
        <f t="shared" si="47"/>
        <v>#NUM!</v>
      </c>
      <c r="H812" t="e">
        <f t="shared" si="49"/>
        <v>#DIV/0!</v>
      </c>
    </row>
    <row r="813" spans="3:8" x14ac:dyDescent="0.3">
      <c r="C813" t="e">
        <f t="shared" si="48"/>
        <v>#DIV/0!</v>
      </c>
      <c r="F813" t="e">
        <f t="shared" si="47"/>
        <v>#NUM!</v>
      </c>
      <c r="H813" t="e">
        <f t="shared" si="49"/>
        <v>#DIV/0!</v>
      </c>
    </row>
    <row r="814" spans="3:8" x14ac:dyDescent="0.3">
      <c r="C814" t="e">
        <f t="shared" si="48"/>
        <v>#DIV/0!</v>
      </c>
      <c r="F814" t="e">
        <f t="shared" si="47"/>
        <v>#NUM!</v>
      </c>
      <c r="H814" t="e">
        <f t="shared" si="49"/>
        <v>#DIV/0!</v>
      </c>
    </row>
    <row r="815" spans="3:8" x14ac:dyDescent="0.3">
      <c r="C815" t="e">
        <f t="shared" si="48"/>
        <v>#DIV/0!</v>
      </c>
      <c r="F815" t="e">
        <f t="shared" si="47"/>
        <v>#NUM!</v>
      </c>
      <c r="H815" t="e">
        <f t="shared" si="49"/>
        <v>#DIV/0!</v>
      </c>
    </row>
    <row r="816" spans="3:8" x14ac:dyDescent="0.3">
      <c r="C816" t="e">
        <f t="shared" si="48"/>
        <v>#DIV/0!</v>
      </c>
      <c r="F816" t="e">
        <f t="shared" si="47"/>
        <v>#NUM!</v>
      </c>
      <c r="H816" t="e">
        <f t="shared" si="49"/>
        <v>#DIV/0!</v>
      </c>
    </row>
    <row r="817" spans="3:12" x14ac:dyDescent="0.3">
      <c r="C817" t="e">
        <f t="shared" si="48"/>
        <v>#DIV/0!</v>
      </c>
      <c r="F817" t="e">
        <f t="shared" si="47"/>
        <v>#NUM!</v>
      </c>
      <c r="H817" t="e">
        <f t="shared" si="49"/>
        <v>#DIV/0!</v>
      </c>
      <c r="I817">
        <v>1978</v>
      </c>
      <c r="J817" t="e">
        <f>AVERAGE(H817:H833)</f>
        <v>#DIV/0!</v>
      </c>
      <c r="K817">
        <f>D833-D817</f>
        <v>0</v>
      </c>
      <c r="L817" t="e">
        <f>J817*K817</f>
        <v>#DIV/0!</v>
      </c>
    </row>
    <row r="818" spans="3:12" x14ac:dyDescent="0.3">
      <c r="C818" t="e">
        <f t="shared" si="48"/>
        <v>#DIV/0!</v>
      </c>
      <c r="F818" t="e">
        <f t="shared" si="47"/>
        <v>#NUM!</v>
      </c>
      <c r="H818" t="e">
        <f t="shared" si="49"/>
        <v>#DIV/0!</v>
      </c>
    </row>
    <row r="819" spans="3:12" x14ac:dyDescent="0.3">
      <c r="C819" t="e">
        <f t="shared" si="48"/>
        <v>#DIV/0!</v>
      </c>
      <c r="F819" t="e">
        <f t="shared" si="47"/>
        <v>#NUM!</v>
      </c>
      <c r="H819" t="e">
        <f t="shared" si="49"/>
        <v>#DIV/0!</v>
      </c>
    </row>
    <row r="820" spans="3:12" x14ac:dyDescent="0.3">
      <c r="C820" t="e">
        <f t="shared" si="48"/>
        <v>#DIV/0!</v>
      </c>
      <c r="F820" t="e">
        <f t="shared" si="47"/>
        <v>#NUM!</v>
      </c>
      <c r="H820" t="e">
        <f t="shared" si="49"/>
        <v>#DIV/0!</v>
      </c>
    </row>
    <row r="821" spans="3:12" x14ac:dyDescent="0.3">
      <c r="C821" t="e">
        <f t="shared" si="48"/>
        <v>#DIV/0!</v>
      </c>
      <c r="F821" t="e">
        <f t="shared" si="47"/>
        <v>#NUM!</v>
      </c>
      <c r="H821" t="e">
        <f t="shared" si="49"/>
        <v>#DIV/0!</v>
      </c>
    </row>
    <row r="822" spans="3:12" x14ac:dyDescent="0.3">
      <c r="C822" t="e">
        <f t="shared" si="48"/>
        <v>#DIV/0!</v>
      </c>
      <c r="F822" t="e">
        <f t="shared" si="47"/>
        <v>#NUM!</v>
      </c>
      <c r="H822" t="e">
        <f t="shared" si="49"/>
        <v>#DIV/0!</v>
      </c>
    </row>
    <row r="823" spans="3:12" x14ac:dyDescent="0.3">
      <c r="C823" t="e">
        <f t="shared" si="48"/>
        <v>#DIV/0!</v>
      </c>
      <c r="F823" t="e">
        <f t="shared" si="47"/>
        <v>#NUM!</v>
      </c>
      <c r="H823" t="e">
        <f t="shared" si="49"/>
        <v>#DIV/0!</v>
      </c>
    </row>
    <row r="824" spans="3:12" x14ac:dyDescent="0.3">
      <c r="C824" t="e">
        <f t="shared" si="48"/>
        <v>#DIV/0!</v>
      </c>
      <c r="F824" t="e">
        <f t="shared" si="47"/>
        <v>#NUM!</v>
      </c>
      <c r="H824" t="e">
        <f t="shared" si="49"/>
        <v>#DIV/0!</v>
      </c>
    </row>
    <row r="825" spans="3:12" x14ac:dyDescent="0.3">
      <c r="C825" t="e">
        <f t="shared" si="48"/>
        <v>#DIV/0!</v>
      </c>
      <c r="F825" t="e">
        <f t="shared" si="47"/>
        <v>#NUM!</v>
      </c>
      <c r="H825" t="e">
        <f t="shared" si="49"/>
        <v>#DIV/0!</v>
      </c>
    </row>
    <row r="826" spans="3:12" x14ac:dyDescent="0.3">
      <c r="C826" t="e">
        <f t="shared" si="48"/>
        <v>#DIV/0!</v>
      </c>
      <c r="F826" t="e">
        <f t="shared" si="47"/>
        <v>#NUM!</v>
      </c>
      <c r="H826" t="e">
        <f t="shared" si="49"/>
        <v>#DIV/0!</v>
      </c>
    </row>
    <row r="827" spans="3:12" x14ac:dyDescent="0.3">
      <c r="C827" t="e">
        <f t="shared" si="48"/>
        <v>#DIV/0!</v>
      </c>
      <c r="F827" t="e">
        <f t="shared" si="47"/>
        <v>#NUM!</v>
      </c>
      <c r="H827" t="e">
        <f t="shared" si="49"/>
        <v>#DIV/0!</v>
      </c>
    </row>
    <row r="828" spans="3:12" x14ac:dyDescent="0.3">
      <c r="C828" t="e">
        <f t="shared" si="48"/>
        <v>#DIV/0!</v>
      </c>
      <c r="F828" t="e">
        <f t="shared" si="47"/>
        <v>#NUM!</v>
      </c>
      <c r="H828" t="e">
        <f t="shared" si="49"/>
        <v>#DIV/0!</v>
      </c>
    </row>
    <row r="829" spans="3:12" x14ac:dyDescent="0.3">
      <c r="C829" t="e">
        <f t="shared" si="48"/>
        <v>#DIV/0!</v>
      </c>
      <c r="F829" t="e">
        <f t="shared" si="47"/>
        <v>#NUM!</v>
      </c>
      <c r="H829" t="e">
        <f t="shared" si="49"/>
        <v>#DIV/0!</v>
      </c>
    </row>
    <row r="830" spans="3:12" x14ac:dyDescent="0.3">
      <c r="C830" t="e">
        <f t="shared" si="48"/>
        <v>#DIV/0!</v>
      </c>
      <c r="F830" t="e">
        <f t="shared" si="47"/>
        <v>#NUM!</v>
      </c>
      <c r="H830" t="e">
        <f t="shared" si="49"/>
        <v>#DIV/0!</v>
      </c>
    </row>
    <row r="831" spans="3:12" x14ac:dyDescent="0.3">
      <c r="C831" t="e">
        <f t="shared" si="48"/>
        <v>#DIV/0!</v>
      </c>
      <c r="F831" t="e">
        <f t="shared" si="47"/>
        <v>#NUM!</v>
      </c>
      <c r="H831" t="e">
        <f t="shared" si="49"/>
        <v>#DIV/0!</v>
      </c>
    </row>
    <row r="832" spans="3:12" x14ac:dyDescent="0.3">
      <c r="C832" t="e">
        <f t="shared" si="48"/>
        <v>#DIV/0!</v>
      </c>
      <c r="F832" t="e">
        <f t="shared" si="47"/>
        <v>#NUM!</v>
      </c>
      <c r="H832" t="e">
        <f t="shared" si="49"/>
        <v>#DIV/0!</v>
      </c>
    </row>
    <row r="833" spans="3:12" x14ac:dyDescent="0.3">
      <c r="C833" t="e">
        <f t="shared" si="48"/>
        <v>#DIV/0!</v>
      </c>
      <c r="F833" t="e">
        <f t="shared" si="47"/>
        <v>#NUM!</v>
      </c>
      <c r="H833" t="e">
        <f t="shared" si="49"/>
        <v>#DIV/0!</v>
      </c>
      <c r="I833">
        <v>1977</v>
      </c>
      <c r="J833" t="e">
        <f>AVERAGE(H833:H853)</f>
        <v>#DIV/0!</v>
      </c>
      <c r="K833">
        <f>D853-D833</f>
        <v>0</v>
      </c>
      <c r="L833" t="e">
        <f>J833*K833</f>
        <v>#DIV/0!</v>
      </c>
    </row>
    <row r="834" spans="3:12" x14ac:dyDescent="0.3">
      <c r="C834" t="e">
        <f t="shared" si="48"/>
        <v>#DIV/0!</v>
      </c>
      <c r="F834" t="e">
        <f t="shared" si="47"/>
        <v>#NUM!</v>
      </c>
      <c r="H834" t="e">
        <f t="shared" si="49"/>
        <v>#DIV/0!</v>
      </c>
    </row>
    <row r="835" spans="3:12" x14ac:dyDescent="0.3">
      <c r="C835" t="e">
        <f t="shared" si="48"/>
        <v>#DIV/0!</v>
      </c>
      <c r="F835" t="e">
        <f t="shared" ref="F835:F898" si="50">LN(B835)</f>
        <v>#NUM!</v>
      </c>
      <c r="H835" t="e">
        <f t="shared" si="49"/>
        <v>#DIV/0!</v>
      </c>
    </row>
    <row r="836" spans="3:12" x14ac:dyDescent="0.3">
      <c r="C836" t="e">
        <f t="shared" ref="C836:C899" si="51">AVERAGE(B835:B837)</f>
        <v>#DIV/0!</v>
      </c>
      <c r="F836" t="e">
        <f t="shared" si="50"/>
        <v>#NUM!</v>
      </c>
      <c r="H836" t="e">
        <f t="shared" si="49"/>
        <v>#DIV/0!</v>
      </c>
    </row>
    <row r="837" spans="3:12" x14ac:dyDescent="0.3">
      <c r="C837" t="e">
        <f t="shared" si="51"/>
        <v>#DIV/0!</v>
      </c>
      <c r="F837" t="e">
        <f t="shared" si="50"/>
        <v>#NUM!</v>
      </c>
      <c r="H837" t="e">
        <f t="shared" si="49"/>
        <v>#DIV/0!</v>
      </c>
    </row>
    <row r="838" spans="3:12" x14ac:dyDescent="0.3">
      <c r="C838" t="e">
        <f t="shared" si="51"/>
        <v>#DIV/0!</v>
      </c>
      <c r="F838" t="e">
        <f t="shared" si="50"/>
        <v>#NUM!</v>
      </c>
      <c r="H838" t="e">
        <f t="shared" si="49"/>
        <v>#DIV/0!</v>
      </c>
    </row>
    <row r="839" spans="3:12" x14ac:dyDescent="0.3">
      <c r="C839" t="e">
        <f t="shared" si="51"/>
        <v>#DIV/0!</v>
      </c>
      <c r="F839" t="e">
        <f t="shared" si="50"/>
        <v>#NUM!</v>
      </c>
      <c r="H839" t="e">
        <f t="shared" si="49"/>
        <v>#DIV/0!</v>
      </c>
    </row>
    <row r="840" spans="3:12" x14ac:dyDescent="0.3">
      <c r="C840" t="e">
        <f t="shared" si="51"/>
        <v>#DIV/0!</v>
      </c>
      <c r="F840" t="e">
        <f t="shared" si="50"/>
        <v>#NUM!</v>
      </c>
      <c r="H840" t="e">
        <f t="shared" si="49"/>
        <v>#DIV/0!</v>
      </c>
    </row>
    <row r="841" spans="3:12" x14ac:dyDescent="0.3">
      <c r="C841" t="e">
        <f t="shared" si="51"/>
        <v>#DIV/0!</v>
      </c>
      <c r="F841" t="e">
        <f t="shared" si="50"/>
        <v>#NUM!</v>
      </c>
      <c r="H841" t="e">
        <f t="shared" ref="H841:H904" si="52">(0.0905*EXP(0.0013*C841))/E$2</f>
        <v>#DIV/0!</v>
      </c>
    </row>
    <row r="842" spans="3:12" x14ac:dyDescent="0.3">
      <c r="C842" t="e">
        <f t="shared" si="51"/>
        <v>#DIV/0!</v>
      </c>
      <c r="F842" t="e">
        <f t="shared" si="50"/>
        <v>#NUM!</v>
      </c>
      <c r="H842" t="e">
        <f t="shared" si="52"/>
        <v>#DIV/0!</v>
      </c>
    </row>
    <row r="843" spans="3:12" x14ac:dyDescent="0.3">
      <c r="C843" t="e">
        <f t="shared" si="51"/>
        <v>#DIV/0!</v>
      </c>
      <c r="F843" t="e">
        <f t="shared" si="50"/>
        <v>#NUM!</v>
      </c>
      <c r="H843" t="e">
        <f t="shared" si="52"/>
        <v>#DIV/0!</v>
      </c>
    </row>
    <row r="844" spans="3:12" x14ac:dyDescent="0.3">
      <c r="C844" t="e">
        <f t="shared" si="51"/>
        <v>#DIV/0!</v>
      </c>
      <c r="F844" t="e">
        <f t="shared" si="50"/>
        <v>#NUM!</v>
      </c>
      <c r="H844" t="e">
        <f t="shared" si="52"/>
        <v>#DIV/0!</v>
      </c>
    </row>
    <row r="845" spans="3:12" x14ac:dyDescent="0.3">
      <c r="C845" t="e">
        <f t="shared" si="51"/>
        <v>#DIV/0!</v>
      </c>
      <c r="F845" t="e">
        <f t="shared" si="50"/>
        <v>#NUM!</v>
      </c>
      <c r="H845" t="e">
        <f t="shared" si="52"/>
        <v>#DIV/0!</v>
      </c>
    </row>
    <row r="846" spans="3:12" x14ac:dyDescent="0.3">
      <c r="C846" t="e">
        <f t="shared" si="51"/>
        <v>#DIV/0!</v>
      </c>
      <c r="F846" t="e">
        <f t="shared" si="50"/>
        <v>#NUM!</v>
      </c>
      <c r="H846" t="e">
        <f t="shared" si="52"/>
        <v>#DIV/0!</v>
      </c>
    </row>
    <row r="847" spans="3:12" x14ac:dyDescent="0.3">
      <c r="C847" t="e">
        <f t="shared" si="51"/>
        <v>#DIV/0!</v>
      </c>
      <c r="F847" t="e">
        <f t="shared" si="50"/>
        <v>#NUM!</v>
      </c>
      <c r="H847" t="e">
        <f t="shared" si="52"/>
        <v>#DIV/0!</v>
      </c>
    </row>
    <row r="848" spans="3:12" x14ac:dyDescent="0.3">
      <c r="C848" t="e">
        <f t="shared" si="51"/>
        <v>#DIV/0!</v>
      </c>
      <c r="F848" t="e">
        <f t="shared" si="50"/>
        <v>#NUM!</v>
      </c>
      <c r="H848" t="e">
        <f t="shared" si="52"/>
        <v>#DIV/0!</v>
      </c>
    </row>
    <row r="849" spans="3:12" x14ac:dyDescent="0.3">
      <c r="C849" t="e">
        <f t="shared" si="51"/>
        <v>#DIV/0!</v>
      </c>
      <c r="F849" t="e">
        <f t="shared" si="50"/>
        <v>#NUM!</v>
      </c>
      <c r="H849" t="e">
        <f t="shared" si="52"/>
        <v>#DIV/0!</v>
      </c>
    </row>
    <row r="850" spans="3:12" x14ac:dyDescent="0.3">
      <c r="C850" t="e">
        <f t="shared" si="51"/>
        <v>#DIV/0!</v>
      </c>
      <c r="F850" t="e">
        <f t="shared" si="50"/>
        <v>#NUM!</v>
      </c>
      <c r="H850" t="e">
        <f t="shared" si="52"/>
        <v>#DIV/0!</v>
      </c>
    </row>
    <row r="851" spans="3:12" x14ac:dyDescent="0.3">
      <c r="C851" t="e">
        <f t="shared" si="51"/>
        <v>#DIV/0!</v>
      </c>
      <c r="F851" t="e">
        <f t="shared" si="50"/>
        <v>#NUM!</v>
      </c>
      <c r="H851" t="e">
        <f t="shared" si="52"/>
        <v>#DIV/0!</v>
      </c>
    </row>
    <row r="852" spans="3:12" x14ac:dyDescent="0.3">
      <c r="C852" t="e">
        <f t="shared" si="51"/>
        <v>#DIV/0!</v>
      </c>
      <c r="F852" t="e">
        <f t="shared" si="50"/>
        <v>#NUM!</v>
      </c>
      <c r="H852" t="e">
        <f t="shared" si="52"/>
        <v>#DIV/0!</v>
      </c>
    </row>
    <row r="853" spans="3:12" x14ac:dyDescent="0.3">
      <c r="C853" t="e">
        <f t="shared" si="51"/>
        <v>#DIV/0!</v>
      </c>
      <c r="F853" t="e">
        <f t="shared" si="50"/>
        <v>#NUM!</v>
      </c>
      <c r="H853" t="e">
        <f t="shared" si="52"/>
        <v>#DIV/0!</v>
      </c>
      <c r="I853">
        <v>1976</v>
      </c>
      <c r="J853" t="e">
        <f>AVERAGE(H853:H870)</f>
        <v>#DIV/0!</v>
      </c>
      <c r="K853">
        <f>D870-D853</f>
        <v>0</v>
      </c>
      <c r="L853" t="e">
        <f>J853*K853</f>
        <v>#DIV/0!</v>
      </c>
    </row>
    <row r="854" spans="3:12" x14ac:dyDescent="0.3">
      <c r="C854" t="e">
        <f t="shared" si="51"/>
        <v>#DIV/0!</v>
      </c>
      <c r="F854" t="e">
        <f t="shared" si="50"/>
        <v>#NUM!</v>
      </c>
      <c r="H854" t="e">
        <f t="shared" si="52"/>
        <v>#DIV/0!</v>
      </c>
    </row>
    <row r="855" spans="3:12" x14ac:dyDescent="0.3">
      <c r="C855" t="e">
        <f t="shared" si="51"/>
        <v>#DIV/0!</v>
      </c>
      <c r="F855" t="e">
        <f t="shared" si="50"/>
        <v>#NUM!</v>
      </c>
      <c r="H855" t="e">
        <f t="shared" si="52"/>
        <v>#DIV/0!</v>
      </c>
    </row>
    <row r="856" spans="3:12" x14ac:dyDescent="0.3">
      <c r="C856" t="e">
        <f t="shared" si="51"/>
        <v>#DIV/0!</v>
      </c>
      <c r="F856" t="e">
        <f t="shared" si="50"/>
        <v>#NUM!</v>
      </c>
      <c r="H856" t="e">
        <f t="shared" si="52"/>
        <v>#DIV/0!</v>
      </c>
    </row>
    <row r="857" spans="3:12" x14ac:dyDescent="0.3">
      <c r="C857" t="e">
        <f t="shared" si="51"/>
        <v>#DIV/0!</v>
      </c>
      <c r="F857" t="e">
        <f t="shared" si="50"/>
        <v>#NUM!</v>
      </c>
      <c r="H857" t="e">
        <f t="shared" si="52"/>
        <v>#DIV/0!</v>
      </c>
    </row>
    <row r="858" spans="3:12" x14ac:dyDescent="0.3">
      <c r="C858" t="e">
        <f t="shared" si="51"/>
        <v>#DIV/0!</v>
      </c>
      <c r="F858" t="e">
        <f t="shared" si="50"/>
        <v>#NUM!</v>
      </c>
      <c r="H858" t="e">
        <f t="shared" si="52"/>
        <v>#DIV/0!</v>
      </c>
    </row>
    <row r="859" spans="3:12" x14ac:dyDescent="0.3">
      <c r="C859" t="e">
        <f t="shared" si="51"/>
        <v>#DIV/0!</v>
      </c>
      <c r="F859" t="e">
        <f t="shared" si="50"/>
        <v>#NUM!</v>
      </c>
      <c r="H859" t="e">
        <f t="shared" si="52"/>
        <v>#DIV/0!</v>
      </c>
    </row>
    <row r="860" spans="3:12" x14ac:dyDescent="0.3">
      <c r="C860" t="e">
        <f t="shared" si="51"/>
        <v>#DIV/0!</v>
      </c>
      <c r="F860" t="e">
        <f t="shared" si="50"/>
        <v>#NUM!</v>
      </c>
      <c r="H860" t="e">
        <f t="shared" si="52"/>
        <v>#DIV/0!</v>
      </c>
    </row>
    <row r="861" spans="3:12" x14ac:dyDescent="0.3">
      <c r="C861" t="e">
        <f t="shared" si="51"/>
        <v>#DIV/0!</v>
      </c>
      <c r="F861" t="e">
        <f t="shared" si="50"/>
        <v>#NUM!</v>
      </c>
      <c r="H861" t="e">
        <f t="shared" si="52"/>
        <v>#DIV/0!</v>
      </c>
    </row>
    <row r="862" spans="3:12" x14ac:dyDescent="0.3">
      <c r="C862" t="e">
        <f t="shared" si="51"/>
        <v>#DIV/0!</v>
      </c>
      <c r="F862" t="e">
        <f t="shared" si="50"/>
        <v>#NUM!</v>
      </c>
      <c r="H862" t="e">
        <f t="shared" si="52"/>
        <v>#DIV/0!</v>
      </c>
    </row>
    <row r="863" spans="3:12" x14ac:dyDescent="0.3">
      <c r="C863" t="e">
        <f t="shared" si="51"/>
        <v>#DIV/0!</v>
      </c>
      <c r="F863" t="e">
        <f t="shared" si="50"/>
        <v>#NUM!</v>
      </c>
      <c r="H863" t="e">
        <f t="shared" si="52"/>
        <v>#DIV/0!</v>
      </c>
    </row>
    <row r="864" spans="3:12" x14ac:dyDescent="0.3">
      <c r="C864" t="e">
        <f t="shared" si="51"/>
        <v>#DIV/0!</v>
      </c>
      <c r="F864" t="e">
        <f t="shared" si="50"/>
        <v>#NUM!</v>
      </c>
      <c r="H864" t="e">
        <f t="shared" si="52"/>
        <v>#DIV/0!</v>
      </c>
    </row>
    <row r="865" spans="3:12" x14ac:dyDescent="0.3">
      <c r="C865" t="e">
        <f t="shared" si="51"/>
        <v>#DIV/0!</v>
      </c>
      <c r="F865" t="e">
        <f t="shared" si="50"/>
        <v>#NUM!</v>
      </c>
      <c r="H865" t="e">
        <f t="shared" si="52"/>
        <v>#DIV/0!</v>
      </c>
    </row>
    <row r="866" spans="3:12" x14ac:dyDescent="0.3">
      <c r="C866" t="e">
        <f t="shared" si="51"/>
        <v>#DIV/0!</v>
      </c>
      <c r="F866" t="e">
        <f t="shared" si="50"/>
        <v>#NUM!</v>
      </c>
      <c r="H866" t="e">
        <f t="shared" si="52"/>
        <v>#DIV/0!</v>
      </c>
    </row>
    <row r="867" spans="3:12" x14ac:dyDescent="0.3">
      <c r="C867" t="e">
        <f t="shared" si="51"/>
        <v>#DIV/0!</v>
      </c>
      <c r="F867" t="e">
        <f t="shared" si="50"/>
        <v>#NUM!</v>
      </c>
      <c r="H867" t="e">
        <f t="shared" si="52"/>
        <v>#DIV/0!</v>
      </c>
    </row>
    <row r="868" spans="3:12" x14ac:dyDescent="0.3">
      <c r="C868" t="e">
        <f t="shared" si="51"/>
        <v>#DIV/0!</v>
      </c>
      <c r="F868" t="e">
        <f t="shared" si="50"/>
        <v>#NUM!</v>
      </c>
      <c r="H868" t="e">
        <f t="shared" si="52"/>
        <v>#DIV/0!</v>
      </c>
    </row>
    <row r="869" spans="3:12" x14ac:dyDescent="0.3">
      <c r="C869" t="e">
        <f t="shared" si="51"/>
        <v>#DIV/0!</v>
      </c>
      <c r="F869" t="e">
        <f t="shared" si="50"/>
        <v>#NUM!</v>
      </c>
      <c r="H869" t="e">
        <f t="shared" si="52"/>
        <v>#DIV/0!</v>
      </c>
    </row>
    <row r="870" spans="3:12" x14ac:dyDescent="0.3">
      <c r="C870" t="e">
        <f t="shared" si="51"/>
        <v>#DIV/0!</v>
      </c>
      <c r="F870" t="e">
        <f t="shared" si="50"/>
        <v>#NUM!</v>
      </c>
      <c r="H870" t="e">
        <f t="shared" si="52"/>
        <v>#DIV/0!</v>
      </c>
      <c r="I870">
        <v>1975</v>
      </c>
      <c r="J870" t="e">
        <f>AVERAGE(H870:H884)</f>
        <v>#DIV/0!</v>
      </c>
      <c r="K870">
        <f>D884-D870</f>
        <v>0</v>
      </c>
      <c r="L870" t="e">
        <f>J870*K870</f>
        <v>#DIV/0!</v>
      </c>
    </row>
    <row r="871" spans="3:12" x14ac:dyDescent="0.3">
      <c r="C871" t="e">
        <f t="shared" si="51"/>
        <v>#DIV/0!</v>
      </c>
      <c r="F871" t="e">
        <f t="shared" si="50"/>
        <v>#NUM!</v>
      </c>
      <c r="H871" t="e">
        <f t="shared" si="52"/>
        <v>#DIV/0!</v>
      </c>
    </row>
    <row r="872" spans="3:12" x14ac:dyDescent="0.3">
      <c r="C872" t="e">
        <f t="shared" si="51"/>
        <v>#DIV/0!</v>
      </c>
      <c r="F872" t="e">
        <f t="shared" si="50"/>
        <v>#NUM!</v>
      </c>
      <c r="H872" t="e">
        <f t="shared" si="52"/>
        <v>#DIV/0!</v>
      </c>
    </row>
    <row r="873" spans="3:12" x14ac:dyDescent="0.3">
      <c r="C873" t="e">
        <f t="shared" si="51"/>
        <v>#DIV/0!</v>
      </c>
      <c r="F873" t="e">
        <f t="shared" si="50"/>
        <v>#NUM!</v>
      </c>
      <c r="H873" t="e">
        <f t="shared" si="52"/>
        <v>#DIV/0!</v>
      </c>
    </row>
    <row r="874" spans="3:12" x14ac:dyDescent="0.3">
      <c r="C874" t="e">
        <f t="shared" si="51"/>
        <v>#DIV/0!</v>
      </c>
      <c r="F874" t="e">
        <f t="shared" si="50"/>
        <v>#NUM!</v>
      </c>
      <c r="H874" t="e">
        <f t="shared" si="52"/>
        <v>#DIV/0!</v>
      </c>
    </row>
    <row r="875" spans="3:12" x14ac:dyDescent="0.3">
      <c r="C875" t="e">
        <f t="shared" si="51"/>
        <v>#DIV/0!</v>
      </c>
      <c r="F875" t="e">
        <f t="shared" si="50"/>
        <v>#NUM!</v>
      </c>
      <c r="H875" t="e">
        <f t="shared" si="52"/>
        <v>#DIV/0!</v>
      </c>
    </row>
    <row r="876" spans="3:12" x14ac:dyDescent="0.3">
      <c r="C876" t="e">
        <f t="shared" si="51"/>
        <v>#DIV/0!</v>
      </c>
      <c r="F876" t="e">
        <f t="shared" si="50"/>
        <v>#NUM!</v>
      </c>
      <c r="H876" t="e">
        <f t="shared" si="52"/>
        <v>#DIV/0!</v>
      </c>
    </row>
    <row r="877" spans="3:12" x14ac:dyDescent="0.3">
      <c r="C877" t="e">
        <f t="shared" si="51"/>
        <v>#DIV/0!</v>
      </c>
      <c r="F877" t="e">
        <f t="shared" si="50"/>
        <v>#NUM!</v>
      </c>
      <c r="H877" t="e">
        <f t="shared" si="52"/>
        <v>#DIV/0!</v>
      </c>
    </row>
    <row r="878" spans="3:12" x14ac:dyDescent="0.3">
      <c r="C878" t="e">
        <f t="shared" si="51"/>
        <v>#DIV/0!</v>
      </c>
      <c r="F878" t="e">
        <f t="shared" si="50"/>
        <v>#NUM!</v>
      </c>
      <c r="H878" t="e">
        <f t="shared" si="52"/>
        <v>#DIV/0!</v>
      </c>
    </row>
    <row r="879" spans="3:12" x14ac:dyDescent="0.3">
      <c r="C879" t="e">
        <f t="shared" si="51"/>
        <v>#DIV/0!</v>
      </c>
      <c r="F879" t="e">
        <f t="shared" si="50"/>
        <v>#NUM!</v>
      </c>
      <c r="H879" t="e">
        <f t="shared" si="52"/>
        <v>#DIV/0!</v>
      </c>
    </row>
    <row r="880" spans="3:12" x14ac:dyDescent="0.3">
      <c r="C880" t="e">
        <f t="shared" si="51"/>
        <v>#DIV/0!</v>
      </c>
      <c r="F880" t="e">
        <f t="shared" si="50"/>
        <v>#NUM!</v>
      </c>
      <c r="H880" t="e">
        <f t="shared" si="52"/>
        <v>#DIV/0!</v>
      </c>
    </row>
    <row r="881" spans="3:12" x14ac:dyDescent="0.3">
      <c r="C881" t="e">
        <f t="shared" si="51"/>
        <v>#DIV/0!</v>
      </c>
      <c r="F881" t="e">
        <f t="shared" si="50"/>
        <v>#NUM!</v>
      </c>
      <c r="H881" t="e">
        <f t="shared" si="52"/>
        <v>#DIV/0!</v>
      </c>
    </row>
    <row r="882" spans="3:12" x14ac:dyDescent="0.3">
      <c r="C882" t="e">
        <f t="shared" si="51"/>
        <v>#DIV/0!</v>
      </c>
      <c r="F882" t="e">
        <f t="shared" si="50"/>
        <v>#NUM!</v>
      </c>
      <c r="H882" t="e">
        <f t="shared" si="52"/>
        <v>#DIV/0!</v>
      </c>
    </row>
    <row r="883" spans="3:12" x14ac:dyDescent="0.3">
      <c r="C883" t="e">
        <f t="shared" si="51"/>
        <v>#DIV/0!</v>
      </c>
      <c r="F883" t="e">
        <f t="shared" si="50"/>
        <v>#NUM!</v>
      </c>
      <c r="H883" t="e">
        <f t="shared" si="52"/>
        <v>#DIV/0!</v>
      </c>
    </row>
    <row r="884" spans="3:12" x14ac:dyDescent="0.3">
      <c r="C884" t="e">
        <f t="shared" si="51"/>
        <v>#DIV/0!</v>
      </c>
      <c r="F884" t="e">
        <f t="shared" si="50"/>
        <v>#NUM!</v>
      </c>
      <c r="H884" t="e">
        <f t="shared" si="52"/>
        <v>#DIV/0!</v>
      </c>
      <c r="I884">
        <v>1974</v>
      </c>
      <c r="J884" t="e">
        <f>AVERAGE(H884:H906)</f>
        <v>#DIV/0!</v>
      </c>
      <c r="K884">
        <f>D906-D884</f>
        <v>0</v>
      </c>
      <c r="L884" t="e">
        <f>J884*K884</f>
        <v>#DIV/0!</v>
      </c>
    </row>
    <row r="885" spans="3:12" x14ac:dyDescent="0.3">
      <c r="C885" t="e">
        <f t="shared" si="51"/>
        <v>#DIV/0!</v>
      </c>
      <c r="F885" t="e">
        <f t="shared" si="50"/>
        <v>#NUM!</v>
      </c>
      <c r="H885" t="e">
        <f t="shared" si="52"/>
        <v>#DIV/0!</v>
      </c>
    </row>
    <row r="886" spans="3:12" x14ac:dyDescent="0.3">
      <c r="C886" t="e">
        <f t="shared" si="51"/>
        <v>#DIV/0!</v>
      </c>
      <c r="F886" t="e">
        <f t="shared" si="50"/>
        <v>#NUM!</v>
      </c>
      <c r="H886" t="e">
        <f t="shared" si="52"/>
        <v>#DIV/0!</v>
      </c>
    </row>
    <row r="887" spans="3:12" x14ac:dyDescent="0.3">
      <c r="C887" t="e">
        <f t="shared" si="51"/>
        <v>#DIV/0!</v>
      </c>
      <c r="F887" t="e">
        <f t="shared" si="50"/>
        <v>#NUM!</v>
      </c>
      <c r="H887" t="e">
        <f t="shared" si="52"/>
        <v>#DIV/0!</v>
      </c>
    </row>
    <row r="888" spans="3:12" x14ac:dyDescent="0.3">
      <c r="C888" t="e">
        <f t="shared" si="51"/>
        <v>#DIV/0!</v>
      </c>
      <c r="F888" t="e">
        <f t="shared" si="50"/>
        <v>#NUM!</v>
      </c>
      <c r="H888" t="e">
        <f t="shared" si="52"/>
        <v>#DIV/0!</v>
      </c>
    </row>
    <row r="889" spans="3:12" x14ac:dyDescent="0.3">
      <c r="C889" t="e">
        <f t="shared" si="51"/>
        <v>#DIV/0!</v>
      </c>
      <c r="F889" t="e">
        <f t="shared" si="50"/>
        <v>#NUM!</v>
      </c>
      <c r="H889" t="e">
        <f t="shared" si="52"/>
        <v>#DIV/0!</v>
      </c>
    </row>
    <row r="890" spans="3:12" x14ac:dyDescent="0.3">
      <c r="C890" t="e">
        <f t="shared" si="51"/>
        <v>#DIV/0!</v>
      </c>
      <c r="F890" t="e">
        <f t="shared" si="50"/>
        <v>#NUM!</v>
      </c>
      <c r="H890" t="e">
        <f t="shared" si="52"/>
        <v>#DIV/0!</v>
      </c>
    </row>
    <row r="891" spans="3:12" x14ac:dyDescent="0.3">
      <c r="C891" t="e">
        <f t="shared" si="51"/>
        <v>#DIV/0!</v>
      </c>
      <c r="F891" t="e">
        <f t="shared" si="50"/>
        <v>#NUM!</v>
      </c>
      <c r="H891" t="e">
        <f t="shared" si="52"/>
        <v>#DIV/0!</v>
      </c>
    </row>
    <row r="892" spans="3:12" x14ac:dyDescent="0.3">
      <c r="C892" t="e">
        <f t="shared" si="51"/>
        <v>#DIV/0!</v>
      </c>
      <c r="F892" t="e">
        <f t="shared" si="50"/>
        <v>#NUM!</v>
      </c>
      <c r="H892" t="e">
        <f t="shared" si="52"/>
        <v>#DIV/0!</v>
      </c>
    </row>
    <row r="893" spans="3:12" x14ac:dyDescent="0.3">
      <c r="C893" t="e">
        <f t="shared" si="51"/>
        <v>#DIV/0!</v>
      </c>
      <c r="F893" t="e">
        <f t="shared" si="50"/>
        <v>#NUM!</v>
      </c>
      <c r="H893" t="e">
        <f t="shared" si="52"/>
        <v>#DIV/0!</v>
      </c>
    </row>
    <row r="894" spans="3:12" x14ac:dyDescent="0.3">
      <c r="C894" t="e">
        <f t="shared" si="51"/>
        <v>#DIV/0!</v>
      </c>
      <c r="F894" t="e">
        <f t="shared" si="50"/>
        <v>#NUM!</v>
      </c>
      <c r="H894" t="e">
        <f t="shared" si="52"/>
        <v>#DIV/0!</v>
      </c>
    </row>
    <row r="895" spans="3:12" x14ac:dyDescent="0.3">
      <c r="C895" t="e">
        <f t="shared" si="51"/>
        <v>#DIV/0!</v>
      </c>
      <c r="F895" t="e">
        <f t="shared" si="50"/>
        <v>#NUM!</v>
      </c>
      <c r="H895" t="e">
        <f t="shared" si="52"/>
        <v>#DIV/0!</v>
      </c>
    </row>
    <row r="896" spans="3:12" x14ac:dyDescent="0.3">
      <c r="C896" t="e">
        <f t="shared" si="51"/>
        <v>#DIV/0!</v>
      </c>
      <c r="F896" t="e">
        <f t="shared" si="50"/>
        <v>#NUM!</v>
      </c>
      <c r="H896" t="e">
        <f t="shared" si="52"/>
        <v>#DIV/0!</v>
      </c>
    </row>
    <row r="897" spans="3:12" x14ac:dyDescent="0.3">
      <c r="C897" t="e">
        <f t="shared" si="51"/>
        <v>#DIV/0!</v>
      </c>
      <c r="F897" t="e">
        <f t="shared" si="50"/>
        <v>#NUM!</v>
      </c>
      <c r="H897" t="e">
        <f t="shared" si="52"/>
        <v>#DIV/0!</v>
      </c>
    </row>
    <row r="898" spans="3:12" x14ac:dyDescent="0.3">
      <c r="C898" t="e">
        <f t="shared" si="51"/>
        <v>#DIV/0!</v>
      </c>
      <c r="F898" t="e">
        <f t="shared" si="50"/>
        <v>#NUM!</v>
      </c>
      <c r="H898" t="e">
        <f t="shared" si="52"/>
        <v>#DIV/0!</v>
      </c>
    </row>
    <row r="899" spans="3:12" x14ac:dyDescent="0.3">
      <c r="C899" t="e">
        <f t="shared" si="51"/>
        <v>#DIV/0!</v>
      </c>
      <c r="F899" t="e">
        <f t="shared" ref="F899:F962" si="53">LN(B899)</f>
        <v>#NUM!</v>
      </c>
      <c r="H899" t="e">
        <f t="shared" si="52"/>
        <v>#DIV/0!</v>
      </c>
    </row>
    <row r="900" spans="3:12" x14ac:dyDescent="0.3">
      <c r="C900" t="e">
        <f t="shared" ref="C900:C963" si="54">AVERAGE(B899:B901)</f>
        <v>#DIV/0!</v>
      </c>
      <c r="F900" t="e">
        <f t="shared" si="53"/>
        <v>#NUM!</v>
      </c>
      <c r="H900" t="e">
        <f t="shared" si="52"/>
        <v>#DIV/0!</v>
      </c>
    </row>
    <row r="901" spans="3:12" x14ac:dyDescent="0.3">
      <c r="C901" t="e">
        <f t="shared" si="54"/>
        <v>#DIV/0!</v>
      </c>
      <c r="F901" t="e">
        <f t="shared" si="53"/>
        <v>#NUM!</v>
      </c>
      <c r="H901" t="e">
        <f t="shared" si="52"/>
        <v>#DIV/0!</v>
      </c>
    </row>
    <row r="902" spans="3:12" x14ac:dyDescent="0.3">
      <c r="C902" t="e">
        <f t="shared" si="54"/>
        <v>#DIV/0!</v>
      </c>
      <c r="F902" t="e">
        <f t="shared" si="53"/>
        <v>#NUM!</v>
      </c>
      <c r="H902" t="e">
        <f t="shared" si="52"/>
        <v>#DIV/0!</v>
      </c>
    </row>
    <row r="903" spans="3:12" x14ac:dyDescent="0.3">
      <c r="C903" t="e">
        <f t="shared" si="54"/>
        <v>#DIV/0!</v>
      </c>
      <c r="F903" t="e">
        <f t="shared" si="53"/>
        <v>#NUM!</v>
      </c>
      <c r="H903" t="e">
        <f t="shared" si="52"/>
        <v>#DIV/0!</v>
      </c>
    </row>
    <row r="904" spans="3:12" x14ac:dyDescent="0.3">
      <c r="C904" t="e">
        <f t="shared" si="54"/>
        <v>#DIV/0!</v>
      </c>
      <c r="F904" t="e">
        <f t="shared" si="53"/>
        <v>#NUM!</v>
      </c>
      <c r="H904" t="e">
        <f t="shared" si="52"/>
        <v>#DIV/0!</v>
      </c>
    </row>
    <row r="905" spans="3:12" x14ac:dyDescent="0.3">
      <c r="C905" t="e">
        <f t="shared" si="54"/>
        <v>#DIV/0!</v>
      </c>
      <c r="F905" t="e">
        <f t="shared" si="53"/>
        <v>#NUM!</v>
      </c>
      <c r="H905" t="e">
        <f t="shared" ref="H905:H968" si="55">(0.0905*EXP(0.0013*C905))/E$2</f>
        <v>#DIV/0!</v>
      </c>
    </row>
    <row r="906" spans="3:12" x14ac:dyDescent="0.3">
      <c r="C906" t="e">
        <f t="shared" si="54"/>
        <v>#DIV/0!</v>
      </c>
      <c r="F906" t="e">
        <f t="shared" si="53"/>
        <v>#NUM!</v>
      </c>
      <c r="H906" t="e">
        <f t="shared" si="55"/>
        <v>#DIV/0!</v>
      </c>
      <c r="I906">
        <v>1973</v>
      </c>
      <c r="J906" t="e">
        <f>AVERAGE(H906:H918)</f>
        <v>#DIV/0!</v>
      </c>
      <c r="K906">
        <f>D918-D906</f>
        <v>0</v>
      </c>
      <c r="L906" t="e">
        <f>J906*K906</f>
        <v>#DIV/0!</v>
      </c>
    </row>
    <row r="907" spans="3:12" x14ac:dyDescent="0.3">
      <c r="C907" t="e">
        <f t="shared" si="54"/>
        <v>#DIV/0!</v>
      </c>
      <c r="F907" t="e">
        <f t="shared" si="53"/>
        <v>#NUM!</v>
      </c>
      <c r="H907" t="e">
        <f t="shared" si="55"/>
        <v>#DIV/0!</v>
      </c>
    </row>
    <row r="908" spans="3:12" x14ac:dyDescent="0.3">
      <c r="C908" t="e">
        <f t="shared" si="54"/>
        <v>#DIV/0!</v>
      </c>
      <c r="F908" t="e">
        <f t="shared" si="53"/>
        <v>#NUM!</v>
      </c>
      <c r="H908" t="e">
        <f t="shared" si="55"/>
        <v>#DIV/0!</v>
      </c>
    </row>
    <row r="909" spans="3:12" x14ac:dyDescent="0.3">
      <c r="C909" t="e">
        <f t="shared" si="54"/>
        <v>#DIV/0!</v>
      </c>
      <c r="F909" t="e">
        <f t="shared" si="53"/>
        <v>#NUM!</v>
      </c>
      <c r="H909" t="e">
        <f t="shared" si="55"/>
        <v>#DIV/0!</v>
      </c>
    </row>
    <row r="910" spans="3:12" x14ac:dyDescent="0.3">
      <c r="C910" t="e">
        <f t="shared" si="54"/>
        <v>#DIV/0!</v>
      </c>
      <c r="F910" t="e">
        <f t="shared" si="53"/>
        <v>#NUM!</v>
      </c>
      <c r="H910" t="e">
        <f t="shared" si="55"/>
        <v>#DIV/0!</v>
      </c>
    </row>
    <row r="911" spans="3:12" x14ac:dyDescent="0.3">
      <c r="C911" t="e">
        <f t="shared" si="54"/>
        <v>#DIV/0!</v>
      </c>
      <c r="F911" t="e">
        <f t="shared" si="53"/>
        <v>#NUM!</v>
      </c>
      <c r="H911" t="e">
        <f t="shared" si="55"/>
        <v>#DIV/0!</v>
      </c>
    </row>
    <row r="912" spans="3:12" x14ac:dyDescent="0.3">
      <c r="C912" t="e">
        <f t="shared" si="54"/>
        <v>#DIV/0!</v>
      </c>
      <c r="F912" t="e">
        <f t="shared" si="53"/>
        <v>#NUM!</v>
      </c>
      <c r="H912" t="e">
        <f t="shared" si="55"/>
        <v>#DIV/0!</v>
      </c>
    </row>
    <row r="913" spans="3:12" x14ac:dyDescent="0.3">
      <c r="C913" t="e">
        <f t="shared" si="54"/>
        <v>#DIV/0!</v>
      </c>
      <c r="F913" t="e">
        <f t="shared" si="53"/>
        <v>#NUM!</v>
      </c>
      <c r="H913" t="e">
        <f t="shared" si="55"/>
        <v>#DIV/0!</v>
      </c>
    </row>
    <row r="914" spans="3:12" x14ac:dyDescent="0.3">
      <c r="C914" t="e">
        <f t="shared" si="54"/>
        <v>#DIV/0!</v>
      </c>
      <c r="F914" t="e">
        <f t="shared" si="53"/>
        <v>#NUM!</v>
      </c>
      <c r="H914" t="e">
        <f t="shared" si="55"/>
        <v>#DIV/0!</v>
      </c>
    </row>
    <row r="915" spans="3:12" x14ac:dyDescent="0.3">
      <c r="C915" t="e">
        <f t="shared" si="54"/>
        <v>#DIV/0!</v>
      </c>
      <c r="F915" t="e">
        <f t="shared" si="53"/>
        <v>#NUM!</v>
      </c>
      <c r="H915" t="e">
        <f t="shared" si="55"/>
        <v>#DIV/0!</v>
      </c>
    </row>
    <row r="916" spans="3:12" x14ac:dyDescent="0.3">
      <c r="C916" t="e">
        <f t="shared" si="54"/>
        <v>#DIV/0!</v>
      </c>
      <c r="F916" t="e">
        <f t="shared" si="53"/>
        <v>#NUM!</v>
      </c>
      <c r="H916" t="e">
        <f t="shared" si="55"/>
        <v>#DIV/0!</v>
      </c>
    </row>
    <row r="917" spans="3:12" x14ac:dyDescent="0.3">
      <c r="C917" t="e">
        <f t="shared" si="54"/>
        <v>#DIV/0!</v>
      </c>
      <c r="F917" t="e">
        <f t="shared" si="53"/>
        <v>#NUM!</v>
      </c>
      <c r="H917" t="e">
        <f t="shared" si="55"/>
        <v>#DIV/0!</v>
      </c>
    </row>
    <row r="918" spans="3:12" x14ac:dyDescent="0.3">
      <c r="C918" t="e">
        <f t="shared" si="54"/>
        <v>#DIV/0!</v>
      </c>
      <c r="F918" t="e">
        <f t="shared" si="53"/>
        <v>#NUM!</v>
      </c>
      <c r="H918" t="e">
        <f t="shared" si="55"/>
        <v>#DIV/0!</v>
      </c>
      <c r="I918">
        <v>1972</v>
      </c>
      <c r="J918" t="e">
        <f>AVERAGE(H918:H933)</f>
        <v>#DIV/0!</v>
      </c>
      <c r="K918">
        <f>D933-D918</f>
        <v>0</v>
      </c>
      <c r="L918" t="e">
        <f>J918*K918</f>
        <v>#DIV/0!</v>
      </c>
    </row>
    <row r="919" spans="3:12" x14ac:dyDescent="0.3">
      <c r="C919" t="e">
        <f t="shared" si="54"/>
        <v>#DIV/0!</v>
      </c>
      <c r="F919" t="e">
        <f t="shared" si="53"/>
        <v>#NUM!</v>
      </c>
      <c r="H919" t="e">
        <f t="shared" si="55"/>
        <v>#DIV/0!</v>
      </c>
    </row>
    <row r="920" spans="3:12" x14ac:dyDescent="0.3">
      <c r="C920" t="e">
        <f t="shared" si="54"/>
        <v>#DIV/0!</v>
      </c>
      <c r="F920" t="e">
        <f t="shared" si="53"/>
        <v>#NUM!</v>
      </c>
      <c r="H920" t="e">
        <f t="shared" si="55"/>
        <v>#DIV/0!</v>
      </c>
    </row>
    <row r="921" spans="3:12" x14ac:dyDescent="0.3">
      <c r="C921" t="e">
        <f t="shared" si="54"/>
        <v>#DIV/0!</v>
      </c>
      <c r="F921" t="e">
        <f t="shared" si="53"/>
        <v>#NUM!</v>
      </c>
      <c r="H921" t="e">
        <f t="shared" si="55"/>
        <v>#DIV/0!</v>
      </c>
    </row>
    <row r="922" spans="3:12" x14ac:dyDescent="0.3">
      <c r="C922" t="e">
        <f t="shared" si="54"/>
        <v>#DIV/0!</v>
      </c>
      <c r="F922" t="e">
        <f t="shared" si="53"/>
        <v>#NUM!</v>
      </c>
      <c r="H922" t="e">
        <f t="shared" si="55"/>
        <v>#DIV/0!</v>
      </c>
    </row>
    <row r="923" spans="3:12" x14ac:dyDescent="0.3">
      <c r="C923" t="e">
        <f t="shared" si="54"/>
        <v>#DIV/0!</v>
      </c>
      <c r="F923" t="e">
        <f t="shared" si="53"/>
        <v>#NUM!</v>
      </c>
      <c r="H923" t="e">
        <f t="shared" si="55"/>
        <v>#DIV/0!</v>
      </c>
    </row>
    <row r="924" spans="3:12" x14ac:dyDescent="0.3">
      <c r="C924" t="e">
        <f t="shared" si="54"/>
        <v>#DIV/0!</v>
      </c>
      <c r="F924" t="e">
        <f t="shared" si="53"/>
        <v>#NUM!</v>
      </c>
      <c r="H924" t="e">
        <f t="shared" si="55"/>
        <v>#DIV/0!</v>
      </c>
    </row>
    <row r="925" spans="3:12" x14ac:dyDescent="0.3">
      <c r="C925" t="e">
        <f t="shared" si="54"/>
        <v>#DIV/0!</v>
      </c>
      <c r="F925" t="e">
        <f t="shared" si="53"/>
        <v>#NUM!</v>
      </c>
      <c r="H925" t="e">
        <f t="shared" si="55"/>
        <v>#DIV/0!</v>
      </c>
    </row>
    <row r="926" spans="3:12" x14ac:dyDescent="0.3">
      <c r="C926" t="e">
        <f t="shared" si="54"/>
        <v>#DIV/0!</v>
      </c>
      <c r="F926" t="e">
        <f t="shared" si="53"/>
        <v>#NUM!</v>
      </c>
      <c r="H926" t="e">
        <f t="shared" si="55"/>
        <v>#DIV/0!</v>
      </c>
    </row>
    <row r="927" spans="3:12" x14ac:dyDescent="0.3">
      <c r="C927" t="e">
        <f t="shared" si="54"/>
        <v>#DIV/0!</v>
      </c>
      <c r="F927" t="e">
        <f t="shared" si="53"/>
        <v>#NUM!</v>
      </c>
      <c r="H927" t="e">
        <f t="shared" si="55"/>
        <v>#DIV/0!</v>
      </c>
    </row>
    <row r="928" spans="3:12" x14ac:dyDescent="0.3">
      <c r="C928" t="e">
        <f t="shared" si="54"/>
        <v>#DIV/0!</v>
      </c>
      <c r="F928" t="e">
        <f t="shared" si="53"/>
        <v>#NUM!</v>
      </c>
      <c r="H928" t="e">
        <f t="shared" si="55"/>
        <v>#DIV/0!</v>
      </c>
    </row>
    <row r="929" spans="3:12" x14ac:dyDescent="0.3">
      <c r="C929" t="e">
        <f t="shared" si="54"/>
        <v>#DIV/0!</v>
      </c>
      <c r="F929" t="e">
        <f t="shared" si="53"/>
        <v>#NUM!</v>
      </c>
      <c r="H929" t="e">
        <f t="shared" si="55"/>
        <v>#DIV/0!</v>
      </c>
    </row>
    <row r="930" spans="3:12" x14ac:dyDescent="0.3">
      <c r="C930" t="e">
        <f t="shared" si="54"/>
        <v>#DIV/0!</v>
      </c>
      <c r="F930" t="e">
        <f t="shared" si="53"/>
        <v>#NUM!</v>
      </c>
      <c r="H930" t="e">
        <f t="shared" si="55"/>
        <v>#DIV/0!</v>
      </c>
    </row>
    <row r="931" spans="3:12" x14ac:dyDescent="0.3">
      <c r="C931" t="e">
        <f t="shared" si="54"/>
        <v>#DIV/0!</v>
      </c>
      <c r="F931" t="e">
        <f t="shared" si="53"/>
        <v>#NUM!</v>
      </c>
      <c r="H931" t="e">
        <f t="shared" si="55"/>
        <v>#DIV/0!</v>
      </c>
    </row>
    <row r="932" spans="3:12" x14ac:dyDescent="0.3">
      <c r="C932" t="e">
        <f t="shared" si="54"/>
        <v>#DIV/0!</v>
      </c>
      <c r="F932" t="e">
        <f t="shared" si="53"/>
        <v>#NUM!</v>
      </c>
      <c r="H932" t="e">
        <f t="shared" si="55"/>
        <v>#DIV/0!</v>
      </c>
    </row>
    <row r="933" spans="3:12" x14ac:dyDescent="0.3">
      <c r="C933" t="e">
        <f t="shared" si="54"/>
        <v>#DIV/0!</v>
      </c>
      <c r="F933" t="e">
        <f t="shared" si="53"/>
        <v>#NUM!</v>
      </c>
      <c r="H933" t="e">
        <f t="shared" si="55"/>
        <v>#DIV/0!</v>
      </c>
      <c r="I933">
        <v>1971</v>
      </c>
      <c r="J933" t="e">
        <f>AVERAGE(H933:H956)</f>
        <v>#DIV/0!</v>
      </c>
      <c r="K933">
        <f>D956-D933</f>
        <v>0</v>
      </c>
      <c r="L933" t="e">
        <f>J933*K933</f>
        <v>#DIV/0!</v>
      </c>
    </row>
    <row r="934" spans="3:12" x14ac:dyDescent="0.3">
      <c r="C934" t="e">
        <f t="shared" si="54"/>
        <v>#DIV/0!</v>
      </c>
      <c r="F934" t="e">
        <f t="shared" si="53"/>
        <v>#NUM!</v>
      </c>
      <c r="H934" t="e">
        <f t="shared" si="55"/>
        <v>#DIV/0!</v>
      </c>
    </row>
    <row r="935" spans="3:12" x14ac:dyDescent="0.3">
      <c r="C935" t="e">
        <f t="shared" si="54"/>
        <v>#DIV/0!</v>
      </c>
      <c r="F935" t="e">
        <f t="shared" si="53"/>
        <v>#NUM!</v>
      </c>
      <c r="H935" t="e">
        <f t="shared" si="55"/>
        <v>#DIV/0!</v>
      </c>
    </row>
    <row r="936" spans="3:12" x14ac:dyDescent="0.3">
      <c r="C936" t="e">
        <f t="shared" si="54"/>
        <v>#DIV/0!</v>
      </c>
      <c r="F936" t="e">
        <f t="shared" si="53"/>
        <v>#NUM!</v>
      </c>
      <c r="H936" t="e">
        <f t="shared" si="55"/>
        <v>#DIV/0!</v>
      </c>
    </row>
    <row r="937" spans="3:12" x14ac:dyDescent="0.3">
      <c r="C937" t="e">
        <f t="shared" si="54"/>
        <v>#DIV/0!</v>
      </c>
      <c r="F937" t="e">
        <f t="shared" si="53"/>
        <v>#NUM!</v>
      </c>
      <c r="H937" t="e">
        <f t="shared" si="55"/>
        <v>#DIV/0!</v>
      </c>
    </row>
    <row r="938" spans="3:12" x14ac:dyDescent="0.3">
      <c r="C938" t="e">
        <f t="shared" si="54"/>
        <v>#DIV/0!</v>
      </c>
      <c r="F938" t="e">
        <f t="shared" si="53"/>
        <v>#NUM!</v>
      </c>
      <c r="H938" t="e">
        <f t="shared" si="55"/>
        <v>#DIV/0!</v>
      </c>
    </row>
    <row r="939" spans="3:12" x14ac:dyDescent="0.3">
      <c r="C939" t="e">
        <f t="shared" si="54"/>
        <v>#DIV/0!</v>
      </c>
      <c r="F939" t="e">
        <f t="shared" si="53"/>
        <v>#NUM!</v>
      </c>
      <c r="H939" t="e">
        <f t="shared" si="55"/>
        <v>#DIV/0!</v>
      </c>
    </row>
    <row r="940" spans="3:12" x14ac:dyDescent="0.3">
      <c r="C940" t="e">
        <f t="shared" si="54"/>
        <v>#DIV/0!</v>
      </c>
      <c r="F940" t="e">
        <f t="shared" si="53"/>
        <v>#NUM!</v>
      </c>
      <c r="H940" t="e">
        <f t="shared" si="55"/>
        <v>#DIV/0!</v>
      </c>
    </row>
    <row r="941" spans="3:12" x14ac:dyDescent="0.3">
      <c r="C941" t="e">
        <f t="shared" si="54"/>
        <v>#DIV/0!</v>
      </c>
      <c r="F941" t="e">
        <f t="shared" si="53"/>
        <v>#NUM!</v>
      </c>
      <c r="H941" t="e">
        <f t="shared" si="55"/>
        <v>#DIV/0!</v>
      </c>
    </row>
    <row r="942" spans="3:12" x14ac:dyDescent="0.3">
      <c r="C942" t="e">
        <f t="shared" si="54"/>
        <v>#DIV/0!</v>
      </c>
      <c r="F942" t="e">
        <f t="shared" si="53"/>
        <v>#NUM!</v>
      </c>
      <c r="H942" t="e">
        <f t="shared" si="55"/>
        <v>#DIV/0!</v>
      </c>
    </row>
    <row r="943" spans="3:12" x14ac:dyDescent="0.3">
      <c r="C943" t="e">
        <f t="shared" si="54"/>
        <v>#DIV/0!</v>
      </c>
      <c r="F943" t="e">
        <f t="shared" si="53"/>
        <v>#NUM!</v>
      </c>
      <c r="H943" t="e">
        <f t="shared" si="55"/>
        <v>#DIV/0!</v>
      </c>
    </row>
    <row r="944" spans="3:12" x14ac:dyDescent="0.3">
      <c r="C944" t="e">
        <f t="shared" si="54"/>
        <v>#DIV/0!</v>
      </c>
      <c r="F944" t="e">
        <f t="shared" si="53"/>
        <v>#NUM!</v>
      </c>
      <c r="H944" t="e">
        <f t="shared" si="55"/>
        <v>#DIV/0!</v>
      </c>
    </row>
    <row r="945" spans="3:12" x14ac:dyDescent="0.3">
      <c r="C945" t="e">
        <f t="shared" si="54"/>
        <v>#DIV/0!</v>
      </c>
      <c r="F945" t="e">
        <f t="shared" si="53"/>
        <v>#NUM!</v>
      </c>
      <c r="H945" t="e">
        <f t="shared" si="55"/>
        <v>#DIV/0!</v>
      </c>
    </row>
    <row r="946" spans="3:12" x14ac:dyDescent="0.3">
      <c r="C946" t="e">
        <f t="shared" si="54"/>
        <v>#DIV/0!</v>
      </c>
      <c r="F946" t="e">
        <f t="shared" si="53"/>
        <v>#NUM!</v>
      </c>
      <c r="H946" t="e">
        <f t="shared" si="55"/>
        <v>#DIV/0!</v>
      </c>
    </row>
    <row r="947" spans="3:12" x14ac:dyDescent="0.3">
      <c r="C947" t="e">
        <f t="shared" si="54"/>
        <v>#DIV/0!</v>
      </c>
      <c r="F947" t="e">
        <f t="shared" si="53"/>
        <v>#NUM!</v>
      </c>
      <c r="H947" t="e">
        <f t="shared" si="55"/>
        <v>#DIV/0!</v>
      </c>
    </row>
    <row r="948" spans="3:12" x14ac:dyDescent="0.3">
      <c r="C948" t="e">
        <f t="shared" si="54"/>
        <v>#DIV/0!</v>
      </c>
      <c r="F948" t="e">
        <f t="shared" si="53"/>
        <v>#NUM!</v>
      </c>
      <c r="H948" t="e">
        <f t="shared" si="55"/>
        <v>#DIV/0!</v>
      </c>
    </row>
    <row r="949" spans="3:12" x14ac:dyDescent="0.3">
      <c r="C949" t="e">
        <f t="shared" si="54"/>
        <v>#DIV/0!</v>
      </c>
      <c r="F949" t="e">
        <f t="shared" si="53"/>
        <v>#NUM!</v>
      </c>
      <c r="H949" t="e">
        <f t="shared" si="55"/>
        <v>#DIV/0!</v>
      </c>
    </row>
    <row r="950" spans="3:12" x14ac:dyDescent="0.3">
      <c r="C950" t="e">
        <f t="shared" si="54"/>
        <v>#DIV/0!</v>
      </c>
      <c r="F950" t="e">
        <f t="shared" si="53"/>
        <v>#NUM!</v>
      </c>
      <c r="H950" t="e">
        <f t="shared" si="55"/>
        <v>#DIV/0!</v>
      </c>
    </row>
    <row r="951" spans="3:12" x14ac:dyDescent="0.3">
      <c r="C951" t="e">
        <f t="shared" si="54"/>
        <v>#DIV/0!</v>
      </c>
      <c r="F951" t="e">
        <f t="shared" si="53"/>
        <v>#NUM!</v>
      </c>
      <c r="H951" t="e">
        <f t="shared" si="55"/>
        <v>#DIV/0!</v>
      </c>
    </row>
    <row r="952" spans="3:12" x14ac:dyDescent="0.3">
      <c r="C952" t="e">
        <f t="shared" si="54"/>
        <v>#DIV/0!</v>
      </c>
      <c r="F952" t="e">
        <f t="shared" si="53"/>
        <v>#NUM!</v>
      </c>
      <c r="H952" t="e">
        <f t="shared" si="55"/>
        <v>#DIV/0!</v>
      </c>
    </row>
    <row r="953" spans="3:12" x14ac:dyDescent="0.3">
      <c r="C953" t="e">
        <f t="shared" si="54"/>
        <v>#DIV/0!</v>
      </c>
      <c r="F953" t="e">
        <f t="shared" si="53"/>
        <v>#NUM!</v>
      </c>
      <c r="H953" t="e">
        <f t="shared" si="55"/>
        <v>#DIV/0!</v>
      </c>
    </row>
    <row r="954" spans="3:12" x14ac:dyDescent="0.3">
      <c r="C954" t="e">
        <f t="shared" si="54"/>
        <v>#DIV/0!</v>
      </c>
      <c r="F954" t="e">
        <f t="shared" si="53"/>
        <v>#NUM!</v>
      </c>
      <c r="H954" t="e">
        <f t="shared" si="55"/>
        <v>#DIV/0!</v>
      </c>
    </row>
    <row r="955" spans="3:12" x14ac:dyDescent="0.3">
      <c r="C955" t="e">
        <f t="shared" si="54"/>
        <v>#DIV/0!</v>
      </c>
      <c r="F955" t="e">
        <f t="shared" si="53"/>
        <v>#NUM!</v>
      </c>
      <c r="H955" t="e">
        <f t="shared" si="55"/>
        <v>#DIV/0!</v>
      </c>
    </row>
    <row r="956" spans="3:12" x14ac:dyDescent="0.3">
      <c r="C956" t="e">
        <f t="shared" si="54"/>
        <v>#DIV/0!</v>
      </c>
      <c r="F956" t="e">
        <f t="shared" si="53"/>
        <v>#NUM!</v>
      </c>
      <c r="H956" t="e">
        <f t="shared" si="55"/>
        <v>#DIV/0!</v>
      </c>
      <c r="I956">
        <v>1970</v>
      </c>
      <c r="J956" t="e">
        <f>AVERAGE(H956:H976)</f>
        <v>#DIV/0!</v>
      </c>
      <c r="K956">
        <f>D976-D956</f>
        <v>0</v>
      </c>
      <c r="L956" t="e">
        <f>J956*K956</f>
        <v>#DIV/0!</v>
      </c>
    </row>
    <row r="957" spans="3:12" x14ac:dyDescent="0.3">
      <c r="C957" t="e">
        <f t="shared" si="54"/>
        <v>#DIV/0!</v>
      </c>
      <c r="F957" t="e">
        <f t="shared" si="53"/>
        <v>#NUM!</v>
      </c>
      <c r="H957" t="e">
        <f t="shared" si="55"/>
        <v>#DIV/0!</v>
      </c>
    </row>
    <row r="958" spans="3:12" x14ac:dyDescent="0.3">
      <c r="C958" t="e">
        <f t="shared" si="54"/>
        <v>#DIV/0!</v>
      </c>
      <c r="F958" t="e">
        <f t="shared" si="53"/>
        <v>#NUM!</v>
      </c>
      <c r="H958" t="e">
        <f t="shared" si="55"/>
        <v>#DIV/0!</v>
      </c>
    </row>
    <row r="959" spans="3:12" x14ac:dyDescent="0.3">
      <c r="C959" t="e">
        <f t="shared" si="54"/>
        <v>#DIV/0!</v>
      </c>
      <c r="F959" t="e">
        <f t="shared" si="53"/>
        <v>#NUM!</v>
      </c>
      <c r="H959" t="e">
        <f t="shared" si="55"/>
        <v>#DIV/0!</v>
      </c>
    </row>
    <row r="960" spans="3:12" x14ac:dyDescent="0.3">
      <c r="C960" t="e">
        <f t="shared" si="54"/>
        <v>#DIV/0!</v>
      </c>
      <c r="F960" t="e">
        <f t="shared" si="53"/>
        <v>#NUM!</v>
      </c>
      <c r="H960" t="e">
        <f t="shared" si="55"/>
        <v>#DIV/0!</v>
      </c>
    </row>
    <row r="961" spans="3:12" x14ac:dyDescent="0.3">
      <c r="C961" t="e">
        <f t="shared" si="54"/>
        <v>#DIV/0!</v>
      </c>
      <c r="F961" t="e">
        <f t="shared" si="53"/>
        <v>#NUM!</v>
      </c>
      <c r="H961" t="e">
        <f t="shared" si="55"/>
        <v>#DIV/0!</v>
      </c>
    </row>
    <row r="962" spans="3:12" x14ac:dyDescent="0.3">
      <c r="C962" t="e">
        <f t="shared" si="54"/>
        <v>#DIV/0!</v>
      </c>
      <c r="F962" t="e">
        <f t="shared" si="53"/>
        <v>#NUM!</v>
      </c>
      <c r="H962" t="e">
        <f t="shared" si="55"/>
        <v>#DIV/0!</v>
      </c>
    </row>
    <row r="963" spans="3:12" x14ac:dyDescent="0.3">
      <c r="C963" t="e">
        <f t="shared" si="54"/>
        <v>#DIV/0!</v>
      </c>
      <c r="F963" t="e">
        <f t="shared" ref="F963:F1026" si="56">LN(B963)</f>
        <v>#NUM!</v>
      </c>
      <c r="H963" t="e">
        <f t="shared" si="55"/>
        <v>#DIV/0!</v>
      </c>
    </row>
    <row r="964" spans="3:12" x14ac:dyDescent="0.3">
      <c r="C964" t="e">
        <f t="shared" ref="C964:C1027" si="57">AVERAGE(B963:B965)</f>
        <v>#DIV/0!</v>
      </c>
      <c r="F964" t="e">
        <f t="shared" si="56"/>
        <v>#NUM!</v>
      </c>
      <c r="H964" t="e">
        <f t="shared" si="55"/>
        <v>#DIV/0!</v>
      </c>
    </row>
    <row r="965" spans="3:12" x14ac:dyDescent="0.3">
      <c r="C965" t="e">
        <f t="shared" si="57"/>
        <v>#DIV/0!</v>
      </c>
      <c r="F965" t="e">
        <f t="shared" si="56"/>
        <v>#NUM!</v>
      </c>
      <c r="H965" t="e">
        <f t="shared" si="55"/>
        <v>#DIV/0!</v>
      </c>
    </row>
    <row r="966" spans="3:12" x14ac:dyDescent="0.3">
      <c r="C966" t="e">
        <f t="shared" si="57"/>
        <v>#DIV/0!</v>
      </c>
      <c r="F966" t="e">
        <f t="shared" si="56"/>
        <v>#NUM!</v>
      </c>
      <c r="H966" t="e">
        <f t="shared" si="55"/>
        <v>#DIV/0!</v>
      </c>
    </row>
    <row r="967" spans="3:12" x14ac:dyDescent="0.3">
      <c r="C967" t="e">
        <f t="shared" si="57"/>
        <v>#DIV/0!</v>
      </c>
      <c r="F967" t="e">
        <f t="shared" si="56"/>
        <v>#NUM!</v>
      </c>
      <c r="H967" t="e">
        <f t="shared" si="55"/>
        <v>#DIV/0!</v>
      </c>
    </row>
    <row r="968" spans="3:12" x14ac:dyDescent="0.3">
      <c r="C968" t="e">
        <f t="shared" si="57"/>
        <v>#DIV/0!</v>
      </c>
      <c r="F968" t="e">
        <f t="shared" si="56"/>
        <v>#NUM!</v>
      </c>
      <c r="H968" t="e">
        <f t="shared" si="55"/>
        <v>#DIV/0!</v>
      </c>
    </row>
    <row r="969" spans="3:12" x14ac:dyDescent="0.3">
      <c r="C969" t="e">
        <f t="shared" si="57"/>
        <v>#DIV/0!</v>
      </c>
      <c r="F969" t="e">
        <f t="shared" si="56"/>
        <v>#NUM!</v>
      </c>
      <c r="H969" t="e">
        <f t="shared" ref="H969:H1032" si="58">(0.0905*EXP(0.0013*C969))/E$2</f>
        <v>#DIV/0!</v>
      </c>
    </row>
    <row r="970" spans="3:12" x14ac:dyDescent="0.3">
      <c r="C970" t="e">
        <f t="shared" si="57"/>
        <v>#DIV/0!</v>
      </c>
      <c r="F970" t="e">
        <f t="shared" si="56"/>
        <v>#NUM!</v>
      </c>
      <c r="H970" t="e">
        <f t="shared" si="58"/>
        <v>#DIV/0!</v>
      </c>
    </row>
    <row r="971" spans="3:12" x14ac:dyDescent="0.3">
      <c r="C971" t="e">
        <f t="shared" si="57"/>
        <v>#DIV/0!</v>
      </c>
      <c r="F971" t="e">
        <f t="shared" si="56"/>
        <v>#NUM!</v>
      </c>
      <c r="H971" t="e">
        <f t="shared" si="58"/>
        <v>#DIV/0!</v>
      </c>
    </row>
    <row r="972" spans="3:12" x14ac:dyDescent="0.3">
      <c r="C972" t="e">
        <f t="shared" si="57"/>
        <v>#DIV/0!</v>
      </c>
      <c r="F972" t="e">
        <f t="shared" si="56"/>
        <v>#NUM!</v>
      </c>
      <c r="H972" t="e">
        <f t="shared" si="58"/>
        <v>#DIV/0!</v>
      </c>
    </row>
    <row r="973" spans="3:12" x14ac:dyDescent="0.3">
      <c r="C973" t="e">
        <f t="shared" si="57"/>
        <v>#DIV/0!</v>
      </c>
      <c r="F973" t="e">
        <f t="shared" si="56"/>
        <v>#NUM!</v>
      </c>
      <c r="H973" t="e">
        <f t="shared" si="58"/>
        <v>#DIV/0!</v>
      </c>
    </row>
    <row r="974" spans="3:12" x14ac:dyDescent="0.3">
      <c r="C974" t="e">
        <f t="shared" si="57"/>
        <v>#DIV/0!</v>
      </c>
      <c r="F974" t="e">
        <f t="shared" si="56"/>
        <v>#NUM!</v>
      </c>
      <c r="H974" t="e">
        <f t="shared" si="58"/>
        <v>#DIV/0!</v>
      </c>
    </row>
    <row r="975" spans="3:12" x14ac:dyDescent="0.3">
      <c r="C975" t="e">
        <f t="shared" si="57"/>
        <v>#DIV/0!</v>
      </c>
      <c r="F975" t="e">
        <f t="shared" si="56"/>
        <v>#NUM!</v>
      </c>
      <c r="H975" t="e">
        <f t="shared" si="58"/>
        <v>#DIV/0!</v>
      </c>
    </row>
    <row r="976" spans="3:12" x14ac:dyDescent="0.3">
      <c r="C976" t="e">
        <f t="shared" si="57"/>
        <v>#DIV/0!</v>
      </c>
      <c r="F976" t="e">
        <f t="shared" si="56"/>
        <v>#NUM!</v>
      </c>
      <c r="H976" t="e">
        <f t="shared" si="58"/>
        <v>#DIV/0!</v>
      </c>
      <c r="I976">
        <v>1969</v>
      </c>
      <c r="J976" t="e">
        <f>AVERAGE(H976:H992)</f>
        <v>#DIV/0!</v>
      </c>
      <c r="K976">
        <f>D992-D976</f>
        <v>0</v>
      </c>
      <c r="L976" t="e">
        <f>J976*K976</f>
        <v>#DIV/0!</v>
      </c>
    </row>
    <row r="977" spans="2:12" x14ac:dyDescent="0.3">
      <c r="C977" t="e">
        <f t="shared" si="57"/>
        <v>#DIV/0!</v>
      </c>
      <c r="F977" t="e">
        <f t="shared" si="56"/>
        <v>#NUM!</v>
      </c>
      <c r="H977" t="e">
        <f t="shared" si="58"/>
        <v>#DIV/0!</v>
      </c>
    </row>
    <row r="978" spans="2:12" x14ac:dyDescent="0.3">
      <c r="C978" t="e">
        <f t="shared" si="57"/>
        <v>#DIV/0!</v>
      </c>
      <c r="F978" t="e">
        <f t="shared" si="56"/>
        <v>#NUM!</v>
      </c>
      <c r="H978" t="e">
        <f t="shared" si="58"/>
        <v>#DIV/0!</v>
      </c>
    </row>
    <row r="979" spans="2:12" x14ac:dyDescent="0.3">
      <c r="C979" t="e">
        <f t="shared" si="57"/>
        <v>#DIV/0!</v>
      </c>
      <c r="F979" t="e">
        <f t="shared" si="56"/>
        <v>#NUM!</v>
      </c>
      <c r="H979" t="e">
        <f t="shared" si="58"/>
        <v>#DIV/0!</v>
      </c>
    </row>
    <row r="980" spans="2:12" x14ac:dyDescent="0.3">
      <c r="C980" t="e">
        <f t="shared" si="57"/>
        <v>#DIV/0!</v>
      </c>
      <c r="F980" t="e">
        <f t="shared" si="56"/>
        <v>#NUM!</v>
      </c>
      <c r="H980" t="e">
        <f t="shared" si="58"/>
        <v>#DIV/0!</v>
      </c>
    </row>
    <row r="981" spans="2:12" x14ac:dyDescent="0.3">
      <c r="C981" t="e">
        <f t="shared" si="57"/>
        <v>#DIV/0!</v>
      </c>
      <c r="F981" t="e">
        <f t="shared" si="56"/>
        <v>#NUM!</v>
      </c>
      <c r="H981" t="e">
        <f t="shared" si="58"/>
        <v>#DIV/0!</v>
      </c>
    </row>
    <row r="982" spans="2:12" x14ac:dyDescent="0.3">
      <c r="C982" t="e">
        <f t="shared" si="57"/>
        <v>#DIV/0!</v>
      </c>
      <c r="F982" t="e">
        <f t="shared" si="56"/>
        <v>#NUM!</v>
      </c>
      <c r="H982" t="e">
        <f t="shared" si="58"/>
        <v>#DIV/0!</v>
      </c>
    </row>
    <row r="983" spans="2:12" x14ac:dyDescent="0.3">
      <c r="C983" t="e">
        <f t="shared" si="57"/>
        <v>#DIV/0!</v>
      </c>
      <c r="F983" t="e">
        <f t="shared" si="56"/>
        <v>#NUM!</v>
      </c>
      <c r="H983" t="e">
        <f t="shared" si="58"/>
        <v>#DIV/0!</v>
      </c>
    </row>
    <row r="984" spans="2:12" x14ac:dyDescent="0.3">
      <c r="C984" t="e">
        <f t="shared" si="57"/>
        <v>#DIV/0!</v>
      </c>
      <c r="F984" t="e">
        <f t="shared" si="56"/>
        <v>#NUM!</v>
      </c>
      <c r="H984" t="e">
        <f t="shared" si="58"/>
        <v>#DIV/0!</v>
      </c>
    </row>
    <row r="985" spans="2:12" x14ac:dyDescent="0.3">
      <c r="C985" t="e">
        <f t="shared" si="57"/>
        <v>#DIV/0!</v>
      </c>
      <c r="F985" t="e">
        <f t="shared" si="56"/>
        <v>#NUM!</v>
      </c>
      <c r="H985" t="e">
        <f t="shared" si="58"/>
        <v>#DIV/0!</v>
      </c>
    </row>
    <row r="986" spans="2:12" x14ac:dyDescent="0.3">
      <c r="C986" t="e">
        <f t="shared" si="57"/>
        <v>#DIV/0!</v>
      </c>
      <c r="F986" t="e">
        <f t="shared" si="56"/>
        <v>#NUM!</v>
      </c>
      <c r="H986" t="e">
        <f t="shared" si="58"/>
        <v>#DIV/0!</v>
      </c>
    </row>
    <row r="987" spans="2:12" x14ac:dyDescent="0.3">
      <c r="C987" t="e">
        <f t="shared" si="57"/>
        <v>#DIV/0!</v>
      </c>
      <c r="F987" t="e">
        <f t="shared" si="56"/>
        <v>#NUM!</v>
      </c>
      <c r="H987" t="e">
        <f t="shared" si="58"/>
        <v>#DIV/0!</v>
      </c>
    </row>
    <row r="988" spans="2:12" x14ac:dyDescent="0.3">
      <c r="C988" t="e">
        <f t="shared" si="57"/>
        <v>#DIV/0!</v>
      </c>
      <c r="F988" t="e">
        <f t="shared" si="56"/>
        <v>#NUM!</v>
      </c>
      <c r="H988" t="e">
        <f t="shared" si="58"/>
        <v>#DIV/0!</v>
      </c>
    </row>
    <row r="989" spans="2:12" x14ac:dyDescent="0.3">
      <c r="C989" t="e">
        <f t="shared" si="57"/>
        <v>#DIV/0!</v>
      </c>
      <c r="F989" t="e">
        <f t="shared" si="56"/>
        <v>#NUM!</v>
      </c>
      <c r="H989" t="e">
        <f t="shared" si="58"/>
        <v>#DIV/0!</v>
      </c>
    </row>
    <row r="990" spans="2:12" x14ac:dyDescent="0.3">
      <c r="C990" t="e">
        <f t="shared" si="57"/>
        <v>#DIV/0!</v>
      </c>
      <c r="F990" t="e">
        <f t="shared" si="56"/>
        <v>#NUM!</v>
      </c>
      <c r="H990" t="e">
        <f t="shared" si="58"/>
        <v>#DIV/0!</v>
      </c>
    </row>
    <row r="991" spans="2:12" x14ac:dyDescent="0.3">
      <c r="C991" t="e">
        <f t="shared" si="57"/>
        <v>#DIV/0!</v>
      </c>
      <c r="F991" t="e">
        <f t="shared" si="56"/>
        <v>#NUM!</v>
      </c>
      <c r="H991" t="e">
        <f t="shared" si="58"/>
        <v>#DIV/0!</v>
      </c>
    </row>
    <row r="992" spans="2:12" x14ac:dyDescent="0.3">
      <c r="B992" s="6"/>
      <c r="C992" t="e">
        <f t="shared" si="57"/>
        <v>#DIV/0!</v>
      </c>
      <c r="D992" s="6"/>
      <c r="F992" t="e">
        <f t="shared" si="56"/>
        <v>#NUM!</v>
      </c>
      <c r="H992" t="e">
        <f t="shared" si="58"/>
        <v>#DIV/0!</v>
      </c>
      <c r="I992">
        <v>1968</v>
      </c>
      <c r="J992" t="e">
        <f>AVERAGE(H992:H1015)</f>
        <v>#DIV/0!</v>
      </c>
      <c r="K992">
        <f>D1015-D992</f>
        <v>0</v>
      </c>
      <c r="L992" t="e">
        <f>J992*K992</f>
        <v>#DIV/0!</v>
      </c>
    </row>
    <row r="993" spans="2:8" x14ac:dyDescent="0.3">
      <c r="B993" s="8"/>
      <c r="C993" t="e">
        <f t="shared" si="57"/>
        <v>#DIV/0!</v>
      </c>
      <c r="F993" t="e">
        <f t="shared" si="56"/>
        <v>#NUM!</v>
      </c>
      <c r="H993" t="e">
        <f t="shared" si="58"/>
        <v>#DIV/0!</v>
      </c>
    </row>
    <row r="994" spans="2:8" x14ac:dyDescent="0.3">
      <c r="C994" t="e">
        <f t="shared" si="57"/>
        <v>#DIV/0!</v>
      </c>
      <c r="F994" t="e">
        <f t="shared" si="56"/>
        <v>#NUM!</v>
      </c>
      <c r="H994" t="e">
        <f t="shared" si="58"/>
        <v>#DIV/0!</v>
      </c>
    </row>
    <row r="995" spans="2:8" x14ac:dyDescent="0.3">
      <c r="C995" t="e">
        <f t="shared" si="57"/>
        <v>#DIV/0!</v>
      </c>
      <c r="F995" t="e">
        <f t="shared" si="56"/>
        <v>#NUM!</v>
      </c>
      <c r="H995" t="e">
        <f t="shared" si="58"/>
        <v>#DIV/0!</v>
      </c>
    </row>
    <row r="996" spans="2:8" x14ac:dyDescent="0.3">
      <c r="C996" t="e">
        <f t="shared" si="57"/>
        <v>#DIV/0!</v>
      </c>
      <c r="F996" t="e">
        <f t="shared" si="56"/>
        <v>#NUM!</v>
      </c>
      <c r="H996" t="e">
        <f t="shared" si="58"/>
        <v>#DIV/0!</v>
      </c>
    </row>
    <row r="997" spans="2:8" x14ac:dyDescent="0.3">
      <c r="C997" t="e">
        <f t="shared" si="57"/>
        <v>#DIV/0!</v>
      </c>
      <c r="F997" t="e">
        <f t="shared" si="56"/>
        <v>#NUM!</v>
      </c>
      <c r="H997" t="e">
        <f t="shared" si="58"/>
        <v>#DIV/0!</v>
      </c>
    </row>
    <row r="998" spans="2:8" x14ac:dyDescent="0.3">
      <c r="C998" t="e">
        <f t="shared" si="57"/>
        <v>#DIV/0!</v>
      </c>
      <c r="F998" t="e">
        <f t="shared" si="56"/>
        <v>#NUM!</v>
      </c>
      <c r="H998" t="e">
        <f t="shared" si="58"/>
        <v>#DIV/0!</v>
      </c>
    </row>
    <row r="999" spans="2:8" x14ac:dyDescent="0.3">
      <c r="C999" t="e">
        <f t="shared" si="57"/>
        <v>#DIV/0!</v>
      </c>
      <c r="F999" t="e">
        <f t="shared" si="56"/>
        <v>#NUM!</v>
      </c>
      <c r="H999" t="e">
        <f t="shared" si="58"/>
        <v>#DIV/0!</v>
      </c>
    </row>
    <row r="1000" spans="2:8" x14ac:dyDescent="0.3">
      <c r="C1000" t="e">
        <f t="shared" si="57"/>
        <v>#DIV/0!</v>
      </c>
      <c r="F1000" t="e">
        <f t="shared" si="56"/>
        <v>#NUM!</v>
      </c>
      <c r="H1000" t="e">
        <f t="shared" si="58"/>
        <v>#DIV/0!</v>
      </c>
    </row>
    <row r="1001" spans="2:8" x14ac:dyDescent="0.3">
      <c r="C1001" t="e">
        <f t="shared" si="57"/>
        <v>#DIV/0!</v>
      </c>
      <c r="F1001" t="e">
        <f t="shared" si="56"/>
        <v>#NUM!</v>
      </c>
      <c r="H1001" t="e">
        <f t="shared" si="58"/>
        <v>#DIV/0!</v>
      </c>
    </row>
    <row r="1002" spans="2:8" x14ac:dyDescent="0.3">
      <c r="C1002" t="e">
        <f t="shared" si="57"/>
        <v>#DIV/0!</v>
      </c>
      <c r="F1002" t="e">
        <f t="shared" si="56"/>
        <v>#NUM!</v>
      </c>
      <c r="H1002" t="e">
        <f t="shared" si="58"/>
        <v>#DIV/0!</v>
      </c>
    </row>
    <row r="1003" spans="2:8" x14ac:dyDescent="0.3">
      <c r="C1003" t="e">
        <f t="shared" si="57"/>
        <v>#DIV/0!</v>
      </c>
      <c r="F1003" t="e">
        <f t="shared" si="56"/>
        <v>#NUM!</v>
      </c>
      <c r="H1003" t="e">
        <f t="shared" si="58"/>
        <v>#DIV/0!</v>
      </c>
    </row>
    <row r="1004" spans="2:8" x14ac:dyDescent="0.3">
      <c r="C1004" t="e">
        <f t="shared" si="57"/>
        <v>#DIV/0!</v>
      </c>
      <c r="F1004" t="e">
        <f t="shared" si="56"/>
        <v>#NUM!</v>
      </c>
      <c r="H1004" t="e">
        <f t="shared" si="58"/>
        <v>#DIV/0!</v>
      </c>
    </row>
    <row r="1005" spans="2:8" x14ac:dyDescent="0.3">
      <c r="C1005" t="e">
        <f t="shared" si="57"/>
        <v>#DIV/0!</v>
      </c>
      <c r="F1005" t="e">
        <f t="shared" si="56"/>
        <v>#NUM!</v>
      </c>
      <c r="H1005" t="e">
        <f t="shared" si="58"/>
        <v>#DIV/0!</v>
      </c>
    </row>
    <row r="1006" spans="2:8" x14ac:dyDescent="0.3">
      <c r="C1006" t="e">
        <f t="shared" si="57"/>
        <v>#DIV/0!</v>
      </c>
      <c r="F1006" t="e">
        <f t="shared" si="56"/>
        <v>#NUM!</v>
      </c>
      <c r="H1006" t="e">
        <f t="shared" si="58"/>
        <v>#DIV/0!</v>
      </c>
    </row>
    <row r="1007" spans="2:8" x14ac:dyDescent="0.3">
      <c r="C1007" t="e">
        <f t="shared" si="57"/>
        <v>#DIV/0!</v>
      </c>
      <c r="F1007" t="e">
        <f t="shared" si="56"/>
        <v>#NUM!</v>
      </c>
      <c r="H1007" t="e">
        <f t="shared" si="58"/>
        <v>#DIV/0!</v>
      </c>
    </row>
    <row r="1008" spans="2:8" x14ac:dyDescent="0.3">
      <c r="C1008" t="e">
        <f t="shared" si="57"/>
        <v>#DIV/0!</v>
      </c>
      <c r="F1008" t="e">
        <f t="shared" si="56"/>
        <v>#NUM!</v>
      </c>
      <c r="H1008" t="e">
        <f t="shared" si="58"/>
        <v>#DIV/0!</v>
      </c>
    </row>
    <row r="1009" spans="3:12" x14ac:dyDescent="0.3">
      <c r="C1009" t="e">
        <f t="shared" si="57"/>
        <v>#DIV/0!</v>
      </c>
      <c r="F1009" t="e">
        <f t="shared" si="56"/>
        <v>#NUM!</v>
      </c>
      <c r="H1009" t="e">
        <f t="shared" si="58"/>
        <v>#DIV/0!</v>
      </c>
    </row>
    <row r="1010" spans="3:12" x14ac:dyDescent="0.3">
      <c r="C1010" t="e">
        <f t="shared" si="57"/>
        <v>#DIV/0!</v>
      </c>
      <c r="F1010" t="e">
        <f t="shared" si="56"/>
        <v>#NUM!</v>
      </c>
      <c r="H1010" t="e">
        <f t="shared" si="58"/>
        <v>#DIV/0!</v>
      </c>
    </row>
    <row r="1011" spans="3:12" x14ac:dyDescent="0.3">
      <c r="C1011" t="e">
        <f t="shared" si="57"/>
        <v>#DIV/0!</v>
      </c>
      <c r="F1011" t="e">
        <f t="shared" si="56"/>
        <v>#NUM!</v>
      </c>
      <c r="H1011" t="e">
        <f t="shared" si="58"/>
        <v>#DIV/0!</v>
      </c>
    </row>
    <row r="1012" spans="3:12" x14ac:dyDescent="0.3">
      <c r="C1012" t="e">
        <f t="shared" si="57"/>
        <v>#DIV/0!</v>
      </c>
      <c r="F1012" t="e">
        <f t="shared" si="56"/>
        <v>#NUM!</v>
      </c>
      <c r="H1012" t="e">
        <f t="shared" si="58"/>
        <v>#DIV/0!</v>
      </c>
    </row>
    <row r="1013" spans="3:12" x14ac:dyDescent="0.3">
      <c r="C1013" t="e">
        <f t="shared" si="57"/>
        <v>#DIV/0!</v>
      </c>
      <c r="F1013" t="e">
        <f t="shared" si="56"/>
        <v>#NUM!</v>
      </c>
      <c r="H1013" t="e">
        <f t="shared" si="58"/>
        <v>#DIV/0!</v>
      </c>
    </row>
    <row r="1014" spans="3:12" x14ac:dyDescent="0.3">
      <c r="C1014" t="e">
        <f t="shared" si="57"/>
        <v>#DIV/0!</v>
      </c>
      <c r="F1014" t="e">
        <f t="shared" si="56"/>
        <v>#NUM!</v>
      </c>
      <c r="H1014" t="e">
        <f t="shared" si="58"/>
        <v>#DIV/0!</v>
      </c>
    </row>
    <row r="1015" spans="3:12" x14ac:dyDescent="0.3">
      <c r="C1015" t="e">
        <f t="shared" si="57"/>
        <v>#DIV/0!</v>
      </c>
      <c r="F1015" t="e">
        <f t="shared" si="56"/>
        <v>#NUM!</v>
      </c>
      <c r="H1015" t="e">
        <f t="shared" si="58"/>
        <v>#DIV/0!</v>
      </c>
      <c r="I1015">
        <v>1967</v>
      </c>
      <c r="J1015" t="e">
        <f>AVERAGE(H1015:H1022)</f>
        <v>#DIV/0!</v>
      </c>
      <c r="K1015">
        <f>D1022-D1015</f>
        <v>0</v>
      </c>
      <c r="L1015" t="e">
        <f>J1015*K1015</f>
        <v>#DIV/0!</v>
      </c>
    </row>
    <row r="1016" spans="3:12" x14ac:dyDescent="0.3">
      <c r="C1016" t="e">
        <f t="shared" si="57"/>
        <v>#DIV/0!</v>
      </c>
      <c r="F1016" t="e">
        <f t="shared" si="56"/>
        <v>#NUM!</v>
      </c>
      <c r="H1016" t="e">
        <f t="shared" si="58"/>
        <v>#DIV/0!</v>
      </c>
    </row>
    <row r="1017" spans="3:12" x14ac:dyDescent="0.3">
      <c r="C1017" t="e">
        <f t="shared" si="57"/>
        <v>#DIV/0!</v>
      </c>
      <c r="F1017" t="e">
        <f t="shared" si="56"/>
        <v>#NUM!</v>
      </c>
      <c r="H1017" t="e">
        <f t="shared" si="58"/>
        <v>#DIV/0!</v>
      </c>
    </row>
    <row r="1018" spans="3:12" x14ac:dyDescent="0.3">
      <c r="C1018" t="e">
        <f t="shared" si="57"/>
        <v>#DIV/0!</v>
      </c>
      <c r="F1018" t="e">
        <f t="shared" si="56"/>
        <v>#NUM!</v>
      </c>
      <c r="H1018" t="e">
        <f t="shared" si="58"/>
        <v>#DIV/0!</v>
      </c>
    </row>
    <row r="1019" spans="3:12" x14ac:dyDescent="0.3">
      <c r="C1019" t="e">
        <f t="shared" si="57"/>
        <v>#DIV/0!</v>
      </c>
      <c r="F1019" t="e">
        <f t="shared" si="56"/>
        <v>#NUM!</v>
      </c>
      <c r="H1019" t="e">
        <f t="shared" si="58"/>
        <v>#DIV/0!</v>
      </c>
    </row>
    <row r="1020" spans="3:12" x14ac:dyDescent="0.3">
      <c r="C1020" t="e">
        <f t="shared" si="57"/>
        <v>#DIV/0!</v>
      </c>
      <c r="F1020" t="e">
        <f t="shared" si="56"/>
        <v>#NUM!</v>
      </c>
      <c r="H1020" t="e">
        <f t="shared" si="58"/>
        <v>#DIV/0!</v>
      </c>
    </row>
    <row r="1021" spans="3:12" x14ac:dyDescent="0.3">
      <c r="C1021" t="e">
        <f t="shared" si="57"/>
        <v>#DIV/0!</v>
      </c>
      <c r="F1021" t="e">
        <f t="shared" si="56"/>
        <v>#NUM!</v>
      </c>
      <c r="H1021" t="e">
        <f t="shared" si="58"/>
        <v>#DIV/0!</v>
      </c>
    </row>
    <row r="1022" spans="3:12" x14ac:dyDescent="0.3">
      <c r="C1022" t="e">
        <f t="shared" si="57"/>
        <v>#DIV/0!</v>
      </c>
      <c r="F1022" t="e">
        <f t="shared" si="56"/>
        <v>#NUM!</v>
      </c>
      <c r="H1022" t="e">
        <f t="shared" si="58"/>
        <v>#DIV/0!</v>
      </c>
      <c r="I1022">
        <v>1966</v>
      </c>
      <c r="J1022" t="e">
        <f>AVERAGE(H1022:H1057)</f>
        <v>#DIV/0!</v>
      </c>
      <c r="K1022">
        <f>D1057-D1022</f>
        <v>0</v>
      </c>
      <c r="L1022" t="e">
        <f>J1022*K1022</f>
        <v>#DIV/0!</v>
      </c>
    </row>
    <row r="1023" spans="3:12" x14ac:dyDescent="0.3">
      <c r="C1023" t="e">
        <f t="shared" si="57"/>
        <v>#DIV/0!</v>
      </c>
      <c r="F1023" t="e">
        <f t="shared" si="56"/>
        <v>#NUM!</v>
      </c>
      <c r="H1023" t="e">
        <f t="shared" si="58"/>
        <v>#DIV/0!</v>
      </c>
    </row>
    <row r="1024" spans="3:12" x14ac:dyDescent="0.3">
      <c r="C1024" t="e">
        <f t="shared" si="57"/>
        <v>#DIV/0!</v>
      </c>
      <c r="F1024" t="e">
        <f t="shared" si="56"/>
        <v>#NUM!</v>
      </c>
      <c r="H1024" t="e">
        <f t="shared" si="58"/>
        <v>#DIV/0!</v>
      </c>
    </row>
    <row r="1025" spans="3:8" x14ac:dyDescent="0.3">
      <c r="C1025" t="e">
        <f t="shared" si="57"/>
        <v>#DIV/0!</v>
      </c>
      <c r="F1025" t="e">
        <f t="shared" si="56"/>
        <v>#NUM!</v>
      </c>
      <c r="H1025" t="e">
        <f t="shared" si="58"/>
        <v>#DIV/0!</v>
      </c>
    </row>
    <row r="1026" spans="3:8" x14ac:dyDescent="0.3">
      <c r="C1026" t="e">
        <f t="shared" si="57"/>
        <v>#DIV/0!</v>
      </c>
      <c r="F1026" t="e">
        <f t="shared" si="56"/>
        <v>#NUM!</v>
      </c>
      <c r="H1026" t="e">
        <f t="shared" si="58"/>
        <v>#DIV/0!</v>
      </c>
    </row>
    <row r="1027" spans="3:8" x14ac:dyDescent="0.3">
      <c r="C1027" t="e">
        <f t="shared" si="57"/>
        <v>#DIV/0!</v>
      </c>
      <c r="F1027" t="e">
        <f t="shared" ref="F1027:F1090" si="59">LN(B1027)</f>
        <v>#NUM!</v>
      </c>
      <c r="H1027" t="e">
        <f t="shared" si="58"/>
        <v>#DIV/0!</v>
      </c>
    </row>
    <row r="1028" spans="3:8" x14ac:dyDescent="0.3">
      <c r="C1028" t="e">
        <f t="shared" ref="C1028:C1091" si="60">AVERAGE(B1027:B1029)</f>
        <v>#DIV/0!</v>
      </c>
      <c r="F1028" t="e">
        <f t="shared" si="59"/>
        <v>#NUM!</v>
      </c>
      <c r="H1028" t="e">
        <f t="shared" si="58"/>
        <v>#DIV/0!</v>
      </c>
    </row>
    <row r="1029" spans="3:8" x14ac:dyDescent="0.3">
      <c r="C1029" t="e">
        <f t="shared" si="60"/>
        <v>#DIV/0!</v>
      </c>
      <c r="F1029" t="e">
        <f t="shared" si="59"/>
        <v>#NUM!</v>
      </c>
      <c r="H1029" t="e">
        <f t="shared" si="58"/>
        <v>#DIV/0!</v>
      </c>
    </row>
    <row r="1030" spans="3:8" x14ac:dyDescent="0.3">
      <c r="C1030" t="e">
        <f t="shared" si="60"/>
        <v>#DIV/0!</v>
      </c>
      <c r="F1030" t="e">
        <f t="shared" si="59"/>
        <v>#NUM!</v>
      </c>
      <c r="H1030" t="e">
        <f t="shared" si="58"/>
        <v>#DIV/0!</v>
      </c>
    </row>
    <row r="1031" spans="3:8" x14ac:dyDescent="0.3">
      <c r="C1031" t="e">
        <f t="shared" si="60"/>
        <v>#DIV/0!</v>
      </c>
      <c r="F1031" t="e">
        <f t="shared" si="59"/>
        <v>#NUM!</v>
      </c>
      <c r="H1031" t="e">
        <f t="shared" si="58"/>
        <v>#DIV/0!</v>
      </c>
    </row>
    <row r="1032" spans="3:8" x14ac:dyDescent="0.3">
      <c r="C1032" t="e">
        <f t="shared" si="60"/>
        <v>#DIV/0!</v>
      </c>
      <c r="F1032" t="e">
        <f t="shared" si="59"/>
        <v>#NUM!</v>
      </c>
      <c r="H1032" t="e">
        <f t="shared" si="58"/>
        <v>#DIV/0!</v>
      </c>
    </row>
    <row r="1033" spans="3:8" x14ac:dyDescent="0.3">
      <c r="C1033" t="e">
        <f t="shared" si="60"/>
        <v>#DIV/0!</v>
      </c>
      <c r="F1033" t="e">
        <f t="shared" si="59"/>
        <v>#NUM!</v>
      </c>
      <c r="H1033" t="e">
        <f t="shared" ref="H1033:H1096" si="61">(0.0905*EXP(0.0013*C1033))/E$2</f>
        <v>#DIV/0!</v>
      </c>
    </row>
    <row r="1034" spans="3:8" x14ac:dyDescent="0.3">
      <c r="C1034" t="e">
        <f t="shared" si="60"/>
        <v>#DIV/0!</v>
      </c>
      <c r="F1034" t="e">
        <f t="shared" si="59"/>
        <v>#NUM!</v>
      </c>
      <c r="H1034" t="e">
        <f t="shared" si="61"/>
        <v>#DIV/0!</v>
      </c>
    </row>
    <row r="1035" spans="3:8" x14ac:dyDescent="0.3">
      <c r="C1035" t="e">
        <f t="shared" si="60"/>
        <v>#DIV/0!</v>
      </c>
      <c r="F1035" t="e">
        <f t="shared" si="59"/>
        <v>#NUM!</v>
      </c>
      <c r="H1035" t="e">
        <f t="shared" si="61"/>
        <v>#DIV/0!</v>
      </c>
    </row>
    <row r="1036" spans="3:8" x14ac:dyDescent="0.3">
      <c r="C1036" t="e">
        <f t="shared" si="60"/>
        <v>#DIV/0!</v>
      </c>
      <c r="F1036" t="e">
        <f t="shared" si="59"/>
        <v>#NUM!</v>
      </c>
      <c r="H1036" t="e">
        <f t="shared" si="61"/>
        <v>#DIV/0!</v>
      </c>
    </row>
    <row r="1037" spans="3:8" x14ac:dyDescent="0.3">
      <c r="C1037" t="e">
        <f t="shared" si="60"/>
        <v>#DIV/0!</v>
      </c>
      <c r="F1037" t="e">
        <f t="shared" si="59"/>
        <v>#NUM!</v>
      </c>
      <c r="H1037" t="e">
        <f t="shared" si="61"/>
        <v>#DIV/0!</v>
      </c>
    </row>
    <row r="1038" spans="3:8" x14ac:dyDescent="0.3">
      <c r="C1038" t="e">
        <f t="shared" si="60"/>
        <v>#DIV/0!</v>
      </c>
      <c r="F1038" t="e">
        <f t="shared" si="59"/>
        <v>#NUM!</v>
      </c>
      <c r="H1038" t="e">
        <f t="shared" si="61"/>
        <v>#DIV/0!</v>
      </c>
    </row>
    <row r="1039" spans="3:8" x14ac:dyDescent="0.3">
      <c r="C1039" t="e">
        <f t="shared" si="60"/>
        <v>#DIV/0!</v>
      </c>
      <c r="F1039" t="e">
        <f t="shared" si="59"/>
        <v>#NUM!</v>
      </c>
      <c r="H1039" t="e">
        <f t="shared" si="61"/>
        <v>#DIV/0!</v>
      </c>
    </row>
    <row r="1040" spans="3:8" x14ac:dyDescent="0.3">
      <c r="C1040" t="e">
        <f t="shared" si="60"/>
        <v>#DIV/0!</v>
      </c>
      <c r="F1040" t="e">
        <f t="shared" si="59"/>
        <v>#NUM!</v>
      </c>
      <c r="H1040" t="e">
        <f t="shared" si="61"/>
        <v>#DIV/0!</v>
      </c>
    </row>
    <row r="1041" spans="3:8" x14ac:dyDescent="0.3">
      <c r="C1041" t="e">
        <f t="shared" si="60"/>
        <v>#DIV/0!</v>
      </c>
      <c r="F1041" t="e">
        <f t="shared" si="59"/>
        <v>#NUM!</v>
      </c>
      <c r="H1041" t="e">
        <f t="shared" si="61"/>
        <v>#DIV/0!</v>
      </c>
    </row>
    <row r="1042" spans="3:8" x14ac:dyDescent="0.3">
      <c r="C1042" t="e">
        <f t="shared" si="60"/>
        <v>#DIV/0!</v>
      </c>
      <c r="F1042" t="e">
        <f t="shared" si="59"/>
        <v>#NUM!</v>
      </c>
      <c r="H1042" t="e">
        <f t="shared" si="61"/>
        <v>#DIV/0!</v>
      </c>
    </row>
    <row r="1043" spans="3:8" x14ac:dyDescent="0.3">
      <c r="C1043" t="e">
        <f t="shared" si="60"/>
        <v>#DIV/0!</v>
      </c>
      <c r="F1043" t="e">
        <f t="shared" si="59"/>
        <v>#NUM!</v>
      </c>
      <c r="H1043" t="e">
        <f t="shared" si="61"/>
        <v>#DIV/0!</v>
      </c>
    </row>
    <row r="1044" spans="3:8" x14ac:dyDescent="0.3">
      <c r="C1044" t="e">
        <f t="shared" si="60"/>
        <v>#DIV/0!</v>
      </c>
      <c r="F1044" t="e">
        <f t="shared" si="59"/>
        <v>#NUM!</v>
      </c>
      <c r="H1044" t="e">
        <f t="shared" si="61"/>
        <v>#DIV/0!</v>
      </c>
    </row>
    <row r="1045" spans="3:8" x14ac:dyDescent="0.3">
      <c r="C1045" t="e">
        <f t="shared" si="60"/>
        <v>#DIV/0!</v>
      </c>
      <c r="F1045" t="e">
        <f t="shared" si="59"/>
        <v>#NUM!</v>
      </c>
      <c r="H1045" t="e">
        <f t="shared" si="61"/>
        <v>#DIV/0!</v>
      </c>
    </row>
    <row r="1046" spans="3:8" x14ac:dyDescent="0.3">
      <c r="C1046" t="e">
        <f t="shared" si="60"/>
        <v>#DIV/0!</v>
      </c>
      <c r="F1046" t="e">
        <f t="shared" si="59"/>
        <v>#NUM!</v>
      </c>
      <c r="H1046" t="e">
        <f t="shared" si="61"/>
        <v>#DIV/0!</v>
      </c>
    </row>
    <row r="1047" spans="3:8" x14ac:dyDescent="0.3">
      <c r="C1047" t="e">
        <f t="shared" si="60"/>
        <v>#DIV/0!</v>
      </c>
      <c r="F1047" t="e">
        <f t="shared" si="59"/>
        <v>#NUM!</v>
      </c>
      <c r="H1047" t="e">
        <f t="shared" si="61"/>
        <v>#DIV/0!</v>
      </c>
    </row>
    <row r="1048" spans="3:8" x14ac:dyDescent="0.3">
      <c r="C1048" t="e">
        <f t="shared" si="60"/>
        <v>#DIV/0!</v>
      </c>
      <c r="F1048" t="e">
        <f t="shared" si="59"/>
        <v>#NUM!</v>
      </c>
      <c r="H1048" t="e">
        <f t="shared" si="61"/>
        <v>#DIV/0!</v>
      </c>
    </row>
    <row r="1049" spans="3:8" x14ac:dyDescent="0.3">
      <c r="C1049" t="e">
        <f t="shared" si="60"/>
        <v>#DIV/0!</v>
      </c>
      <c r="F1049" t="e">
        <f t="shared" si="59"/>
        <v>#NUM!</v>
      </c>
      <c r="H1049" t="e">
        <f t="shared" si="61"/>
        <v>#DIV/0!</v>
      </c>
    </row>
    <row r="1050" spans="3:8" x14ac:dyDescent="0.3">
      <c r="C1050" t="e">
        <f t="shared" si="60"/>
        <v>#DIV/0!</v>
      </c>
      <c r="F1050" t="e">
        <f t="shared" si="59"/>
        <v>#NUM!</v>
      </c>
      <c r="H1050" t="e">
        <f t="shared" si="61"/>
        <v>#DIV/0!</v>
      </c>
    </row>
    <row r="1051" spans="3:8" x14ac:dyDescent="0.3">
      <c r="C1051" t="e">
        <f t="shared" si="60"/>
        <v>#DIV/0!</v>
      </c>
      <c r="F1051" t="e">
        <f t="shared" si="59"/>
        <v>#NUM!</v>
      </c>
      <c r="H1051" t="e">
        <f t="shared" si="61"/>
        <v>#DIV/0!</v>
      </c>
    </row>
    <row r="1052" spans="3:8" x14ac:dyDescent="0.3">
      <c r="C1052" t="e">
        <f t="shared" si="60"/>
        <v>#DIV/0!</v>
      </c>
      <c r="F1052" t="e">
        <f t="shared" si="59"/>
        <v>#NUM!</v>
      </c>
      <c r="H1052" t="e">
        <f t="shared" si="61"/>
        <v>#DIV/0!</v>
      </c>
    </row>
    <row r="1053" spans="3:8" x14ac:dyDescent="0.3">
      <c r="C1053" t="e">
        <f t="shared" si="60"/>
        <v>#DIV/0!</v>
      </c>
      <c r="F1053" t="e">
        <f t="shared" si="59"/>
        <v>#NUM!</v>
      </c>
      <c r="H1053" t="e">
        <f t="shared" si="61"/>
        <v>#DIV/0!</v>
      </c>
    </row>
    <row r="1054" spans="3:8" x14ac:dyDescent="0.3">
      <c r="C1054" t="e">
        <f t="shared" si="60"/>
        <v>#DIV/0!</v>
      </c>
      <c r="F1054" t="e">
        <f t="shared" si="59"/>
        <v>#NUM!</v>
      </c>
      <c r="H1054" t="e">
        <f t="shared" si="61"/>
        <v>#DIV/0!</v>
      </c>
    </row>
    <row r="1055" spans="3:8" x14ac:dyDescent="0.3">
      <c r="C1055" t="e">
        <f t="shared" si="60"/>
        <v>#DIV/0!</v>
      </c>
      <c r="F1055" t="e">
        <f t="shared" si="59"/>
        <v>#NUM!</v>
      </c>
      <c r="H1055" t="e">
        <f t="shared" si="61"/>
        <v>#DIV/0!</v>
      </c>
    </row>
    <row r="1056" spans="3:8" x14ac:dyDescent="0.3">
      <c r="C1056" t="e">
        <f t="shared" si="60"/>
        <v>#DIV/0!</v>
      </c>
      <c r="F1056" t="e">
        <f t="shared" si="59"/>
        <v>#NUM!</v>
      </c>
      <c r="H1056" t="e">
        <f t="shared" si="61"/>
        <v>#DIV/0!</v>
      </c>
    </row>
    <row r="1057" spans="2:12" x14ac:dyDescent="0.3">
      <c r="B1057" s="6"/>
      <c r="C1057" t="e">
        <f t="shared" si="60"/>
        <v>#DIV/0!</v>
      </c>
      <c r="D1057" s="6"/>
      <c r="F1057" t="e">
        <f t="shared" si="59"/>
        <v>#NUM!</v>
      </c>
      <c r="H1057" t="e">
        <f t="shared" si="61"/>
        <v>#DIV/0!</v>
      </c>
      <c r="I1057">
        <v>1965</v>
      </c>
      <c r="J1057" t="e">
        <f>AVERAGE(H1057:H1085)</f>
        <v>#DIV/0!</v>
      </c>
      <c r="K1057">
        <f>D1085-D1057</f>
        <v>0</v>
      </c>
      <c r="L1057" t="e">
        <f>J1057*K1057</f>
        <v>#DIV/0!</v>
      </c>
    </row>
    <row r="1058" spans="2:12" x14ac:dyDescent="0.3">
      <c r="B1058" s="8"/>
      <c r="C1058" t="e">
        <f t="shared" si="60"/>
        <v>#DIV/0!</v>
      </c>
      <c r="F1058" t="e">
        <f t="shared" si="59"/>
        <v>#NUM!</v>
      </c>
      <c r="H1058" t="e">
        <f t="shared" si="61"/>
        <v>#DIV/0!</v>
      </c>
    </row>
    <row r="1059" spans="2:12" x14ac:dyDescent="0.3">
      <c r="C1059" t="e">
        <f t="shared" si="60"/>
        <v>#DIV/0!</v>
      </c>
      <c r="F1059" t="e">
        <f t="shared" si="59"/>
        <v>#NUM!</v>
      </c>
      <c r="H1059" t="e">
        <f t="shared" si="61"/>
        <v>#DIV/0!</v>
      </c>
    </row>
    <row r="1060" spans="2:12" x14ac:dyDescent="0.3">
      <c r="C1060" t="e">
        <f t="shared" si="60"/>
        <v>#DIV/0!</v>
      </c>
      <c r="F1060" t="e">
        <f t="shared" si="59"/>
        <v>#NUM!</v>
      </c>
      <c r="H1060" t="e">
        <f t="shared" si="61"/>
        <v>#DIV/0!</v>
      </c>
    </row>
    <row r="1061" spans="2:12" x14ac:dyDescent="0.3">
      <c r="C1061" t="e">
        <f t="shared" si="60"/>
        <v>#DIV/0!</v>
      </c>
      <c r="F1061" t="e">
        <f t="shared" si="59"/>
        <v>#NUM!</v>
      </c>
      <c r="H1061" t="e">
        <f t="shared" si="61"/>
        <v>#DIV/0!</v>
      </c>
    </row>
    <row r="1062" spans="2:12" x14ac:dyDescent="0.3">
      <c r="C1062" t="e">
        <f t="shared" si="60"/>
        <v>#DIV/0!</v>
      </c>
      <c r="F1062" t="e">
        <f t="shared" si="59"/>
        <v>#NUM!</v>
      </c>
      <c r="H1062" t="e">
        <f t="shared" si="61"/>
        <v>#DIV/0!</v>
      </c>
    </row>
    <row r="1063" spans="2:12" x14ac:dyDescent="0.3">
      <c r="C1063" t="e">
        <f t="shared" si="60"/>
        <v>#DIV/0!</v>
      </c>
      <c r="F1063" t="e">
        <f t="shared" si="59"/>
        <v>#NUM!</v>
      </c>
      <c r="H1063" t="e">
        <f t="shared" si="61"/>
        <v>#DIV/0!</v>
      </c>
    </row>
    <row r="1064" spans="2:12" x14ac:dyDescent="0.3">
      <c r="C1064" t="e">
        <f t="shared" si="60"/>
        <v>#DIV/0!</v>
      </c>
      <c r="F1064" t="e">
        <f t="shared" si="59"/>
        <v>#NUM!</v>
      </c>
      <c r="H1064" t="e">
        <f t="shared" si="61"/>
        <v>#DIV/0!</v>
      </c>
    </row>
    <row r="1065" spans="2:12" x14ac:dyDescent="0.3">
      <c r="C1065" t="e">
        <f t="shared" si="60"/>
        <v>#DIV/0!</v>
      </c>
      <c r="F1065" t="e">
        <f t="shared" si="59"/>
        <v>#NUM!</v>
      </c>
      <c r="H1065" t="e">
        <f t="shared" si="61"/>
        <v>#DIV/0!</v>
      </c>
    </row>
    <row r="1066" spans="2:12" x14ac:dyDescent="0.3">
      <c r="C1066" t="e">
        <f t="shared" si="60"/>
        <v>#DIV/0!</v>
      </c>
      <c r="F1066" t="e">
        <f t="shared" si="59"/>
        <v>#NUM!</v>
      </c>
      <c r="H1066" t="e">
        <f t="shared" si="61"/>
        <v>#DIV/0!</v>
      </c>
    </row>
    <row r="1067" spans="2:12" x14ac:dyDescent="0.3">
      <c r="C1067" t="e">
        <f t="shared" si="60"/>
        <v>#DIV/0!</v>
      </c>
      <c r="F1067" t="e">
        <f t="shared" si="59"/>
        <v>#NUM!</v>
      </c>
      <c r="H1067" t="e">
        <f t="shared" si="61"/>
        <v>#DIV/0!</v>
      </c>
    </row>
    <row r="1068" spans="2:12" x14ac:dyDescent="0.3">
      <c r="C1068" t="e">
        <f t="shared" si="60"/>
        <v>#DIV/0!</v>
      </c>
      <c r="F1068" t="e">
        <f t="shared" si="59"/>
        <v>#NUM!</v>
      </c>
      <c r="H1068" t="e">
        <f t="shared" si="61"/>
        <v>#DIV/0!</v>
      </c>
    </row>
    <row r="1069" spans="2:12" x14ac:dyDescent="0.3">
      <c r="C1069" t="e">
        <f t="shared" si="60"/>
        <v>#DIV/0!</v>
      </c>
      <c r="F1069" t="e">
        <f t="shared" si="59"/>
        <v>#NUM!</v>
      </c>
      <c r="H1069" t="e">
        <f t="shared" si="61"/>
        <v>#DIV/0!</v>
      </c>
    </row>
    <row r="1070" spans="2:12" x14ac:dyDescent="0.3">
      <c r="C1070" t="e">
        <f t="shared" si="60"/>
        <v>#DIV/0!</v>
      </c>
      <c r="F1070" t="e">
        <f t="shared" si="59"/>
        <v>#NUM!</v>
      </c>
      <c r="H1070" t="e">
        <f t="shared" si="61"/>
        <v>#DIV/0!</v>
      </c>
    </row>
    <row r="1071" spans="2:12" x14ac:dyDescent="0.3">
      <c r="C1071" t="e">
        <f t="shared" si="60"/>
        <v>#DIV/0!</v>
      </c>
      <c r="F1071" t="e">
        <f t="shared" si="59"/>
        <v>#NUM!</v>
      </c>
      <c r="H1071" t="e">
        <f t="shared" si="61"/>
        <v>#DIV/0!</v>
      </c>
    </row>
    <row r="1072" spans="2:12" x14ac:dyDescent="0.3">
      <c r="C1072" t="e">
        <f t="shared" si="60"/>
        <v>#DIV/0!</v>
      </c>
      <c r="F1072" t="e">
        <f t="shared" si="59"/>
        <v>#NUM!</v>
      </c>
      <c r="H1072" t="e">
        <f t="shared" si="61"/>
        <v>#DIV/0!</v>
      </c>
    </row>
    <row r="1073" spans="3:12" x14ac:dyDescent="0.3">
      <c r="C1073" t="e">
        <f t="shared" si="60"/>
        <v>#DIV/0!</v>
      </c>
      <c r="F1073" t="e">
        <f t="shared" si="59"/>
        <v>#NUM!</v>
      </c>
      <c r="H1073" t="e">
        <f t="shared" si="61"/>
        <v>#DIV/0!</v>
      </c>
    </row>
    <row r="1074" spans="3:12" x14ac:dyDescent="0.3">
      <c r="C1074" t="e">
        <f t="shared" si="60"/>
        <v>#DIV/0!</v>
      </c>
      <c r="F1074" t="e">
        <f t="shared" si="59"/>
        <v>#NUM!</v>
      </c>
      <c r="H1074" t="e">
        <f t="shared" si="61"/>
        <v>#DIV/0!</v>
      </c>
    </row>
    <row r="1075" spans="3:12" x14ac:dyDescent="0.3">
      <c r="C1075" t="e">
        <f t="shared" si="60"/>
        <v>#DIV/0!</v>
      </c>
      <c r="F1075" t="e">
        <f t="shared" si="59"/>
        <v>#NUM!</v>
      </c>
      <c r="H1075" t="e">
        <f t="shared" si="61"/>
        <v>#DIV/0!</v>
      </c>
    </row>
    <row r="1076" spans="3:12" x14ac:dyDescent="0.3">
      <c r="C1076" t="e">
        <f t="shared" si="60"/>
        <v>#DIV/0!</v>
      </c>
      <c r="F1076" t="e">
        <f t="shared" si="59"/>
        <v>#NUM!</v>
      </c>
      <c r="H1076" t="e">
        <f t="shared" si="61"/>
        <v>#DIV/0!</v>
      </c>
    </row>
    <row r="1077" spans="3:12" x14ac:dyDescent="0.3">
      <c r="C1077" t="e">
        <f t="shared" si="60"/>
        <v>#DIV/0!</v>
      </c>
      <c r="F1077" t="e">
        <f t="shared" si="59"/>
        <v>#NUM!</v>
      </c>
      <c r="H1077" t="e">
        <f t="shared" si="61"/>
        <v>#DIV/0!</v>
      </c>
    </row>
    <row r="1078" spans="3:12" x14ac:dyDescent="0.3">
      <c r="C1078" t="e">
        <f t="shared" si="60"/>
        <v>#DIV/0!</v>
      </c>
      <c r="F1078" t="e">
        <f t="shared" si="59"/>
        <v>#NUM!</v>
      </c>
      <c r="H1078" t="e">
        <f t="shared" si="61"/>
        <v>#DIV/0!</v>
      </c>
    </row>
    <row r="1079" spans="3:12" x14ac:dyDescent="0.3">
      <c r="C1079" t="e">
        <f t="shared" si="60"/>
        <v>#DIV/0!</v>
      </c>
      <c r="F1079" t="e">
        <f t="shared" si="59"/>
        <v>#NUM!</v>
      </c>
      <c r="H1079" t="e">
        <f t="shared" si="61"/>
        <v>#DIV/0!</v>
      </c>
    </row>
    <row r="1080" spans="3:12" x14ac:dyDescent="0.3">
      <c r="C1080" t="e">
        <f t="shared" si="60"/>
        <v>#DIV/0!</v>
      </c>
      <c r="F1080" t="e">
        <f t="shared" si="59"/>
        <v>#NUM!</v>
      </c>
      <c r="H1080" t="e">
        <f t="shared" si="61"/>
        <v>#DIV/0!</v>
      </c>
    </row>
    <row r="1081" spans="3:12" x14ac:dyDescent="0.3">
      <c r="C1081" t="e">
        <f t="shared" si="60"/>
        <v>#DIV/0!</v>
      </c>
      <c r="F1081" t="e">
        <f t="shared" si="59"/>
        <v>#NUM!</v>
      </c>
      <c r="H1081" t="e">
        <f t="shared" si="61"/>
        <v>#DIV/0!</v>
      </c>
    </row>
    <row r="1082" spans="3:12" x14ac:dyDescent="0.3">
      <c r="C1082" t="e">
        <f t="shared" si="60"/>
        <v>#DIV/0!</v>
      </c>
      <c r="F1082" t="e">
        <f t="shared" si="59"/>
        <v>#NUM!</v>
      </c>
      <c r="H1082" t="e">
        <f t="shared" si="61"/>
        <v>#DIV/0!</v>
      </c>
    </row>
    <row r="1083" spans="3:12" x14ac:dyDescent="0.3">
      <c r="C1083" t="e">
        <f t="shared" si="60"/>
        <v>#DIV/0!</v>
      </c>
      <c r="F1083" t="e">
        <f t="shared" si="59"/>
        <v>#NUM!</v>
      </c>
      <c r="H1083" t="e">
        <f t="shared" si="61"/>
        <v>#DIV/0!</v>
      </c>
    </row>
    <row r="1084" spans="3:12" x14ac:dyDescent="0.3">
      <c r="C1084" t="e">
        <f t="shared" si="60"/>
        <v>#DIV/0!</v>
      </c>
      <c r="F1084" t="e">
        <f t="shared" si="59"/>
        <v>#NUM!</v>
      </c>
      <c r="H1084" t="e">
        <f t="shared" si="61"/>
        <v>#DIV/0!</v>
      </c>
    </row>
    <row r="1085" spans="3:12" x14ac:dyDescent="0.3">
      <c r="C1085" t="e">
        <f t="shared" si="60"/>
        <v>#DIV/0!</v>
      </c>
      <c r="F1085" t="e">
        <f t="shared" si="59"/>
        <v>#NUM!</v>
      </c>
      <c r="H1085" t="e">
        <f t="shared" si="61"/>
        <v>#DIV/0!</v>
      </c>
      <c r="I1085">
        <v>1964</v>
      </c>
      <c r="J1085" t="e">
        <f>AVERAGE(H1085:H1112)</f>
        <v>#DIV/0!</v>
      </c>
      <c r="K1085">
        <f>D1112-D1085</f>
        <v>0</v>
      </c>
      <c r="L1085" t="e">
        <f>J1085*K1085</f>
        <v>#DIV/0!</v>
      </c>
    </row>
    <row r="1086" spans="3:12" x14ac:dyDescent="0.3">
      <c r="C1086" t="e">
        <f t="shared" si="60"/>
        <v>#DIV/0!</v>
      </c>
      <c r="F1086" t="e">
        <f t="shared" si="59"/>
        <v>#NUM!</v>
      </c>
      <c r="H1086" t="e">
        <f t="shared" si="61"/>
        <v>#DIV/0!</v>
      </c>
    </row>
    <row r="1087" spans="3:12" x14ac:dyDescent="0.3">
      <c r="C1087" t="e">
        <f t="shared" si="60"/>
        <v>#DIV/0!</v>
      </c>
      <c r="F1087" t="e">
        <f t="shared" si="59"/>
        <v>#NUM!</v>
      </c>
      <c r="H1087" t="e">
        <f t="shared" si="61"/>
        <v>#DIV/0!</v>
      </c>
    </row>
    <row r="1088" spans="3:12" x14ac:dyDescent="0.3">
      <c r="C1088" t="e">
        <f t="shared" si="60"/>
        <v>#DIV/0!</v>
      </c>
      <c r="F1088" t="e">
        <f t="shared" si="59"/>
        <v>#NUM!</v>
      </c>
      <c r="H1088" t="e">
        <f t="shared" si="61"/>
        <v>#DIV/0!</v>
      </c>
    </row>
    <row r="1089" spans="3:8" x14ac:dyDescent="0.3">
      <c r="C1089" t="e">
        <f t="shared" si="60"/>
        <v>#DIV/0!</v>
      </c>
      <c r="F1089" t="e">
        <f t="shared" si="59"/>
        <v>#NUM!</v>
      </c>
      <c r="H1089" t="e">
        <f t="shared" si="61"/>
        <v>#DIV/0!</v>
      </c>
    </row>
    <row r="1090" spans="3:8" x14ac:dyDescent="0.3">
      <c r="C1090" t="e">
        <f t="shared" si="60"/>
        <v>#DIV/0!</v>
      </c>
      <c r="F1090" t="e">
        <f t="shared" si="59"/>
        <v>#NUM!</v>
      </c>
      <c r="H1090" t="e">
        <f t="shared" si="61"/>
        <v>#DIV/0!</v>
      </c>
    </row>
    <row r="1091" spans="3:8" x14ac:dyDescent="0.3">
      <c r="C1091" t="e">
        <f t="shared" si="60"/>
        <v>#DIV/0!</v>
      </c>
      <c r="F1091" t="e">
        <f t="shared" ref="F1091:F1154" si="62">LN(B1091)</f>
        <v>#NUM!</v>
      </c>
      <c r="H1091" t="e">
        <f t="shared" si="61"/>
        <v>#DIV/0!</v>
      </c>
    </row>
    <row r="1092" spans="3:8" x14ac:dyDescent="0.3">
      <c r="C1092" t="e">
        <f t="shared" ref="C1092:C1155" si="63">AVERAGE(B1091:B1093)</f>
        <v>#DIV/0!</v>
      </c>
      <c r="F1092" t="e">
        <f t="shared" si="62"/>
        <v>#NUM!</v>
      </c>
      <c r="H1092" t="e">
        <f t="shared" si="61"/>
        <v>#DIV/0!</v>
      </c>
    </row>
    <row r="1093" spans="3:8" x14ac:dyDescent="0.3">
      <c r="C1093" t="e">
        <f t="shared" si="63"/>
        <v>#DIV/0!</v>
      </c>
      <c r="F1093" t="e">
        <f t="shared" si="62"/>
        <v>#NUM!</v>
      </c>
      <c r="H1093" t="e">
        <f t="shared" si="61"/>
        <v>#DIV/0!</v>
      </c>
    </row>
    <row r="1094" spans="3:8" x14ac:dyDescent="0.3">
      <c r="C1094" t="e">
        <f t="shared" si="63"/>
        <v>#DIV/0!</v>
      </c>
      <c r="F1094" t="e">
        <f t="shared" si="62"/>
        <v>#NUM!</v>
      </c>
      <c r="H1094" t="e">
        <f t="shared" si="61"/>
        <v>#DIV/0!</v>
      </c>
    </row>
    <row r="1095" spans="3:8" x14ac:dyDescent="0.3">
      <c r="C1095" t="e">
        <f t="shared" si="63"/>
        <v>#DIV/0!</v>
      </c>
      <c r="F1095" t="e">
        <f t="shared" si="62"/>
        <v>#NUM!</v>
      </c>
      <c r="H1095" t="e">
        <f t="shared" si="61"/>
        <v>#DIV/0!</v>
      </c>
    </row>
    <row r="1096" spans="3:8" x14ac:dyDescent="0.3">
      <c r="C1096" t="e">
        <f t="shared" si="63"/>
        <v>#DIV/0!</v>
      </c>
      <c r="F1096" t="e">
        <f t="shared" si="62"/>
        <v>#NUM!</v>
      </c>
      <c r="H1096" t="e">
        <f t="shared" si="61"/>
        <v>#DIV/0!</v>
      </c>
    </row>
    <row r="1097" spans="3:8" x14ac:dyDescent="0.3">
      <c r="C1097" t="e">
        <f t="shared" si="63"/>
        <v>#DIV/0!</v>
      </c>
      <c r="F1097" t="e">
        <f t="shared" si="62"/>
        <v>#NUM!</v>
      </c>
      <c r="H1097" t="e">
        <f t="shared" ref="H1097:H1160" si="64">(0.0905*EXP(0.0013*C1097))/E$2</f>
        <v>#DIV/0!</v>
      </c>
    </row>
    <row r="1098" spans="3:8" x14ac:dyDescent="0.3">
      <c r="C1098" t="e">
        <f t="shared" si="63"/>
        <v>#DIV/0!</v>
      </c>
      <c r="F1098" t="e">
        <f t="shared" si="62"/>
        <v>#NUM!</v>
      </c>
      <c r="H1098" t="e">
        <f t="shared" si="64"/>
        <v>#DIV/0!</v>
      </c>
    </row>
    <row r="1099" spans="3:8" x14ac:dyDescent="0.3">
      <c r="C1099" t="e">
        <f t="shared" si="63"/>
        <v>#DIV/0!</v>
      </c>
      <c r="F1099" t="e">
        <f t="shared" si="62"/>
        <v>#NUM!</v>
      </c>
      <c r="H1099" t="e">
        <f t="shared" si="64"/>
        <v>#DIV/0!</v>
      </c>
    </row>
    <row r="1100" spans="3:8" x14ac:dyDescent="0.3">
      <c r="C1100" t="e">
        <f t="shared" si="63"/>
        <v>#DIV/0!</v>
      </c>
      <c r="F1100" t="e">
        <f t="shared" si="62"/>
        <v>#NUM!</v>
      </c>
      <c r="H1100" t="e">
        <f t="shared" si="64"/>
        <v>#DIV/0!</v>
      </c>
    </row>
    <row r="1101" spans="3:8" x14ac:dyDescent="0.3">
      <c r="C1101" t="e">
        <f t="shared" si="63"/>
        <v>#DIV/0!</v>
      </c>
      <c r="F1101" t="e">
        <f t="shared" si="62"/>
        <v>#NUM!</v>
      </c>
      <c r="H1101" t="e">
        <f t="shared" si="64"/>
        <v>#DIV/0!</v>
      </c>
    </row>
    <row r="1102" spans="3:8" x14ac:dyDescent="0.3">
      <c r="C1102" t="e">
        <f t="shared" si="63"/>
        <v>#DIV/0!</v>
      </c>
      <c r="F1102" t="e">
        <f t="shared" si="62"/>
        <v>#NUM!</v>
      </c>
      <c r="H1102" t="e">
        <f t="shared" si="64"/>
        <v>#DIV/0!</v>
      </c>
    </row>
    <row r="1103" spans="3:8" x14ac:dyDescent="0.3">
      <c r="C1103" t="e">
        <f t="shared" si="63"/>
        <v>#DIV/0!</v>
      </c>
      <c r="F1103" t="e">
        <f t="shared" si="62"/>
        <v>#NUM!</v>
      </c>
      <c r="H1103" t="e">
        <f t="shared" si="64"/>
        <v>#DIV/0!</v>
      </c>
    </row>
    <row r="1104" spans="3:8" x14ac:dyDescent="0.3">
      <c r="C1104" t="e">
        <f t="shared" si="63"/>
        <v>#DIV/0!</v>
      </c>
      <c r="F1104" t="e">
        <f t="shared" si="62"/>
        <v>#NUM!</v>
      </c>
      <c r="H1104" t="e">
        <f t="shared" si="64"/>
        <v>#DIV/0!</v>
      </c>
    </row>
    <row r="1105" spans="3:12" x14ac:dyDescent="0.3">
      <c r="C1105" t="e">
        <f t="shared" si="63"/>
        <v>#DIV/0!</v>
      </c>
      <c r="F1105" t="e">
        <f t="shared" si="62"/>
        <v>#NUM!</v>
      </c>
      <c r="H1105" t="e">
        <f t="shared" si="64"/>
        <v>#DIV/0!</v>
      </c>
    </row>
    <row r="1106" spans="3:12" x14ac:dyDescent="0.3">
      <c r="C1106" t="e">
        <f t="shared" si="63"/>
        <v>#DIV/0!</v>
      </c>
      <c r="F1106" t="e">
        <f t="shared" si="62"/>
        <v>#NUM!</v>
      </c>
      <c r="H1106" t="e">
        <f t="shared" si="64"/>
        <v>#DIV/0!</v>
      </c>
    </row>
    <row r="1107" spans="3:12" x14ac:dyDescent="0.3">
      <c r="C1107" t="e">
        <f t="shared" si="63"/>
        <v>#DIV/0!</v>
      </c>
      <c r="F1107" t="e">
        <f t="shared" si="62"/>
        <v>#NUM!</v>
      </c>
      <c r="H1107" t="e">
        <f t="shared" si="64"/>
        <v>#DIV/0!</v>
      </c>
    </row>
    <row r="1108" spans="3:12" x14ac:dyDescent="0.3">
      <c r="C1108" t="e">
        <f t="shared" si="63"/>
        <v>#DIV/0!</v>
      </c>
      <c r="F1108" t="e">
        <f t="shared" si="62"/>
        <v>#NUM!</v>
      </c>
      <c r="H1108" t="e">
        <f t="shared" si="64"/>
        <v>#DIV/0!</v>
      </c>
    </row>
    <row r="1109" spans="3:12" x14ac:dyDescent="0.3">
      <c r="C1109" t="e">
        <f t="shared" si="63"/>
        <v>#DIV/0!</v>
      </c>
      <c r="F1109" t="e">
        <f t="shared" si="62"/>
        <v>#NUM!</v>
      </c>
      <c r="H1109" t="e">
        <f t="shared" si="64"/>
        <v>#DIV/0!</v>
      </c>
    </row>
    <row r="1110" spans="3:12" x14ac:dyDescent="0.3">
      <c r="C1110" t="e">
        <f t="shared" si="63"/>
        <v>#DIV/0!</v>
      </c>
      <c r="F1110" t="e">
        <f t="shared" si="62"/>
        <v>#NUM!</v>
      </c>
      <c r="H1110" t="e">
        <f t="shared" si="64"/>
        <v>#DIV/0!</v>
      </c>
    </row>
    <row r="1111" spans="3:12" x14ac:dyDescent="0.3">
      <c r="C1111" t="e">
        <f t="shared" si="63"/>
        <v>#DIV/0!</v>
      </c>
      <c r="F1111" t="e">
        <f t="shared" si="62"/>
        <v>#NUM!</v>
      </c>
      <c r="H1111" t="e">
        <f t="shared" si="64"/>
        <v>#DIV/0!</v>
      </c>
    </row>
    <row r="1112" spans="3:12" x14ac:dyDescent="0.3">
      <c r="C1112" t="e">
        <f t="shared" si="63"/>
        <v>#DIV/0!</v>
      </c>
      <c r="F1112" t="e">
        <f t="shared" si="62"/>
        <v>#NUM!</v>
      </c>
      <c r="H1112" t="e">
        <f t="shared" si="64"/>
        <v>#DIV/0!</v>
      </c>
      <c r="I1112">
        <v>1963</v>
      </c>
      <c r="J1112" t="e">
        <f>AVERAGE(H1112:H1143)</f>
        <v>#DIV/0!</v>
      </c>
      <c r="K1112">
        <f>D1143-D1112</f>
        <v>0</v>
      </c>
      <c r="L1112" t="e">
        <f>J1112*K1112</f>
        <v>#DIV/0!</v>
      </c>
    </row>
    <row r="1113" spans="3:12" x14ac:dyDescent="0.3">
      <c r="C1113" t="e">
        <f t="shared" si="63"/>
        <v>#DIV/0!</v>
      </c>
      <c r="F1113" t="e">
        <f t="shared" si="62"/>
        <v>#NUM!</v>
      </c>
      <c r="H1113" t="e">
        <f t="shared" si="64"/>
        <v>#DIV/0!</v>
      </c>
    </row>
    <row r="1114" spans="3:12" x14ac:dyDescent="0.3">
      <c r="C1114" t="e">
        <f t="shared" si="63"/>
        <v>#DIV/0!</v>
      </c>
      <c r="F1114" t="e">
        <f t="shared" si="62"/>
        <v>#NUM!</v>
      </c>
      <c r="H1114" t="e">
        <f t="shared" si="64"/>
        <v>#DIV/0!</v>
      </c>
    </row>
    <row r="1115" spans="3:12" x14ac:dyDescent="0.3">
      <c r="C1115" t="e">
        <f t="shared" si="63"/>
        <v>#DIV/0!</v>
      </c>
      <c r="F1115" t="e">
        <f t="shared" si="62"/>
        <v>#NUM!</v>
      </c>
      <c r="H1115" t="e">
        <f t="shared" si="64"/>
        <v>#DIV/0!</v>
      </c>
    </row>
    <row r="1116" spans="3:12" x14ac:dyDescent="0.3">
      <c r="C1116" t="e">
        <f t="shared" si="63"/>
        <v>#DIV/0!</v>
      </c>
      <c r="F1116" t="e">
        <f t="shared" si="62"/>
        <v>#NUM!</v>
      </c>
      <c r="H1116" t="e">
        <f t="shared" si="64"/>
        <v>#DIV/0!</v>
      </c>
    </row>
    <row r="1117" spans="3:12" x14ac:dyDescent="0.3">
      <c r="C1117" t="e">
        <f t="shared" si="63"/>
        <v>#DIV/0!</v>
      </c>
      <c r="F1117" t="e">
        <f t="shared" si="62"/>
        <v>#NUM!</v>
      </c>
      <c r="H1117" t="e">
        <f t="shared" si="64"/>
        <v>#DIV/0!</v>
      </c>
    </row>
    <row r="1118" spans="3:12" x14ac:dyDescent="0.3">
      <c r="C1118" t="e">
        <f t="shared" si="63"/>
        <v>#DIV/0!</v>
      </c>
      <c r="F1118" t="e">
        <f t="shared" si="62"/>
        <v>#NUM!</v>
      </c>
      <c r="H1118" t="e">
        <f t="shared" si="64"/>
        <v>#DIV/0!</v>
      </c>
    </row>
    <row r="1119" spans="3:12" x14ac:dyDescent="0.3">
      <c r="C1119" t="e">
        <f t="shared" si="63"/>
        <v>#DIV/0!</v>
      </c>
      <c r="F1119" t="e">
        <f t="shared" si="62"/>
        <v>#NUM!</v>
      </c>
      <c r="H1119" t="e">
        <f t="shared" si="64"/>
        <v>#DIV/0!</v>
      </c>
    </row>
    <row r="1120" spans="3:12" x14ac:dyDescent="0.3">
      <c r="C1120" t="e">
        <f t="shared" si="63"/>
        <v>#DIV/0!</v>
      </c>
      <c r="F1120" t="e">
        <f t="shared" si="62"/>
        <v>#NUM!</v>
      </c>
      <c r="H1120" t="e">
        <f t="shared" si="64"/>
        <v>#DIV/0!</v>
      </c>
    </row>
    <row r="1121" spans="3:8" x14ac:dyDescent="0.3">
      <c r="C1121" t="e">
        <f t="shared" si="63"/>
        <v>#DIV/0!</v>
      </c>
      <c r="F1121" t="e">
        <f t="shared" si="62"/>
        <v>#NUM!</v>
      </c>
      <c r="H1121" t="e">
        <f t="shared" si="64"/>
        <v>#DIV/0!</v>
      </c>
    </row>
    <row r="1122" spans="3:8" x14ac:dyDescent="0.3">
      <c r="C1122" t="e">
        <f t="shared" si="63"/>
        <v>#DIV/0!</v>
      </c>
      <c r="F1122" t="e">
        <f t="shared" si="62"/>
        <v>#NUM!</v>
      </c>
      <c r="H1122" t="e">
        <f t="shared" si="64"/>
        <v>#DIV/0!</v>
      </c>
    </row>
    <row r="1123" spans="3:8" x14ac:dyDescent="0.3">
      <c r="C1123" t="e">
        <f t="shared" si="63"/>
        <v>#DIV/0!</v>
      </c>
      <c r="F1123" t="e">
        <f t="shared" si="62"/>
        <v>#NUM!</v>
      </c>
      <c r="H1123" t="e">
        <f t="shared" si="64"/>
        <v>#DIV/0!</v>
      </c>
    </row>
    <row r="1124" spans="3:8" x14ac:dyDescent="0.3">
      <c r="C1124" t="e">
        <f t="shared" si="63"/>
        <v>#DIV/0!</v>
      </c>
      <c r="F1124" t="e">
        <f t="shared" si="62"/>
        <v>#NUM!</v>
      </c>
      <c r="H1124" t="e">
        <f t="shared" si="64"/>
        <v>#DIV/0!</v>
      </c>
    </row>
    <row r="1125" spans="3:8" x14ac:dyDescent="0.3">
      <c r="C1125" t="e">
        <f t="shared" si="63"/>
        <v>#DIV/0!</v>
      </c>
      <c r="F1125" t="e">
        <f t="shared" si="62"/>
        <v>#NUM!</v>
      </c>
      <c r="H1125" t="e">
        <f t="shared" si="64"/>
        <v>#DIV/0!</v>
      </c>
    </row>
    <row r="1126" spans="3:8" x14ac:dyDescent="0.3">
      <c r="C1126" t="e">
        <f t="shared" si="63"/>
        <v>#DIV/0!</v>
      </c>
      <c r="F1126" t="e">
        <f t="shared" si="62"/>
        <v>#NUM!</v>
      </c>
      <c r="H1126" t="e">
        <f t="shared" si="64"/>
        <v>#DIV/0!</v>
      </c>
    </row>
    <row r="1127" spans="3:8" x14ac:dyDescent="0.3">
      <c r="C1127" t="e">
        <f t="shared" si="63"/>
        <v>#DIV/0!</v>
      </c>
      <c r="F1127" t="e">
        <f t="shared" si="62"/>
        <v>#NUM!</v>
      </c>
      <c r="H1127" t="e">
        <f t="shared" si="64"/>
        <v>#DIV/0!</v>
      </c>
    </row>
    <row r="1128" spans="3:8" x14ac:dyDescent="0.3">
      <c r="C1128" t="e">
        <f t="shared" si="63"/>
        <v>#DIV/0!</v>
      </c>
      <c r="F1128" t="e">
        <f t="shared" si="62"/>
        <v>#NUM!</v>
      </c>
      <c r="H1128" t="e">
        <f t="shared" si="64"/>
        <v>#DIV/0!</v>
      </c>
    </row>
    <row r="1129" spans="3:8" x14ac:dyDescent="0.3">
      <c r="C1129" t="e">
        <f t="shared" si="63"/>
        <v>#DIV/0!</v>
      </c>
      <c r="F1129" t="e">
        <f t="shared" si="62"/>
        <v>#NUM!</v>
      </c>
      <c r="H1129" t="e">
        <f t="shared" si="64"/>
        <v>#DIV/0!</v>
      </c>
    </row>
    <row r="1130" spans="3:8" x14ac:dyDescent="0.3">
      <c r="C1130" t="e">
        <f t="shared" si="63"/>
        <v>#DIV/0!</v>
      </c>
      <c r="F1130" t="e">
        <f t="shared" si="62"/>
        <v>#NUM!</v>
      </c>
      <c r="H1130" t="e">
        <f t="shared" si="64"/>
        <v>#DIV/0!</v>
      </c>
    </row>
    <row r="1131" spans="3:8" x14ac:dyDescent="0.3">
      <c r="C1131" t="e">
        <f t="shared" si="63"/>
        <v>#DIV/0!</v>
      </c>
      <c r="F1131" t="e">
        <f t="shared" si="62"/>
        <v>#NUM!</v>
      </c>
      <c r="H1131" t="e">
        <f t="shared" si="64"/>
        <v>#DIV/0!</v>
      </c>
    </row>
    <row r="1132" spans="3:8" x14ac:dyDescent="0.3">
      <c r="C1132" t="e">
        <f t="shared" si="63"/>
        <v>#DIV/0!</v>
      </c>
      <c r="F1132" t="e">
        <f t="shared" si="62"/>
        <v>#NUM!</v>
      </c>
      <c r="H1132" t="e">
        <f t="shared" si="64"/>
        <v>#DIV/0!</v>
      </c>
    </row>
    <row r="1133" spans="3:8" x14ac:dyDescent="0.3">
      <c r="C1133" t="e">
        <f t="shared" si="63"/>
        <v>#DIV/0!</v>
      </c>
      <c r="F1133" t="e">
        <f t="shared" si="62"/>
        <v>#NUM!</v>
      </c>
      <c r="H1133" t="e">
        <f t="shared" si="64"/>
        <v>#DIV/0!</v>
      </c>
    </row>
    <row r="1134" spans="3:8" x14ac:dyDescent="0.3">
      <c r="C1134" t="e">
        <f t="shared" si="63"/>
        <v>#DIV/0!</v>
      </c>
      <c r="F1134" t="e">
        <f t="shared" si="62"/>
        <v>#NUM!</v>
      </c>
      <c r="H1134" t="e">
        <f t="shared" si="64"/>
        <v>#DIV/0!</v>
      </c>
    </row>
    <row r="1135" spans="3:8" x14ac:dyDescent="0.3">
      <c r="C1135" t="e">
        <f t="shared" si="63"/>
        <v>#DIV/0!</v>
      </c>
      <c r="F1135" t="e">
        <f t="shared" si="62"/>
        <v>#NUM!</v>
      </c>
      <c r="H1135" t="e">
        <f t="shared" si="64"/>
        <v>#DIV/0!</v>
      </c>
    </row>
    <row r="1136" spans="3:8" x14ac:dyDescent="0.3">
      <c r="C1136" t="e">
        <f t="shared" si="63"/>
        <v>#DIV/0!</v>
      </c>
      <c r="F1136" t="e">
        <f t="shared" si="62"/>
        <v>#NUM!</v>
      </c>
      <c r="H1136" t="e">
        <f t="shared" si="64"/>
        <v>#DIV/0!</v>
      </c>
    </row>
    <row r="1137" spans="3:12" x14ac:dyDescent="0.3">
      <c r="C1137" t="e">
        <f t="shared" si="63"/>
        <v>#DIV/0!</v>
      </c>
      <c r="F1137" t="e">
        <f t="shared" si="62"/>
        <v>#NUM!</v>
      </c>
      <c r="H1137" t="e">
        <f t="shared" si="64"/>
        <v>#DIV/0!</v>
      </c>
    </row>
    <row r="1138" spans="3:12" x14ac:dyDescent="0.3">
      <c r="C1138" t="e">
        <f t="shared" si="63"/>
        <v>#DIV/0!</v>
      </c>
      <c r="F1138" t="e">
        <f t="shared" si="62"/>
        <v>#NUM!</v>
      </c>
      <c r="H1138" t="e">
        <f t="shared" si="64"/>
        <v>#DIV/0!</v>
      </c>
    </row>
    <row r="1139" spans="3:12" x14ac:dyDescent="0.3">
      <c r="C1139" t="e">
        <f t="shared" si="63"/>
        <v>#DIV/0!</v>
      </c>
      <c r="F1139" t="e">
        <f t="shared" si="62"/>
        <v>#NUM!</v>
      </c>
      <c r="H1139" t="e">
        <f t="shared" si="64"/>
        <v>#DIV/0!</v>
      </c>
    </row>
    <row r="1140" spans="3:12" x14ac:dyDescent="0.3">
      <c r="C1140" t="e">
        <f t="shared" si="63"/>
        <v>#DIV/0!</v>
      </c>
      <c r="F1140" t="e">
        <f t="shared" si="62"/>
        <v>#NUM!</v>
      </c>
      <c r="H1140" t="e">
        <f t="shared" si="64"/>
        <v>#DIV/0!</v>
      </c>
    </row>
    <row r="1141" spans="3:12" x14ac:dyDescent="0.3">
      <c r="C1141" t="e">
        <f t="shared" si="63"/>
        <v>#DIV/0!</v>
      </c>
      <c r="F1141" t="e">
        <f t="shared" si="62"/>
        <v>#NUM!</v>
      </c>
      <c r="H1141" t="e">
        <f t="shared" si="64"/>
        <v>#DIV/0!</v>
      </c>
    </row>
    <row r="1142" spans="3:12" x14ac:dyDescent="0.3">
      <c r="C1142" t="e">
        <f t="shared" si="63"/>
        <v>#DIV/0!</v>
      </c>
      <c r="F1142" t="e">
        <f t="shared" si="62"/>
        <v>#NUM!</v>
      </c>
      <c r="H1142" t="e">
        <f t="shared" si="64"/>
        <v>#DIV/0!</v>
      </c>
    </row>
    <row r="1143" spans="3:12" x14ac:dyDescent="0.3">
      <c r="C1143" t="e">
        <f t="shared" si="63"/>
        <v>#DIV/0!</v>
      </c>
      <c r="F1143" t="e">
        <f t="shared" si="62"/>
        <v>#NUM!</v>
      </c>
      <c r="H1143" t="e">
        <f t="shared" si="64"/>
        <v>#DIV/0!</v>
      </c>
      <c r="I1143">
        <v>1962</v>
      </c>
      <c r="J1143" t="e">
        <f>AVERAGE(H1143:H1153)</f>
        <v>#DIV/0!</v>
      </c>
      <c r="K1143">
        <f>D1153-D1143</f>
        <v>0</v>
      </c>
      <c r="L1143" t="e">
        <f>J1143*K1143</f>
        <v>#DIV/0!</v>
      </c>
    </row>
    <row r="1144" spans="3:12" x14ac:dyDescent="0.3">
      <c r="C1144" t="e">
        <f t="shared" si="63"/>
        <v>#DIV/0!</v>
      </c>
      <c r="F1144" t="e">
        <f t="shared" si="62"/>
        <v>#NUM!</v>
      </c>
      <c r="H1144" t="e">
        <f t="shared" si="64"/>
        <v>#DIV/0!</v>
      </c>
    </row>
    <row r="1145" spans="3:12" x14ac:dyDescent="0.3">
      <c r="C1145" t="e">
        <f t="shared" si="63"/>
        <v>#DIV/0!</v>
      </c>
      <c r="F1145" t="e">
        <f t="shared" si="62"/>
        <v>#NUM!</v>
      </c>
      <c r="H1145" t="e">
        <f t="shared" si="64"/>
        <v>#DIV/0!</v>
      </c>
    </row>
    <row r="1146" spans="3:12" x14ac:dyDescent="0.3">
      <c r="C1146" t="e">
        <f t="shared" si="63"/>
        <v>#DIV/0!</v>
      </c>
      <c r="F1146" t="e">
        <f t="shared" si="62"/>
        <v>#NUM!</v>
      </c>
      <c r="H1146" t="e">
        <f t="shared" si="64"/>
        <v>#DIV/0!</v>
      </c>
    </row>
    <row r="1147" spans="3:12" x14ac:dyDescent="0.3">
      <c r="C1147" t="e">
        <f t="shared" si="63"/>
        <v>#DIV/0!</v>
      </c>
      <c r="F1147" t="e">
        <f t="shared" si="62"/>
        <v>#NUM!</v>
      </c>
      <c r="H1147" t="e">
        <f t="shared" si="64"/>
        <v>#DIV/0!</v>
      </c>
    </row>
    <row r="1148" spans="3:12" x14ac:dyDescent="0.3">
      <c r="C1148" t="e">
        <f t="shared" si="63"/>
        <v>#DIV/0!</v>
      </c>
      <c r="F1148" t="e">
        <f t="shared" si="62"/>
        <v>#NUM!</v>
      </c>
      <c r="H1148" t="e">
        <f t="shared" si="64"/>
        <v>#DIV/0!</v>
      </c>
    </row>
    <row r="1149" spans="3:12" x14ac:dyDescent="0.3">
      <c r="C1149" t="e">
        <f t="shared" si="63"/>
        <v>#DIV/0!</v>
      </c>
      <c r="F1149" t="e">
        <f t="shared" si="62"/>
        <v>#NUM!</v>
      </c>
      <c r="H1149" t="e">
        <f t="shared" si="64"/>
        <v>#DIV/0!</v>
      </c>
    </row>
    <row r="1150" spans="3:12" x14ac:dyDescent="0.3">
      <c r="C1150" t="e">
        <f t="shared" si="63"/>
        <v>#DIV/0!</v>
      </c>
      <c r="F1150" t="e">
        <f t="shared" si="62"/>
        <v>#NUM!</v>
      </c>
      <c r="H1150" t="e">
        <f t="shared" si="64"/>
        <v>#DIV/0!</v>
      </c>
    </row>
    <row r="1151" spans="3:12" x14ac:dyDescent="0.3">
      <c r="C1151" t="e">
        <f t="shared" si="63"/>
        <v>#DIV/0!</v>
      </c>
      <c r="F1151" t="e">
        <f t="shared" si="62"/>
        <v>#NUM!</v>
      </c>
      <c r="H1151" t="e">
        <f t="shared" si="64"/>
        <v>#DIV/0!</v>
      </c>
    </row>
    <row r="1152" spans="3:12" x14ac:dyDescent="0.3">
      <c r="C1152" t="e">
        <f t="shared" si="63"/>
        <v>#DIV/0!</v>
      </c>
      <c r="F1152" t="e">
        <f t="shared" si="62"/>
        <v>#NUM!</v>
      </c>
      <c r="H1152" t="e">
        <f t="shared" si="64"/>
        <v>#DIV/0!</v>
      </c>
    </row>
    <row r="1153" spans="3:12" x14ac:dyDescent="0.3">
      <c r="C1153" t="e">
        <f t="shared" si="63"/>
        <v>#DIV/0!</v>
      </c>
      <c r="F1153" t="e">
        <f t="shared" si="62"/>
        <v>#NUM!</v>
      </c>
      <c r="H1153" t="e">
        <f t="shared" si="64"/>
        <v>#DIV/0!</v>
      </c>
      <c r="I1153">
        <v>1961</v>
      </c>
      <c r="J1153" t="e">
        <f>AVERAGE(H1153:H1188)</f>
        <v>#DIV/0!</v>
      </c>
      <c r="K1153">
        <f>D1188-D1153</f>
        <v>0</v>
      </c>
      <c r="L1153" t="e">
        <f>J1153*K1153</f>
        <v>#DIV/0!</v>
      </c>
    </row>
    <row r="1154" spans="3:12" x14ac:dyDescent="0.3">
      <c r="C1154" t="e">
        <f t="shared" si="63"/>
        <v>#DIV/0!</v>
      </c>
      <c r="F1154" t="e">
        <f t="shared" si="62"/>
        <v>#NUM!</v>
      </c>
      <c r="H1154" t="e">
        <f t="shared" si="64"/>
        <v>#DIV/0!</v>
      </c>
    </row>
    <row r="1155" spans="3:12" x14ac:dyDescent="0.3">
      <c r="C1155" t="e">
        <f t="shared" si="63"/>
        <v>#DIV/0!</v>
      </c>
      <c r="F1155" t="e">
        <f t="shared" ref="F1155:F1218" si="65">LN(B1155)</f>
        <v>#NUM!</v>
      </c>
      <c r="H1155" t="e">
        <f t="shared" si="64"/>
        <v>#DIV/0!</v>
      </c>
    </row>
    <row r="1156" spans="3:12" x14ac:dyDescent="0.3">
      <c r="C1156" t="e">
        <f t="shared" ref="C1156:C1219" si="66">AVERAGE(B1155:B1157)</f>
        <v>#DIV/0!</v>
      </c>
      <c r="F1156" t="e">
        <f t="shared" si="65"/>
        <v>#NUM!</v>
      </c>
      <c r="H1156" t="e">
        <f t="shared" si="64"/>
        <v>#DIV/0!</v>
      </c>
    </row>
    <row r="1157" spans="3:12" x14ac:dyDescent="0.3">
      <c r="C1157" t="e">
        <f t="shared" si="66"/>
        <v>#DIV/0!</v>
      </c>
      <c r="F1157" t="e">
        <f t="shared" si="65"/>
        <v>#NUM!</v>
      </c>
      <c r="H1157" t="e">
        <f t="shared" si="64"/>
        <v>#DIV/0!</v>
      </c>
    </row>
    <row r="1158" spans="3:12" x14ac:dyDescent="0.3">
      <c r="C1158" t="e">
        <f t="shared" si="66"/>
        <v>#DIV/0!</v>
      </c>
      <c r="F1158" t="e">
        <f t="shared" si="65"/>
        <v>#NUM!</v>
      </c>
      <c r="H1158" t="e">
        <f t="shared" si="64"/>
        <v>#DIV/0!</v>
      </c>
    </row>
    <row r="1159" spans="3:12" x14ac:dyDescent="0.3">
      <c r="C1159" t="e">
        <f t="shared" si="66"/>
        <v>#DIV/0!</v>
      </c>
      <c r="F1159" t="e">
        <f t="shared" si="65"/>
        <v>#NUM!</v>
      </c>
      <c r="H1159" t="e">
        <f t="shared" si="64"/>
        <v>#DIV/0!</v>
      </c>
    </row>
    <row r="1160" spans="3:12" x14ac:dyDescent="0.3">
      <c r="C1160" t="e">
        <f t="shared" si="66"/>
        <v>#DIV/0!</v>
      </c>
      <c r="F1160" t="e">
        <f t="shared" si="65"/>
        <v>#NUM!</v>
      </c>
      <c r="H1160" t="e">
        <f t="shared" si="64"/>
        <v>#DIV/0!</v>
      </c>
    </row>
    <row r="1161" spans="3:12" x14ac:dyDescent="0.3">
      <c r="C1161" t="e">
        <f t="shared" si="66"/>
        <v>#DIV/0!</v>
      </c>
      <c r="F1161" t="e">
        <f t="shared" si="65"/>
        <v>#NUM!</v>
      </c>
      <c r="H1161" t="e">
        <f t="shared" ref="H1161:H1224" si="67">(0.0905*EXP(0.0013*C1161))/E$2</f>
        <v>#DIV/0!</v>
      </c>
    </row>
    <row r="1162" spans="3:12" x14ac:dyDescent="0.3">
      <c r="C1162" t="e">
        <f t="shared" si="66"/>
        <v>#DIV/0!</v>
      </c>
      <c r="F1162" t="e">
        <f t="shared" si="65"/>
        <v>#NUM!</v>
      </c>
      <c r="H1162" t="e">
        <f t="shared" si="67"/>
        <v>#DIV/0!</v>
      </c>
    </row>
    <row r="1163" spans="3:12" x14ac:dyDescent="0.3">
      <c r="C1163" t="e">
        <f t="shared" si="66"/>
        <v>#DIV/0!</v>
      </c>
      <c r="F1163" t="e">
        <f t="shared" si="65"/>
        <v>#NUM!</v>
      </c>
      <c r="H1163" t="e">
        <f t="shared" si="67"/>
        <v>#DIV/0!</v>
      </c>
    </row>
    <row r="1164" spans="3:12" x14ac:dyDescent="0.3">
      <c r="C1164" t="e">
        <f t="shared" si="66"/>
        <v>#DIV/0!</v>
      </c>
      <c r="F1164" t="e">
        <f t="shared" si="65"/>
        <v>#NUM!</v>
      </c>
      <c r="H1164" t="e">
        <f t="shared" si="67"/>
        <v>#DIV/0!</v>
      </c>
    </row>
    <row r="1165" spans="3:12" x14ac:dyDescent="0.3">
      <c r="C1165" t="e">
        <f t="shared" si="66"/>
        <v>#DIV/0!</v>
      </c>
      <c r="F1165" t="e">
        <f t="shared" si="65"/>
        <v>#NUM!</v>
      </c>
      <c r="H1165" t="e">
        <f t="shared" si="67"/>
        <v>#DIV/0!</v>
      </c>
    </row>
    <row r="1166" spans="3:12" x14ac:dyDescent="0.3">
      <c r="C1166" t="e">
        <f t="shared" si="66"/>
        <v>#DIV/0!</v>
      </c>
      <c r="F1166" t="e">
        <f t="shared" si="65"/>
        <v>#NUM!</v>
      </c>
      <c r="H1166" t="e">
        <f t="shared" si="67"/>
        <v>#DIV/0!</v>
      </c>
    </row>
    <row r="1167" spans="3:12" x14ac:dyDescent="0.3">
      <c r="C1167" t="e">
        <f t="shared" si="66"/>
        <v>#DIV/0!</v>
      </c>
      <c r="F1167" t="e">
        <f t="shared" si="65"/>
        <v>#NUM!</v>
      </c>
      <c r="H1167" t="e">
        <f t="shared" si="67"/>
        <v>#DIV/0!</v>
      </c>
    </row>
    <row r="1168" spans="3:12" x14ac:dyDescent="0.3">
      <c r="C1168" t="e">
        <f t="shared" si="66"/>
        <v>#DIV/0!</v>
      </c>
      <c r="F1168" t="e">
        <f t="shared" si="65"/>
        <v>#NUM!</v>
      </c>
      <c r="H1168" t="e">
        <f t="shared" si="67"/>
        <v>#DIV/0!</v>
      </c>
    </row>
    <row r="1169" spans="3:8" x14ac:dyDescent="0.3">
      <c r="C1169" t="e">
        <f t="shared" si="66"/>
        <v>#DIV/0!</v>
      </c>
      <c r="F1169" t="e">
        <f t="shared" si="65"/>
        <v>#NUM!</v>
      </c>
      <c r="H1169" t="e">
        <f t="shared" si="67"/>
        <v>#DIV/0!</v>
      </c>
    </row>
    <row r="1170" spans="3:8" x14ac:dyDescent="0.3">
      <c r="C1170" t="e">
        <f t="shared" si="66"/>
        <v>#DIV/0!</v>
      </c>
      <c r="F1170" t="e">
        <f t="shared" si="65"/>
        <v>#NUM!</v>
      </c>
      <c r="H1170" t="e">
        <f t="shared" si="67"/>
        <v>#DIV/0!</v>
      </c>
    </row>
    <row r="1171" spans="3:8" x14ac:dyDescent="0.3">
      <c r="C1171" t="e">
        <f t="shared" si="66"/>
        <v>#DIV/0!</v>
      </c>
      <c r="F1171" t="e">
        <f t="shared" si="65"/>
        <v>#NUM!</v>
      </c>
      <c r="H1171" t="e">
        <f t="shared" si="67"/>
        <v>#DIV/0!</v>
      </c>
    </row>
    <row r="1172" spans="3:8" x14ac:dyDescent="0.3">
      <c r="C1172" t="e">
        <f t="shared" si="66"/>
        <v>#DIV/0!</v>
      </c>
      <c r="F1172" t="e">
        <f t="shared" si="65"/>
        <v>#NUM!</v>
      </c>
      <c r="H1172" t="e">
        <f t="shared" si="67"/>
        <v>#DIV/0!</v>
      </c>
    </row>
    <row r="1173" spans="3:8" x14ac:dyDescent="0.3">
      <c r="C1173" t="e">
        <f t="shared" si="66"/>
        <v>#DIV/0!</v>
      </c>
      <c r="F1173" t="e">
        <f t="shared" si="65"/>
        <v>#NUM!</v>
      </c>
      <c r="H1173" t="e">
        <f t="shared" si="67"/>
        <v>#DIV/0!</v>
      </c>
    </row>
    <row r="1174" spans="3:8" x14ac:dyDescent="0.3">
      <c r="C1174" t="e">
        <f t="shared" si="66"/>
        <v>#DIV/0!</v>
      </c>
      <c r="F1174" t="e">
        <f t="shared" si="65"/>
        <v>#NUM!</v>
      </c>
      <c r="H1174" t="e">
        <f t="shared" si="67"/>
        <v>#DIV/0!</v>
      </c>
    </row>
    <row r="1175" spans="3:8" x14ac:dyDescent="0.3">
      <c r="C1175" t="e">
        <f t="shared" si="66"/>
        <v>#DIV/0!</v>
      </c>
      <c r="F1175" t="e">
        <f t="shared" si="65"/>
        <v>#NUM!</v>
      </c>
      <c r="H1175" t="e">
        <f t="shared" si="67"/>
        <v>#DIV/0!</v>
      </c>
    </row>
    <row r="1176" spans="3:8" x14ac:dyDescent="0.3">
      <c r="C1176" t="e">
        <f t="shared" si="66"/>
        <v>#DIV/0!</v>
      </c>
      <c r="F1176" t="e">
        <f t="shared" si="65"/>
        <v>#NUM!</v>
      </c>
      <c r="H1176" t="e">
        <f t="shared" si="67"/>
        <v>#DIV/0!</v>
      </c>
    </row>
    <row r="1177" spans="3:8" x14ac:dyDescent="0.3">
      <c r="C1177" t="e">
        <f t="shared" si="66"/>
        <v>#DIV/0!</v>
      </c>
      <c r="F1177" t="e">
        <f t="shared" si="65"/>
        <v>#NUM!</v>
      </c>
      <c r="H1177" t="e">
        <f t="shared" si="67"/>
        <v>#DIV/0!</v>
      </c>
    </row>
    <row r="1178" spans="3:8" x14ac:dyDescent="0.3">
      <c r="C1178" t="e">
        <f t="shared" si="66"/>
        <v>#DIV/0!</v>
      </c>
      <c r="F1178" t="e">
        <f t="shared" si="65"/>
        <v>#NUM!</v>
      </c>
      <c r="H1178" t="e">
        <f t="shared" si="67"/>
        <v>#DIV/0!</v>
      </c>
    </row>
    <row r="1179" spans="3:8" x14ac:dyDescent="0.3">
      <c r="C1179" t="e">
        <f t="shared" si="66"/>
        <v>#DIV/0!</v>
      </c>
      <c r="F1179" t="e">
        <f t="shared" si="65"/>
        <v>#NUM!</v>
      </c>
      <c r="H1179" t="e">
        <f t="shared" si="67"/>
        <v>#DIV/0!</v>
      </c>
    </row>
    <row r="1180" spans="3:8" x14ac:dyDescent="0.3">
      <c r="C1180" t="e">
        <f t="shared" si="66"/>
        <v>#DIV/0!</v>
      </c>
      <c r="F1180" t="e">
        <f t="shared" si="65"/>
        <v>#NUM!</v>
      </c>
      <c r="H1180" t="e">
        <f t="shared" si="67"/>
        <v>#DIV/0!</v>
      </c>
    </row>
    <row r="1181" spans="3:8" x14ac:dyDescent="0.3">
      <c r="C1181" t="e">
        <f t="shared" si="66"/>
        <v>#DIV/0!</v>
      </c>
      <c r="F1181" t="e">
        <f t="shared" si="65"/>
        <v>#NUM!</v>
      </c>
      <c r="H1181" t="e">
        <f t="shared" si="67"/>
        <v>#DIV/0!</v>
      </c>
    </row>
    <row r="1182" spans="3:8" x14ac:dyDescent="0.3">
      <c r="C1182" t="e">
        <f t="shared" si="66"/>
        <v>#DIV/0!</v>
      </c>
      <c r="F1182" t="e">
        <f t="shared" si="65"/>
        <v>#NUM!</v>
      </c>
      <c r="H1182" t="e">
        <f t="shared" si="67"/>
        <v>#DIV/0!</v>
      </c>
    </row>
    <row r="1183" spans="3:8" x14ac:dyDescent="0.3">
      <c r="C1183" t="e">
        <f t="shared" si="66"/>
        <v>#DIV/0!</v>
      </c>
      <c r="F1183" t="e">
        <f t="shared" si="65"/>
        <v>#NUM!</v>
      </c>
      <c r="H1183" t="e">
        <f t="shared" si="67"/>
        <v>#DIV/0!</v>
      </c>
    </row>
    <row r="1184" spans="3:8" x14ac:dyDescent="0.3">
      <c r="C1184" t="e">
        <f t="shared" si="66"/>
        <v>#DIV/0!</v>
      </c>
      <c r="F1184" t="e">
        <f t="shared" si="65"/>
        <v>#NUM!</v>
      </c>
      <c r="H1184" t="e">
        <f t="shared" si="67"/>
        <v>#DIV/0!</v>
      </c>
    </row>
    <row r="1185" spans="3:12" x14ac:dyDescent="0.3">
      <c r="C1185" t="e">
        <f t="shared" si="66"/>
        <v>#DIV/0!</v>
      </c>
      <c r="F1185" t="e">
        <f t="shared" si="65"/>
        <v>#NUM!</v>
      </c>
      <c r="H1185" t="e">
        <f t="shared" si="67"/>
        <v>#DIV/0!</v>
      </c>
    </row>
    <row r="1186" spans="3:12" x14ac:dyDescent="0.3">
      <c r="C1186" t="e">
        <f t="shared" si="66"/>
        <v>#DIV/0!</v>
      </c>
      <c r="F1186" t="e">
        <f t="shared" si="65"/>
        <v>#NUM!</v>
      </c>
      <c r="H1186" t="e">
        <f t="shared" si="67"/>
        <v>#DIV/0!</v>
      </c>
    </row>
    <row r="1187" spans="3:12" x14ac:dyDescent="0.3">
      <c r="C1187" t="e">
        <f t="shared" si="66"/>
        <v>#DIV/0!</v>
      </c>
      <c r="F1187" t="e">
        <f t="shared" si="65"/>
        <v>#NUM!</v>
      </c>
      <c r="H1187" t="e">
        <f t="shared" si="67"/>
        <v>#DIV/0!</v>
      </c>
    </row>
    <row r="1188" spans="3:12" x14ac:dyDescent="0.3">
      <c r="C1188" t="e">
        <f t="shared" si="66"/>
        <v>#DIV/0!</v>
      </c>
      <c r="F1188" t="e">
        <f t="shared" si="65"/>
        <v>#NUM!</v>
      </c>
      <c r="H1188" t="e">
        <f t="shared" si="67"/>
        <v>#DIV/0!</v>
      </c>
      <c r="I1188">
        <v>1960</v>
      </c>
      <c r="J1188" t="e">
        <f>AVERAGE(H1188:H1199)</f>
        <v>#DIV/0!</v>
      </c>
      <c r="K1188">
        <f>D1199-D1188</f>
        <v>0</v>
      </c>
      <c r="L1188" t="e">
        <f>J1188*K1188</f>
        <v>#DIV/0!</v>
      </c>
    </row>
    <row r="1189" spans="3:12" x14ac:dyDescent="0.3">
      <c r="C1189" t="e">
        <f t="shared" si="66"/>
        <v>#DIV/0!</v>
      </c>
      <c r="F1189" t="e">
        <f t="shared" si="65"/>
        <v>#NUM!</v>
      </c>
      <c r="H1189" t="e">
        <f t="shared" si="67"/>
        <v>#DIV/0!</v>
      </c>
    </row>
    <row r="1190" spans="3:12" x14ac:dyDescent="0.3">
      <c r="C1190" t="e">
        <f t="shared" si="66"/>
        <v>#DIV/0!</v>
      </c>
      <c r="F1190" t="e">
        <f t="shared" si="65"/>
        <v>#NUM!</v>
      </c>
      <c r="H1190" t="e">
        <f t="shared" si="67"/>
        <v>#DIV/0!</v>
      </c>
    </row>
    <row r="1191" spans="3:12" x14ac:dyDescent="0.3">
      <c r="C1191" t="e">
        <f t="shared" si="66"/>
        <v>#DIV/0!</v>
      </c>
      <c r="F1191" t="e">
        <f t="shared" si="65"/>
        <v>#NUM!</v>
      </c>
      <c r="H1191" t="e">
        <f t="shared" si="67"/>
        <v>#DIV/0!</v>
      </c>
    </row>
    <row r="1192" spans="3:12" x14ac:dyDescent="0.3">
      <c r="C1192" t="e">
        <f t="shared" si="66"/>
        <v>#DIV/0!</v>
      </c>
      <c r="F1192" t="e">
        <f t="shared" si="65"/>
        <v>#NUM!</v>
      </c>
      <c r="H1192" t="e">
        <f t="shared" si="67"/>
        <v>#DIV/0!</v>
      </c>
    </row>
    <row r="1193" spans="3:12" x14ac:dyDescent="0.3">
      <c r="C1193" t="e">
        <f t="shared" si="66"/>
        <v>#DIV/0!</v>
      </c>
      <c r="F1193" t="e">
        <f t="shared" si="65"/>
        <v>#NUM!</v>
      </c>
      <c r="H1193" t="e">
        <f t="shared" si="67"/>
        <v>#DIV/0!</v>
      </c>
    </row>
    <row r="1194" spans="3:12" x14ac:dyDescent="0.3">
      <c r="C1194" t="e">
        <f t="shared" si="66"/>
        <v>#DIV/0!</v>
      </c>
      <c r="F1194" t="e">
        <f t="shared" si="65"/>
        <v>#NUM!</v>
      </c>
      <c r="H1194" t="e">
        <f t="shared" si="67"/>
        <v>#DIV/0!</v>
      </c>
    </row>
    <row r="1195" spans="3:12" x14ac:dyDescent="0.3">
      <c r="C1195" t="e">
        <f t="shared" si="66"/>
        <v>#DIV/0!</v>
      </c>
      <c r="F1195" t="e">
        <f t="shared" si="65"/>
        <v>#NUM!</v>
      </c>
      <c r="H1195" t="e">
        <f t="shared" si="67"/>
        <v>#DIV/0!</v>
      </c>
    </row>
    <row r="1196" spans="3:12" x14ac:dyDescent="0.3">
      <c r="C1196" t="e">
        <f t="shared" si="66"/>
        <v>#DIV/0!</v>
      </c>
      <c r="F1196" t="e">
        <f t="shared" si="65"/>
        <v>#NUM!</v>
      </c>
      <c r="H1196" t="e">
        <f t="shared" si="67"/>
        <v>#DIV/0!</v>
      </c>
    </row>
    <row r="1197" spans="3:12" x14ac:dyDescent="0.3">
      <c r="C1197" t="e">
        <f t="shared" si="66"/>
        <v>#DIV/0!</v>
      </c>
      <c r="F1197" t="e">
        <f t="shared" si="65"/>
        <v>#NUM!</v>
      </c>
      <c r="H1197" t="e">
        <f t="shared" si="67"/>
        <v>#DIV/0!</v>
      </c>
    </row>
    <row r="1198" spans="3:12" x14ac:dyDescent="0.3">
      <c r="C1198" t="e">
        <f t="shared" si="66"/>
        <v>#DIV/0!</v>
      </c>
      <c r="F1198" t="e">
        <f t="shared" si="65"/>
        <v>#NUM!</v>
      </c>
      <c r="H1198" t="e">
        <f t="shared" si="67"/>
        <v>#DIV/0!</v>
      </c>
    </row>
    <row r="1199" spans="3:12" x14ac:dyDescent="0.3">
      <c r="C1199" t="e">
        <f t="shared" si="66"/>
        <v>#DIV/0!</v>
      </c>
      <c r="F1199" t="e">
        <f t="shared" si="65"/>
        <v>#NUM!</v>
      </c>
      <c r="H1199" t="e">
        <f t="shared" si="67"/>
        <v>#DIV/0!</v>
      </c>
      <c r="I1199">
        <v>1959</v>
      </c>
      <c r="J1199" t="e">
        <f>AVERAGE(H1199:H1220)</f>
        <v>#DIV/0!</v>
      </c>
      <c r="K1199">
        <f>D1220-D1199</f>
        <v>0</v>
      </c>
      <c r="L1199" t="e">
        <f>J1199*K1199</f>
        <v>#DIV/0!</v>
      </c>
    </row>
    <row r="1200" spans="3:12" x14ac:dyDescent="0.3">
      <c r="C1200" t="e">
        <f t="shared" si="66"/>
        <v>#DIV/0!</v>
      </c>
      <c r="F1200" t="e">
        <f t="shared" si="65"/>
        <v>#NUM!</v>
      </c>
      <c r="H1200" t="e">
        <f t="shared" si="67"/>
        <v>#DIV/0!</v>
      </c>
    </row>
    <row r="1201" spans="3:8" x14ac:dyDescent="0.3">
      <c r="C1201" t="e">
        <f t="shared" si="66"/>
        <v>#DIV/0!</v>
      </c>
      <c r="F1201" t="e">
        <f t="shared" si="65"/>
        <v>#NUM!</v>
      </c>
      <c r="H1201" t="e">
        <f t="shared" si="67"/>
        <v>#DIV/0!</v>
      </c>
    </row>
    <row r="1202" spans="3:8" x14ac:dyDescent="0.3">
      <c r="C1202" t="e">
        <f t="shared" si="66"/>
        <v>#DIV/0!</v>
      </c>
      <c r="F1202" t="e">
        <f t="shared" si="65"/>
        <v>#NUM!</v>
      </c>
      <c r="H1202" t="e">
        <f t="shared" si="67"/>
        <v>#DIV/0!</v>
      </c>
    </row>
    <row r="1203" spans="3:8" x14ac:dyDescent="0.3">
      <c r="C1203" t="e">
        <f t="shared" si="66"/>
        <v>#DIV/0!</v>
      </c>
      <c r="F1203" t="e">
        <f t="shared" si="65"/>
        <v>#NUM!</v>
      </c>
      <c r="H1203" t="e">
        <f t="shared" si="67"/>
        <v>#DIV/0!</v>
      </c>
    </row>
    <row r="1204" spans="3:8" x14ac:dyDescent="0.3">
      <c r="C1204" t="e">
        <f t="shared" si="66"/>
        <v>#DIV/0!</v>
      </c>
      <c r="F1204" t="e">
        <f t="shared" si="65"/>
        <v>#NUM!</v>
      </c>
      <c r="H1204" t="e">
        <f t="shared" si="67"/>
        <v>#DIV/0!</v>
      </c>
    </row>
    <row r="1205" spans="3:8" x14ac:dyDescent="0.3">
      <c r="C1205" t="e">
        <f t="shared" si="66"/>
        <v>#DIV/0!</v>
      </c>
      <c r="F1205" t="e">
        <f t="shared" si="65"/>
        <v>#NUM!</v>
      </c>
      <c r="H1205" t="e">
        <f t="shared" si="67"/>
        <v>#DIV/0!</v>
      </c>
    </row>
    <row r="1206" spans="3:8" x14ac:dyDescent="0.3">
      <c r="C1206" t="e">
        <f t="shared" si="66"/>
        <v>#DIV/0!</v>
      </c>
      <c r="F1206" t="e">
        <f t="shared" si="65"/>
        <v>#NUM!</v>
      </c>
      <c r="H1206" t="e">
        <f t="shared" si="67"/>
        <v>#DIV/0!</v>
      </c>
    </row>
    <row r="1207" spans="3:8" x14ac:dyDescent="0.3">
      <c r="C1207" t="e">
        <f t="shared" si="66"/>
        <v>#DIV/0!</v>
      </c>
      <c r="F1207" t="e">
        <f t="shared" si="65"/>
        <v>#NUM!</v>
      </c>
      <c r="H1207" t="e">
        <f t="shared" si="67"/>
        <v>#DIV/0!</v>
      </c>
    </row>
    <row r="1208" spans="3:8" x14ac:dyDescent="0.3">
      <c r="C1208" t="e">
        <f t="shared" si="66"/>
        <v>#DIV/0!</v>
      </c>
      <c r="F1208" t="e">
        <f t="shared" si="65"/>
        <v>#NUM!</v>
      </c>
      <c r="H1208" t="e">
        <f t="shared" si="67"/>
        <v>#DIV/0!</v>
      </c>
    </row>
    <row r="1209" spans="3:8" x14ac:dyDescent="0.3">
      <c r="C1209" t="e">
        <f t="shared" si="66"/>
        <v>#DIV/0!</v>
      </c>
      <c r="F1209" t="e">
        <f t="shared" si="65"/>
        <v>#NUM!</v>
      </c>
      <c r="H1209" t="e">
        <f t="shared" si="67"/>
        <v>#DIV/0!</v>
      </c>
    </row>
    <row r="1210" spans="3:8" x14ac:dyDescent="0.3">
      <c r="C1210" t="e">
        <f t="shared" si="66"/>
        <v>#DIV/0!</v>
      </c>
      <c r="F1210" t="e">
        <f t="shared" si="65"/>
        <v>#NUM!</v>
      </c>
      <c r="H1210" t="e">
        <f t="shared" si="67"/>
        <v>#DIV/0!</v>
      </c>
    </row>
    <row r="1211" spans="3:8" x14ac:dyDescent="0.3">
      <c r="C1211" t="e">
        <f t="shared" si="66"/>
        <v>#DIV/0!</v>
      </c>
      <c r="F1211" t="e">
        <f t="shared" si="65"/>
        <v>#NUM!</v>
      </c>
      <c r="H1211" t="e">
        <f t="shared" si="67"/>
        <v>#DIV/0!</v>
      </c>
    </row>
    <row r="1212" spans="3:8" x14ac:dyDescent="0.3">
      <c r="C1212" t="e">
        <f t="shared" si="66"/>
        <v>#DIV/0!</v>
      </c>
      <c r="F1212" t="e">
        <f t="shared" si="65"/>
        <v>#NUM!</v>
      </c>
      <c r="H1212" t="e">
        <f t="shared" si="67"/>
        <v>#DIV/0!</v>
      </c>
    </row>
    <row r="1213" spans="3:8" x14ac:dyDescent="0.3">
      <c r="C1213" t="e">
        <f t="shared" si="66"/>
        <v>#DIV/0!</v>
      </c>
      <c r="F1213" t="e">
        <f t="shared" si="65"/>
        <v>#NUM!</v>
      </c>
      <c r="H1213" t="e">
        <f t="shared" si="67"/>
        <v>#DIV/0!</v>
      </c>
    </row>
    <row r="1214" spans="3:8" x14ac:dyDescent="0.3">
      <c r="C1214" t="e">
        <f t="shared" si="66"/>
        <v>#DIV/0!</v>
      </c>
      <c r="F1214" t="e">
        <f t="shared" si="65"/>
        <v>#NUM!</v>
      </c>
      <c r="H1214" t="e">
        <f t="shared" si="67"/>
        <v>#DIV/0!</v>
      </c>
    </row>
    <row r="1215" spans="3:8" x14ac:dyDescent="0.3">
      <c r="C1215" t="e">
        <f t="shared" si="66"/>
        <v>#DIV/0!</v>
      </c>
      <c r="F1215" t="e">
        <f t="shared" si="65"/>
        <v>#NUM!</v>
      </c>
      <c r="H1215" t="e">
        <f t="shared" si="67"/>
        <v>#DIV/0!</v>
      </c>
    </row>
    <row r="1216" spans="3:8" x14ac:dyDescent="0.3">
      <c r="C1216" t="e">
        <f t="shared" si="66"/>
        <v>#DIV/0!</v>
      </c>
      <c r="F1216" t="e">
        <f t="shared" si="65"/>
        <v>#NUM!</v>
      </c>
      <c r="H1216" t="e">
        <f t="shared" si="67"/>
        <v>#DIV/0!</v>
      </c>
    </row>
    <row r="1217" spans="3:12" x14ac:dyDescent="0.3">
      <c r="C1217" t="e">
        <f t="shared" si="66"/>
        <v>#DIV/0!</v>
      </c>
      <c r="F1217" t="e">
        <f t="shared" si="65"/>
        <v>#NUM!</v>
      </c>
      <c r="H1217" t="e">
        <f t="shared" si="67"/>
        <v>#DIV/0!</v>
      </c>
    </row>
    <row r="1218" spans="3:12" x14ac:dyDescent="0.3">
      <c r="C1218" t="e">
        <f t="shared" si="66"/>
        <v>#DIV/0!</v>
      </c>
      <c r="F1218" t="e">
        <f t="shared" si="65"/>
        <v>#NUM!</v>
      </c>
      <c r="H1218" t="e">
        <f t="shared" si="67"/>
        <v>#DIV/0!</v>
      </c>
    </row>
    <row r="1219" spans="3:12" x14ac:dyDescent="0.3">
      <c r="C1219" t="e">
        <f t="shared" si="66"/>
        <v>#DIV/0!</v>
      </c>
      <c r="F1219" t="e">
        <f t="shared" ref="F1219:F1282" si="68">LN(B1219)</f>
        <v>#NUM!</v>
      </c>
      <c r="H1219" t="e">
        <f t="shared" si="67"/>
        <v>#DIV/0!</v>
      </c>
    </row>
    <row r="1220" spans="3:12" x14ac:dyDescent="0.3">
      <c r="C1220" t="e">
        <f t="shared" ref="C1220:C1283" si="69">AVERAGE(B1219:B1221)</f>
        <v>#DIV/0!</v>
      </c>
      <c r="F1220" t="e">
        <f t="shared" si="68"/>
        <v>#NUM!</v>
      </c>
      <c r="H1220" t="e">
        <f t="shared" si="67"/>
        <v>#DIV/0!</v>
      </c>
      <c r="I1220">
        <v>1958</v>
      </c>
      <c r="J1220" t="e">
        <f>AVERAGE(H1220:H1241)</f>
        <v>#DIV/0!</v>
      </c>
      <c r="K1220">
        <f>D1241-D1220</f>
        <v>0</v>
      </c>
      <c r="L1220" t="e">
        <f>J1220*K1220</f>
        <v>#DIV/0!</v>
      </c>
    </row>
    <row r="1221" spans="3:12" x14ac:dyDescent="0.3">
      <c r="C1221" t="e">
        <f t="shared" si="69"/>
        <v>#DIV/0!</v>
      </c>
      <c r="F1221" t="e">
        <f t="shared" si="68"/>
        <v>#NUM!</v>
      </c>
      <c r="H1221" t="e">
        <f t="shared" si="67"/>
        <v>#DIV/0!</v>
      </c>
    </row>
    <row r="1222" spans="3:12" x14ac:dyDescent="0.3">
      <c r="C1222" t="e">
        <f t="shared" si="69"/>
        <v>#DIV/0!</v>
      </c>
      <c r="F1222" t="e">
        <f t="shared" si="68"/>
        <v>#NUM!</v>
      </c>
      <c r="H1222" t="e">
        <f t="shared" si="67"/>
        <v>#DIV/0!</v>
      </c>
    </row>
    <row r="1223" spans="3:12" x14ac:dyDescent="0.3">
      <c r="C1223" t="e">
        <f t="shared" si="69"/>
        <v>#DIV/0!</v>
      </c>
      <c r="F1223" t="e">
        <f t="shared" si="68"/>
        <v>#NUM!</v>
      </c>
      <c r="H1223" t="e">
        <f t="shared" si="67"/>
        <v>#DIV/0!</v>
      </c>
    </row>
    <row r="1224" spans="3:12" x14ac:dyDescent="0.3">
      <c r="C1224" t="e">
        <f t="shared" si="69"/>
        <v>#DIV/0!</v>
      </c>
      <c r="F1224" t="e">
        <f t="shared" si="68"/>
        <v>#NUM!</v>
      </c>
      <c r="H1224" t="e">
        <f t="shared" si="67"/>
        <v>#DIV/0!</v>
      </c>
    </row>
    <row r="1225" spans="3:12" x14ac:dyDescent="0.3">
      <c r="C1225" t="e">
        <f t="shared" si="69"/>
        <v>#DIV/0!</v>
      </c>
      <c r="F1225" t="e">
        <f t="shared" si="68"/>
        <v>#NUM!</v>
      </c>
      <c r="H1225" t="e">
        <f t="shared" ref="H1225:H1288" si="70">(0.0905*EXP(0.0013*C1225))/E$2</f>
        <v>#DIV/0!</v>
      </c>
    </row>
    <row r="1226" spans="3:12" x14ac:dyDescent="0.3">
      <c r="C1226" t="e">
        <f t="shared" si="69"/>
        <v>#DIV/0!</v>
      </c>
      <c r="F1226" t="e">
        <f t="shared" si="68"/>
        <v>#NUM!</v>
      </c>
      <c r="H1226" t="e">
        <f t="shared" si="70"/>
        <v>#DIV/0!</v>
      </c>
    </row>
    <row r="1227" spans="3:12" x14ac:dyDescent="0.3">
      <c r="C1227" t="e">
        <f t="shared" si="69"/>
        <v>#DIV/0!</v>
      </c>
      <c r="F1227" t="e">
        <f t="shared" si="68"/>
        <v>#NUM!</v>
      </c>
      <c r="H1227" t="e">
        <f t="shared" si="70"/>
        <v>#DIV/0!</v>
      </c>
    </row>
    <row r="1228" spans="3:12" x14ac:dyDescent="0.3">
      <c r="C1228" t="e">
        <f t="shared" si="69"/>
        <v>#DIV/0!</v>
      </c>
      <c r="F1228" t="e">
        <f t="shared" si="68"/>
        <v>#NUM!</v>
      </c>
      <c r="H1228" t="e">
        <f t="shared" si="70"/>
        <v>#DIV/0!</v>
      </c>
    </row>
    <row r="1229" spans="3:12" x14ac:dyDescent="0.3">
      <c r="C1229" t="e">
        <f t="shared" si="69"/>
        <v>#DIV/0!</v>
      </c>
      <c r="F1229" t="e">
        <f t="shared" si="68"/>
        <v>#NUM!</v>
      </c>
      <c r="H1229" t="e">
        <f t="shared" si="70"/>
        <v>#DIV/0!</v>
      </c>
    </row>
    <row r="1230" spans="3:12" x14ac:dyDescent="0.3">
      <c r="C1230" t="e">
        <f t="shared" si="69"/>
        <v>#DIV/0!</v>
      </c>
      <c r="F1230" t="e">
        <f t="shared" si="68"/>
        <v>#NUM!</v>
      </c>
      <c r="H1230" t="e">
        <f t="shared" si="70"/>
        <v>#DIV/0!</v>
      </c>
    </row>
    <row r="1231" spans="3:12" x14ac:dyDescent="0.3">
      <c r="C1231" t="e">
        <f t="shared" si="69"/>
        <v>#DIV/0!</v>
      </c>
      <c r="F1231" t="e">
        <f t="shared" si="68"/>
        <v>#NUM!</v>
      </c>
      <c r="H1231" t="e">
        <f t="shared" si="70"/>
        <v>#DIV/0!</v>
      </c>
    </row>
    <row r="1232" spans="3:12" x14ac:dyDescent="0.3">
      <c r="C1232" t="e">
        <f t="shared" si="69"/>
        <v>#DIV/0!</v>
      </c>
      <c r="F1232" t="e">
        <f t="shared" si="68"/>
        <v>#NUM!</v>
      </c>
      <c r="H1232" t="e">
        <f t="shared" si="70"/>
        <v>#DIV/0!</v>
      </c>
    </row>
    <row r="1233" spans="3:12" x14ac:dyDescent="0.3">
      <c r="C1233" t="e">
        <f t="shared" si="69"/>
        <v>#DIV/0!</v>
      </c>
      <c r="F1233" t="e">
        <f t="shared" si="68"/>
        <v>#NUM!</v>
      </c>
      <c r="H1233" t="e">
        <f t="shared" si="70"/>
        <v>#DIV/0!</v>
      </c>
    </row>
    <row r="1234" spans="3:12" x14ac:dyDescent="0.3">
      <c r="C1234" t="e">
        <f t="shared" si="69"/>
        <v>#DIV/0!</v>
      </c>
      <c r="F1234" t="e">
        <f t="shared" si="68"/>
        <v>#NUM!</v>
      </c>
      <c r="H1234" t="e">
        <f t="shared" si="70"/>
        <v>#DIV/0!</v>
      </c>
    </row>
    <row r="1235" spans="3:12" x14ac:dyDescent="0.3">
      <c r="C1235" t="e">
        <f t="shared" si="69"/>
        <v>#DIV/0!</v>
      </c>
      <c r="F1235" t="e">
        <f t="shared" si="68"/>
        <v>#NUM!</v>
      </c>
      <c r="H1235" t="e">
        <f t="shared" si="70"/>
        <v>#DIV/0!</v>
      </c>
    </row>
    <row r="1236" spans="3:12" x14ac:dyDescent="0.3">
      <c r="C1236" t="e">
        <f t="shared" si="69"/>
        <v>#DIV/0!</v>
      </c>
      <c r="F1236" t="e">
        <f t="shared" si="68"/>
        <v>#NUM!</v>
      </c>
      <c r="H1236" t="e">
        <f t="shared" si="70"/>
        <v>#DIV/0!</v>
      </c>
    </row>
    <row r="1237" spans="3:12" x14ac:dyDescent="0.3">
      <c r="C1237" t="e">
        <f t="shared" si="69"/>
        <v>#DIV/0!</v>
      </c>
      <c r="F1237" t="e">
        <f t="shared" si="68"/>
        <v>#NUM!</v>
      </c>
      <c r="H1237" t="e">
        <f t="shared" si="70"/>
        <v>#DIV/0!</v>
      </c>
    </row>
    <row r="1238" spans="3:12" x14ac:dyDescent="0.3">
      <c r="C1238" t="e">
        <f t="shared" si="69"/>
        <v>#DIV/0!</v>
      </c>
      <c r="F1238" t="e">
        <f t="shared" si="68"/>
        <v>#NUM!</v>
      </c>
      <c r="H1238" t="e">
        <f t="shared" si="70"/>
        <v>#DIV/0!</v>
      </c>
    </row>
    <row r="1239" spans="3:12" x14ac:dyDescent="0.3">
      <c r="C1239" t="e">
        <f t="shared" si="69"/>
        <v>#DIV/0!</v>
      </c>
      <c r="F1239" t="e">
        <f t="shared" si="68"/>
        <v>#NUM!</v>
      </c>
      <c r="H1239" t="e">
        <f t="shared" si="70"/>
        <v>#DIV/0!</v>
      </c>
    </row>
    <row r="1240" spans="3:12" x14ac:dyDescent="0.3">
      <c r="C1240" t="e">
        <f t="shared" si="69"/>
        <v>#DIV/0!</v>
      </c>
      <c r="F1240" t="e">
        <f t="shared" si="68"/>
        <v>#NUM!</v>
      </c>
      <c r="H1240" t="e">
        <f t="shared" si="70"/>
        <v>#DIV/0!</v>
      </c>
    </row>
    <row r="1241" spans="3:12" x14ac:dyDescent="0.3">
      <c r="C1241" t="e">
        <f t="shared" si="69"/>
        <v>#DIV/0!</v>
      </c>
      <c r="F1241" t="e">
        <f t="shared" si="68"/>
        <v>#NUM!</v>
      </c>
      <c r="H1241" t="e">
        <f t="shared" si="70"/>
        <v>#DIV/0!</v>
      </c>
      <c r="I1241">
        <v>1957</v>
      </c>
      <c r="J1241" t="e">
        <f>AVERAGE(H1241:H1264)</f>
        <v>#DIV/0!</v>
      </c>
      <c r="K1241">
        <f>D1264-D1241</f>
        <v>0</v>
      </c>
      <c r="L1241" t="e">
        <f>J1241*K1241</f>
        <v>#DIV/0!</v>
      </c>
    </row>
    <row r="1242" spans="3:12" x14ac:dyDescent="0.3">
      <c r="C1242" t="e">
        <f t="shared" si="69"/>
        <v>#DIV/0!</v>
      </c>
      <c r="F1242" t="e">
        <f t="shared" si="68"/>
        <v>#NUM!</v>
      </c>
      <c r="H1242" t="e">
        <f t="shared" si="70"/>
        <v>#DIV/0!</v>
      </c>
    </row>
    <row r="1243" spans="3:12" x14ac:dyDescent="0.3">
      <c r="C1243" t="e">
        <f t="shared" si="69"/>
        <v>#DIV/0!</v>
      </c>
      <c r="F1243" t="e">
        <f t="shared" si="68"/>
        <v>#NUM!</v>
      </c>
      <c r="H1243" t="e">
        <f t="shared" si="70"/>
        <v>#DIV/0!</v>
      </c>
    </row>
    <row r="1244" spans="3:12" x14ac:dyDescent="0.3">
      <c r="C1244" t="e">
        <f t="shared" si="69"/>
        <v>#DIV/0!</v>
      </c>
      <c r="F1244" t="e">
        <f t="shared" si="68"/>
        <v>#NUM!</v>
      </c>
      <c r="H1244" t="e">
        <f t="shared" si="70"/>
        <v>#DIV/0!</v>
      </c>
    </row>
    <row r="1245" spans="3:12" x14ac:dyDescent="0.3">
      <c r="C1245" t="e">
        <f t="shared" si="69"/>
        <v>#DIV/0!</v>
      </c>
      <c r="F1245" t="e">
        <f t="shared" si="68"/>
        <v>#NUM!</v>
      </c>
      <c r="H1245" t="e">
        <f t="shared" si="70"/>
        <v>#DIV/0!</v>
      </c>
    </row>
    <row r="1246" spans="3:12" x14ac:dyDescent="0.3">
      <c r="C1246" t="e">
        <f t="shared" si="69"/>
        <v>#DIV/0!</v>
      </c>
      <c r="F1246" t="e">
        <f t="shared" si="68"/>
        <v>#NUM!</v>
      </c>
      <c r="H1246" t="e">
        <f t="shared" si="70"/>
        <v>#DIV/0!</v>
      </c>
    </row>
    <row r="1247" spans="3:12" x14ac:dyDescent="0.3">
      <c r="C1247" t="e">
        <f t="shared" si="69"/>
        <v>#DIV/0!</v>
      </c>
      <c r="F1247" t="e">
        <f t="shared" si="68"/>
        <v>#NUM!</v>
      </c>
      <c r="H1247" t="e">
        <f t="shared" si="70"/>
        <v>#DIV/0!</v>
      </c>
    </row>
    <row r="1248" spans="3:12" x14ac:dyDescent="0.3">
      <c r="C1248" t="e">
        <f t="shared" si="69"/>
        <v>#DIV/0!</v>
      </c>
      <c r="F1248" t="e">
        <f t="shared" si="68"/>
        <v>#NUM!</v>
      </c>
      <c r="H1248" t="e">
        <f t="shared" si="70"/>
        <v>#DIV/0!</v>
      </c>
    </row>
    <row r="1249" spans="3:12" x14ac:dyDescent="0.3">
      <c r="C1249" t="e">
        <f t="shared" si="69"/>
        <v>#DIV/0!</v>
      </c>
      <c r="F1249" t="e">
        <f t="shared" si="68"/>
        <v>#NUM!</v>
      </c>
      <c r="H1249" t="e">
        <f t="shared" si="70"/>
        <v>#DIV/0!</v>
      </c>
    </row>
    <row r="1250" spans="3:12" x14ac:dyDescent="0.3">
      <c r="C1250" t="e">
        <f t="shared" si="69"/>
        <v>#DIV/0!</v>
      </c>
      <c r="F1250" t="e">
        <f t="shared" si="68"/>
        <v>#NUM!</v>
      </c>
      <c r="H1250" t="e">
        <f t="shared" si="70"/>
        <v>#DIV/0!</v>
      </c>
    </row>
    <row r="1251" spans="3:12" x14ac:dyDescent="0.3">
      <c r="C1251" t="e">
        <f t="shared" si="69"/>
        <v>#DIV/0!</v>
      </c>
      <c r="F1251" t="e">
        <f t="shared" si="68"/>
        <v>#NUM!</v>
      </c>
      <c r="H1251" t="e">
        <f t="shared" si="70"/>
        <v>#DIV/0!</v>
      </c>
    </row>
    <row r="1252" spans="3:12" x14ac:dyDescent="0.3">
      <c r="C1252" t="e">
        <f t="shared" si="69"/>
        <v>#DIV/0!</v>
      </c>
      <c r="F1252" t="e">
        <f t="shared" si="68"/>
        <v>#NUM!</v>
      </c>
      <c r="H1252" t="e">
        <f t="shared" si="70"/>
        <v>#DIV/0!</v>
      </c>
    </row>
    <row r="1253" spans="3:12" x14ac:dyDescent="0.3">
      <c r="C1253" t="e">
        <f t="shared" si="69"/>
        <v>#DIV/0!</v>
      </c>
      <c r="F1253" t="e">
        <f t="shared" si="68"/>
        <v>#NUM!</v>
      </c>
      <c r="H1253" t="e">
        <f t="shared" si="70"/>
        <v>#DIV/0!</v>
      </c>
    </row>
    <row r="1254" spans="3:12" x14ac:dyDescent="0.3">
      <c r="C1254" t="e">
        <f t="shared" si="69"/>
        <v>#DIV/0!</v>
      </c>
      <c r="F1254" t="e">
        <f t="shared" si="68"/>
        <v>#NUM!</v>
      </c>
      <c r="H1254" t="e">
        <f t="shared" si="70"/>
        <v>#DIV/0!</v>
      </c>
    </row>
    <row r="1255" spans="3:12" x14ac:dyDescent="0.3">
      <c r="C1255" t="e">
        <f t="shared" si="69"/>
        <v>#DIV/0!</v>
      </c>
      <c r="F1255" t="e">
        <f t="shared" si="68"/>
        <v>#NUM!</v>
      </c>
      <c r="H1255" t="e">
        <f t="shared" si="70"/>
        <v>#DIV/0!</v>
      </c>
    </row>
    <row r="1256" spans="3:12" x14ac:dyDescent="0.3">
      <c r="C1256" t="e">
        <f t="shared" si="69"/>
        <v>#DIV/0!</v>
      </c>
      <c r="F1256" t="e">
        <f t="shared" si="68"/>
        <v>#NUM!</v>
      </c>
      <c r="H1256" t="e">
        <f t="shared" si="70"/>
        <v>#DIV/0!</v>
      </c>
    </row>
    <row r="1257" spans="3:12" x14ac:dyDescent="0.3">
      <c r="C1257" t="e">
        <f t="shared" si="69"/>
        <v>#DIV/0!</v>
      </c>
      <c r="F1257" t="e">
        <f t="shared" si="68"/>
        <v>#NUM!</v>
      </c>
      <c r="H1257" t="e">
        <f t="shared" si="70"/>
        <v>#DIV/0!</v>
      </c>
    </row>
    <row r="1258" spans="3:12" x14ac:dyDescent="0.3">
      <c r="C1258" t="e">
        <f t="shared" si="69"/>
        <v>#DIV/0!</v>
      </c>
      <c r="F1258" t="e">
        <f t="shared" si="68"/>
        <v>#NUM!</v>
      </c>
      <c r="H1258" t="e">
        <f t="shared" si="70"/>
        <v>#DIV/0!</v>
      </c>
    </row>
    <row r="1259" spans="3:12" x14ac:dyDescent="0.3">
      <c r="C1259" t="e">
        <f t="shared" si="69"/>
        <v>#DIV/0!</v>
      </c>
      <c r="F1259" t="e">
        <f t="shared" si="68"/>
        <v>#NUM!</v>
      </c>
      <c r="H1259" t="e">
        <f t="shared" si="70"/>
        <v>#DIV/0!</v>
      </c>
    </row>
    <row r="1260" spans="3:12" x14ac:dyDescent="0.3">
      <c r="C1260" t="e">
        <f t="shared" si="69"/>
        <v>#DIV/0!</v>
      </c>
      <c r="F1260" t="e">
        <f t="shared" si="68"/>
        <v>#NUM!</v>
      </c>
      <c r="H1260" t="e">
        <f t="shared" si="70"/>
        <v>#DIV/0!</v>
      </c>
    </row>
    <row r="1261" spans="3:12" x14ac:dyDescent="0.3">
      <c r="C1261" t="e">
        <f t="shared" si="69"/>
        <v>#DIV/0!</v>
      </c>
      <c r="F1261" t="e">
        <f t="shared" si="68"/>
        <v>#NUM!</v>
      </c>
      <c r="H1261" t="e">
        <f t="shared" si="70"/>
        <v>#DIV/0!</v>
      </c>
    </row>
    <row r="1262" spans="3:12" x14ac:dyDescent="0.3">
      <c r="C1262" t="e">
        <f t="shared" si="69"/>
        <v>#DIV/0!</v>
      </c>
      <c r="F1262" t="e">
        <f t="shared" si="68"/>
        <v>#NUM!</v>
      </c>
      <c r="H1262" t="e">
        <f t="shared" si="70"/>
        <v>#DIV/0!</v>
      </c>
    </row>
    <row r="1263" spans="3:12" x14ac:dyDescent="0.3">
      <c r="C1263" t="e">
        <f t="shared" si="69"/>
        <v>#DIV/0!</v>
      </c>
      <c r="F1263" t="e">
        <f t="shared" si="68"/>
        <v>#NUM!</v>
      </c>
      <c r="H1263" t="e">
        <f t="shared" si="70"/>
        <v>#DIV/0!</v>
      </c>
    </row>
    <row r="1264" spans="3:12" x14ac:dyDescent="0.3">
      <c r="C1264" t="e">
        <f t="shared" si="69"/>
        <v>#DIV/0!</v>
      </c>
      <c r="F1264" t="e">
        <f t="shared" si="68"/>
        <v>#NUM!</v>
      </c>
      <c r="H1264" t="e">
        <f t="shared" si="70"/>
        <v>#DIV/0!</v>
      </c>
      <c r="I1264">
        <v>1956</v>
      </c>
      <c r="J1264" t="e">
        <f>AVERAGE(H1264:H1286)</f>
        <v>#DIV/0!</v>
      </c>
      <c r="K1264">
        <f>D1286-D1264</f>
        <v>0</v>
      </c>
      <c r="L1264" t="e">
        <f>J1264*K1264</f>
        <v>#DIV/0!</v>
      </c>
    </row>
    <row r="1265" spans="3:8" x14ac:dyDescent="0.3">
      <c r="C1265" t="e">
        <f t="shared" si="69"/>
        <v>#DIV/0!</v>
      </c>
      <c r="F1265" t="e">
        <f t="shared" si="68"/>
        <v>#NUM!</v>
      </c>
      <c r="H1265" t="e">
        <f t="shared" si="70"/>
        <v>#DIV/0!</v>
      </c>
    </row>
    <row r="1266" spans="3:8" x14ac:dyDescent="0.3">
      <c r="C1266" t="e">
        <f t="shared" si="69"/>
        <v>#DIV/0!</v>
      </c>
      <c r="F1266" t="e">
        <f t="shared" si="68"/>
        <v>#NUM!</v>
      </c>
      <c r="H1266" t="e">
        <f t="shared" si="70"/>
        <v>#DIV/0!</v>
      </c>
    </row>
    <row r="1267" spans="3:8" x14ac:dyDescent="0.3">
      <c r="C1267" t="e">
        <f t="shared" si="69"/>
        <v>#DIV/0!</v>
      </c>
      <c r="F1267" t="e">
        <f t="shared" si="68"/>
        <v>#NUM!</v>
      </c>
      <c r="H1267" t="e">
        <f t="shared" si="70"/>
        <v>#DIV/0!</v>
      </c>
    </row>
    <row r="1268" spans="3:8" x14ac:dyDescent="0.3">
      <c r="C1268" t="e">
        <f t="shared" si="69"/>
        <v>#DIV/0!</v>
      </c>
      <c r="F1268" t="e">
        <f t="shared" si="68"/>
        <v>#NUM!</v>
      </c>
      <c r="H1268" t="e">
        <f t="shared" si="70"/>
        <v>#DIV/0!</v>
      </c>
    </row>
    <row r="1269" spans="3:8" x14ac:dyDescent="0.3">
      <c r="C1269" t="e">
        <f t="shared" si="69"/>
        <v>#DIV/0!</v>
      </c>
      <c r="F1269" t="e">
        <f t="shared" si="68"/>
        <v>#NUM!</v>
      </c>
      <c r="H1269" t="e">
        <f t="shared" si="70"/>
        <v>#DIV/0!</v>
      </c>
    </row>
    <row r="1270" spans="3:8" x14ac:dyDescent="0.3">
      <c r="C1270" t="e">
        <f t="shared" si="69"/>
        <v>#DIV/0!</v>
      </c>
      <c r="F1270" t="e">
        <f t="shared" si="68"/>
        <v>#NUM!</v>
      </c>
      <c r="H1270" t="e">
        <f t="shared" si="70"/>
        <v>#DIV/0!</v>
      </c>
    </row>
    <row r="1271" spans="3:8" x14ac:dyDescent="0.3">
      <c r="C1271" t="e">
        <f t="shared" si="69"/>
        <v>#DIV/0!</v>
      </c>
      <c r="F1271" t="e">
        <f t="shared" si="68"/>
        <v>#NUM!</v>
      </c>
      <c r="H1271" t="e">
        <f t="shared" si="70"/>
        <v>#DIV/0!</v>
      </c>
    </row>
    <row r="1272" spans="3:8" x14ac:dyDescent="0.3">
      <c r="C1272" t="e">
        <f t="shared" si="69"/>
        <v>#DIV/0!</v>
      </c>
      <c r="F1272" t="e">
        <f t="shared" si="68"/>
        <v>#NUM!</v>
      </c>
      <c r="H1272" t="e">
        <f t="shared" si="70"/>
        <v>#DIV/0!</v>
      </c>
    </row>
    <row r="1273" spans="3:8" x14ac:dyDescent="0.3">
      <c r="C1273" t="e">
        <f t="shared" si="69"/>
        <v>#DIV/0!</v>
      </c>
      <c r="F1273" t="e">
        <f t="shared" si="68"/>
        <v>#NUM!</v>
      </c>
      <c r="H1273" t="e">
        <f t="shared" si="70"/>
        <v>#DIV/0!</v>
      </c>
    </row>
    <row r="1274" spans="3:8" x14ac:dyDescent="0.3">
      <c r="C1274" t="e">
        <f t="shared" si="69"/>
        <v>#DIV/0!</v>
      </c>
      <c r="F1274" t="e">
        <f t="shared" si="68"/>
        <v>#NUM!</v>
      </c>
      <c r="H1274" t="e">
        <f t="shared" si="70"/>
        <v>#DIV/0!</v>
      </c>
    </row>
    <row r="1275" spans="3:8" x14ac:dyDescent="0.3">
      <c r="C1275" t="e">
        <f t="shared" si="69"/>
        <v>#DIV/0!</v>
      </c>
      <c r="F1275" t="e">
        <f t="shared" si="68"/>
        <v>#NUM!</v>
      </c>
      <c r="H1275" t="e">
        <f t="shared" si="70"/>
        <v>#DIV/0!</v>
      </c>
    </row>
    <row r="1276" spans="3:8" x14ac:dyDescent="0.3">
      <c r="C1276" t="e">
        <f t="shared" si="69"/>
        <v>#DIV/0!</v>
      </c>
      <c r="F1276" t="e">
        <f t="shared" si="68"/>
        <v>#NUM!</v>
      </c>
      <c r="H1276" t="e">
        <f t="shared" si="70"/>
        <v>#DIV/0!</v>
      </c>
    </row>
    <row r="1277" spans="3:8" x14ac:dyDescent="0.3">
      <c r="C1277" t="e">
        <f t="shared" si="69"/>
        <v>#DIV/0!</v>
      </c>
      <c r="F1277" t="e">
        <f t="shared" si="68"/>
        <v>#NUM!</v>
      </c>
      <c r="H1277" t="e">
        <f t="shared" si="70"/>
        <v>#DIV/0!</v>
      </c>
    </row>
    <row r="1278" spans="3:8" x14ac:dyDescent="0.3">
      <c r="C1278" t="e">
        <f t="shared" si="69"/>
        <v>#DIV/0!</v>
      </c>
      <c r="F1278" t="e">
        <f t="shared" si="68"/>
        <v>#NUM!</v>
      </c>
      <c r="H1278" t="e">
        <f t="shared" si="70"/>
        <v>#DIV/0!</v>
      </c>
    </row>
    <row r="1279" spans="3:8" x14ac:dyDescent="0.3">
      <c r="C1279" t="e">
        <f t="shared" si="69"/>
        <v>#DIV/0!</v>
      </c>
      <c r="F1279" t="e">
        <f t="shared" si="68"/>
        <v>#NUM!</v>
      </c>
      <c r="H1279" t="e">
        <f t="shared" si="70"/>
        <v>#DIV/0!</v>
      </c>
    </row>
    <row r="1280" spans="3:8" x14ac:dyDescent="0.3">
      <c r="C1280" t="e">
        <f t="shared" si="69"/>
        <v>#DIV/0!</v>
      </c>
      <c r="F1280" t="e">
        <f t="shared" si="68"/>
        <v>#NUM!</v>
      </c>
      <c r="H1280" t="e">
        <f t="shared" si="70"/>
        <v>#DIV/0!</v>
      </c>
    </row>
    <row r="1281" spans="3:12" x14ac:dyDescent="0.3">
      <c r="C1281" t="e">
        <f t="shared" si="69"/>
        <v>#DIV/0!</v>
      </c>
      <c r="F1281" t="e">
        <f t="shared" si="68"/>
        <v>#NUM!</v>
      </c>
      <c r="H1281" t="e">
        <f t="shared" si="70"/>
        <v>#DIV/0!</v>
      </c>
    </row>
    <row r="1282" spans="3:12" x14ac:dyDescent="0.3">
      <c r="C1282" t="e">
        <f t="shared" si="69"/>
        <v>#DIV/0!</v>
      </c>
      <c r="F1282" t="e">
        <f t="shared" si="68"/>
        <v>#NUM!</v>
      </c>
      <c r="H1282" t="e">
        <f t="shared" si="70"/>
        <v>#DIV/0!</v>
      </c>
    </row>
    <row r="1283" spans="3:12" x14ac:dyDescent="0.3">
      <c r="C1283" t="e">
        <f t="shared" si="69"/>
        <v>#DIV/0!</v>
      </c>
      <c r="F1283" t="e">
        <f t="shared" ref="F1283:F1346" si="71">LN(B1283)</f>
        <v>#NUM!</v>
      </c>
      <c r="H1283" t="e">
        <f t="shared" si="70"/>
        <v>#DIV/0!</v>
      </c>
    </row>
    <row r="1284" spans="3:12" x14ac:dyDescent="0.3">
      <c r="C1284" t="e">
        <f t="shared" ref="C1284:C1347" si="72">AVERAGE(B1283:B1285)</f>
        <v>#DIV/0!</v>
      </c>
      <c r="F1284" t="e">
        <f t="shared" si="71"/>
        <v>#NUM!</v>
      </c>
      <c r="H1284" t="e">
        <f t="shared" si="70"/>
        <v>#DIV/0!</v>
      </c>
    </row>
    <row r="1285" spans="3:12" x14ac:dyDescent="0.3">
      <c r="C1285" t="e">
        <f t="shared" si="72"/>
        <v>#DIV/0!</v>
      </c>
      <c r="F1285" t="e">
        <f t="shared" si="71"/>
        <v>#NUM!</v>
      </c>
      <c r="H1285" t="e">
        <f t="shared" si="70"/>
        <v>#DIV/0!</v>
      </c>
    </row>
    <row r="1286" spans="3:12" x14ac:dyDescent="0.3">
      <c r="C1286" t="e">
        <f t="shared" si="72"/>
        <v>#DIV/0!</v>
      </c>
      <c r="F1286" t="e">
        <f t="shared" si="71"/>
        <v>#NUM!</v>
      </c>
      <c r="H1286" t="e">
        <f t="shared" si="70"/>
        <v>#DIV/0!</v>
      </c>
      <c r="I1286">
        <v>1955</v>
      </c>
      <c r="J1286" t="e">
        <f>AVERAGE(H1286:H1313)</f>
        <v>#DIV/0!</v>
      </c>
      <c r="K1286">
        <f>D1313-D1286</f>
        <v>0</v>
      </c>
      <c r="L1286" t="e">
        <f>J1286*K1286</f>
        <v>#DIV/0!</v>
      </c>
    </row>
    <row r="1287" spans="3:12" x14ac:dyDescent="0.3">
      <c r="C1287" t="e">
        <f t="shared" si="72"/>
        <v>#DIV/0!</v>
      </c>
      <c r="F1287" t="e">
        <f t="shared" si="71"/>
        <v>#NUM!</v>
      </c>
      <c r="H1287" t="e">
        <f t="shared" si="70"/>
        <v>#DIV/0!</v>
      </c>
    </row>
    <row r="1288" spans="3:12" x14ac:dyDescent="0.3">
      <c r="C1288" t="e">
        <f t="shared" si="72"/>
        <v>#DIV/0!</v>
      </c>
      <c r="F1288" t="e">
        <f t="shared" si="71"/>
        <v>#NUM!</v>
      </c>
      <c r="H1288" t="e">
        <f t="shared" si="70"/>
        <v>#DIV/0!</v>
      </c>
    </row>
    <row r="1289" spans="3:12" x14ac:dyDescent="0.3">
      <c r="C1289" t="e">
        <f t="shared" si="72"/>
        <v>#DIV/0!</v>
      </c>
      <c r="F1289" t="e">
        <f t="shared" si="71"/>
        <v>#NUM!</v>
      </c>
      <c r="H1289" t="e">
        <f t="shared" ref="H1289:H1352" si="73">(0.0905*EXP(0.0013*C1289))/E$2</f>
        <v>#DIV/0!</v>
      </c>
    </row>
    <row r="1290" spans="3:12" x14ac:dyDescent="0.3">
      <c r="C1290" t="e">
        <f t="shared" si="72"/>
        <v>#DIV/0!</v>
      </c>
      <c r="F1290" t="e">
        <f t="shared" si="71"/>
        <v>#NUM!</v>
      </c>
      <c r="H1290" t="e">
        <f t="shared" si="73"/>
        <v>#DIV/0!</v>
      </c>
    </row>
    <row r="1291" spans="3:12" x14ac:dyDescent="0.3">
      <c r="C1291" t="e">
        <f t="shared" si="72"/>
        <v>#DIV/0!</v>
      </c>
      <c r="F1291" t="e">
        <f t="shared" si="71"/>
        <v>#NUM!</v>
      </c>
      <c r="H1291" t="e">
        <f t="shared" si="73"/>
        <v>#DIV/0!</v>
      </c>
    </row>
    <row r="1292" spans="3:12" x14ac:dyDescent="0.3">
      <c r="C1292" t="e">
        <f t="shared" si="72"/>
        <v>#DIV/0!</v>
      </c>
      <c r="F1292" t="e">
        <f t="shared" si="71"/>
        <v>#NUM!</v>
      </c>
      <c r="H1292" t="e">
        <f t="shared" si="73"/>
        <v>#DIV/0!</v>
      </c>
    </row>
    <row r="1293" spans="3:12" x14ac:dyDescent="0.3">
      <c r="C1293" t="e">
        <f t="shared" si="72"/>
        <v>#DIV/0!</v>
      </c>
      <c r="F1293" t="e">
        <f t="shared" si="71"/>
        <v>#NUM!</v>
      </c>
      <c r="H1293" t="e">
        <f t="shared" si="73"/>
        <v>#DIV/0!</v>
      </c>
    </row>
    <row r="1294" spans="3:12" x14ac:dyDescent="0.3">
      <c r="C1294" t="e">
        <f t="shared" si="72"/>
        <v>#DIV/0!</v>
      </c>
      <c r="F1294" t="e">
        <f t="shared" si="71"/>
        <v>#NUM!</v>
      </c>
      <c r="H1294" t="e">
        <f t="shared" si="73"/>
        <v>#DIV/0!</v>
      </c>
    </row>
    <row r="1295" spans="3:12" x14ac:dyDescent="0.3">
      <c r="C1295" t="e">
        <f t="shared" si="72"/>
        <v>#DIV/0!</v>
      </c>
      <c r="F1295" t="e">
        <f t="shared" si="71"/>
        <v>#NUM!</v>
      </c>
      <c r="H1295" t="e">
        <f t="shared" si="73"/>
        <v>#DIV/0!</v>
      </c>
    </row>
    <row r="1296" spans="3:12" x14ac:dyDescent="0.3">
      <c r="C1296" t="e">
        <f t="shared" si="72"/>
        <v>#DIV/0!</v>
      </c>
      <c r="F1296" t="e">
        <f t="shared" si="71"/>
        <v>#NUM!</v>
      </c>
      <c r="H1296" t="e">
        <f t="shared" si="73"/>
        <v>#DIV/0!</v>
      </c>
    </row>
    <row r="1297" spans="3:8" x14ac:dyDescent="0.3">
      <c r="C1297" t="e">
        <f t="shared" si="72"/>
        <v>#DIV/0!</v>
      </c>
      <c r="F1297" t="e">
        <f t="shared" si="71"/>
        <v>#NUM!</v>
      </c>
      <c r="H1297" t="e">
        <f t="shared" si="73"/>
        <v>#DIV/0!</v>
      </c>
    </row>
    <row r="1298" spans="3:8" x14ac:dyDescent="0.3">
      <c r="C1298" t="e">
        <f t="shared" si="72"/>
        <v>#DIV/0!</v>
      </c>
      <c r="F1298" t="e">
        <f t="shared" si="71"/>
        <v>#NUM!</v>
      </c>
      <c r="H1298" t="e">
        <f t="shared" si="73"/>
        <v>#DIV/0!</v>
      </c>
    </row>
    <row r="1299" spans="3:8" x14ac:dyDescent="0.3">
      <c r="C1299" t="e">
        <f t="shared" si="72"/>
        <v>#DIV/0!</v>
      </c>
      <c r="F1299" t="e">
        <f t="shared" si="71"/>
        <v>#NUM!</v>
      </c>
      <c r="H1299" t="e">
        <f t="shared" si="73"/>
        <v>#DIV/0!</v>
      </c>
    </row>
    <row r="1300" spans="3:8" x14ac:dyDescent="0.3">
      <c r="C1300" t="e">
        <f t="shared" si="72"/>
        <v>#DIV/0!</v>
      </c>
      <c r="F1300" t="e">
        <f t="shared" si="71"/>
        <v>#NUM!</v>
      </c>
      <c r="H1300" t="e">
        <f t="shared" si="73"/>
        <v>#DIV/0!</v>
      </c>
    </row>
    <row r="1301" spans="3:8" x14ac:dyDescent="0.3">
      <c r="C1301" t="e">
        <f t="shared" si="72"/>
        <v>#DIV/0!</v>
      </c>
      <c r="F1301" t="e">
        <f t="shared" si="71"/>
        <v>#NUM!</v>
      </c>
      <c r="H1301" t="e">
        <f t="shared" si="73"/>
        <v>#DIV/0!</v>
      </c>
    </row>
    <row r="1302" spans="3:8" x14ac:dyDescent="0.3">
      <c r="C1302" t="e">
        <f t="shared" si="72"/>
        <v>#DIV/0!</v>
      </c>
      <c r="F1302" t="e">
        <f t="shared" si="71"/>
        <v>#NUM!</v>
      </c>
      <c r="H1302" t="e">
        <f t="shared" si="73"/>
        <v>#DIV/0!</v>
      </c>
    </row>
    <row r="1303" spans="3:8" x14ac:dyDescent="0.3">
      <c r="C1303" t="e">
        <f t="shared" si="72"/>
        <v>#DIV/0!</v>
      </c>
      <c r="F1303" t="e">
        <f t="shared" si="71"/>
        <v>#NUM!</v>
      </c>
      <c r="H1303" t="e">
        <f t="shared" si="73"/>
        <v>#DIV/0!</v>
      </c>
    </row>
    <row r="1304" spans="3:8" x14ac:dyDescent="0.3">
      <c r="C1304" t="e">
        <f t="shared" si="72"/>
        <v>#DIV/0!</v>
      </c>
      <c r="F1304" t="e">
        <f t="shared" si="71"/>
        <v>#NUM!</v>
      </c>
      <c r="H1304" t="e">
        <f t="shared" si="73"/>
        <v>#DIV/0!</v>
      </c>
    </row>
    <row r="1305" spans="3:8" x14ac:dyDescent="0.3">
      <c r="C1305" t="e">
        <f t="shared" si="72"/>
        <v>#DIV/0!</v>
      </c>
      <c r="F1305" t="e">
        <f t="shared" si="71"/>
        <v>#NUM!</v>
      </c>
      <c r="H1305" t="e">
        <f t="shared" si="73"/>
        <v>#DIV/0!</v>
      </c>
    </row>
    <row r="1306" spans="3:8" x14ac:dyDescent="0.3">
      <c r="C1306" t="e">
        <f t="shared" si="72"/>
        <v>#DIV/0!</v>
      </c>
      <c r="F1306" t="e">
        <f t="shared" si="71"/>
        <v>#NUM!</v>
      </c>
      <c r="H1306" t="e">
        <f t="shared" si="73"/>
        <v>#DIV/0!</v>
      </c>
    </row>
    <row r="1307" spans="3:8" x14ac:dyDescent="0.3">
      <c r="C1307" t="e">
        <f t="shared" si="72"/>
        <v>#DIV/0!</v>
      </c>
      <c r="F1307" t="e">
        <f t="shared" si="71"/>
        <v>#NUM!</v>
      </c>
      <c r="H1307" t="e">
        <f t="shared" si="73"/>
        <v>#DIV/0!</v>
      </c>
    </row>
    <row r="1308" spans="3:8" x14ac:dyDescent="0.3">
      <c r="C1308" t="e">
        <f t="shared" si="72"/>
        <v>#DIV/0!</v>
      </c>
      <c r="F1308" t="e">
        <f t="shared" si="71"/>
        <v>#NUM!</v>
      </c>
      <c r="H1308" t="e">
        <f t="shared" si="73"/>
        <v>#DIV/0!</v>
      </c>
    </row>
    <row r="1309" spans="3:8" x14ac:dyDescent="0.3">
      <c r="C1309" t="e">
        <f t="shared" si="72"/>
        <v>#DIV/0!</v>
      </c>
      <c r="F1309" t="e">
        <f t="shared" si="71"/>
        <v>#NUM!</v>
      </c>
      <c r="H1309" t="e">
        <f t="shared" si="73"/>
        <v>#DIV/0!</v>
      </c>
    </row>
    <row r="1310" spans="3:8" x14ac:dyDescent="0.3">
      <c r="C1310" t="e">
        <f t="shared" si="72"/>
        <v>#DIV/0!</v>
      </c>
      <c r="F1310" t="e">
        <f t="shared" si="71"/>
        <v>#NUM!</v>
      </c>
      <c r="H1310" t="e">
        <f t="shared" si="73"/>
        <v>#DIV/0!</v>
      </c>
    </row>
    <row r="1311" spans="3:8" x14ac:dyDescent="0.3">
      <c r="C1311" t="e">
        <f t="shared" si="72"/>
        <v>#DIV/0!</v>
      </c>
      <c r="F1311" t="e">
        <f t="shared" si="71"/>
        <v>#NUM!</v>
      </c>
      <c r="H1311" t="e">
        <f t="shared" si="73"/>
        <v>#DIV/0!</v>
      </c>
    </row>
    <row r="1312" spans="3:8" x14ac:dyDescent="0.3">
      <c r="C1312" t="e">
        <f t="shared" si="72"/>
        <v>#DIV/0!</v>
      </c>
      <c r="F1312" t="e">
        <f t="shared" si="71"/>
        <v>#NUM!</v>
      </c>
      <c r="H1312" t="e">
        <f t="shared" si="73"/>
        <v>#DIV/0!</v>
      </c>
    </row>
    <row r="1313" spans="3:12" x14ac:dyDescent="0.3">
      <c r="C1313" t="e">
        <f t="shared" si="72"/>
        <v>#DIV/0!</v>
      </c>
      <c r="F1313" t="e">
        <f t="shared" si="71"/>
        <v>#NUM!</v>
      </c>
      <c r="H1313" t="e">
        <f t="shared" si="73"/>
        <v>#DIV/0!</v>
      </c>
      <c r="I1313">
        <v>1954</v>
      </c>
      <c r="J1313" t="e">
        <f>AVERAGE(H1313:H1330)</f>
        <v>#DIV/0!</v>
      </c>
      <c r="K1313">
        <f>D1330-D1313</f>
        <v>0</v>
      </c>
      <c r="L1313" t="e">
        <f>J1313*K1313</f>
        <v>#DIV/0!</v>
      </c>
    </row>
    <row r="1314" spans="3:12" x14ac:dyDescent="0.3">
      <c r="C1314" t="e">
        <f t="shared" si="72"/>
        <v>#DIV/0!</v>
      </c>
      <c r="F1314" t="e">
        <f t="shared" si="71"/>
        <v>#NUM!</v>
      </c>
      <c r="H1314" t="e">
        <f t="shared" si="73"/>
        <v>#DIV/0!</v>
      </c>
    </row>
    <row r="1315" spans="3:12" x14ac:dyDescent="0.3">
      <c r="C1315" t="e">
        <f t="shared" si="72"/>
        <v>#DIV/0!</v>
      </c>
      <c r="F1315" t="e">
        <f t="shared" si="71"/>
        <v>#NUM!</v>
      </c>
      <c r="H1315" t="e">
        <f t="shared" si="73"/>
        <v>#DIV/0!</v>
      </c>
    </row>
    <row r="1316" spans="3:12" x14ac:dyDescent="0.3">
      <c r="C1316" t="e">
        <f t="shared" si="72"/>
        <v>#DIV/0!</v>
      </c>
      <c r="F1316" t="e">
        <f t="shared" si="71"/>
        <v>#NUM!</v>
      </c>
      <c r="H1316" t="e">
        <f t="shared" si="73"/>
        <v>#DIV/0!</v>
      </c>
    </row>
    <row r="1317" spans="3:12" x14ac:dyDescent="0.3">
      <c r="C1317" t="e">
        <f t="shared" si="72"/>
        <v>#DIV/0!</v>
      </c>
      <c r="F1317" t="e">
        <f t="shared" si="71"/>
        <v>#NUM!</v>
      </c>
      <c r="H1317" t="e">
        <f t="shared" si="73"/>
        <v>#DIV/0!</v>
      </c>
    </row>
    <row r="1318" spans="3:12" x14ac:dyDescent="0.3">
      <c r="C1318" t="e">
        <f t="shared" si="72"/>
        <v>#DIV/0!</v>
      </c>
      <c r="F1318" t="e">
        <f t="shared" si="71"/>
        <v>#NUM!</v>
      </c>
      <c r="H1318" t="e">
        <f t="shared" si="73"/>
        <v>#DIV/0!</v>
      </c>
    </row>
    <row r="1319" spans="3:12" x14ac:dyDescent="0.3">
      <c r="C1319" t="e">
        <f t="shared" si="72"/>
        <v>#DIV/0!</v>
      </c>
      <c r="F1319" t="e">
        <f t="shared" si="71"/>
        <v>#NUM!</v>
      </c>
      <c r="H1319" t="e">
        <f t="shared" si="73"/>
        <v>#DIV/0!</v>
      </c>
    </row>
    <row r="1320" spans="3:12" x14ac:dyDescent="0.3">
      <c r="C1320" t="e">
        <f t="shared" si="72"/>
        <v>#DIV/0!</v>
      </c>
      <c r="F1320" t="e">
        <f t="shared" si="71"/>
        <v>#NUM!</v>
      </c>
      <c r="H1320" t="e">
        <f t="shared" si="73"/>
        <v>#DIV/0!</v>
      </c>
    </row>
    <row r="1321" spans="3:12" x14ac:dyDescent="0.3">
      <c r="C1321" t="e">
        <f t="shared" si="72"/>
        <v>#DIV/0!</v>
      </c>
      <c r="F1321" t="e">
        <f t="shared" si="71"/>
        <v>#NUM!</v>
      </c>
      <c r="H1321" t="e">
        <f t="shared" si="73"/>
        <v>#DIV/0!</v>
      </c>
    </row>
    <row r="1322" spans="3:12" x14ac:dyDescent="0.3">
      <c r="C1322" t="e">
        <f t="shared" si="72"/>
        <v>#DIV/0!</v>
      </c>
      <c r="F1322" t="e">
        <f t="shared" si="71"/>
        <v>#NUM!</v>
      </c>
      <c r="H1322" t="e">
        <f t="shared" si="73"/>
        <v>#DIV/0!</v>
      </c>
    </row>
    <row r="1323" spans="3:12" x14ac:dyDescent="0.3">
      <c r="C1323" t="e">
        <f t="shared" si="72"/>
        <v>#DIV/0!</v>
      </c>
      <c r="F1323" t="e">
        <f t="shared" si="71"/>
        <v>#NUM!</v>
      </c>
      <c r="H1323" t="e">
        <f t="shared" si="73"/>
        <v>#DIV/0!</v>
      </c>
    </row>
    <row r="1324" spans="3:12" x14ac:dyDescent="0.3">
      <c r="C1324" t="e">
        <f t="shared" si="72"/>
        <v>#DIV/0!</v>
      </c>
      <c r="F1324" t="e">
        <f t="shared" si="71"/>
        <v>#NUM!</v>
      </c>
      <c r="H1324" t="e">
        <f t="shared" si="73"/>
        <v>#DIV/0!</v>
      </c>
    </row>
    <row r="1325" spans="3:12" x14ac:dyDescent="0.3">
      <c r="C1325" t="e">
        <f t="shared" si="72"/>
        <v>#DIV/0!</v>
      </c>
      <c r="F1325" t="e">
        <f t="shared" si="71"/>
        <v>#NUM!</v>
      </c>
      <c r="H1325" t="e">
        <f t="shared" si="73"/>
        <v>#DIV/0!</v>
      </c>
    </row>
    <row r="1326" spans="3:12" x14ac:dyDescent="0.3">
      <c r="C1326" t="e">
        <f t="shared" si="72"/>
        <v>#DIV/0!</v>
      </c>
      <c r="F1326" t="e">
        <f t="shared" si="71"/>
        <v>#NUM!</v>
      </c>
      <c r="H1326" t="e">
        <f t="shared" si="73"/>
        <v>#DIV/0!</v>
      </c>
    </row>
    <row r="1327" spans="3:12" x14ac:dyDescent="0.3">
      <c r="C1327" t="e">
        <f t="shared" si="72"/>
        <v>#DIV/0!</v>
      </c>
      <c r="F1327" t="e">
        <f t="shared" si="71"/>
        <v>#NUM!</v>
      </c>
      <c r="H1327" t="e">
        <f t="shared" si="73"/>
        <v>#DIV/0!</v>
      </c>
    </row>
    <row r="1328" spans="3:12" x14ac:dyDescent="0.3">
      <c r="C1328" t="e">
        <f t="shared" si="72"/>
        <v>#DIV/0!</v>
      </c>
      <c r="F1328" t="e">
        <f t="shared" si="71"/>
        <v>#NUM!</v>
      </c>
      <c r="H1328" t="e">
        <f t="shared" si="73"/>
        <v>#DIV/0!</v>
      </c>
    </row>
    <row r="1329" spans="3:12" x14ac:dyDescent="0.3">
      <c r="C1329" t="e">
        <f t="shared" si="72"/>
        <v>#DIV/0!</v>
      </c>
      <c r="F1329" t="e">
        <f t="shared" si="71"/>
        <v>#NUM!</v>
      </c>
      <c r="H1329" t="e">
        <f t="shared" si="73"/>
        <v>#DIV/0!</v>
      </c>
    </row>
    <row r="1330" spans="3:12" x14ac:dyDescent="0.3">
      <c r="C1330" t="e">
        <f t="shared" si="72"/>
        <v>#DIV/0!</v>
      </c>
      <c r="F1330" t="e">
        <f t="shared" si="71"/>
        <v>#NUM!</v>
      </c>
      <c r="H1330" t="e">
        <f t="shared" si="73"/>
        <v>#DIV/0!</v>
      </c>
      <c r="I1330">
        <v>1953</v>
      </c>
      <c r="J1330" t="e">
        <f>AVERAGE(H1330:H1350)</f>
        <v>#DIV/0!</v>
      </c>
      <c r="K1330">
        <f>D1350-D1330</f>
        <v>0</v>
      </c>
      <c r="L1330" t="e">
        <f>J1330*K1330</f>
        <v>#DIV/0!</v>
      </c>
    </row>
    <row r="1331" spans="3:12" x14ac:dyDescent="0.3">
      <c r="C1331" t="e">
        <f t="shared" si="72"/>
        <v>#DIV/0!</v>
      </c>
      <c r="F1331" t="e">
        <f t="shared" si="71"/>
        <v>#NUM!</v>
      </c>
      <c r="H1331" t="e">
        <f t="shared" si="73"/>
        <v>#DIV/0!</v>
      </c>
    </row>
    <row r="1332" spans="3:12" x14ac:dyDescent="0.3">
      <c r="C1332" t="e">
        <f t="shared" si="72"/>
        <v>#DIV/0!</v>
      </c>
      <c r="F1332" t="e">
        <f t="shared" si="71"/>
        <v>#NUM!</v>
      </c>
      <c r="H1332" t="e">
        <f t="shared" si="73"/>
        <v>#DIV/0!</v>
      </c>
    </row>
    <row r="1333" spans="3:12" x14ac:dyDescent="0.3">
      <c r="C1333" t="e">
        <f t="shared" si="72"/>
        <v>#DIV/0!</v>
      </c>
      <c r="F1333" t="e">
        <f t="shared" si="71"/>
        <v>#NUM!</v>
      </c>
      <c r="H1333" t="e">
        <f t="shared" si="73"/>
        <v>#DIV/0!</v>
      </c>
    </row>
    <row r="1334" spans="3:12" x14ac:dyDescent="0.3">
      <c r="C1334" t="e">
        <f t="shared" si="72"/>
        <v>#DIV/0!</v>
      </c>
      <c r="F1334" t="e">
        <f t="shared" si="71"/>
        <v>#NUM!</v>
      </c>
      <c r="H1334" t="e">
        <f t="shared" si="73"/>
        <v>#DIV/0!</v>
      </c>
    </row>
    <row r="1335" spans="3:12" x14ac:dyDescent="0.3">
      <c r="C1335" t="e">
        <f t="shared" si="72"/>
        <v>#DIV/0!</v>
      </c>
      <c r="F1335" t="e">
        <f t="shared" si="71"/>
        <v>#NUM!</v>
      </c>
      <c r="H1335" t="e">
        <f t="shared" si="73"/>
        <v>#DIV/0!</v>
      </c>
    </row>
    <row r="1336" spans="3:12" x14ac:dyDescent="0.3">
      <c r="C1336" t="e">
        <f t="shared" si="72"/>
        <v>#DIV/0!</v>
      </c>
      <c r="F1336" t="e">
        <f t="shared" si="71"/>
        <v>#NUM!</v>
      </c>
      <c r="H1336" t="e">
        <f t="shared" si="73"/>
        <v>#DIV/0!</v>
      </c>
    </row>
    <row r="1337" spans="3:12" x14ac:dyDescent="0.3">
      <c r="C1337" t="e">
        <f t="shared" si="72"/>
        <v>#DIV/0!</v>
      </c>
      <c r="F1337" t="e">
        <f t="shared" si="71"/>
        <v>#NUM!</v>
      </c>
      <c r="H1337" t="e">
        <f t="shared" si="73"/>
        <v>#DIV/0!</v>
      </c>
    </row>
    <row r="1338" spans="3:12" x14ac:dyDescent="0.3">
      <c r="C1338" t="e">
        <f t="shared" si="72"/>
        <v>#DIV/0!</v>
      </c>
      <c r="F1338" t="e">
        <f t="shared" si="71"/>
        <v>#NUM!</v>
      </c>
      <c r="H1338" t="e">
        <f t="shared" si="73"/>
        <v>#DIV/0!</v>
      </c>
    </row>
    <row r="1339" spans="3:12" x14ac:dyDescent="0.3">
      <c r="C1339" t="e">
        <f t="shared" si="72"/>
        <v>#DIV/0!</v>
      </c>
      <c r="F1339" t="e">
        <f t="shared" si="71"/>
        <v>#NUM!</v>
      </c>
      <c r="H1339" t="e">
        <f t="shared" si="73"/>
        <v>#DIV/0!</v>
      </c>
    </row>
    <row r="1340" spans="3:12" x14ac:dyDescent="0.3">
      <c r="C1340" t="e">
        <f t="shared" si="72"/>
        <v>#DIV/0!</v>
      </c>
      <c r="F1340" t="e">
        <f t="shared" si="71"/>
        <v>#NUM!</v>
      </c>
      <c r="H1340" t="e">
        <f t="shared" si="73"/>
        <v>#DIV/0!</v>
      </c>
    </row>
    <row r="1341" spans="3:12" x14ac:dyDescent="0.3">
      <c r="C1341" t="e">
        <f t="shared" si="72"/>
        <v>#DIV/0!</v>
      </c>
      <c r="F1341" t="e">
        <f t="shared" si="71"/>
        <v>#NUM!</v>
      </c>
      <c r="H1341" t="e">
        <f t="shared" si="73"/>
        <v>#DIV/0!</v>
      </c>
    </row>
    <row r="1342" spans="3:12" x14ac:dyDescent="0.3">
      <c r="C1342" t="e">
        <f t="shared" si="72"/>
        <v>#DIV/0!</v>
      </c>
      <c r="F1342" t="e">
        <f t="shared" si="71"/>
        <v>#NUM!</v>
      </c>
      <c r="H1342" t="e">
        <f t="shared" si="73"/>
        <v>#DIV/0!</v>
      </c>
    </row>
    <row r="1343" spans="3:12" x14ac:dyDescent="0.3">
      <c r="C1343" t="e">
        <f t="shared" si="72"/>
        <v>#DIV/0!</v>
      </c>
      <c r="F1343" t="e">
        <f t="shared" si="71"/>
        <v>#NUM!</v>
      </c>
      <c r="H1343" t="e">
        <f t="shared" si="73"/>
        <v>#DIV/0!</v>
      </c>
    </row>
    <row r="1344" spans="3:12" x14ac:dyDescent="0.3">
      <c r="C1344" t="e">
        <f t="shared" si="72"/>
        <v>#DIV/0!</v>
      </c>
      <c r="F1344" t="e">
        <f t="shared" si="71"/>
        <v>#NUM!</v>
      </c>
      <c r="H1344" t="e">
        <f t="shared" si="73"/>
        <v>#DIV/0!</v>
      </c>
    </row>
    <row r="1345" spans="3:12" x14ac:dyDescent="0.3">
      <c r="C1345" t="e">
        <f t="shared" si="72"/>
        <v>#DIV/0!</v>
      </c>
      <c r="F1345" t="e">
        <f t="shared" si="71"/>
        <v>#NUM!</v>
      </c>
      <c r="H1345" t="e">
        <f t="shared" si="73"/>
        <v>#DIV/0!</v>
      </c>
    </row>
    <row r="1346" spans="3:12" x14ac:dyDescent="0.3">
      <c r="C1346" t="e">
        <f t="shared" si="72"/>
        <v>#DIV/0!</v>
      </c>
      <c r="F1346" t="e">
        <f t="shared" si="71"/>
        <v>#NUM!</v>
      </c>
      <c r="H1346" t="e">
        <f t="shared" si="73"/>
        <v>#DIV/0!</v>
      </c>
    </row>
    <row r="1347" spans="3:12" x14ac:dyDescent="0.3">
      <c r="C1347" t="e">
        <f t="shared" si="72"/>
        <v>#DIV/0!</v>
      </c>
      <c r="F1347" t="e">
        <f t="shared" ref="F1347:F1410" si="74">LN(B1347)</f>
        <v>#NUM!</v>
      </c>
      <c r="H1347" t="e">
        <f t="shared" si="73"/>
        <v>#DIV/0!</v>
      </c>
    </row>
    <row r="1348" spans="3:12" x14ac:dyDescent="0.3">
      <c r="C1348" t="e">
        <f t="shared" ref="C1348:C1411" si="75">AVERAGE(B1347:B1349)</f>
        <v>#DIV/0!</v>
      </c>
      <c r="F1348" t="e">
        <f t="shared" si="74"/>
        <v>#NUM!</v>
      </c>
      <c r="H1348" t="e">
        <f t="shared" si="73"/>
        <v>#DIV/0!</v>
      </c>
    </row>
    <row r="1349" spans="3:12" x14ac:dyDescent="0.3">
      <c r="C1349" t="e">
        <f t="shared" si="75"/>
        <v>#DIV/0!</v>
      </c>
      <c r="F1349" t="e">
        <f t="shared" si="74"/>
        <v>#NUM!</v>
      </c>
      <c r="H1349" t="e">
        <f t="shared" si="73"/>
        <v>#DIV/0!</v>
      </c>
    </row>
    <row r="1350" spans="3:12" x14ac:dyDescent="0.3">
      <c r="C1350" t="e">
        <f t="shared" si="75"/>
        <v>#DIV/0!</v>
      </c>
      <c r="F1350" t="e">
        <f t="shared" si="74"/>
        <v>#NUM!</v>
      </c>
      <c r="H1350" t="e">
        <f t="shared" si="73"/>
        <v>#DIV/0!</v>
      </c>
      <c r="I1350">
        <v>1952</v>
      </c>
      <c r="J1350" t="e">
        <f>AVERAGE(H1350:H1376)</f>
        <v>#DIV/0!</v>
      </c>
      <c r="K1350">
        <f>D1376-D1350</f>
        <v>0</v>
      </c>
      <c r="L1350" t="e">
        <f>J1350*K1350</f>
        <v>#DIV/0!</v>
      </c>
    </row>
    <row r="1351" spans="3:12" x14ac:dyDescent="0.3">
      <c r="C1351" t="e">
        <f t="shared" si="75"/>
        <v>#DIV/0!</v>
      </c>
      <c r="F1351" t="e">
        <f t="shared" si="74"/>
        <v>#NUM!</v>
      </c>
      <c r="H1351" t="e">
        <f t="shared" si="73"/>
        <v>#DIV/0!</v>
      </c>
    </row>
    <row r="1352" spans="3:12" x14ac:dyDescent="0.3">
      <c r="C1352" t="e">
        <f t="shared" si="75"/>
        <v>#DIV/0!</v>
      </c>
      <c r="F1352" t="e">
        <f t="shared" si="74"/>
        <v>#NUM!</v>
      </c>
      <c r="H1352" t="e">
        <f t="shared" si="73"/>
        <v>#DIV/0!</v>
      </c>
    </row>
    <row r="1353" spans="3:12" x14ac:dyDescent="0.3">
      <c r="C1353" t="e">
        <f t="shared" si="75"/>
        <v>#DIV/0!</v>
      </c>
      <c r="F1353" t="e">
        <f t="shared" si="74"/>
        <v>#NUM!</v>
      </c>
      <c r="H1353" t="e">
        <f t="shared" ref="H1353:H1416" si="76">(0.0905*EXP(0.0013*C1353))/E$2</f>
        <v>#DIV/0!</v>
      </c>
    </row>
    <row r="1354" spans="3:12" x14ac:dyDescent="0.3">
      <c r="C1354" t="e">
        <f t="shared" si="75"/>
        <v>#DIV/0!</v>
      </c>
      <c r="F1354" t="e">
        <f t="shared" si="74"/>
        <v>#NUM!</v>
      </c>
      <c r="H1354" t="e">
        <f t="shared" si="76"/>
        <v>#DIV/0!</v>
      </c>
    </row>
    <row r="1355" spans="3:12" x14ac:dyDescent="0.3">
      <c r="C1355" t="e">
        <f t="shared" si="75"/>
        <v>#DIV/0!</v>
      </c>
      <c r="F1355" t="e">
        <f t="shared" si="74"/>
        <v>#NUM!</v>
      </c>
      <c r="H1355" t="e">
        <f t="shared" si="76"/>
        <v>#DIV/0!</v>
      </c>
    </row>
    <row r="1356" spans="3:12" x14ac:dyDescent="0.3">
      <c r="C1356" t="e">
        <f t="shared" si="75"/>
        <v>#DIV/0!</v>
      </c>
      <c r="F1356" t="e">
        <f t="shared" si="74"/>
        <v>#NUM!</v>
      </c>
      <c r="H1356" t="e">
        <f t="shared" si="76"/>
        <v>#DIV/0!</v>
      </c>
    </row>
    <row r="1357" spans="3:12" x14ac:dyDescent="0.3">
      <c r="C1357" t="e">
        <f t="shared" si="75"/>
        <v>#DIV/0!</v>
      </c>
      <c r="F1357" t="e">
        <f t="shared" si="74"/>
        <v>#NUM!</v>
      </c>
      <c r="H1357" t="e">
        <f t="shared" si="76"/>
        <v>#DIV/0!</v>
      </c>
    </row>
    <row r="1358" spans="3:12" x14ac:dyDescent="0.3">
      <c r="C1358" t="e">
        <f t="shared" si="75"/>
        <v>#DIV/0!</v>
      </c>
      <c r="F1358" t="e">
        <f t="shared" si="74"/>
        <v>#NUM!</v>
      </c>
      <c r="H1358" t="e">
        <f t="shared" si="76"/>
        <v>#DIV/0!</v>
      </c>
    </row>
    <row r="1359" spans="3:12" x14ac:dyDescent="0.3">
      <c r="C1359" t="e">
        <f t="shared" si="75"/>
        <v>#DIV/0!</v>
      </c>
      <c r="F1359" t="e">
        <f t="shared" si="74"/>
        <v>#NUM!</v>
      </c>
      <c r="H1359" t="e">
        <f t="shared" si="76"/>
        <v>#DIV/0!</v>
      </c>
    </row>
    <row r="1360" spans="3:12" x14ac:dyDescent="0.3">
      <c r="C1360" t="e">
        <f t="shared" si="75"/>
        <v>#DIV/0!</v>
      </c>
      <c r="F1360" t="e">
        <f t="shared" si="74"/>
        <v>#NUM!</v>
      </c>
      <c r="H1360" t="e">
        <f t="shared" si="76"/>
        <v>#DIV/0!</v>
      </c>
    </row>
    <row r="1361" spans="3:12" x14ac:dyDescent="0.3">
      <c r="C1361" t="e">
        <f t="shared" si="75"/>
        <v>#DIV/0!</v>
      </c>
      <c r="F1361" t="e">
        <f t="shared" si="74"/>
        <v>#NUM!</v>
      </c>
      <c r="H1361" t="e">
        <f t="shared" si="76"/>
        <v>#DIV/0!</v>
      </c>
    </row>
    <row r="1362" spans="3:12" x14ac:dyDescent="0.3">
      <c r="C1362" t="e">
        <f t="shared" si="75"/>
        <v>#DIV/0!</v>
      </c>
      <c r="F1362" t="e">
        <f t="shared" si="74"/>
        <v>#NUM!</v>
      </c>
      <c r="H1362" t="e">
        <f t="shared" si="76"/>
        <v>#DIV/0!</v>
      </c>
    </row>
    <row r="1363" spans="3:12" x14ac:dyDescent="0.3">
      <c r="C1363" t="e">
        <f t="shared" si="75"/>
        <v>#DIV/0!</v>
      </c>
      <c r="F1363" t="e">
        <f t="shared" si="74"/>
        <v>#NUM!</v>
      </c>
      <c r="H1363" t="e">
        <f t="shared" si="76"/>
        <v>#DIV/0!</v>
      </c>
    </row>
    <row r="1364" spans="3:12" x14ac:dyDescent="0.3">
      <c r="C1364" t="e">
        <f t="shared" si="75"/>
        <v>#DIV/0!</v>
      </c>
      <c r="F1364" t="e">
        <f t="shared" si="74"/>
        <v>#NUM!</v>
      </c>
      <c r="H1364" t="e">
        <f t="shared" si="76"/>
        <v>#DIV/0!</v>
      </c>
    </row>
    <row r="1365" spans="3:12" x14ac:dyDescent="0.3">
      <c r="C1365" t="e">
        <f t="shared" si="75"/>
        <v>#DIV/0!</v>
      </c>
      <c r="F1365" t="e">
        <f t="shared" si="74"/>
        <v>#NUM!</v>
      </c>
      <c r="H1365" t="e">
        <f t="shared" si="76"/>
        <v>#DIV/0!</v>
      </c>
    </row>
    <row r="1366" spans="3:12" x14ac:dyDescent="0.3">
      <c r="C1366" t="e">
        <f t="shared" si="75"/>
        <v>#DIV/0!</v>
      </c>
      <c r="F1366" t="e">
        <f t="shared" si="74"/>
        <v>#NUM!</v>
      </c>
      <c r="H1366" t="e">
        <f t="shared" si="76"/>
        <v>#DIV/0!</v>
      </c>
    </row>
    <row r="1367" spans="3:12" x14ac:dyDescent="0.3">
      <c r="C1367" t="e">
        <f t="shared" si="75"/>
        <v>#DIV/0!</v>
      </c>
      <c r="F1367" t="e">
        <f t="shared" si="74"/>
        <v>#NUM!</v>
      </c>
      <c r="H1367" t="e">
        <f t="shared" si="76"/>
        <v>#DIV/0!</v>
      </c>
    </row>
    <row r="1368" spans="3:12" x14ac:dyDescent="0.3">
      <c r="C1368" t="e">
        <f t="shared" si="75"/>
        <v>#DIV/0!</v>
      </c>
      <c r="F1368" t="e">
        <f t="shared" si="74"/>
        <v>#NUM!</v>
      </c>
      <c r="H1368" t="e">
        <f t="shared" si="76"/>
        <v>#DIV/0!</v>
      </c>
    </row>
    <row r="1369" spans="3:12" x14ac:dyDescent="0.3">
      <c r="C1369" t="e">
        <f t="shared" si="75"/>
        <v>#DIV/0!</v>
      </c>
      <c r="F1369" t="e">
        <f t="shared" si="74"/>
        <v>#NUM!</v>
      </c>
      <c r="H1369" t="e">
        <f t="shared" si="76"/>
        <v>#DIV/0!</v>
      </c>
    </row>
    <row r="1370" spans="3:12" x14ac:dyDescent="0.3">
      <c r="C1370" t="e">
        <f t="shared" si="75"/>
        <v>#DIV/0!</v>
      </c>
      <c r="F1370" t="e">
        <f t="shared" si="74"/>
        <v>#NUM!</v>
      </c>
      <c r="H1370" t="e">
        <f t="shared" si="76"/>
        <v>#DIV/0!</v>
      </c>
    </row>
    <row r="1371" spans="3:12" x14ac:dyDescent="0.3">
      <c r="C1371" t="e">
        <f t="shared" si="75"/>
        <v>#DIV/0!</v>
      </c>
      <c r="F1371" t="e">
        <f t="shared" si="74"/>
        <v>#NUM!</v>
      </c>
      <c r="H1371" t="e">
        <f t="shared" si="76"/>
        <v>#DIV/0!</v>
      </c>
    </row>
    <row r="1372" spans="3:12" x14ac:dyDescent="0.3">
      <c r="C1372" t="e">
        <f t="shared" si="75"/>
        <v>#DIV/0!</v>
      </c>
      <c r="F1372" t="e">
        <f t="shared" si="74"/>
        <v>#NUM!</v>
      </c>
      <c r="H1372" t="e">
        <f t="shared" si="76"/>
        <v>#DIV/0!</v>
      </c>
    </row>
    <row r="1373" spans="3:12" x14ac:dyDescent="0.3">
      <c r="C1373" t="e">
        <f t="shared" si="75"/>
        <v>#DIV/0!</v>
      </c>
      <c r="F1373" t="e">
        <f t="shared" si="74"/>
        <v>#NUM!</v>
      </c>
      <c r="H1373" t="e">
        <f t="shared" si="76"/>
        <v>#DIV/0!</v>
      </c>
    </row>
    <row r="1374" spans="3:12" x14ac:dyDescent="0.3">
      <c r="C1374" t="e">
        <f t="shared" si="75"/>
        <v>#DIV/0!</v>
      </c>
      <c r="F1374" t="e">
        <f t="shared" si="74"/>
        <v>#NUM!</v>
      </c>
      <c r="H1374" t="e">
        <f t="shared" si="76"/>
        <v>#DIV/0!</v>
      </c>
    </row>
    <row r="1375" spans="3:12" x14ac:dyDescent="0.3">
      <c r="C1375" t="e">
        <f t="shared" si="75"/>
        <v>#DIV/0!</v>
      </c>
      <c r="F1375" t="e">
        <f t="shared" si="74"/>
        <v>#NUM!</v>
      </c>
      <c r="H1375" t="e">
        <f t="shared" si="76"/>
        <v>#DIV/0!</v>
      </c>
    </row>
    <row r="1376" spans="3:12" x14ac:dyDescent="0.3">
      <c r="C1376" t="e">
        <f t="shared" si="75"/>
        <v>#DIV/0!</v>
      </c>
      <c r="F1376" t="e">
        <f t="shared" si="74"/>
        <v>#NUM!</v>
      </c>
      <c r="H1376" t="e">
        <f t="shared" si="76"/>
        <v>#DIV/0!</v>
      </c>
      <c r="I1376">
        <v>1951</v>
      </c>
      <c r="J1376" t="e">
        <f>AVERAGE(H1376:H1397)</f>
        <v>#DIV/0!</v>
      </c>
      <c r="K1376">
        <f>D1397-D1376</f>
        <v>0</v>
      </c>
      <c r="L1376" t="e">
        <f>J1376*K1376</f>
        <v>#DIV/0!</v>
      </c>
    </row>
    <row r="1377" spans="3:8" x14ac:dyDescent="0.3">
      <c r="C1377" t="e">
        <f t="shared" si="75"/>
        <v>#DIV/0!</v>
      </c>
      <c r="F1377" t="e">
        <f t="shared" si="74"/>
        <v>#NUM!</v>
      </c>
      <c r="H1377" t="e">
        <f t="shared" si="76"/>
        <v>#DIV/0!</v>
      </c>
    </row>
    <row r="1378" spans="3:8" x14ac:dyDescent="0.3">
      <c r="C1378" t="e">
        <f t="shared" si="75"/>
        <v>#DIV/0!</v>
      </c>
      <c r="F1378" t="e">
        <f t="shared" si="74"/>
        <v>#NUM!</v>
      </c>
      <c r="H1378" t="e">
        <f t="shared" si="76"/>
        <v>#DIV/0!</v>
      </c>
    </row>
    <row r="1379" spans="3:8" x14ac:dyDescent="0.3">
      <c r="C1379" t="e">
        <f t="shared" si="75"/>
        <v>#DIV/0!</v>
      </c>
      <c r="F1379" t="e">
        <f t="shared" si="74"/>
        <v>#NUM!</v>
      </c>
      <c r="H1379" t="e">
        <f t="shared" si="76"/>
        <v>#DIV/0!</v>
      </c>
    </row>
    <row r="1380" spans="3:8" x14ac:dyDescent="0.3">
      <c r="C1380" t="e">
        <f t="shared" si="75"/>
        <v>#DIV/0!</v>
      </c>
      <c r="F1380" t="e">
        <f t="shared" si="74"/>
        <v>#NUM!</v>
      </c>
      <c r="H1380" t="e">
        <f t="shared" si="76"/>
        <v>#DIV/0!</v>
      </c>
    </row>
    <row r="1381" spans="3:8" x14ac:dyDescent="0.3">
      <c r="C1381" t="e">
        <f t="shared" si="75"/>
        <v>#DIV/0!</v>
      </c>
      <c r="F1381" t="e">
        <f t="shared" si="74"/>
        <v>#NUM!</v>
      </c>
      <c r="H1381" t="e">
        <f t="shared" si="76"/>
        <v>#DIV/0!</v>
      </c>
    </row>
    <row r="1382" spans="3:8" x14ac:dyDescent="0.3">
      <c r="C1382" t="e">
        <f t="shared" si="75"/>
        <v>#DIV/0!</v>
      </c>
      <c r="F1382" t="e">
        <f t="shared" si="74"/>
        <v>#NUM!</v>
      </c>
      <c r="H1382" t="e">
        <f t="shared" si="76"/>
        <v>#DIV/0!</v>
      </c>
    </row>
    <row r="1383" spans="3:8" x14ac:dyDescent="0.3">
      <c r="C1383" t="e">
        <f t="shared" si="75"/>
        <v>#DIV/0!</v>
      </c>
      <c r="F1383" t="e">
        <f t="shared" si="74"/>
        <v>#NUM!</v>
      </c>
      <c r="H1383" t="e">
        <f t="shared" si="76"/>
        <v>#DIV/0!</v>
      </c>
    </row>
    <row r="1384" spans="3:8" x14ac:dyDescent="0.3">
      <c r="C1384" t="e">
        <f t="shared" si="75"/>
        <v>#DIV/0!</v>
      </c>
      <c r="F1384" t="e">
        <f t="shared" si="74"/>
        <v>#NUM!</v>
      </c>
      <c r="H1384" t="e">
        <f t="shared" si="76"/>
        <v>#DIV/0!</v>
      </c>
    </row>
    <row r="1385" spans="3:8" x14ac:dyDescent="0.3">
      <c r="C1385" t="e">
        <f t="shared" si="75"/>
        <v>#DIV/0!</v>
      </c>
      <c r="F1385" t="e">
        <f t="shared" si="74"/>
        <v>#NUM!</v>
      </c>
      <c r="H1385" t="e">
        <f t="shared" si="76"/>
        <v>#DIV/0!</v>
      </c>
    </row>
    <row r="1386" spans="3:8" x14ac:dyDescent="0.3">
      <c r="C1386" t="e">
        <f t="shared" si="75"/>
        <v>#DIV/0!</v>
      </c>
      <c r="F1386" t="e">
        <f t="shared" si="74"/>
        <v>#NUM!</v>
      </c>
      <c r="H1386" t="e">
        <f t="shared" si="76"/>
        <v>#DIV/0!</v>
      </c>
    </row>
    <row r="1387" spans="3:8" x14ac:dyDescent="0.3">
      <c r="C1387" t="e">
        <f t="shared" si="75"/>
        <v>#DIV/0!</v>
      </c>
      <c r="F1387" t="e">
        <f t="shared" si="74"/>
        <v>#NUM!</v>
      </c>
      <c r="H1387" t="e">
        <f t="shared" si="76"/>
        <v>#DIV/0!</v>
      </c>
    </row>
    <row r="1388" spans="3:8" x14ac:dyDescent="0.3">
      <c r="C1388" t="e">
        <f t="shared" si="75"/>
        <v>#DIV/0!</v>
      </c>
      <c r="F1388" t="e">
        <f t="shared" si="74"/>
        <v>#NUM!</v>
      </c>
      <c r="H1388" t="e">
        <f t="shared" si="76"/>
        <v>#DIV/0!</v>
      </c>
    </row>
    <row r="1389" spans="3:8" x14ac:dyDescent="0.3">
      <c r="C1389" t="e">
        <f t="shared" si="75"/>
        <v>#DIV/0!</v>
      </c>
      <c r="F1389" t="e">
        <f t="shared" si="74"/>
        <v>#NUM!</v>
      </c>
      <c r="H1389" t="e">
        <f t="shared" si="76"/>
        <v>#DIV/0!</v>
      </c>
    </row>
    <row r="1390" spans="3:8" x14ac:dyDescent="0.3">
      <c r="C1390" t="e">
        <f t="shared" si="75"/>
        <v>#DIV/0!</v>
      </c>
      <c r="F1390" t="e">
        <f t="shared" si="74"/>
        <v>#NUM!</v>
      </c>
      <c r="H1390" t="e">
        <f t="shared" si="76"/>
        <v>#DIV/0!</v>
      </c>
    </row>
    <row r="1391" spans="3:8" x14ac:dyDescent="0.3">
      <c r="C1391" t="e">
        <f t="shared" si="75"/>
        <v>#DIV/0!</v>
      </c>
      <c r="F1391" t="e">
        <f t="shared" si="74"/>
        <v>#NUM!</v>
      </c>
      <c r="H1391" t="e">
        <f t="shared" si="76"/>
        <v>#DIV/0!</v>
      </c>
    </row>
    <row r="1392" spans="3:8" x14ac:dyDescent="0.3">
      <c r="C1392" t="e">
        <f t="shared" si="75"/>
        <v>#DIV/0!</v>
      </c>
      <c r="F1392" t="e">
        <f t="shared" si="74"/>
        <v>#NUM!</v>
      </c>
      <c r="H1392" t="e">
        <f t="shared" si="76"/>
        <v>#DIV/0!</v>
      </c>
    </row>
    <row r="1393" spans="2:12" x14ac:dyDescent="0.3">
      <c r="C1393" t="e">
        <f t="shared" si="75"/>
        <v>#DIV/0!</v>
      </c>
      <c r="F1393" t="e">
        <f t="shared" si="74"/>
        <v>#NUM!</v>
      </c>
      <c r="H1393" t="e">
        <f t="shared" si="76"/>
        <v>#DIV/0!</v>
      </c>
    </row>
    <row r="1394" spans="2:12" x14ac:dyDescent="0.3">
      <c r="C1394" t="e">
        <f t="shared" si="75"/>
        <v>#DIV/0!</v>
      </c>
      <c r="F1394" t="e">
        <f t="shared" si="74"/>
        <v>#NUM!</v>
      </c>
      <c r="H1394" t="e">
        <f t="shared" si="76"/>
        <v>#DIV/0!</v>
      </c>
    </row>
    <row r="1395" spans="2:12" x14ac:dyDescent="0.3">
      <c r="C1395" t="e">
        <f t="shared" si="75"/>
        <v>#DIV/0!</v>
      </c>
      <c r="F1395" t="e">
        <f t="shared" si="74"/>
        <v>#NUM!</v>
      </c>
      <c r="H1395" t="e">
        <f t="shared" si="76"/>
        <v>#DIV/0!</v>
      </c>
    </row>
    <row r="1396" spans="2:12" x14ac:dyDescent="0.3">
      <c r="C1396" t="e">
        <f t="shared" si="75"/>
        <v>#DIV/0!</v>
      </c>
      <c r="F1396" t="e">
        <f t="shared" si="74"/>
        <v>#NUM!</v>
      </c>
      <c r="H1396" t="e">
        <f t="shared" si="76"/>
        <v>#DIV/0!</v>
      </c>
    </row>
    <row r="1397" spans="2:12" x14ac:dyDescent="0.3">
      <c r="C1397" t="e">
        <f t="shared" si="75"/>
        <v>#DIV/0!</v>
      </c>
      <c r="F1397" t="e">
        <f t="shared" si="74"/>
        <v>#NUM!</v>
      </c>
      <c r="H1397" t="e">
        <f t="shared" si="76"/>
        <v>#DIV/0!</v>
      </c>
      <c r="I1397">
        <v>1950</v>
      </c>
      <c r="J1397" t="e">
        <f>AVERAGE(H1397:H1425)</f>
        <v>#DIV/0!</v>
      </c>
      <c r="K1397">
        <f>D1425-D1397</f>
        <v>0</v>
      </c>
      <c r="L1397" t="e">
        <f>J1397*K1397</f>
        <v>#DIV/0!</v>
      </c>
    </row>
    <row r="1398" spans="2:12" x14ac:dyDescent="0.3">
      <c r="C1398" t="e">
        <f t="shared" si="75"/>
        <v>#DIV/0!</v>
      </c>
      <c r="F1398" t="e">
        <f t="shared" si="74"/>
        <v>#NUM!</v>
      </c>
      <c r="H1398" t="e">
        <f t="shared" si="76"/>
        <v>#DIV/0!</v>
      </c>
    </row>
    <row r="1399" spans="2:12" x14ac:dyDescent="0.3">
      <c r="C1399" t="e">
        <f t="shared" si="75"/>
        <v>#DIV/0!</v>
      </c>
      <c r="F1399" t="e">
        <f t="shared" si="74"/>
        <v>#NUM!</v>
      </c>
      <c r="H1399" t="e">
        <f t="shared" si="76"/>
        <v>#DIV/0!</v>
      </c>
    </row>
    <row r="1400" spans="2:12" x14ac:dyDescent="0.3">
      <c r="C1400" t="e">
        <f t="shared" si="75"/>
        <v>#DIV/0!</v>
      </c>
      <c r="F1400" t="e">
        <f t="shared" si="74"/>
        <v>#NUM!</v>
      </c>
      <c r="H1400" t="e">
        <f t="shared" si="76"/>
        <v>#DIV/0!</v>
      </c>
    </row>
    <row r="1401" spans="2:12" x14ac:dyDescent="0.3">
      <c r="C1401" t="e">
        <f t="shared" si="75"/>
        <v>#DIV/0!</v>
      </c>
      <c r="F1401" t="e">
        <f t="shared" si="74"/>
        <v>#NUM!</v>
      </c>
      <c r="H1401" t="e">
        <f t="shared" si="76"/>
        <v>#DIV/0!</v>
      </c>
    </row>
    <row r="1402" spans="2:12" x14ac:dyDescent="0.3">
      <c r="C1402" t="e">
        <f t="shared" si="75"/>
        <v>#DIV/0!</v>
      </c>
      <c r="F1402" t="e">
        <f t="shared" si="74"/>
        <v>#NUM!</v>
      </c>
      <c r="H1402" t="e">
        <f t="shared" si="76"/>
        <v>#DIV/0!</v>
      </c>
    </row>
    <row r="1403" spans="2:12" x14ac:dyDescent="0.3">
      <c r="C1403" t="e">
        <f t="shared" si="75"/>
        <v>#DIV/0!</v>
      </c>
      <c r="F1403" t="e">
        <f t="shared" si="74"/>
        <v>#NUM!</v>
      </c>
      <c r="H1403" t="e">
        <f t="shared" si="76"/>
        <v>#DIV/0!</v>
      </c>
    </row>
    <row r="1404" spans="2:12" x14ac:dyDescent="0.3">
      <c r="B1404" s="6"/>
      <c r="C1404" t="e">
        <f t="shared" si="75"/>
        <v>#DIV/0!</v>
      </c>
      <c r="D1404" s="6"/>
      <c r="F1404" t="e">
        <f t="shared" si="74"/>
        <v>#NUM!</v>
      </c>
      <c r="H1404" t="e">
        <f t="shared" si="76"/>
        <v>#DIV/0!</v>
      </c>
    </row>
    <row r="1405" spans="2:12" x14ac:dyDescent="0.3">
      <c r="B1405" s="8"/>
      <c r="C1405" t="e">
        <f t="shared" si="75"/>
        <v>#DIV/0!</v>
      </c>
      <c r="F1405" t="e">
        <f t="shared" si="74"/>
        <v>#NUM!</v>
      </c>
      <c r="H1405" t="e">
        <f t="shared" si="76"/>
        <v>#DIV/0!</v>
      </c>
    </row>
    <row r="1406" spans="2:12" x14ac:dyDescent="0.3">
      <c r="C1406" t="e">
        <f t="shared" si="75"/>
        <v>#DIV/0!</v>
      </c>
      <c r="F1406" t="e">
        <f t="shared" si="74"/>
        <v>#NUM!</v>
      </c>
      <c r="H1406" t="e">
        <f t="shared" si="76"/>
        <v>#DIV/0!</v>
      </c>
    </row>
    <row r="1407" spans="2:12" x14ac:dyDescent="0.3">
      <c r="C1407" t="e">
        <f t="shared" si="75"/>
        <v>#DIV/0!</v>
      </c>
      <c r="F1407" t="e">
        <f t="shared" si="74"/>
        <v>#NUM!</v>
      </c>
      <c r="H1407" t="e">
        <f t="shared" si="76"/>
        <v>#DIV/0!</v>
      </c>
    </row>
    <row r="1408" spans="2:12" x14ac:dyDescent="0.3">
      <c r="C1408" t="e">
        <f t="shared" si="75"/>
        <v>#DIV/0!</v>
      </c>
      <c r="F1408" t="e">
        <f t="shared" si="74"/>
        <v>#NUM!</v>
      </c>
      <c r="H1408" t="e">
        <f t="shared" si="76"/>
        <v>#DIV/0!</v>
      </c>
    </row>
    <row r="1409" spans="3:8" x14ac:dyDescent="0.3">
      <c r="C1409" t="e">
        <f t="shared" si="75"/>
        <v>#DIV/0!</v>
      </c>
      <c r="F1409" t="e">
        <f t="shared" si="74"/>
        <v>#NUM!</v>
      </c>
      <c r="H1409" t="e">
        <f t="shared" si="76"/>
        <v>#DIV/0!</v>
      </c>
    </row>
    <row r="1410" spans="3:8" x14ac:dyDescent="0.3">
      <c r="C1410" t="e">
        <f t="shared" si="75"/>
        <v>#DIV/0!</v>
      </c>
      <c r="F1410" t="e">
        <f t="shared" si="74"/>
        <v>#NUM!</v>
      </c>
      <c r="H1410" t="e">
        <f t="shared" si="76"/>
        <v>#DIV/0!</v>
      </c>
    </row>
    <row r="1411" spans="3:8" x14ac:dyDescent="0.3">
      <c r="C1411" t="e">
        <f t="shared" si="75"/>
        <v>#DIV/0!</v>
      </c>
      <c r="F1411" t="e">
        <f t="shared" ref="F1411:F1474" si="77">LN(B1411)</f>
        <v>#NUM!</v>
      </c>
      <c r="H1411" t="e">
        <f t="shared" si="76"/>
        <v>#DIV/0!</v>
      </c>
    </row>
    <row r="1412" spans="3:8" x14ac:dyDescent="0.3">
      <c r="C1412" t="e">
        <f t="shared" ref="C1412:C1475" si="78">AVERAGE(B1411:B1413)</f>
        <v>#DIV/0!</v>
      </c>
      <c r="F1412" t="e">
        <f t="shared" si="77"/>
        <v>#NUM!</v>
      </c>
      <c r="H1412" t="e">
        <f t="shared" si="76"/>
        <v>#DIV/0!</v>
      </c>
    </row>
    <row r="1413" spans="3:8" x14ac:dyDescent="0.3">
      <c r="C1413" t="e">
        <f t="shared" si="78"/>
        <v>#DIV/0!</v>
      </c>
      <c r="F1413" t="e">
        <f t="shared" si="77"/>
        <v>#NUM!</v>
      </c>
      <c r="H1413" t="e">
        <f t="shared" si="76"/>
        <v>#DIV/0!</v>
      </c>
    </row>
    <row r="1414" spans="3:8" x14ac:dyDescent="0.3">
      <c r="C1414" t="e">
        <f t="shared" si="78"/>
        <v>#DIV/0!</v>
      </c>
      <c r="F1414" t="e">
        <f t="shared" si="77"/>
        <v>#NUM!</v>
      </c>
      <c r="H1414" t="e">
        <f t="shared" si="76"/>
        <v>#DIV/0!</v>
      </c>
    </row>
    <row r="1415" spans="3:8" x14ac:dyDescent="0.3">
      <c r="C1415" t="e">
        <f t="shared" si="78"/>
        <v>#DIV/0!</v>
      </c>
      <c r="F1415" t="e">
        <f t="shared" si="77"/>
        <v>#NUM!</v>
      </c>
      <c r="H1415" t="e">
        <f t="shared" si="76"/>
        <v>#DIV/0!</v>
      </c>
    </row>
    <row r="1416" spans="3:8" x14ac:dyDescent="0.3">
      <c r="C1416" t="e">
        <f t="shared" si="78"/>
        <v>#DIV/0!</v>
      </c>
      <c r="F1416" t="e">
        <f t="shared" si="77"/>
        <v>#NUM!</v>
      </c>
      <c r="H1416" t="e">
        <f t="shared" si="76"/>
        <v>#DIV/0!</v>
      </c>
    </row>
    <row r="1417" spans="3:8" x14ac:dyDescent="0.3">
      <c r="C1417" t="e">
        <f t="shared" si="78"/>
        <v>#DIV/0!</v>
      </c>
      <c r="F1417" t="e">
        <f t="shared" si="77"/>
        <v>#NUM!</v>
      </c>
      <c r="H1417" t="e">
        <f t="shared" ref="H1417:H1480" si="79">(0.0905*EXP(0.0013*C1417))/E$2</f>
        <v>#DIV/0!</v>
      </c>
    </row>
    <row r="1418" spans="3:8" x14ac:dyDescent="0.3">
      <c r="C1418" t="e">
        <f t="shared" si="78"/>
        <v>#DIV/0!</v>
      </c>
      <c r="F1418" t="e">
        <f t="shared" si="77"/>
        <v>#NUM!</v>
      </c>
      <c r="H1418" t="e">
        <f t="shared" si="79"/>
        <v>#DIV/0!</v>
      </c>
    </row>
    <row r="1419" spans="3:8" x14ac:dyDescent="0.3">
      <c r="C1419" t="e">
        <f t="shared" si="78"/>
        <v>#DIV/0!</v>
      </c>
      <c r="F1419" t="e">
        <f t="shared" si="77"/>
        <v>#NUM!</v>
      </c>
      <c r="H1419" t="e">
        <f t="shared" si="79"/>
        <v>#DIV/0!</v>
      </c>
    </row>
    <row r="1420" spans="3:8" x14ac:dyDescent="0.3">
      <c r="C1420" t="e">
        <f t="shared" si="78"/>
        <v>#DIV/0!</v>
      </c>
      <c r="F1420" t="e">
        <f t="shared" si="77"/>
        <v>#NUM!</v>
      </c>
      <c r="H1420" t="e">
        <f t="shared" si="79"/>
        <v>#DIV/0!</v>
      </c>
    </row>
    <row r="1421" spans="3:8" x14ac:dyDescent="0.3">
      <c r="C1421" t="e">
        <f t="shared" si="78"/>
        <v>#DIV/0!</v>
      </c>
      <c r="F1421" t="e">
        <f t="shared" si="77"/>
        <v>#NUM!</v>
      </c>
      <c r="H1421" t="e">
        <f t="shared" si="79"/>
        <v>#DIV/0!</v>
      </c>
    </row>
    <row r="1422" spans="3:8" x14ac:dyDescent="0.3">
      <c r="C1422" t="e">
        <f t="shared" si="78"/>
        <v>#DIV/0!</v>
      </c>
      <c r="F1422" t="e">
        <f t="shared" si="77"/>
        <v>#NUM!</v>
      </c>
      <c r="H1422" t="e">
        <f t="shared" si="79"/>
        <v>#DIV/0!</v>
      </c>
    </row>
    <row r="1423" spans="3:8" x14ac:dyDescent="0.3">
      <c r="C1423" t="e">
        <f t="shared" si="78"/>
        <v>#DIV/0!</v>
      </c>
      <c r="F1423" t="e">
        <f t="shared" si="77"/>
        <v>#NUM!</v>
      </c>
      <c r="H1423" t="e">
        <f t="shared" si="79"/>
        <v>#DIV/0!</v>
      </c>
    </row>
    <row r="1424" spans="3:8" x14ac:dyDescent="0.3">
      <c r="C1424" t="e">
        <f t="shared" si="78"/>
        <v>#DIV/0!</v>
      </c>
      <c r="F1424" t="e">
        <f t="shared" si="77"/>
        <v>#NUM!</v>
      </c>
      <c r="H1424" t="e">
        <f t="shared" si="79"/>
        <v>#DIV/0!</v>
      </c>
    </row>
    <row r="1425" spans="3:9" x14ac:dyDescent="0.3">
      <c r="C1425" t="e">
        <f t="shared" si="78"/>
        <v>#DIV/0!</v>
      </c>
      <c r="F1425" t="e">
        <f t="shared" si="77"/>
        <v>#NUM!</v>
      </c>
      <c r="H1425" t="e">
        <f t="shared" si="79"/>
        <v>#DIV/0!</v>
      </c>
      <c r="I1425">
        <v>1949</v>
      </c>
    </row>
    <row r="1426" spans="3:9" x14ac:dyDescent="0.3">
      <c r="C1426" t="e">
        <f t="shared" si="78"/>
        <v>#DIV/0!</v>
      </c>
      <c r="F1426" t="e">
        <f t="shared" si="77"/>
        <v>#NUM!</v>
      </c>
      <c r="H1426" t="e">
        <f t="shared" si="79"/>
        <v>#DIV/0!</v>
      </c>
    </row>
    <row r="1427" spans="3:9" x14ac:dyDescent="0.3">
      <c r="C1427" t="e">
        <f t="shared" si="78"/>
        <v>#DIV/0!</v>
      </c>
      <c r="F1427" t="e">
        <f t="shared" si="77"/>
        <v>#NUM!</v>
      </c>
      <c r="H1427" t="e">
        <f t="shared" si="79"/>
        <v>#DIV/0!</v>
      </c>
    </row>
    <row r="1428" spans="3:9" x14ac:dyDescent="0.3">
      <c r="C1428" t="e">
        <f t="shared" si="78"/>
        <v>#DIV/0!</v>
      </c>
      <c r="F1428" t="e">
        <f t="shared" si="77"/>
        <v>#NUM!</v>
      </c>
      <c r="H1428" t="e">
        <f t="shared" si="79"/>
        <v>#DIV/0!</v>
      </c>
    </row>
    <row r="1429" spans="3:9" x14ac:dyDescent="0.3">
      <c r="C1429" t="e">
        <f t="shared" si="78"/>
        <v>#DIV/0!</v>
      </c>
      <c r="F1429" t="e">
        <f t="shared" si="77"/>
        <v>#NUM!</v>
      </c>
      <c r="H1429" t="e">
        <f t="shared" si="79"/>
        <v>#DIV/0!</v>
      </c>
    </row>
    <row r="1430" spans="3:9" x14ac:dyDescent="0.3">
      <c r="C1430" t="e">
        <f t="shared" si="78"/>
        <v>#DIV/0!</v>
      </c>
      <c r="F1430" t="e">
        <f t="shared" si="77"/>
        <v>#NUM!</v>
      </c>
      <c r="H1430" t="e">
        <f t="shared" si="79"/>
        <v>#DIV/0!</v>
      </c>
    </row>
    <row r="1431" spans="3:9" x14ac:dyDescent="0.3">
      <c r="C1431" t="e">
        <f t="shared" si="78"/>
        <v>#DIV/0!</v>
      </c>
      <c r="F1431" t="e">
        <f t="shared" si="77"/>
        <v>#NUM!</v>
      </c>
      <c r="H1431" t="e">
        <f t="shared" si="79"/>
        <v>#DIV/0!</v>
      </c>
    </row>
    <row r="1432" spans="3:9" x14ac:dyDescent="0.3">
      <c r="C1432" t="e">
        <f t="shared" si="78"/>
        <v>#DIV/0!</v>
      </c>
      <c r="F1432" t="e">
        <f t="shared" si="77"/>
        <v>#NUM!</v>
      </c>
      <c r="H1432" t="e">
        <f t="shared" si="79"/>
        <v>#DIV/0!</v>
      </c>
    </row>
    <row r="1433" spans="3:9" x14ac:dyDescent="0.3">
      <c r="C1433" t="e">
        <f t="shared" si="78"/>
        <v>#DIV/0!</v>
      </c>
      <c r="F1433" t="e">
        <f t="shared" si="77"/>
        <v>#NUM!</v>
      </c>
      <c r="H1433" t="e">
        <f t="shared" si="79"/>
        <v>#DIV/0!</v>
      </c>
    </row>
    <row r="1434" spans="3:9" x14ac:dyDescent="0.3">
      <c r="C1434" t="e">
        <f t="shared" si="78"/>
        <v>#DIV/0!</v>
      </c>
      <c r="F1434" t="e">
        <f t="shared" si="77"/>
        <v>#NUM!</v>
      </c>
      <c r="H1434" t="e">
        <f t="shared" si="79"/>
        <v>#DIV/0!</v>
      </c>
    </row>
    <row r="1435" spans="3:9" x14ac:dyDescent="0.3">
      <c r="C1435" t="e">
        <f t="shared" si="78"/>
        <v>#DIV/0!</v>
      </c>
      <c r="F1435" t="e">
        <f t="shared" si="77"/>
        <v>#NUM!</v>
      </c>
      <c r="H1435" t="e">
        <f t="shared" si="79"/>
        <v>#DIV/0!</v>
      </c>
    </row>
    <row r="1436" spans="3:9" x14ac:dyDescent="0.3">
      <c r="C1436" t="e">
        <f t="shared" si="78"/>
        <v>#DIV/0!</v>
      </c>
      <c r="F1436" t="e">
        <f t="shared" si="77"/>
        <v>#NUM!</v>
      </c>
      <c r="H1436" t="e">
        <f t="shared" si="79"/>
        <v>#DIV/0!</v>
      </c>
    </row>
    <row r="1437" spans="3:9" x14ac:dyDescent="0.3">
      <c r="C1437" t="e">
        <f t="shared" si="78"/>
        <v>#DIV/0!</v>
      </c>
      <c r="F1437" t="e">
        <f t="shared" si="77"/>
        <v>#NUM!</v>
      </c>
      <c r="H1437" t="e">
        <f t="shared" si="79"/>
        <v>#DIV/0!</v>
      </c>
    </row>
    <row r="1438" spans="3:9" x14ac:dyDescent="0.3">
      <c r="C1438" t="e">
        <f t="shared" si="78"/>
        <v>#DIV/0!</v>
      </c>
      <c r="F1438" t="e">
        <f t="shared" si="77"/>
        <v>#NUM!</v>
      </c>
      <c r="H1438" t="e">
        <f t="shared" si="79"/>
        <v>#DIV/0!</v>
      </c>
    </row>
    <row r="1439" spans="3:9" x14ac:dyDescent="0.3">
      <c r="C1439" t="e">
        <f t="shared" si="78"/>
        <v>#DIV/0!</v>
      </c>
      <c r="F1439" t="e">
        <f t="shared" si="77"/>
        <v>#NUM!</v>
      </c>
      <c r="H1439" t="e">
        <f t="shared" si="79"/>
        <v>#DIV/0!</v>
      </c>
    </row>
    <row r="1440" spans="3:9" x14ac:dyDescent="0.3">
      <c r="C1440" t="e">
        <f t="shared" si="78"/>
        <v>#DIV/0!</v>
      </c>
      <c r="F1440" t="e">
        <f t="shared" si="77"/>
        <v>#NUM!</v>
      </c>
      <c r="H1440" t="e">
        <f t="shared" si="79"/>
        <v>#DIV/0!</v>
      </c>
    </row>
    <row r="1441" spans="3:8" x14ac:dyDescent="0.3">
      <c r="C1441" t="e">
        <f t="shared" si="78"/>
        <v>#DIV/0!</v>
      </c>
      <c r="F1441" t="e">
        <f t="shared" si="77"/>
        <v>#NUM!</v>
      </c>
      <c r="H1441" t="e">
        <f t="shared" si="79"/>
        <v>#DIV/0!</v>
      </c>
    </row>
    <row r="1442" spans="3:8" x14ac:dyDescent="0.3">
      <c r="C1442" t="e">
        <f t="shared" si="78"/>
        <v>#DIV/0!</v>
      </c>
      <c r="F1442" t="e">
        <f t="shared" si="77"/>
        <v>#NUM!</v>
      </c>
      <c r="H1442" t="e">
        <f t="shared" si="79"/>
        <v>#DIV/0!</v>
      </c>
    </row>
    <row r="1443" spans="3:8" x14ac:dyDescent="0.3">
      <c r="C1443" t="e">
        <f t="shared" si="78"/>
        <v>#DIV/0!</v>
      </c>
      <c r="F1443" t="e">
        <f t="shared" si="77"/>
        <v>#NUM!</v>
      </c>
      <c r="H1443" t="e">
        <f t="shared" si="79"/>
        <v>#DIV/0!</v>
      </c>
    </row>
    <row r="1444" spans="3:8" x14ac:dyDescent="0.3">
      <c r="C1444" t="e">
        <f t="shared" si="78"/>
        <v>#DIV/0!</v>
      </c>
      <c r="F1444" t="e">
        <f t="shared" si="77"/>
        <v>#NUM!</v>
      </c>
      <c r="H1444" t="e">
        <f t="shared" si="79"/>
        <v>#DIV/0!</v>
      </c>
    </row>
    <row r="1445" spans="3:8" x14ac:dyDescent="0.3">
      <c r="C1445" t="e">
        <f t="shared" si="78"/>
        <v>#DIV/0!</v>
      </c>
      <c r="F1445" t="e">
        <f t="shared" si="77"/>
        <v>#NUM!</v>
      </c>
      <c r="H1445" t="e">
        <f t="shared" si="79"/>
        <v>#DIV/0!</v>
      </c>
    </row>
    <row r="1446" spans="3:8" x14ac:dyDescent="0.3">
      <c r="C1446" t="e">
        <f t="shared" si="78"/>
        <v>#DIV/0!</v>
      </c>
      <c r="F1446" t="e">
        <f t="shared" si="77"/>
        <v>#NUM!</v>
      </c>
      <c r="H1446" t="e">
        <f t="shared" si="79"/>
        <v>#DIV/0!</v>
      </c>
    </row>
    <row r="1447" spans="3:8" x14ac:dyDescent="0.3">
      <c r="C1447" t="e">
        <f t="shared" si="78"/>
        <v>#DIV/0!</v>
      </c>
      <c r="F1447" t="e">
        <f t="shared" si="77"/>
        <v>#NUM!</v>
      </c>
      <c r="H1447" t="e">
        <f t="shared" si="79"/>
        <v>#DIV/0!</v>
      </c>
    </row>
    <row r="1448" spans="3:8" x14ac:dyDescent="0.3">
      <c r="C1448" t="e">
        <f t="shared" si="78"/>
        <v>#DIV/0!</v>
      </c>
      <c r="F1448" t="e">
        <f t="shared" si="77"/>
        <v>#NUM!</v>
      </c>
      <c r="H1448" t="e">
        <f t="shared" si="79"/>
        <v>#DIV/0!</v>
      </c>
    </row>
    <row r="1449" spans="3:8" x14ac:dyDescent="0.3">
      <c r="C1449" t="e">
        <f t="shared" si="78"/>
        <v>#DIV/0!</v>
      </c>
      <c r="F1449" t="e">
        <f t="shared" si="77"/>
        <v>#NUM!</v>
      </c>
      <c r="H1449" t="e">
        <f t="shared" si="79"/>
        <v>#DIV/0!</v>
      </c>
    </row>
    <row r="1450" spans="3:8" x14ac:dyDescent="0.3">
      <c r="C1450" t="e">
        <f t="shared" si="78"/>
        <v>#DIV/0!</v>
      </c>
      <c r="F1450" t="e">
        <f t="shared" si="77"/>
        <v>#NUM!</v>
      </c>
      <c r="H1450" t="e">
        <f t="shared" si="79"/>
        <v>#DIV/0!</v>
      </c>
    </row>
    <row r="1451" spans="3:8" x14ac:dyDescent="0.3">
      <c r="C1451" t="e">
        <f t="shared" si="78"/>
        <v>#DIV/0!</v>
      </c>
      <c r="F1451" t="e">
        <f t="shared" si="77"/>
        <v>#NUM!</v>
      </c>
      <c r="H1451" t="e">
        <f t="shared" si="79"/>
        <v>#DIV/0!</v>
      </c>
    </row>
    <row r="1452" spans="3:8" x14ac:dyDescent="0.3">
      <c r="C1452" t="e">
        <f t="shared" si="78"/>
        <v>#DIV/0!</v>
      </c>
      <c r="F1452" t="e">
        <f t="shared" si="77"/>
        <v>#NUM!</v>
      </c>
      <c r="H1452" t="e">
        <f t="shared" si="79"/>
        <v>#DIV/0!</v>
      </c>
    </row>
    <row r="1453" spans="3:8" x14ac:dyDescent="0.3">
      <c r="C1453" t="e">
        <f t="shared" si="78"/>
        <v>#DIV/0!</v>
      </c>
      <c r="F1453" t="e">
        <f t="shared" si="77"/>
        <v>#NUM!</v>
      </c>
      <c r="H1453" t="e">
        <f t="shared" si="79"/>
        <v>#DIV/0!</v>
      </c>
    </row>
    <row r="1454" spans="3:8" x14ac:dyDescent="0.3">
      <c r="C1454" t="e">
        <f t="shared" si="78"/>
        <v>#DIV/0!</v>
      </c>
      <c r="F1454" t="e">
        <f t="shared" si="77"/>
        <v>#NUM!</v>
      </c>
      <c r="H1454" t="e">
        <f t="shared" si="79"/>
        <v>#DIV/0!</v>
      </c>
    </row>
    <row r="1455" spans="3:8" x14ac:dyDescent="0.3">
      <c r="C1455" t="e">
        <f t="shared" si="78"/>
        <v>#DIV/0!</v>
      </c>
      <c r="F1455" t="e">
        <f t="shared" si="77"/>
        <v>#NUM!</v>
      </c>
      <c r="H1455" t="e">
        <f t="shared" si="79"/>
        <v>#DIV/0!</v>
      </c>
    </row>
    <row r="1456" spans="3:8" x14ac:dyDescent="0.3">
      <c r="C1456" t="e">
        <f t="shared" si="78"/>
        <v>#DIV/0!</v>
      </c>
      <c r="F1456" t="e">
        <f t="shared" si="77"/>
        <v>#NUM!</v>
      </c>
      <c r="H1456" t="e">
        <f t="shared" si="79"/>
        <v>#DIV/0!</v>
      </c>
    </row>
    <row r="1457" spans="3:8" x14ac:dyDescent="0.3">
      <c r="C1457" t="e">
        <f t="shared" si="78"/>
        <v>#DIV/0!</v>
      </c>
      <c r="F1457" t="e">
        <f t="shared" si="77"/>
        <v>#NUM!</v>
      </c>
      <c r="H1457" t="e">
        <f t="shared" si="79"/>
        <v>#DIV/0!</v>
      </c>
    </row>
    <row r="1458" spans="3:8" x14ac:dyDescent="0.3">
      <c r="C1458" t="e">
        <f t="shared" si="78"/>
        <v>#DIV/0!</v>
      </c>
      <c r="F1458" t="e">
        <f t="shared" si="77"/>
        <v>#NUM!</v>
      </c>
      <c r="H1458" t="e">
        <f t="shared" si="79"/>
        <v>#DIV/0!</v>
      </c>
    </row>
    <row r="1459" spans="3:8" x14ac:dyDescent="0.3">
      <c r="C1459" t="e">
        <f t="shared" si="78"/>
        <v>#DIV/0!</v>
      </c>
      <c r="F1459" t="e">
        <f t="shared" si="77"/>
        <v>#NUM!</v>
      </c>
      <c r="H1459" t="e">
        <f t="shared" si="79"/>
        <v>#DIV/0!</v>
      </c>
    </row>
    <row r="1460" spans="3:8" x14ac:dyDescent="0.3">
      <c r="C1460" t="e">
        <f t="shared" si="78"/>
        <v>#DIV/0!</v>
      </c>
      <c r="F1460" t="e">
        <f t="shared" si="77"/>
        <v>#NUM!</v>
      </c>
      <c r="H1460" t="e">
        <f t="shared" si="79"/>
        <v>#DIV/0!</v>
      </c>
    </row>
    <row r="1461" spans="3:8" x14ac:dyDescent="0.3">
      <c r="C1461" t="e">
        <f t="shared" si="78"/>
        <v>#DIV/0!</v>
      </c>
      <c r="F1461" t="e">
        <f t="shared" si="77"/>
        <v>#NUM!</v>
      </c>
      <c r="H1461" t="e">
        <f t="shared" si="79"/>
        <v>#DIV/0!</v>
      </c>
    </row>
    <row r="1462" spans="3:8" x14ac:dyDescent="0.3">
      <c r="C1462" t="e">
        <f t="shared" si="78"/>
        <v>#DIV/0!</v>
      </c>
      <c r="F1462" t="e">
        <f t="shared" si="77"/>
        <v>#NUM!</v>
      </c>
      <c r="H1462" t="e">
        <f t="shared" si="79"/>
        <v>#DIV/0!</v>
      </c>
    </row>
    <row r="1463" spans="3:8" x14ac:dyDescent="0.3">
      <c r="C1463" t="e">
        <f t="shared" si="78"/>
        <v>#DIV/0!</v>
      </c>
      <c r="F1463" t="e">
        <f t="shared" si="77"/>
        <v>#NUM!</v>
      </c>
      <c r="H1463" t="e">
        <f t="shared" si="79"/>
        <v>#DIV/0!</v>
      </c>
    </row>
    <row r="1464" spans="3:8" x14ac:dyDescent="0.3">
      <c r="C1464" t="e">
        <f t="shared" si="78"/>
        <v>#DIV/0!</v>
      </c>
      <c r="F1464" t="e">
        <f t="shared" si="77"/>
        <v>#NUM!</v>
      </c>
      <c r="H1464" t="e">
        <f t="shared" si="79"/>
        <v>#DIV/0!</v>
      </c>
    </row>
    <row r="1465" spans="3:8" x14ac:dyDescent="0.3">
      <c r="C1465" t="e">
        <f t="shared" si="78"/>
        <v>#DIV/0!</v>
      </c>
      <c r="F1465" t="e">
        <f t="shared" si="77"/>
        <v>#NUM!</v>
      </c>
      <c r="H1465" t="e">
        <f t="shared" si="79"/>
        <v>#DIV/0!</v>
      </c>
    </row>
    <row r="1466" spans="3:8" x14ac:dyDescent="0.3">
      <c r="C1466" t="e">
        <f t="shared" si="78"/>
        <v>#DIV/0!</v>
      </c>
      <c r="F1466" t="e">
        <f t="shared" si="77"/>
        <v>#NUM!</v>
      </c>
      <c r="H1466" t="e">
        <f t="shared" si="79"/>
        <v>#DIV/0!</v>
      </c>
    </row>
    <row r="1467" spans="3:8" x14ac:dyDescent="0.3">
      <c r="C1467" t="e">
        <f t="shared" si="78"/>
        <v>#DIV/0!</v>
      </c>
      <c r="F1467" t="e">
        <f t="shared" si="77"/>
        <v>#NUM!</v>
      </c>
      <c r="H1467" t="e">
        <f t="shared" si="79"/>
        <v>#DIV/0!</v>
      </c>
    </row>
    <row r="1468" spans="3:8" x14ac:dyDescent="0.3">
      <c r="C1468" t="e">
        <f t="shared" si="78"/>
        <v>#DIV/0!</v>
      </c>
      <c r="F1468" t="e">
        <f t="shared" si="77"/>
        <v>#NUM!</v>
      </c>
      <c r="H1468" t="e">
        <f t="shared" si="79"/>
        <v>#DIV/0!</v>
      </c>
    </row>
    <row r="1469" spans="3:8" x14ac:dyDescent="0.3">
      <c r="C1469" t="e">
        <f t="shared" si="78"/>
        <v>#DIV/0!</v>
      </c>
      <c r="F1469" t="e">
        <f t="shared" si="77"/>
        <v>#NUM!</v>
      </c>
      <c r="H1469" t="e">
        <f t="shared" si="79"/>
        <v>#DIV/0!</v>
      </c>
    </row>
    <row r="1470" spans="3:8" x14ac:dyDescent="0.3">
      <c r="C1470" t="e">
        <f t="shared" si="78"/>
        <v>#DIV/0!</v>
      </c>
      <c r="F1470" t="e">
        <f t="shared" si="77"/>
        <v>#NUM!</v>
      </c>
      <c r="H1470" t="e">
        <f t="shared" si="79"/>
        <v>#DIV/0!</v>
      </c>
    </row>
    <row r="1471" spans="3:8" x14ac:dyDescent="0.3">
      <c r="C1471" t="e">
        <f t="shared" si="78"/>
        <v>#DIV/0!</v>
      </c>
      <c r="F1471" t="e">
        <f t="shared" si="77"/>
        <v>#NUM!</v>
      </c>
      <c r="H1471" t="e">
        <f t="shared" si="79"/>
        <v>#DIV/0!</v>
      </c>
    </row>
    <row r="1472" spans="3:8" x14ac:dyDescent="0.3">
      <c r="C1472" t="e">
        <f t="shared" si="78"/>
        <v>#DIV/0!</v>
      </c>
      <c r="F1472" t="e">
        <f t="shared" si="77"/>
        <v>#NUM!</v>
      </c>
      <c r="H1472" t="e">
        <f t="shared" si="79"/>
        <v>#DIV/0!</v>
      </c>
    </row>
    <row r="1473" spans="3:8" x14ac:dyDescent="0.3">
      <c r="C1473" t="e">
        <f t="shared" si="78"/>
        <v>#DIV/0!</v>
      </c>
      <c r="F1473" t="e">
        <f t="shared" si="77"/>
        <v>#NUM!</v>
      </c>
      <c r="H1473" t="e">
        <f t="shared" si="79"/>
        <v>#DIV/0!</v>
      </c>
    </row>
    <row r="1474" spans="3:8" x14ac:dyDescent="0.3">
      <c r="C1474" t="e">
        <f t="shared" si="78"/>
        <v>#DIV/0!</v>
      </c>
      <c r="F1474" t="e">
        <f t="shared" si="77"/>
        <v>#NUM!</v>
      </c>
      <c r="H1474" t="e">
        <f t="shared" si="79"/>
        <v>#DIV/0!</v>
      </c>
    </row>
    <row r="1475" spans="3:8" x14ac:dyDescent="0.3">
      <c r="C1475" t="e">
        <f t="shared" si="78"/>
        <v>#DIV/0!</v>
      </c>
      <c r="F1475" t="e">
        <f t="shared" ref="F1475:F1514" si="80">LN(B1475)</f>
        <v>#NUM!</v>
      </c>
      <c r="H1475" t="e">
        <f t="shared" si="79"/>
        <v>#DIV/0!</v>
      </c>
    </row>
    <row r="1476" spans="3:8" x14ac:dyDescent="0.3">
      <c r="C1476" t="e">
        <f t="shared" ref="C1476:C1514" si="81">AVERAGE(B1475:B1477)</f>
        <v>#DIV/0!</v>
      </c>
      <c r="F1476" t="e">
        <f t="shared" si="80"/>
        <v>#NUM!</v>
      </c>
      <c r="H1476" t="e">
        <f t="shared" si="79"/>
        <v>#DIV/0!</v>
      </c>
    </row>
    <row r="1477" spans="3:8" x14ac:dyDescent="0.3">
      <c r="C1477" t="e">
        <f t="shared" si="81"/>
        <v>#DIV/0!</v>
      </c>
      <c r="F1477" t="e">
        <f t="shared" si="80"/>
        <v>#NUM!</v>
      </c>
      <c r="H1477" t="e">
        <f t="shared" si="79"/>
        <v>#DIV/0!</v>
      </c>
    </row>
    <row r="1478" spans="3:8" x14ac:dyDescent="0.3">
      <c r="C1478" t="e">
        <f t="shared" si="81"/>
        <v>#DIV/0!</v>
      </c>
      <c r="F1478" t="e">
        <f t="shared" si="80"/>
        <v>#NUM!</v>
      </c>
      <c r="H1478" t="e">
        <f t="shared" si="79"/>
        <v>#DIV/0!</v>
      </c>
    </row>
    <row r="1479" spans="3:8" x14ac:dyDescent="0.3">
      <c r="C1479" t="e">
        <f t="shared" si="81"/>
        <v>#DIV/0!</v>
      </c>
      <c r="F1479" t="e">
        <f t="shared" si="80"/>
        <v>#NUM!</v>
      </c>
      <c r="H1479" t="e">
        <f t="shared" si="79"/>
        <v>#DIV/0!</v>
      </c>
    </row>
    <row r="1480" spans="3:8" x14ac:dyDescent="0.3">
      <c r="C1480" t="e">
        <f t="shared" si="81"/>
        <v>#DIV/0!</v>
      </c>
      <c r="F1480" t="e">
        <f t="shared" si="80"/>
        <v>#NUM!</v>
      </c>
      <c r="H1480" t="e">
        <f t="shared" si="79"/>
        <v>#DIV/0!</v>
      </c>
    </row>
    <row r="1481" spans="3:8" x14ac:dyDescent="0.3">
      <c r="C1481" t="e">
        <f t="shared" si="81"/>
        <v>#DIV/0!</v>
      </c>
      <c r="F1481" t="e">
        <f t="shared" si="80"/>
        <v>#NUM!</v>
      </c>
      <c r="H1481" t="e">
        <f t="shared" ref="H1481:H1514" si="82">(0.0905*EXP(0.0013*C1481))/E$2</f>
        <v>#DIV/0!</v>
      </c>
    </row>
    <row r="1482" spans="3:8" x14ac:dyDescent="0.3">
      <c r="C1482" t="e">
        <f t="shared" si="81"/>
        <v>#DIV/0!</v>
      </c>
      <c r="F1482" t="e">
        <f t="shared" si="80"/>
        <v>#NUM!</v>
      </c>
      <c r="H1482" t="e">
        <f t="shared" si="82"/>
        <v>#DIV/0!</v>
      </c>
    </row>
    <row r="1483" spans="3:8" x14ac:dyDescent="0.3">
      <c r="C1483" t="e">
        <f t="shared" si="81"/>
        <v>#DIV/0!</v>
      </c>
      <c r="F1483" t="e">
        <f t="shared" si="80"/>
        <v>#NUM!</v>
      </c>
      <c r="H1483" t="e">
        <f t="shared" si="82"/>
        <v>#DIV/0!</v>
      </c>
    </row>
    <row r="1484" spans="3:8" x14ac:dyDescent="0.3">
      <c r="C1484" t="e">
        <f t="shared" si="81"/>
        <v>#DIV/0!</v>
      </c>
      <c r="F1484" t="e">
        <f t="shared" si="80"/>
        <v>#NUM!</v>
      </c>
      <c r="H1484" t="e">
        <f t="shared" si="82"/>
        <v>#DIV/0!</v>
      </c>
    </row>
    <row r="1485" spans="3:8" x14ac:dyDescent="0.3">
      <c r="C1485" t="e">
        <f t="shared" si="81"/>
        <v>#DIV/0!</v>
      </c>
      <c r="F1485" t="e">
        <f t="shared" si="80"/>
        <v>#NUM!</v>
      </c>
      <c r="H1485" t="e">
        <f t="shared" si="82"/>
        <v>#DIV/0!</v>
      </c>
    </row>
    <row r="1486" spans="3:8" x14ac:dyDescent="0.3">
      <c r="C1486" t="e">
        <f t="shared" si="81"/>
        <v>#DIV/0!</v>
      </c>
      <c r="F1486" t="e">
        <f t="shared" si="80"/>
        <v>#NUM!</v>
      </c>
      <c r="H1486" t="e">
        <f t="shared" si="82"/>
        <v>#DIV/0!</v>
      </c>
    </row>
    <row r="1487" spans="3:8" x14ac:dyDescent="0.3">
      <c r="C1487" t="e">
        <f t="shared" si="81"/>
        <v>#DIV/0!</v>
      </c>
      <c r="F1487" t="e">
        <f t="shared" si="80"/>
        <v>#NUM!</v>
      </c>
      <c r="H1487" t="e">
        <f t="shared" si="82"/>
        <v>#DIV/0!</v>
      </c>
    </row>
    <row r="1488" spans="3:8" x14ac:dyDescent="0.3">
      <c r="C1488" t="e">
        <f t="shared" si="81"/>
        <v>#DIV/0!</v>
      </c>
      <c r="F1488" t="e">
        <f t="shared" si="80"/>
        <v>#NUM!</v>
      </c>
      <c r="H1488" t="e">
        <f t="shared" si="82"/>
        <v>#DIV/0!</v>
      </c>
    </row>
    <row r="1489" spans="3:8" x14ac:dyDescent="0.3">
      <c r="C1489" t="e">
        <f t="shared" si="81"/>
        <v>#DIV/0!</v>
      </c>
      <c r="F1489" t="e">
        <f t="shared" si="80"/>
        <v>#NUM!</v>
      </c>
      <c r="H1489" t="e">
        <f t="shared" si="82"/>
        <v>#DIV/0!</v>
      </c>
    </row>
    <row r="1490" spans="3:8" x14ac:dyDescent="0.3">
      <c r="C1490" t="e">
        <f t="shared" si="81"/>
        <v>#DIV/0!</v>
      </c>
      <c r="F1490" t="e">
        <f t="shared" si="80"/>
        <v>#NUM!</v>
      </c>
      <c r="H1490" t="e">
        <f t="shared" si="82"/>
        <v>#DIV/0!</v>
      </c>
    </row>
    <row r="1491" spans="3:8" x14ac:dyDescent="0.3">
      <c r="C1491" t="e">
        <f t="shared" si="81"/>
        <v>#DIV/0!</v>
      </c>
      <c r="F1491" t="e">
        <f t="shared" si="80"/>
        <v>#NUM!</v>
      </c>
      <c r="H1491" t="e">
        <f t="shared" si="82"/>
        <v>#DIV/0!</v>
      </c>
    </row>
    <row r="1492" spans="3:8" x14ac:dyDescent="0.3">
      <c r="C1492" t="e">
        <f t="shared" si="81"/>
        <v>#DIV/0!</v>
      </c>
      <c r="F1492" t="e">
        <f t="shared" si="80"/>
        <v>#NUM!</v>
      </c>
      <c r="H1492" t="e">
        <f t="shared" si="82"/>
        <v>#DIV/0!</v>
      </c>
    </row>
    <row r="1493" spans="3:8" x14ac:dyDescent="0.3">
      <c r="C1493" t="e">
        <f t="shared" si="81"/>
        <v>#DIV/0!</v>
      </c>
      <c r="F1493" t="e">
        <f t="shared" si="80"/>
        <v>#NUM!</v>
      </c>
      <c r="H1493" t="e">
        <f t="shared" si="82"/>
        <v>#DIV/0!</v>
      </c>
    </row>
    <row r="1494" spans="3:8" x14ac:dyDescent="0.3">
      <c r="C1494" t="e">
        <f t="shared" si="81"/>
        <v>#DIV/0!</v>
      </c>
      <c r="F1494" t="e">
        <f t="shared" si="80"/>
        <v>#NUM!</v>
      </c>
      <c r="H1494" t="e">
        <f t="shared" si="82"/>
        <v>#DIV/0!</v>
      </c>
    </row>
    <row r="1495" spans="3:8" x14ac:dyDescent="0.3">
      <c r="C1495" t="e">
        <f t="shared" si="81"/>
        <v>#DIV/0!</v>
      </c>
      <c r="F1495" t="e">
        <f t="shared" si="80"/>
        <v>#NUM!</v>
      </c>
      <c r="H1495" t="e">
        <f t="shared" si="82"/>
        <v>#DIV/0!</v>
      </c>
    </row>
    <row r="1496" spans="3:8" x14ac:dyDescent="0.3">
      <c r="C1496" t="e">
        <f t="shared" si="81"/>
        <v>#DIV/0!</v>
      </c>
      <c r="F1496" t="e">
        <f t="shared" si="80"/>
        <v>#NUM!</v>
      </c>
      <c r="H1496" t="e">
        <f t="shared" si="82"/>
        <v>#DIV/0!</v>
      </c>
    </row>
    <row r="1497" spans="3:8" x14ac:dyDescent="0.3">
      <c r="C1497" t="e">
        <f t="shared" si="81"/>
        <v>#DIV/0!</v>
      </c>
      <c r="F1497" t="e">
        <f t="shared" si="80"/>
        <v>#NUM!</v>
      </c>
      <c r="H1497" t="e">
        <f t="shared" si="82"/>
        <v>#DIV/0!</v>
      </c>
    </row>
    <row r="1498" spans="3:8" x14ac:dyDescent="0.3">
      <c r="C1498" t="e">
        <f t="shared" si="81"/>
        <v>#DIV/0!</v>
      </c>
      <c r="F1498" t="e">
        <f t="shared" si="80"/>
        <v>#NUM!</v>
      </c>
      <c r="H1498" t="e">
        <f t="shared" si="82"/>
        <v>#DIV/0!</v>
      </c>
    </row>
    <row r="1499" spans="3:8" x14ac:dyDescent="0.3">
      <c r="C1499" t="e">
        <f t="shared" si="81"/>
        <v>#DIV/0!</v>
      </c>
      <c r="F1499" t="e">
        <f t="shared" si="80"/>
        <v>#NUM!</v>
      </c>
      <c r="H1499" t="e">
        <f t="shared" si="82"/>
        <v>#DIV/0!</v>
      </c>
    </row>
    <row r="1500" spans="3:8" x14ac:dyDescent="0.3">
      <c r="C1500" t="e">
        <f t="shared" si="81"/>
        <v>#DIV/0!</v>
      </c>
      <c r="F1500" t="e">
        <f t="shared" si="80"/>
        <v>#NUM!</v>
      </c>
      <c r="H1500" t="e">
        <f t="shared" si="82"/>
        <v>#DIV/0!</v>
      </c>
    </row>
    <row r="1501" spans="3:8" x14ac:dyDescent="0.3">
      <c r="C1501" t="e">
        <f t="shared" si="81"/>
        <v>#DIV/0!</v>
      </c>
      <c r="F1501" t="e">
        <f t="shared" si="80"/>
        <v>#NUM!</v>
      </c>
      <c r="H1501" t="e">
        <f t="shared" si="82"/>
        <v>#DIV/0!</v>
      </c>
    </row>
    <row r="1502" spans="3:8" x14ac:dyDescent="0.3">
      <c r="C1502" t="e">
        <f t="shared" si="81"/>
        <v>#DIV/0!</v>
      </c>
      <c r="F1502" t="e">
        <f t="shared" si="80"/>
        <v>#NUM!</v>
      </c>
      <c r="H1502" t="e">
        <f t="shared" si="82"/>
        <v>#DIV/0!</v>
      </c>
    </row>
    <row r="1503" spans="3:8" x14ac:dyDescent="0.3">
      <c r="C1503" t="e">
        <f t="shared" si="81"/>
        <v>#DIV/0!</v>
      </c>
      <c r="F1503" t="e">
        <f t="shared" si="80"/>
        <v>#NUM!</v>
      </c>
      <c r="H1503" t="e">
        <f t="shared" si="82"/>
        <v>#DIV/0!</v>
      </c>
    </row>
    <row r="1504" spans="3:8" x14ac:dyDescent="0.3">
      <c r="C1504" t="e">
        <f t="shared" si="81"/>
        <v>#DIV/0!</v>
      </c>
      <c r="F1504" t="e">
        <f t="shared" si="80"/>
        <v>#NUM!</v>
      </c>
      <c r="H1504" t="e">
        <f t="shared" si="82"/>
        <v>#DIV/0!</v>
      </c>
    </row>
    <row r="1505" spans="3:8" x14ac:dyDescent="0.3">
      <c r="C1505" t="e">
        <f t="shared" si="81"/>
        <v>#DIV/0!</v>
      </c>
      <c r="F1505" t="e">
        <f t="shared" si="80"/>
        <v>#NUM!</v>
      </c>
      <c r="H1505" t="e">
        <f t="shared" si="82"/>
        <v>#DIV/0!</v>
      </c>
    </row>
    <row r="1506" spans="3:8" x14ac:dyDescent="0.3">
      <c r="C1506" t="e">
        <f t="shared" si="81"/>
        <v>#DIV/0!</v>
      </c>
      <c r="F1506" t="e">
        <f t="shared" si="80"/>
        <v>#NUM!</v>
      </c>
      <c r="H1506" t="e">
        <f t="shared" si="82"/>
        <v>#DIV/0!</v>
      </c>
    </row>
    <row r="1507" spans="3:8" x14ac:dyDescent="0.3">
      <c r="C1507" t="e">
        <f t="shared" si="81"/>
        <v>#DIV/0!</v>
      </c>
      <c r="F1507" t="e">
        <f t="shared" si="80"/>
        <v>#NUM!</v>
      </c>
      <c r="H1507" t="e">
        <f t="shared" si="82"/>
        <v>#DIV/0!</v>
      </c>
    </row>
    <row r="1508" spans="3:8" x14ac:dyDescent="0.3">
      <c r="C1508" t="e">
        <f t="shared" si="81"/>
        <v>#DIV/0!</v>
      </c>
      <c r="F1508" t="e">
        <f t="shared" si="80"/>
        <v>#NUM!</v>
      </c>
      <c r="H1508" t="e">
        <f t="shared" si="82"/>
        <v>#DIV/0!</v>
      </c>
    </row>
    <row r="1509" spans="3:8" x14ac:dyDescent="0.3">
      <c r="C1509" t="e">
        <f t="shared" si="81"/>
        <v>#DIV/0!</v>
      </c>
      <c r="F1509" t="e">
        <f t="shared" si="80"/>
        <v>#NUM!</v>
      </c>
      <c r="H1509" t="e">
        <f t="shared" si="82"/>
        <v>#DIV/0!</v>
      </c>
    </row>
    <row r="1510" spans="3:8" x14ac:dyDescent="0.3">
      <c r="C1510" t="e">
        <f t="shared" si="81"/>
        <v>#DIV/0!</v>
      </c>
      <c r="F1510" t="e">
        <f t="shared" si="80"/>
        <v>#NUM!</v>
      </c>
      <c r="H1510" t="e">
        <f t="shared" si="82"/>
        <v>#DIV/0!</v>
      </c>
    </row>
    <row r="1511" spans="3:8" x14ac:dyDescent="0.3">
      <c r="C1511" t="e">
        <f t="shared" si="81"/>
        <v>#DIV/0!</v>
      </c>
      <c r="F1511" t="e">
        <f t="shared" si="80"/>
        <v>#NUM!</v>
      </c>
      <c r="H1511" t="e">
        <f t="shared" si="82"/>
        <v>#DIV/0!</v>
      </c>
    </row>
    <row r="1512" spans="3:8" x14ac:dyDescent="0.3">
      <c r="C1512" t="e">
        <f t="shared" si="81"/>
        <v>#DIV/0!</v>
      </c>
      <c r="F1512" t="e">
        <f t="shared" si="80"/>
        <v>#NUM!</v>
      </c>
      <c r="H1512" t="e">
        <f t="shared" si="82"/>
        <v>#DIV/0!</v>
      </c>
    </row>
    <row r="1513" spans="3:8" x14ac:dyDescent="0.3">
      <c r="C1513" t="e">
        <f t="shared" si="81"/>
        <v>#DIV/0!</v>
      </c>
      <c r="F1513" t="e">
        <f t="shared" si="80"/>
        <v>#NUM!</v>
      </c>
      <c r="H1513" t="e">
        <f t="shared" si="82"/>
        <v>#DIV/0!</v>
      </c>
    </row>
    <row r="1514" spans="3:8" x14ac:dyDescent="0.3">
      <c r="C1514" t="e">
        <f t="shared" si="81"/>
        <v>#DIV/0!</v>
      </c>
      <c r="F1514" t="e">
        <f t="shared" si="80"/>
        <v>#NUM!</v>
      </c>
      <c r="H1514" t="e">
        <f t="shared" si="82"/>
        <v>#DIV/0!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zoomScale="85" zoomScaleNormal="85" workbookViewId="0">
      <selection activeCell="A3" sqref="A3"/>
    </sheetView>
  </sheetViews>
  <sheetFormatPr baseColWidth="10" defaultColWidth="11.44140625" defaultRowHeight="14.4" x14ac:dyDescent="0.3"/>
  <cols>
    <col min="2" max="2" width="13.6640625" customWidth="1"/>
    <col min="6" max="6" width="12.5546875" customWidth="1"/>
    <col min="9" max="9" width="13.5546875" customWidth="1"/>
    <col min="10" max="10" width="15" customWidth="1"/>
  </cols>
  <sheetData>
    <row r="1" spans="1:10" ht="43.2" x14ac:dyDescent="0.3">
      <c r="A1" s="12" t="s">
        <v>27</v>
      </c>
      <c r="B1" s="11" t="s">
        <v>26</v>
      </c>
      <c r="D1" s="12" t="s">
        <v>27</v>
      </c>
      <c r="E1" s="13" t="s">
        <v>28</v>
      </c>
      <c r="F1" s="13" t="s">
        <v>29</v>
      </c>
      <c r="H1" s="12" t="s">
        <v>27</v>
      </c>
      <c r="I1" s="13" t="s">
        <v>30</v>
      </c>
      <c r="J1" s="13" t="s">
        <v>31</v>
      </c>
    </row>
    <row r="2" spans="1:10" x14ac:dyDescent="0.3">
      <c r="A2" s="1" t="s">
        <v>34</v>
      </c>
      <c r="B2">
        <v>20</v>
      </c>
      <c r="D2" s="1" t="s">
        <v>34</v>
      </c>
      <c r="E2">
        <v>5.65</v>
      </c>
      <c r="F2" s="14">
        <f>E2/46.53</f>
        <v>0.12142703632065335</v>
      </c>
      <c r="H2" s="1" t="s">
        <v>34</v>
      </c>
      <c r="I2">
        <v>23.03</v>
      </c>
      <c r="J2" s="14">
        <f>I2/46.53</f>
        <v>0.49494949494949497</v>
      </c>
    </row>
    <row r="3" spans="1:10" x14ac:dyDescent="0.3">
      <c r="A3" s="1" t="s">
        <v>34</v>
      </c>
      <c r="B3">
        <v>22</v>
      </c>
      <c r="D3" s="1" t="s">
        <v>34</v>
      </c>
      <c r="E3">
        <v>8.26</v>
      </c>
      <c r="F3" s="14">
        <f t="shared" ref="F3:F41" si="0">E3/46.53</f>
        <v>0.17751987964753921</v>
      </c>
      <c r="H3" s="1" t="s">
        <v>34</v>
      </c>
      <c r="I3">
        <v>30.71</v>
      </c>
      <c r="J3" s="14">
        <f>I3/46.53</f>
        <v>0.66000429830217067</v>
      </c>
    </row>
    <row r="4" spans="1:10" x14ac:dyDescent="0.3">
      <c r="A4" s="1" t="s">
        <v>34</v>
      </c>
      <c r="B4">
        <v>23</v>
      </c>
      <c r="D4" s="1" t="s">
        <v>34</v>
      </c>
      <c r="E4">
        <v>3.05</v>
      </c>
      <c r="F4" s="14">
        <f t="shared" si="0"/>
        <v>6.554910810229958E-2</v>
      </c>
      <c r="H4" s="1" t="s">
        <v>34</v>
      </c>
      <c r="I4">
        <v>21.48</v>
      </c>
      <c r="J4" s="14">
        <f>I4/46.53</f>
        <v>0.46163765312701482</v>
      </c>
    </row>
    <row r="5" spans="1:10" x14ac:dyDescent="0.3">
      <c r="A5" s="1" t="s">
        <v>34</v>
      </c>
      <c r="B5">
        <v>23</v>
      </c>
      <c r="D5" s="1" t="s">
        <v>34</v>
      </c>
      <c r="E5">
        <v>6.18</v>
      </c>
      <c r="F5" s="14">
        <f t="shared" si="0"/>
        <v>0.13281753707285621</v>
      </c>
      <c r="H5" s="1" t="s">
        <v>34</v>
      </c>
      <c r="I5">
        <v>13.28</v>
      </c>
      <c r="J5" s="14">
        <f t="shared" ref="J5:J41" si="1">I5/46.53</f>
        <v>0.28540726413066836</v>
      </c>
    </row>
    <row r="6" spans="1:10" x14ac:dyDescent="0.3">
      <c r="A6" s="1" t="s">
        <v>34</v>
      </c>
      <c r="B6">
        <v>23</v>
      </c>
      <c r="D6" s="1" t="s">
        <v>34</v>
      </c>
      <c r="E6">
        <v>2.82</v>
      </c>
      <c r="F6" s="14">
        <f t="shared" si="0"/>
        <v>6.0606060606060601E-2</v>
      </c>
      <c r="H6" s="1" t="s">
        <v>34</v>
      </c>
      <c r="I6">
        <v>26.01</v>
      </c>
      <c r="J6" s="14">
        <f t="shared" si="1"/>
        <v>0.55899419729206967</v>
      </c>
    </row>
    <row r="7" spans="1:10" x14ac:dyDescent="0.3">
      <c r="A7" s="1" t="s">
        <v>34</v>
      </c>
      <c r="B7">
        <v>20</v>
      </c>
      <c r="D7" s="1" t="s">
        <v>34</v>
      </c>
      <c r="E7">
        <v>2.77</v>
      </c>
      <c r="F7" s="14">
        <f t="shared" si="0"/>
        <v>5.9531485063399954E-2</v>
      </c>
      <c r="H7" s="1" t="s">
        <v>34</v>
      </c>
      <c r="I7">
        <v>24.63</v>
      </c>
      <c r="J7" s="14">
        <f t="shared" si="1"/>
        <v>0.52933591231463573</v>
      </c>
    </row>
    <row r="8" spans="1:10" x14ac:dyDescent="0.3">
      <c r="A8" s="1" t="s">
        <v>34</v>
      </c>
      <c r="B8">
        <v>21</v>
      </c>
      <c r="D8" s="1" t="s">
        <v>34</v>
      </c>
      <c r="E8">
        <v>4.7300000000000004</v>
      </c>
      <c r="F8" s="14">
        <f t="shared" si="0"/>
        <v>0.10165484633569741</v>
      </c>
      <c r="H8" s="1" t="s">
        <v>34</v>
      </c>
      <c r="I8">
        <v>24.81</v>
      </c>
      <c r="J8" s="14">
        <f t="shared" si="1"/>
        <v>0.53320438426821404</v>
      </c>
    </row>
    <row r="9" spans="1:10" x14ac:dyDescent="0.3">
      <c r="A9" s="1" t="s">
        <v>34</v>
      </c>
      <c r="B9">
        <v>19</v>
      </c>
      <c r="D9" s="1" t="s">
        <v>34</v>
      </c>
      <c r="E9">
        <v>3.68</v>
      </c>
      <c r="F9" s="14">
        <f t="shared" si="0"/>
        <v>7.9088759939823769E-2</v>
      </c>
      <c r="H9" s="1" t="s">
        <v>34</v>
      </c>
      <c r="I9">
        <v>37.4</v>
      </c>
      <c r="J9" s="14">
        <f t="shared" si="1"/>
        <v>0.80378250591016542</v>
      </c>
    </row>
    <row r="10" spans="1:10" x14ac:dyDescent="0.3">
      <c r="A10" s="1" t="s">
        <v>34</v>
      </c>
      <c r="B10">
        <v>21</v>
      </c>
      <c r="D10" s="1" t="s">
        <v>34</v>
      </c>
      <c r="E10">
        <v>9.19</v>
      </c>
      <c r="F10" s="14">
        <f t="shared" si="0"/>
        <v>0.19750698474102729</v>
      </c>
      <c r="H10" s="1" t="s">
        <v>34</v>
      </c>
      <c r="I10">
        <v>34.67</v>
      </c>
      <c r="J10" s="14">
        <f t="shared" si="1"/>
        <v>0.74511068128089408</v>
      </c>
    </row>
    <row r="11" spans="1:10" x14ac:dyDescent="0.3">
      <c r="A11" s="1" t="s">
        <v>34</v>
      </c>
      <c r="B11">
        <v>20</v>
      </c>
      <c r="D11" s="1" t="s">
        <v>34</v>
      </c>
      <c r="E11">
        <v>4.3099999999999996</v>
      </c>
      <c r="F11" s="14">
        <f t="shared" si="0"/>
        <v>9.2628411777347944E-2</v>
      </c>
      <c r="H11" s="1" t="s">
        <v>34</v>
      </c>
      <c r="I11">
        <v>20.39</v>
      </c>
      <c r="J11" s="14">
        <f t="shared" si="1"/>
        <v>0.43821190629701268</v>
      </c>
    </row>
    <row r="12" spans="1:10" x14ac:dyDescent="0.3">
      <c r="A12" s="1" t="s">
        <v>35</v>
      </c>
      <c r="B12">
        <v>24</v>
      </c>
      <c r="D12" s="1" t="s">
        <v>34</v>
      </c>
      <c r="E12">
        <v>3.99</v>
      </c>
      <c r="F12" s="14">
        <f t="shared" si="0"/>
        <v>8.5751128304319801E-2</v>
      </c>
      <c r="H12" s="1" t="s">
        <v>34</v>
      </c>
      <c r="I12">
        <v>21.02</v>
      </c>
      <c r="J12" s="14">
        <f t="shared" si="1"/>
        <v>0.45175155813453682</v>
      </c>
    </row>
    <row r="13" spans="1:10" x14ac:dyDescent="0.3">
      <c r="A13" s="1" t="s">
        <v>35</v>
      </c>
      <c r="B13">
        <v>23</v>
      </c>
      <c r="D13" s="1" t="s">
        <v>34</v>
      </c>
      <c r="E13">
        <v>6.79</v>
      </c>
      <c r="F13" s="14">
        <f t="shared" si="0"/>
        <v>0.14592735869331613</v>
      </c>
      <c r="H13" s="1" t="s">
        <v>34</v>
      </c>
      <c r="I13">
        <v>30.08</v>
      </c>
      <c r="J13" s="14">
        <f t="shared" si="1"/>
        <v>0.64646464646464641</v>
      </c>
    </row>
    <row r="14" spans="1:10" x14ac:dyDescent="0.3">
      <c r="A14" s="1" t="s">
        <v>35</v>
      </c>
      <c r="B14">
        <v>21</v>
      </c>
      <c r="D14" s="1" t="s">
        <v>34</v>
      </c>
      <c r="E14">
        <v>5.3</v>
      </c>
      <c r="F14" s="14">
        <f t="shared" si="0"/>
        <v>0.1139050075220288</v>
      </c>
      <c r="H14" s="1" t="s">
        <v>34</v>
      </c>
      <c r="I14">
        <v>27.16</v>
      </c>
      <c r="J14" s="14">
        <f t="shared" si="1"/>
        <v>0.58370943477326453</v>
      </c>
    </row>
    <row r="15" spans="1:10" x14ac:dyDescent="0.3">
      <c r="A15" s="1" t="s">
        <v>35</v>
      </c>
      <c r="B15">
        <v>21</v>
      </c>
      <c r="D15" s="1" t="s">
        <v>34</v>
      </c>
      <c r="E15">
        <v>6.03</v>
      </c>
      <c r="F15" s="14">
        <f t="shared" si="0"/>
        <v>0.12959381044487428</v>
      </c>
      <c r="H15" s="1" t="s">
        <v>34</v>
      </c>
      <c r="I15">
        <v>29.87</v>
      </c>
      <c r="J15" s="14">
        <f t="shared" si="1"/>
        <v>0.64195142918547177</v>
      </c>
    </row>
    <row r="16" spans="1:10" x14ac:dyDescent="0.3">
      <c r="A16" s="1" t="s">
        <v>35</v>
      </c>
      <c r="B16">
        <v>23</v>
      </c>
      <c r="D16" s="1" t="s">
        <v>34</v>
      </c>
      <c r="E16">
        <v>7.3</v>
      </c>
      <c r="F16" s="14">
        <f t="shared" si="0"/>
        <v>0.15688802922845474</v>
      </c>
      <c r="H16" s="1" t="s">
        <v>34</v>
      </c>
      <c r="I16">
        <v>20.65</v>
      </c>
      <c r="J16" s="14">
        <f t="shared" si="1"/>
        <v>0.44379969911884803</v>
      </c>
    </row>
    <row r="17" spans="1:10" x14ac:dyDescent="0.3">
      <c r="A17" s="1"/>
      <c r="D17" s="1" t="s">
        <v>34</v>
      </c>
      <c r="E17">
        <v>8.7899999999999991</v>
      </c>
      <c r="F17" s="14">
        <f t="shared" si="0"/>
        <v>0.18891038039974209</v>
      </c>
      <c r="H17" s="1" t="s">
        <v>34</v>
      </c>
      <c r="I17">
        <v>24.54</v>
      </c>
      <c r="J17" s="14">
        <f t="shared" si="1"/>
        <v>0.52740167633784651</v>
      </c>
    </row>
    <row r="18" spans="1:10" x14ac:dyDescent="0.3">
      <c r="A18" s="1"/>
      <c r="D18" s="1" t="s">
        <v>34</v>
      </c>
      <c r="E18">
        <v>5.74</v>
      </c>
      <c r="F18" s="14">
        <f t="shared" si="0"/>
        <v>0.12336127229744251</v>
      </c>
      <c r="H18" s="1" t="s">
        <v>34</v>
      </c>
      <c r="I18">
        <v>15.28</v>
      </c>
      <c r="J18" s="14">
        <f t="shared" si="1"/>
        <v>0.32839028583709434</v>
      </c>
    </row>
    <row r="19" spans="1:10" x14ac:dyDescent="0.3">
      <c r="A19" s="1"/>
      <c r="D19" s="1" t="s">
        <v>34</v>
      </c>
      <c r="E19">
        <v>5.22</v>
      </c>
      <c r="F19" s="14">
        <f t="shared" si="0"/>
        <v>0.11218568665377175</v>
      </c>
      <c r="H19" s="1" t="s">
        <v>34</v>
      </c>
      <c r="I19">
        <v>18.510000000000002</v>
      </c>
      <c r="J19" s="14">
        <f t="shared" si="1"/>
        <v>0.39780786589297229</v>
      </c>
    </row>
    <row r="20" spans="1:10" x14ac:dyDescent="0.3">
      <c r="A20" s="1"/>
      <c r="D20" s="1" t="s">
        <v>34</v>
      </c>
      <c r="E20">
        <v>8.02</v>
      </c>
      <c r="F20" s="14">
        <f t="shared" si="0"/>
        <v>0.1723619170427681</v>
      </c>
      <c r="H20" s="1" t="s">
        <v>34</v>
      </c>
      <c r="I20">
        <v>23.55</v>
      </c>
      <c r="J20" s="14">
        <f t="shared" si="1"/>
        <v>0.50612508059316574</v>
      </c>
    </row>
    <row r="21" spans="1:10" x14ac:dyDescent="0.3">
      <c r="A21" s="1"/>
      <c r="D21" s="1" t="s">
        <v>34</v>
      </c>
      <c r="E21">
        <v>10.91</v>
      </c>
      <c r="F21" s="14">
        <f t="shared" si="0"/>
        <v>0.23447238340855361</v>
      </c>
      <c r="H21" s="1" t="s">
        <v>34</v>
      </c>
      <c r="I21">
        <v>25.26</v>
      </c>
      <c r="J21" s="14">
        <f t="shared" si="1"/>
        <v>0.54287556415215987</v>
      </c>
    </row>
    <row r="22" spans="1:10" x14ac:dyDescent="0.3">
      <c r="A22" s="1"/>
      <c r="D22" s="1" t="s">
        <v>34</v>
      </c>
      <c r="E22">
        <v>4.0199999999999996</v>
      </c>
      <c r="F22" s="14">
        <f t="shared" si="0"/>
        <v>8.6395873629916173E-2</v>
      </c>
      <c r="H22" s="1" t="s">
        <v>34</v>
      </c>
      <c r="I22">
        <v>21.83</v>
      </c>
      <c r="J22" s="14">
        <f t="shared" si="1"/>
        <v>0.46915968192563934</v>
      </c>
    </row>
    <row r="23" spans="1:10" x14ac:dyDescent="0.3">
      <c r="A23" s="1"/>
      <c r="D23" s="1" t="s">
        <v>34</v>
      </c>
      <c r="E23">
        <v>5.98</v>
      </c>
      <c r="F23" s="14">
        <f t="shared" si="0"/>
        <v>0.12851923490221362</v>
      </c>
      <c r="H23" s="1" t="s">
        <v>34</v>
      </c>
      <c r="I23">
        <v>25.34</v>
      </c>
      <c r="J23" s="14">
        <f t="shared" si="1"/>
        <v>0.54459488502041697</v>
      </c>
    </row>
    <row r="24" spans="1:10" x14ac:dyDescent="0.3">
      <c r="A24" s="1"/>
      <c r="D24" s="1" t="s">
        <v>34</v>
      </c>
      <c r="E24">
        <v>5.29</v>
      </c>
      <c r="F24" s="14">
        <f t="shared" si="0"/>
        <v>0.11369009241349666</v>
      </c>
      <c r="H24" s="1" t="s">
        <v>34</v>
      </c>
      <c r="I24">
        <v>30.04</v>
      </c>
      <c r="J24" s="14">
        <f t="shared" si="1"/>
        <v>0.64560498603051786</v>
      </c>
    </row>
    <row r="25" spans="1:10" x14ac:dyDescent="0.3">
      <c r="A25" s="1"/>
      <c r="D25" s="1" t="s">
        <v>34</v>
      </c>
      <c r="E25">
        <v>5.24</v>
      </c>
      <c r="F25" s="14">
        <f t="shared" si="0"/>
        <v>0.11261551687083603</v>
      </c>
      <c r="H25" s="1" t="s">
        <v>34</v>
      </c>
      <c r="I25">
        <v>36.200000000000003</v>
      </c>
      <c r="J25" s="14">
        <f t="shared" si="1"/>
        <v>0.7779926928863099</v>
      </c>
    </row>
    <row r="26" spans="1:10" x14ac:dyDescent="0.3">
      <c r="A26" s="1"/>
      <c r="D26" s="1" t="s">
        <v>34</v>
      </c>
      <c r="E26">
        <v>5</v>
      </c>
      <c r="F26" s="14">
        <f t="shared" si="0"/>
        <v>0.1074575542660649</v>
      </c>
      <c r="H26" s="1" t="s">
        <v>35</v>
      </c>
      <c r="I26">
        <v>22.92</v>
      </c>
      <c r="J26" s="14">
        <f t="shared" si="1"/>
        <v>0.49258542875564154</v>
      </c>
    </row>
    <row r="27" spans="1:10" x14ac:dyDescent="0.3">
      <c r="D27" s="1" t="s">
        <v>34</v>
      </c>
      <c r="E27">
        <v>4.16</v>
      </c>
      <c r="F27" s="14">
        <f t="shared" si="0"/>
        <v>8.9404685149366003E-2</v>
      </c>
      <c r="H27" s="1" t="s">
        <v>35</v>
      </c>
      <c r="I27">
        <v>28.55</v>
      </c>
      <c r="J27" s="14">
        <f t="shared" si="1"/>
        <v>0.61358263485923059</v>
      </c>
    </row>
    <row r="28" spans="1:10" x14ac:dyDescent="0.3">
      <c r="D28" s="1" t="s">
        <v>34</v>
      </c>
      <c r="E28">
        <v>3.93</v>
      </c>
      <c r="F28" s="14">
        <f t="shared" si="0"/>
        <v>8.4461637653127017E-2</v>
      </c>
      <c r="H28" s="1" t="s">
        <v>35</v>
      </c>
      <c r="I28">
        <v>23.25</v>
      </c>
      <c r="J28" s="14">
        <f t="shared" si="1"/>
        <v>0.49967762733720178</v>
      </c>
    </row>
    <row r="29" spans="1:10" x14ac:dyDescent="0.3">
      <c r="A29" s="1" t="s">
        <v>18</v>
      </c>
      <c r="B29" s="14">
        <f>AVERAGE(B2:B26)</f>
        <v>21.6</v>
      </c>
      <c r="D29" s="1" t="s">
        <v>34</v>
      </c>
      <c r="E29">
        <v>6.47</v>
      </c>
      <c r="F29" s="14">
        <f t="shared" si="0"/>
        <v>0.13905007522028798</v>
      </c>
      <c r="H29" s="1" t="s">
        <v>35</v>
      </c>
      <c r="I29">
        <v>33.409999999999997</v>
      </c>
      <c r="J29" s="14">
        <f t="shared" si="1"/>
        <v>0.71803137760584557</v>
      </c>
    </row>
    <row r="30" spans="1:10" x14ac:dyDescent="0.3">
      <c r="A30" s="1" t="s">
        <v>32</v>
      </c>
      <c r="B30" s="14">
        <f>_xlfn.STDEV.S(B2:B26)</f>
        <v>1.5023790657297038</v>
      </c>
      <c r="D30" s="1" t="s">
        <v>35</v>
      </c>
      <c r="E30">
        <v>4.6500000000000004</v>
      </c>
      <c r="F30" s="14">
        <f t="shared" si="0"/>
        <v>9.9935525467440361E-2</v>
      </c>
      <c r="H30" s="1" t="s">
        <v>35</v>
      </c>
      <c r="I30">
        <v>25.15</v>
      </c>
      <c r="J30" s="14">
        <f t="shared" si="1"/>
        <v>0.54051149795830644</v>
      </c>
    </row>
    <row r="31" spans="1:10" x14ac:dyDescent="0.3">
      <c r="A31" s="1" t="s">
        <v>33</v>
      </c>
      <c r="B31">
        <f>COUNT(B2:B26)</f>
        <v>15</v>
      </c>
      <c r="D31" s="1" t="s">
        <v>35</v>
      </c>
      <c r="E31">
        <v>12.57</v>
      </c>
      <c r="F31" s="14">
        <f t="shared" si="0"/>
        <v>0.27014829142488717</v>
      </c>
      <c r="H31" s="1" t="s">
        <v>35</v>
      </c>
      <c r="I31">
        <v>22.8</v>
      </c>
      <c r="J31" s="14">
        <f t="shared" si="1"/>
        <v>0.49000644745325594</v>
      </c>
    </row>
    <row r="32" spans="1:10" x14ac:dyDescent="0.3">
      <c r="D32" s="1" t="s">
        <v>35</v>
      </c>
      <c r="E32">
        <v>3.8</v>
      </c>
      <c r="F32" s="14">
        <f t="shared" si="0"/>
        <v>8.1667741242209324E-2</v>
      </c>
      <c r="H32" s="1" t="s">
        <v>35</v>
      </c>
      <c r="I32">
        <v>17.82</v>
      </c>
      <c r="J32" s="14">
        <f t="shared" si="1"/>
        <v>0.38297872340425532</v>
      </c>
    </row>
    <row r="33" spans="4:10" x14ac:dyDescent="0.3">
      <c r="D33" s="1" t="s">
        <v>35</v>
      </c>
      <c r="E33">
        <v>5.32</v>
      </c>
      <c r="F33" s="14">
        <f t="shared" si="0"/>
        <v>0.11433483773909306</v>
      </c>
      <c r="H33" s="1" t="s">
        <v>35</v>
      </c>
      <c r="I33">
        <v>25.41</v>
      </c>
      <c r="J33" s="14">
        <f t="shared" si="1"/>
        <v>0.54609929078014185</v>
      </c>
    </row>
    <row r="34" spans="4:10" x14ac:dyDescent="0.3">
      <c r="D34" s="1" t="s">
        <v>35</v>
      </c>
      <c r="E34">
        <v>4.88</v>
      </c>
      <c r="F34" s="14">
        <f t="shared" si="0"/>
        <v>0.10487857296367935</v>
      </c>
      <c r="H34" s="1" t="s">
        <v>35</v>
      </c>
      <c r="I34">
        <v>20.28</v>
      </c>
      <c r="J34" s="14">
        <f t="shared" si="1"/>
        <v>0.43584784010315925</v>
      </c>
    </row>
    <row r="35" spans="4:10" x14ac:dyDescent="0.3">
      <c r="D35" s="1" t="s">
        <v>35</v>
      </c>
      <c r="E35">
        <v>3.63</v>
      </c>
      <c r="F35" s="14">
        <f t="shared" si="0"/>
        <v>7.8014184397163122E-2</v>
      </c>
      <c r="H35" s="1" t="s">
        <v>35</v>
      </c>
      <c r="I35">
        <v>18.32</v>
      </c>
      <c r="J35" s="14">
        <f t="shared" si="1"/>
        <v>0.39372447883086181</v>
      </c>
    </row>
    <row r="36" spans="4:10" x14ac:dyDescent="0.3">
      <c r="D36" s="1" t="s">
        <v>35</v>
      </c>
      <c r="E36">
        <v>4.5</v>
      </c>
      <c r="F36" s="14">
        <f t="shared" si="0"/>
        <v>9.6711798839458407E-2</v>
      </c>
      <c r="H36" s="1" t="s">
        <v>35</v>
      </c>
      <c r="I36">
        <v>24.91</v>
      </c>
      <c r="J36" s="14">
        <f t="shared" si="1"/>
        <v>0.53535353535353536</v>
      </c>
    </row>
    <row r="37" spans="4:10" x14ac:dyDescent="0.3">
      <c r="D37" s="1" t="s">
        <v>35</v>
      </c>
      <c r="E37">
        <v>7.84</v>
      </c>
      <c r="F37" s="14">
        <f t="shared" si="0"/>
        <v>0.16849344508918976</v>
      </c>
      <c r="H37" s="1" t="s">
        <v>35</v>
      </c>
      <c r="I37">
        <v>26.14</v>
      </c>
      <c r="J37" s="14">
        <f t="shared" si="1"/>
        <v>0.56178809370298732</v>
      </c>
    </row>
    <row r="38" spans="4:10" x14ac:dyDescent="0.3">
      <c r="D38" s="1" t="s">
        <v>35</v>
      </c>
      <c r="E38">
        <v>5.55</v>
      </c>
      <c r="F38" s="14">
        <f t="shared" si="0"/>
        <v>0.11927788523533203</v>
      </c>
      <c r="H38" s="1" t="s">
        <v>35</v>
      </c>
      <c r="I38">
        <v>17.170000000000002</v>
      </c>
      <c r="J38" s="14">
        <f t="shared" si="1"/>
        <v>0.36900924134966689</v>
      </c>
    </row>
    <row r="39" spans="4:10" x14ac:dyDescent="0.3">
      <c r="D39" s="1" t="s">
        <v>35</v>
      </c>
      <c r="E39">
        <v>4.49</v>
      </c>
      <c r="F39" s="14">
        <f t="shared" si="0"/>
        <v>9.6496883730926283E-2</v>
      </c>
      <c r="H39" s="1" t="s">
        <v>35</v>
      </c>
      <c r="I39">
        <v>23.18</v>
      </c>
      <c r="J39" s="14">
        <f t="shared" si="1"/>
        <v>0.4981732215774769</v>
      </c>
    </row>
    <row r="40" spans="4:10" x14ac:dyDescent="0.3">
      <c r="D40" s="1" t="s">
        <v>35</v>
      </c>
      <c r="E40">
        <v>5.75</v>
      </c>
      <c r="F40" s="14">
        <f t="shared" si="0"/>
        <v>0.12357618740597463</v>
      </c>
      <c r="H40" s="1" t="s">
        <v>35</v>
      </c>
      <c r="I40">
        <v>18.07</v>
      </c>
      <c r="J40" s="14">
        <f t="shared" si="1"/>
        <v>0.38835160111755856</v>
      </c>
    </row>
    <row r="41" spans="4:10" x14ac:dyDescent="0.3">
      <c r="D41" s="1" t="s">
        <v>35</v>
      </c>
      <c r="E41">
        <v>3.11</v>
      </c>
      <c r="F41" s="14">
        <f t="shared" si="0"/>
        <v>6.6838598753492365E-2</v>
      </c>
      <c r="H41" s="1" t="s">
        <v>35</v>
      </c>
      <c r="I41">
        <v>30.47</v>
      </c>
      <c r="J41" s="14">
        <f t="shared" si="1"/>
        <v>0.65484633569739947</v>
      </c>
    </row>
    <row r="43" spans="4:10" x14ac:dyDescent="0.3">
      <c r="D43" s="1" t="s">
        <v>18</v>
      </c>
      <c r="E43" s="14">
        <f>AVERAGE(E2:E41)</f>
        <v>5.6227500000000008</v>
      </c>
      <c r="F43" s="14">
        <f>AVERAGE(F2:F41)</f>
        <v>0.12084139264990326</v>
      </c>
      <c r="H43" s="1" t="s">
        <v>18</v>
      </c>
      <c r="I43" s="14">
        <f>AVERAGE(I2:I41)</f>
        <v>24.589749999999995</v>
      </c>
      <c r="J43" s="14">
        <f>AVERAGE(J2:J41)</f>
        <v>0.52847087900279388</v>
      </c>
    </row>
    <row r="44" spans="4:10" x14ac:dyDescent="0.3">
      <c r="D44" s="1" t="s">
        <v>32</v>
      </c>
      <c r="E44" s="14">
        <f>_xlfn.STDEV.S(E2:E41)</f>
        <v>2.1479065389350618</v>
      </c>
      <c r="F44" s="14">
        <f>_xlfn.STDEV.S(F27:F41)</f>
        <v>4.9993632784257981E-2</v>
      </c>
      <c r="H44" s="1" t="s">
        <v>32</v>
      </c>
      <c r="I44" s="14">
        <f>_xlfn.STDEV.S(I2:I41)</f>
        <v>5.5382860847387061</v>
      </c>
      <c r="J44" s="14">
        <f>_xlfn.STDEV.S(J27:J41)</f>
        <v>0.10385061863559179</v>
      </c>
    </row>
    <row r="45" spans="4:10" x14ac:dyDescent="0.3">
      <c r="D45" s="1" t="s">
        <v>33</v>
      </c>
      <c r="E45">
        <f>COUNT(E2:E41)</f>
        <v>40</v>
      </c>
      <c r="F45">
        <f>COUNT(F2:F41)</f>
        <v>40</v>
      </c>
      <c r="H45" s="1" t="s">
        <v>33</v>
      </c>
      <c r="I45">
        <f>COUNT(I2:I41)</f>
        <v>40</v>
      </c>
      <c r="J45">
        <f>COUNT(J2:J41)</f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26"/>
  <sheetViews>
    <sheetView workbookViewId="0">
      <selection activeCell="V3" sqref="V3"/>
    </sheetView>
  </sheetViews>
  <sheetFormatPr baseColWidth="10" defaultColWidth="11.44140625" defaultRowHeight="14.4" x14ac:dyDescent="0.3"/>
  <cols>
    <col min="10" max="10" width="8.109375" customWidth="1"/>
    <col min="12" max="12" width="8.44140625" customWidth="1"/>
  </cols>
  <sheetData>
    <row r="1" spans="1:16" x14ac:dyDescent="0.3">
      <c r="B1" t="s">
        <v>1</v>
      </c>
      <c r="C1" t="s">
        <v>10</v>
      </c>
      <c r="D1" t="s">
        <v>11</v>
      </c>
      <c r="G1" t="s">
        <v>37</v>
      </c>
      <c r="H1" t="s">
        <v>38</v>
      </c>
      <c r="L1" t="s">
        <v>39</v>
      </c>
      <c r="M1" t="s">
        <v>40</v>
      </c>
    </row>
    <row r="2" spans="1:16" x14ac:dyDescent="0.3">
      <c r="A2">
        <v>2015</v>
      </c>
      <c r="B2">
        <v>0.5708433770283583</v>
      </c>
      <c r="C2">
        <v>1.0552999999999995</v>
      </c>
      <c r="D2">
        <v>0.60241101577802625</v>
      </c>
      <c r="F2">
        <v>11</v>
      </c>
      <c r="G2" s="3">
        <v>2016.8333333333301</v>
      </c>
      <c r="H2" s="14">
        <v>29.275282000000001</v>
      </c>
      <c r="I2">
        <v>2015</v>
      </c>
      <c r="J2" s="14">
        <f>AVERAGE(H13:H24)</f>
        <v>28.355173833333328</v>
      </c>
      <c r="L2">
        <v>2015</v>
      </c>
      <c r="M2">
        <v>28.423099541666669</v>
      </c>
      <c r="O2" s="15">
        <v>42674</v>
      </c>
      <c r="P2">
        <v>2016</v>
      </c>
    </row>
    <row r="3" spans="1:16" x14ac:dyDescent="0.3">
      <c r="A3">
        <v>2014</v>
      </c>
      <c r="B3">
        <v>0.62794162800110576</v>
      </c>
      <c r="C3">
        <v>1.1513</v>
      </c>
      <c r="D3">
        <v>0.72294919631767307</v>
      </c>
      <c r="F3">
        <v>10</v>
      </c>
      <c r="G3" s="3">
        <v>2016.75</v>
      </c>
      <c r="H3" s="14">
        <v>29.635124000000001</v>
      </c>
      <c r="I3">
        <v>2014</v>
      </c>
      <c r="J3" s="14">
        <f>AVERAGE(H25:H36)</f>
        <v>28.293394333333335</v>
      </c>
      <c r="L3">
        <v>2014</v>
      </c>
      <c r="M3">
        <v>28.351277749999994</v>
      </c>
      <c r="O3" s="15"/>
    </row>
    <row r="4" spans="1:16" x14ac:dyDescent="0.3">
      <c r="A4">
        <v>2013</v>
      </c>
      <c r="B4">
        <v>0.57166105206902362</v>
      </c>
      <c r="C4">
        <v>1.1512000000000002</v>
      </c>
      <c r="D4">
        <v>0.65809620314186013</v>
      </c>
      <c r="F4">
        <v>9</v>
      </c>
      <c r="G4" s="3">
        <v>2016.6666666666699</v>
      </c>
      <c r="H4" s="14">
        <v>29.199916999999999</v>
      </c>
      <c r="I4">
        <v>2013</v>
      </c>
      <c r="J4" s="14">
        <f>AVERAGE(H37:H48)</f>
        <v>28.339949749999999</v>
      </c>
      <c r="L4">
        <v>2013</v>
      </c>
      <c r="M4">
        <v>28.37731610416667</v>
      </c>
      <c r="O4" s="15"/>
    </row>
    <row r="5" spans="1:16" x14ac:dyDescent="0.3">
      <c r="A5">
        <v>2012</v>
      </c>
      <c r="B5">
        <v>0.82113810467004622</v>
      </c>
      <c r="C5">
        <v>0.95940000000000047</v>
      </c>
      <c r="D5">
        <v>0.78779989762044278</v>
      </c>
      <c r="F5">
        <v>8</v>
      </c>
      <c r="G5" s="3">
        <v>2016.5833333333301</v>
      </c>
      <c r="H5" s="14">
        <v>29.408736999999999</v>
      </c>
      <c r="I5">
        <v>2012</v>
      </c>
      <c r="J5" s="14">
        <f>AVERAGE(H49:H60)</f>
        <v>28.264226666666669</v>
      </c>
      <c r="L5">
        <v>2012</v>
      </c>
      <c r="M5">
        <v>28.302105500000007</v>
      </c>
      <c r="O5" s="15"/>
    </row>
    <row r="6" spans="1:16" x14ac:dyDescent="0.3">
      <c r="A6">
        <v>2011</v>
      </c>
      <c r="B6">
        <v>0.95630760033510298</v>
      </c>
      <c r="C6">
        <v>1.1512999999999991</v>
      </c>
      <c r="D6">
        <v>1.1009969402658033</v>
      </c>
      <c r="F6">
        <v>7</v>
      </c>
      <c r="G6" s="3">
        <v>2016.5</v>
      </c>
      <c r="H6" s="14">
        <v>28.786165</v>
      </c>
      <c r="I6">
        <v>2011</v>
      </c>
      <c r="J6" s="14">
        <f>AVERAGE(H61:H72)</f>
        <v>28.428455916666664</v>
      </c>
      <c r="L6">
        <v>2011</v>
      </c>
      <c r="M6">
        <v>28.453210916666666</v>
      </c>
      <c r="O6" s="15"/>
    </row>
    <row r="7" spans="1:16" x14ac:dyDescent="0.3">
      <c r="A7">
        <v>2010</v>
      </c>
      <c r="B7">
        <v>0.98264907486587927</v>
      </c>
      <c r="C7">
        <v>1.0552999999999999</v>
      </c>
      <c r="D7">
        <v>1.0369895687059623</v>
      </c>
      <c r="F7">
        <v>6</v>
      </c>
      <c r="G7" s="3">
        <v>2016.4166666666699</v>
      </c>
      <c r="H7" s="14">
        <v>29.364843</v>
      </c>
      <c r="I7">
        <v>2010</v>
      </c>
      <c r="J7" s="14">
        <f>AVERAGE(H73:H84)</f>
        <v>28.769775499999994</v>
      </c>
      <c r="L7">
        <v>2010</v>
      </c>
      <c r="M7">
        <v>28.770052250000006</v>
      </c>
      <c r="O7" s="15"/>
    </row>
    <row r="8" spans="1:16" x14ac:dyDescent="0.3">
      <c r="A8">
        <v>2009</v>
      </c>
      <c r="B8">
        <v>0.90838319913717303</v>
      </c>
      <c r="C8">
        <v>0.95940000000000047</v>
      </c>
      <c r="D8">
        <v>0.87150284125220423</v>
      </c>
      <c r="F8">
        <v>5</v>
      </c>
      <c r="G8" s="3">
        <v>2016.3333333333301</v>
      </c>
      <c r="H8" s="14">
        <v>29.34085</v>
      </c>
      <c r="L8">
        <v>2009</v>
      </c>
      <c r="M8">
        <v>28.164556312499993</v>
      </c>
      <c r="O8" s="15"/>
    </row>
    <row r="9" spans="1:16" x14ac:dyDescent="0.3">
      <c r="A9">
        <v>2008</v>
      </c>
      <c r="B9">
        <v>0.73604811538077441</v>
      </c>
      <c r="C9">
        <v>1.2471000000000014</v>
      </c>
      <c r="D9">
        <v>0.91792560469136486</v>
      </c>
      <c r="F9">
        <v>4</v>
      </c>
      <c r="G9" s="3">
        <v>2016.25</v>
      </c>
      <c r="H9" s="14">
        <v>28.120296</v>
      </c>
      <c r="L9">
        <v>2008</v>
      </c>
      <c r="M9">
        <v>28.190106104166663</v>
      </c>
      <c r="O9" s="15"/>
    </row>
    <row r="10" spans="1:16" x14ac:dyDescent="0.3">
      <c r="A10">
        <v>2007</v>
      </c>
      <c r="B10">
        <v>0.60853332921245573</v>
      </c>
      <c r="C10">
        <v>1.2471999999999994</v>
      </c>
      <c r="D10">
        <v>0.7589627681937744</v>
      </c>
      <c r="F10">
        <v>3</v>
      </c>
      <c r="G10" s="3">
        <v>2016.1666666666699</v>
      </c>
      <c r="H10" s="14">
        <v>27.638971000000002</v>
      </c>
      <c r="L10">
        <v>2007</v>
      </c>
      <c r="M10">
        <v>28.263913000000002</v>
      </c>
      <c r="O10" s="15"/>
    </row>
    <row r="11" spans="1:16" x14ac:dyDescent="0.3">
      <c r="A11">
        <v>2006</v>
      </c>
      <c r="B11">
        <v>0.53088712958781359</v>
      </c>
      <c r="C11">
        <v>1.055299999999999</v>
      </c>
      <c r="D11">
        <v>0.56024518785401911</v>
      </c>
      <c r="F11">
        <v>2</v>
      </c>
      <c r="G11" s="3">
        <v>2016.0833333333301</v>
      </c>
      <c r="H11" s="14">
        <v>27.493756999999999</v>
      </c>
      <c r="L11">
        <v>2006</v>
      </c>
      <c r="M11">
        <v>28.389604145833335</v>
      </c>
      <c r="O11" s="15"/>
    </row>
    <row r="12" spans="1:16" x14ac:dyDescent="0.3">
      <c r="A12">
        <v>2005</v>
      </c>
      <c r="B12">
        <v>0.79875069486324057</v>
      </c>
      <c r="C12">
        <v>1.1513000000000009</v>
      </c>
      <c r="D12">
        <v>0.91960167499604961</v>
      </c>
      <c r="F12">
        <v>1</v>
      </c>
      <c r="G12" s="3">
        <v>2016</v>
      </c>
      <c r="H12" s="14">
        <v>28.139555000000001</v>
      </c>
      <c r="L12">
        <v>2005</v>
      </c>
      <c r="M12">
        <v>28.563888562499997</v>
      </c>
      <c r="O12" s="15"/>
    </row>
    <row r="13" spans="1:16" x14ac:dyDescent="0.3">
      <c r="A13">
        <v>2004</v>
      </c>
      <c r="B13">
        <v>0.71376097553858198</v>
      </c>
      <c r="C13">
        <v>1.2472000000000012</v>
      </c>
      <c r="D13">
        <v>0.89020268869172026</v>
      </c>
      <c r="F13">
        <v>12</v>
      </c>
      <c r="G13" s="3">
        <v>2015.9166666666665</v>
      </c>
      <c r="H13" s="14">
        <v>28.673012</v>
      </c>
      <c r="K13" s="16">
        <v>42369</v>
      </c>
      <c r="L13">
        <v>2004</v>
      </c>
      <c r="M13">
        <v>28.309538416666658</v>
      </c>
      <c r="O13" s="15"/>
    </row>
    <row r="14" spans="1:16" x14ac:dyDescent="0.3">
      <c r="A14">
        <v>2003</v>
      </c>
      <c r="B14">
        <v>0.61404750831010213</v>
      </c>
      <c r="C14">
        <v>1.055299999999999</v>
      </c>
      <c r="D14">
        <v>0.6480043355196502</v>
      </c>
      <c r="F14">
        <v>11</v>
      </c>
      <c r="G14" s="3">
        <v>2015.8333333333333</v>
      </c>
      <c r="H14" s="14">
        <v>29.053927999999999</v>
      </c>
      <c r="K14" s="16">
        <v>42338</v>
      </c>
      <c r="L14">
        <v>2003</v>
      </c>
      <c r="M14">
        <v>28.338822208333337</v>
      </c>
      <c r="O14" s="15"/>
    </row>
    <row r="15" spans="1:16" x14ac:dyDescent="0.3">
      <c r="A15">
        <v>2002</v>
      </c>
      <c r="B15">
        <v>0.60962966812400599</v>
      </c>
      <c r="C15">
        <v>1.3430999999999997</v>
      </c>
      <c r="D15">
        <v>0.81879360725735228</v>
      </c>
      <c r="F15">
        <v>10</v>
      </c>
      <c r="G15" s="3">
        <v>2015.7499999999998</v>
      </c>
      <c r="H15" s="14">
        <v>29.775919999999999</v>
      </c>
      <c r="K15" s="16">
        <v>42308</v>
      </c>
      <c r="L15">
        <v>2002</v>
      </c>
      <c r="M15">
        <v>28.139796520833332</v>
      </c>
      <c r="O15" s="15"/>
    </row>
    <row r="16" spans="1:16" x14ac:dyDescent="0.3">
      <c r="A16">
        <v>2001</v>
      </c>
      <c r="B16">
        <v>0.57289305372677979</v>
      </c>
      <c r="C16">
        <v>1.2471999999999994</v>
      </c>
      <c r="D16">
        <v>0.71451221660803943</v>
      </c>
      <c r="F16">
        <v>9</v>
      </c>
      <c r="G16" s="3">
        <v>2015.6666666666665</v>
      </c>
      <c r="H16" s="14">
        <v>29.478052000000002</v>
      </c>
      <c r="K16" s="16">
        <v>42277</v>
      </c>
      <c r="L16">
        <v>2001</v>
      </c>
      <c r="M16">
        <v>28.095453333333328</v>
      </c>
      <c r="O16" s="15"/>
    </row>
    <row r="17" spans="1:19" x14ac:dyDescent="0.3">
      <c r="A17">
        <v>2000</v>
      </c>
      <c r="B17">
        <v>0.53408645086677264</v>
      </c>
      <c r="C17">
        <v>1.055299999999999</v>
      </c>
      <c r="D17">
        <v>0.56362143159970468</v>
      </c>
      <c r="F17">
        <v>8</v>
      </c>
      <c r="G17" s="3">
        <v>2015.5833333333333</v>
      </c>
      <c r="H17" s="14">
        <v>28.577988000000001</v>
      </c>
      <c r="K17" s="16">
        <v>42247</v>
      </c>
      <c r="L17">
        <v>2000</v>
      </c>
      <c r="M17">
        <v>27.996726958333337</v>
      </c>
      <c r="O17" s="15"/>
    </row>
    <row r="18" spans="1:19" x14ac:dyDescent="0.3">
      <c r="A18">
        <v>1999</v>
      </c>
      <c r="B18">
        <v>0.48200489256551976</v>
      </c>
      <c r="C18">
        <v>1.247200000000003</v>
      </c>
      <c r="D18">
        <v>0.60115650200771764</v>
      </c>
      <c r="F18">
        <v>7</v>
      </c>
      <c r="G18" s="3">
        <v>2015.4999999999998</v>
      </c>
      <c r="H18" s="14">
        <v>28.235472000000001</v>
      </c>
      <c r="K18" s="16">
        <v>42216</v>
      </c>
      <c r="L18">
        <v>1999</v>
      </c>
      <c r="M18">
        <v>28.098379645833329</v>
      </c>
      <c r="O18" s="15">
        <v>42428</v>
      </c>
      <c r="P18" s="17" t="s">
        <v>41</v>
      </c>
      <c r="Q18" s="17"/>
      <c r="R18" s="17"/>
      <c r="S18" s="17"/>
    </row>
    <row r="19" spans="1:19" x14ac:dyDescent="0.3">
      <c r="A19">
        <v>1998</v>
      </c>
      <c r="B19">
        <v>0.59003596014626836</v>
      </c>
      <c r="C19">
        <v>1.7269000000000005</v>
      </c>
      <c r="D19">
        <v>1.0189330995765911</v>
      </c>
      <c r="F19">
        <v>6</v>
      </c>
      <c r="G19" s="3">
        <v>2015.4166666666665</v>
      </c>
      <c r="H19" s="14">
        <v>28.563735999999999</v>
      </c>
      <c r="K19" s="16">
        <v>42185</v>
      </c>
      <c r="L19">
        <v>1998</v>
      </c>
      <c r="M19">
        <v>28.548408229166679</v>
      </c>
      <c r="O19" s="15"/>
      <c r="Q19" t="s">
        <v>1</v>
      </c>
      <c r="R19" t="s">
        <v>10</v>
      </c>
      <c r="S19" t="s">
        <v>11</v>
      </c>
    </row>
    <row r="20" spans="1:19" x14ac:dyDescent="0.3">
      <c r="A20">
        <v>1997</v>
      </c>
      <c r="B20">
        <v>0.58438083763973847</v>
      </c>
      <c r="C20">
        <v>1.055299999999999</v>
      </c>
      <c r="D20">
        <v>0.61669709796121541</v>
      </c>
      <c r="F20">
        <v>5</v>
      </c>
      <c r="G20" s="3">
        <v>2015.3333333333333</v>
      </c>
      <c r="H20" s="14">
        <v>28.284054000000001</v>
      </c>
      <c r="K20" s="16">
        <v>42155</v>
      </c>
      <c r="L20">
        <v>1997</v>
      </c>
      <c r="M20">
        <v>28.206131187500006</v>
      </c>
      <c r="O20" s="15"/>
      <c r="P20">
        <v>2015</v>
      </c>
      <c r="Q20" s="18" t="e">
        <f>AVERAGE(#REF!)</f>
        <v>#REF!</v>
      </c>
      <c r="R20" t="e">
        <f>#REF!-#REF!</f>
        <v>#REF!</v>
      </c>
      <c r="S20" t="e">
        <f>Q20*R20</f>
        <v>#REF!</v>
      </c>
    </row>
    <row r="21" spans="1:19" x14ac:dyDescent="0.3">
      <c r="A21">
        <v>1996</v>
      </c>
      <c r="B21">
        <v>0.67787600914017643</v>
      </c>
      <c r="C21">
        <v>1.3430999999999997</v>
      </c>
      <c r="D21">
        <v>0.91045526787617082</v>
      </c>
      <c r="F21">
        <v>4</v>
      </c>
      <c r="G21" s="3">
        <v>2015.2499999999998</v>
      </c>
      <c r="H21" s="14">
        <v>27.440892999999999</v>
      </c>
      <c r="K21" s="16">
        <v>42124</v>
      </c>
      <c r="L21">
        <v>1996</v>
      </c>
      <c r="M21">
        <v>28.202881958333332</v>
      </c>
      <c r="O21" s="15"/>
    </row>
    <row r="22" spans="1:19" x14ac:dyDescent="0.3">
      <c r="A22">
        <v>1995</v>
      </c>
      <c r="B22">
        <v>0.59963240445555288</v>
      </c>
      <c r="C22">
        <v>1.2471999999999994</v>
      </c>
      <c r="D22">
        <v>0.74786153483696516</v>
      </c>
      <c r="F22">
        <v>3</v>
      </c>
      <c r="G22" s="3">
        <v>2015.1666666666665</v>
      </c>
      <c r="H22" s="14">
        <v>27.113792</v>
      </c>
      <c r="K22" s="16">
        <v>42094</v>
      </c>
      <c r="L22">
        <v>1995</v>
      </c>
      <c r="M22">
        <v>28.358498166666667</v>
      </c>
      <c r="O22" s="15">
        <v>42308</v>
      </c>
    </row>
    <row r="23" spans="1:19" x14ac:dyDescent="0.3">
      <c r="A23">
        <v>1994</v>
      </c>
      <c r="B23">
        <v>0.56982579694196167</v>
      </c>
      <c r="C23">
        <v>1.5350000000000001</v>
      </c>
      <c r="D23">
        <v>0.87468259830591122</v>
      </c>
      <c r="F23">
        <v>2</v>
      </c>
      <c r="G23" s="3">
        <v>2015.083333333333</v>
      </c>
      <c r="H23" s="14">
        <v>27.458083999999999</v>
      </c>
      <c r="K23" s="16">
        <v>42063</v>
      </c>
      <c r="L23">
        <v>1994</v>
      </c>
      <c r="M23">
        <v>27.9955560625</v>
      </c>
      <c r="O23" s="15"/>
    </row>
    <row r="24" spans="1:19" x14ac:dyDescent="0.3">
      <c r="A24">
        <v>1993</v>
      </c>
      <c r="B24">
        <v>0.6501205212778246</v>
      </c>
      <c r="C24">
        <v>1.1512000000000029</v>
      </c>
      <c r="D24">
        <v>0.74841874409503351</v>
      </c>
      <c r="F24">
        <v>1</v>
      </c>
      <c r="G24" s="3">
        <v>2014.9999999999998</v>
      </c>
      <c r="H24" s="14">
        <v>27.607154999999999</v>
      </c>
      <c r="K24" s="16">
        <v>42035</v>
      </c>
      <c r="L24">
        <v>1993</v>
      </c>
      <c r="M24">
        <v>28.183268833333344</v>
      </c>
      <c r="O24" s="15"/>
    </row>
    <row r="25" spans="1:19" x14ac:dyDescent="0.3">
      <c r="A25">
        <v>1992</v>
      </c>
      <c r="B25">
        <v>0.63378304667212648</v>
      </c>
      <c r="C25">
        <v>0.9593999999999987</v>
      </c>
      <c r="D25">
        <v>0.60805145497723734</v>
      </c>
      <c r="F25">
        <v>12</v>
      </c>
      <c r="G25" s="3">
        <v>2014.9166666666665</v>
      </c>
      <c r="H25" s="14">
        <v>28.251197999999999</v>
      </c>
      <c r="K25" s="16">
        <v>42004</v>
      </c>
      <c r="L25">
        <v>1992</v>
      </c>
      <c r="M25">
        <v>27.968899645833332</v>
      </c>
      <c r="O25" s="15"/>
    </row>
    <row r="26" spans="1:19" x14ac:dyDescent="0.3">
      <c r="A26">
        <v>1991</v>
      </c>
      <c r="B26">
        <v>0.52384833601460545</v>
      </c>
      <c r="C26">
        <v>1.1937999999999747</v>
      </c>
      <c r="D26">
        <v>0.62537014353422271</v>
      </c>
      <c r="F26">
        <v>11</v>
      </c>
      <c r="G26" s="3">
        <v>2014.8333333333333</v>
      </c>
      <c r="H26" s="14">
        <v>28.932227999999999</v>
      </c>
      <c r="K26" s="16">
        <v>41973</v>
      </c>
      <c r="L26">
        <v>1991</v>
      </c>
      <c r="M26">
        <v>27.845612479166661</v>
      </c>
      <c r="O26" s="15"/>
    </row>
    <row r="27" spans="1:19" x14ac:dyDescent="0.3">
      <c r="A27">
        <v>1990</v>
      </c>
      <c r="B27">
        <v>0.46937183093708179</v>
      </c>
      <c r="C27">
        <v>1.3499999999999694</v>
      </c>
      <c r="D27">
        <v>0.63365197176504606</v>
      </c>
      <c r="F27">
        <v>10</v>
      </c>
      <c r="G27" s="3">
        <v>2014.75</v>
      </c>
      <c r="H27" s="14">
        <v>29.426392</v>
      </c>
      <c r="K27" s="16">
        <v>41943</v>
      </c>
      <c r="L27">
        <v>1990</v>
      </c>
      <c r="M27">
        <v>28.003563854166668</v>
      </c>
      <c r="O27" s="15"/>
    </row>
    <row r="28" spans="1:19" x14ac:dyDescent="0.3">
      <c r="A28">
        <v>1989</v>
      </c>
      <c r="B28">
        <v>0.56713627850103188</v>
      </c>
      <c r="C28">
        <v>0.80999999999997385</v>
      </c>
      <c r="D28">
        <v>0.45938038558582101</v>
      </c>
      <c r="F28">
        <v>9</v>
      </c>
      <c r="G28" s="3">
        <v>2014.6666666666665</v>
      </c>
      <c r="H28" s="14">
        <v>29.139455999999999</v>
      </c>
      <c r="K28" s="16">
        <v>41912</v>
      </c>
      <c r="L28">
        <v>1989</v>
      </c>
      <c r="M28">
        <v>27.706958854166661</v>
      </c>
      <c r="O28" s="15"/>
    </row>
    <row r="29" spans="1:19" x14ac:dyDescent="0.3">
      <c r="A29">
        <v>1988</v>
      </c>
      <c r="B29">
        <v>0.52304360468762334</v>
      </c>
      <c r="C29">
        <v>1.1699999999999733</v>
      </c>
      <c r="D29">
        <v>0.61196101748450538</v>
      </c>
      <c r="F29">
        <v>8</v>
      </c>
      <c r="G29" s="3">
        <v>2014.5833333333333</v>
      </c>
      <c r="H29" s="14">
        <v>28.682107999999999</v>
      </c>
      <c r="K29" s="16">
        <v>41882</v>
      </c>
      <c r="L29">
        <v>1988</v>
      </c>
      <c r="M29">
        <v>28.134612124999993</v>
      </c>
      <c r="O29" s="15"/>
    </row>
    <row r="30" spans="1:19" x14ac:dyDescent="0.3">
      <c r="A30">
        <v>1987</v>
      </c>
      <c r="B30">
        <v>0.719947161645767</v>
      </c>
      <c r="C30">
        <v>0.71999999999998465</v>
      </c>
      <c r="D30">
        <v>0.5183619563849412</v>
      </c>
      <c r="F30">
        <v>7</v>
      </c>
      <c r="G30" s="3">
        <v>2014.5</v>
      </c>
      <c r="H30" s="14">
        <v>28.297035000000001</v>
      </c>
      <c r="K30" s="16">
        <v>41851</v>
      </c>
      <c r="L30">
        <v>1987</v>
      </c>
      <c r="M30">
        <v>28.304472583333325</v>
      </c>
      <c r="O30" s="15">
        <v>42063</v>
      </c>
    </row>
    <row r="31" spans="1:19" x14ac:dyDescent="0.3">
      <c r="A31">
        <v>1986</v>
      </c>
      <c r="B31">
        <v>0.71704007931290226</v>
      </c>
      <c r="C31">
        <v>1.1699999999999662</v>
      </c>
      <c r="D31">
        <v>0.83893689279607142</v>
      </c>
      <c r="F31">
        <v>6</v>
      </c>
      <c r="G31" s="3">
        <v>2014.4166666666665</v>
      </c>
      <c r="H31" s="14">
        <v>28.557255000000001</v>
      </c>
      <c r="K31" s="16">
        <v>41820</v>
      </c>
      <c r="L31">
        <v>1986</v>
      </c>
      <c r="M31">
        <v>27.657292895833347</v>
      </c>
      <c r="O31" s="15"/>
    </row>
    <row r="32" spans="1:19" x14ac:dyDescent="0.3">
      <c r="A32">
        <v>1985</v>
      </c>
      <c r="B32">
        <v>0.76490269741349592</v>
      </c>
      <c r="C32">
        <v>0.89999999999997726</v>
      </c>
      <c r="D32">
        <v>0.68841242767212896</v>
      </c>
      <c r="F32">
        <v>5</v>
      </c>
      <c r="G32" s="3">
        <v>2014.3333333333333</v>
      </c>
      <c r="H32" s="14">
        <v>28.518550000000001</v>
      </c>
      <c r="K32" s="16">
        <v>41790</v>
      </c>
      <c r="L32">
        <v>1985</v>
      </c>
      <c r="M32">
        <v>27.53784960416667</v>
      </c>
      <c r="O32" s="15"/>
    </row>
    <row r="33" spans="1:19" x14ac:dyDescent="0.3">
      <c r="A33">
        <v>1984</v>
      </c>
      <c r="B33">
        <v>0.55710808078657648</v>
      </c>
      <c r="C33">
        <v>0.89999999999997726</v>
      </c>
      <c r="D33">
        <v>0.50139727270790613</v>
      </c>
      <c r="F33">
        <v>4</v>
      </c>
      <c r="G33" s="3">
        <v>2014.25</v>
      </c>
      <c r="H33" s="14">
        <v>27.790358000000001</v>
      </c>
      <c r="K33" s="16">
        <v>41759</v>
      </c>
      <c r="L33">
        <v>1984</v>
      </c>
      <c r="M33">
        <v>27.799449333333332</v>
      </c>
      <c r="O33" s="15"/>
    </row>
    <row r="34" spans="1:19" x14ac:dyDescent="0.3">
      <c r="A34">
        <v>1983</v>
      </c>
      <c r="B34">
        <v>0.47130339932808457</v>
      </c>
      <c r="C34">
        <v>0.98999999999997357</v>
      </c>
      <c r="D34">
        <v>0.46659036533479126</v>
      </c>
      <c r="F34">
        <v>3</v>
      </c>
      <c r="G34" s="3">
        <v>2014.1666666666665</v>
      </c>
      <c r="H34" s="14">
        <v>27.352672999999999</v>
      </c>
      <c r="K34" s="16">
        <v>41729</v>
      </c>
      <c r="L34">
        <v>1983</v>
      </c>
      <c r="M34">
        <v>28.243803999999994</v>
      </c>
      <c r="O34" s="15"/>
      <c r="P34">
        <v>2014</v>
      </c>
      <c r="Q34" s="18" t="e">
        <f>AVERAGE(#REF!)</f>
        <v>#REF!</v>
      </c>
      <c r="R34" t="e">
        <f>#REF!-#REF!</f>
        <v>#REF!</v>
      </c>
      <c r="S34" t="e">
        <f>Q34*R34</f>
        <v>#REF!</v>
      </c>
    </row>
    <row r="35" spans="1:19" x14ac:dyDescent="0.3">
      <c r="A35">
        <v>1982</v>
      </c>
      <c r="B35">
        <v>0.53071147091004511</v>
      </c>
      <c r="C35">
        <v>0.80999999999998096</v>
      </c>
      <c r="D35">
        <v>0.42987629143712641</v>
      </c>
      <c r="F35">
        <v>2</v>
      </c>
      <c r="G35" s="3">
        <v>2014.0833333333333</v>
      </c>
      <c r="H35" s="14">
        <v>27.098942000000001</v>
      </c>
      <c r="K35" s="16">
        <v>41698</v>
      </c>
      <c r="L35">
        <v>1982</v>
      </c>
      <c r="M35">
        <v>27.910599041666671</v>
      </c>
      <c r="O35" s="15"/>
    </row>
    <row r="36" spans="1:19" x14ac:dyDescent="0.3">
      <c r="A36">
        <v>1981</v>
      </c>
      <c r="B36">
        <v>0.69212054209374074</v>
      </c>
      <c r="C36">
        <v>1.079999999999977</v>
      </c>
      <c r="D36">
        <v>0.74749018546122403</v>
      </c>
      <c r="F36">
        <v>1</v>
      </c>
      <c r="G36" s="3">
        <v>2014</v>
      </c>
      <c r="H36" s="14">
        <v>27.474537000000002</v>
      </c>
      <c r="K36" s="16">
        <v>41670</v>
      </c>
      <c r="L36">
        <v>1981</v>
      </c>
      <c r="M36">
        <v>28.190505104166665</v>
      </c>
      <c r="O36" s="15"/>
    </row>
    <row r="37" spans="1:19" x14ac:dyDescent="0.3">
      <c r="A37">
        <v>1980</v>
      </c>
      <c r="B37">
        <v>0.83645864089811961</v>
      </c>
      <c r="C37">
        <v>0.71999999999997755</v>
      </c>
      <c r="D37">
        <v>0.60225022144662732</v>
      </c>
      <c r="F37">
        <v>12</v>
      </c>
      <c r="G37" s="3">
        <v>2013.91666666678</v>
      </c>
      <c r="H37" s="14">
        <v>28.176974999999999</v>
      </c>
      <c r="K37" s="16">
        <v>41639</v>
      </c>
      <c r="L37">
        <v>1980</v>
      </c>
      <c r="M37">
        <v>28.085189812500008</v>
      </c>
      <c r="O37" s="15"/>
    </row>
    <row r="38" spans="1:19" x14ac:dyDescent="0.3">
      <c r="A38">
        <v>1979</v>
      </c>
      <c r="B38">
        <v>0.87285757913983075</v>
      </c>
      <c r="C38">
        <v>0.80999999999998096</v>
      </c>
      <c r="D38">
        <v>0.70701463910324625</v>
      </c>
      <c r="F38">
        <v>11</v>
      </c>
      <c r="G38" s="3">
        <v>2013.8333333334499</v>
      </c>
      <c r="H38" s="14">
        <v>29.361366</v>
      </c>
      <c r="K38" s="16">
        <v>41608</v>
      </c>
      <c r="L38">
        <v>1979</v>
      </c>
      <c r="M38">
        <v>28.039692041666665</v>
      </c>
      <c r="O38" s="15">
        <v>41943</v>
      </c>
    </row>
    <row r="39" spans="1:19" x14ac:dyDescent="0.3">
      <c r="A39">
        <v>1978</v>
      </c>
      <c r="B39">
        <v>0.82326036972549699</v>
      </c>
      <c r="C39">
        <v>0.89999999999997726</v>
      </c>
      <c r="D39">
        <v>0.74093433275292853</v>
      </c>
      <c r="F39">
        <v>10</v>
      </c>
      <c r="G39" s="3">
        <v>2013.7500000001201</v>
      </c>
      <c r="H39" s="14">
        <v>29.281445999999999</v>
      </c>
      <c r="K39" s="16">
        <v>41578</v>
      </c>
      <c r="L39">
        <v>1978</v>
      </c>
      <c r="M39">
        <v>28.00674589583333</v>
      </c>
      <c r="O39" s="15"/>
    </row>
    <row r="40" spans="1:19" x14ac:dyDescent="0.3">
      <c r="A40">
        <v>1977</v>
      </c>
      <c r="B40">
        <v>0.88438981900519875</v>
      </c>
      <c r="C40">
        <v>0.98999999999997357</v>
      </c>
      <c r="D40">
        <v>0.87554592081512339</v>
      </c>
      <c r="F40">
        <v>9</v>
      </c>
      <c r="G40" s="3">
        <v>2013.66666666679</v>
      </c>
      <c r="H40" s="14">
        <v>29.336845</v>
      </c>
      <c r="K40" s="16">
        <v>41547</v>
      </c>
      <c r="L40">
        <v>1977</v>
      </c>
      <c r="M40">
        <v>27.848811729166666</v>
      </c>
      <c r="O40" s="15"/>
    </row>
    <row r="41" spans="1:19" x14ac:dyDescent="0.3">
      <c r="A41">
        <v>1976</v>
      </c>
      <c r="B41">
        <v>0.8321466501218221</v>
      </c>
      <c r="C41">
        <v>0.71999999999998465</v>
      </c>
      <c r="D41">
        <v>0.59914558808769913</v>
      </c>
      <c r="F41">
        <v>8</v>
      </c>
      <c r="G41" s="3">
        <v>2013.5833333334599</v>
      </c>
      <c r="H41" s="14">
        <v>28.892918000000002</v>
      </c>
      <c r="K41" s="16">
        <v>41517</v>
      </c>
      <c r="L41">
        <v>1976</v>
      </c>
      <c r="M41">
        <v>27.593948624999999</v>
      </c>
      <c r="O41" s="15"/>
    </row>
    <row r="42" spans="1:19" x14ac:dyDescent="0.3">
      <c r="A42">
        <v>1975</v>
      </c>
      <c r="B42">
        <v>0.79203320638045016</v>
      </c>
      <c r="C42">
        <v>0.89999999999997726</v>
      </c>
      <c r="D42">
        <v>0.71282988574238715</v>
      </c>
      <c r="F42">
        <v>7</v>
      </c>
      <c r="G42" s="3">
        <v>2013.5000000001301</v>
      </c>
      <c r="H42" s="14">
        <v>28.520949999999999</v>
      </c>
      <c r="K42" s="16">
        <v>41486</v>
      </c>
      <c r="L42">
        <v>1975</v>
      </c>
      <c r="M42">
        <v>27.617070500000001</v>
      </c>
      <c r="O42" s="15"/>
    </row>
    <row r="43" spans="1:19" x14ac:dyDescent="0.3">
      <c r="A43">
        <v>1974</v>
      </c>
      <c r="B43">
        <v>0.80581397482949957</v>
      </c>
      <c r="C43">
        <v>0.71999999999997755</v>
      </c>
      <c r="D43">
        <v>0.58018606187722155</v>
      </c>
      <c r="F43">
        <v>6</v>
      </c>
      <c r="G43" s="3">
        <v>2013.4166666668</v>
      </c>
      <c r="H43" s="14">
        <v>28.711212</v>
      </c>
      <c r="K43" s="16">
        <v>41455</v>
      </c>
      <c r="L43">
        <v>1974</v>
      </c>
      <c r="M43">
        <v>27.655980875000008</v>
      </c>
      <c r="O43" s="15"/>
    </row>
    <row r="44" spans="1:19" x14ac:dyDescent="0.3">
      <c r="A44">
        <v>1973</v>
      </c>
      <c r="B44">
        <v>0.92072509048566575</v>
      </c>
      <c r="C44">
        <v>0.89999999999997726</v>
      </c>
      <c r="D44">
        <v>0.82865258143707821</v>
      </c>
      <c r="F44">
        <v>5</v>
      </c>
      <c r="G44" s="3">
        <v>2013.3333333334699</v>
      </c>
      <c r="H44" s="14">
        <v>28.13054</v>
      </c>
      <c r="K44" s="16">
        <v>41425</v>
      </c>
      <c r="L44">
        <v>1973</v>
      </c>
      <c r="M44">
        <v>28.098266416666675</v>
      </c>
      <c r="O44" s="15"/>
    </row>
    <row r="45" spans="1:19" x14ac:dyDescent="0.3">
      <c r="A45">
        <v>1972</v>
      </c>
      <c r="B45">
        <v>0.61519311662301845</v>
      </c>
      <c r="C45">
        <v>0.98999999999998067</v>
      </c>
      <c r="D45">
        <v>0.60904118545677643</v>
      </c>
      <c r="F45">
        <v>4</v>
      </c>
      <c r="G45" s="3">
        <v>2013.2500000001401</v>
      </c>
      <c r="H45" s="14">
        <v>27.87162</v>
      </c>
      <c r="K45" s="16">
        <v>41394</v>
      </c>
      <c r="L45">
        <v>1972</v>
      </c>
      <c r="M45">
        <v>27.925443666666663</v>
      </c>
      <c r="O45" s="15"/>
    </row>
    <row r="46" spans="1:19" x14ac:dyDescent="0.3">
      <c r="A46">
        <v>1971</v>
      </c>
      <c r="B46">
        <v>0.46302595189782775</v>
      </c>
      <c r="C46">
        <v>1.0799999999999699</v>
      </c>
      <c r="D46">
        <v>0.50006802804964001</v>
      </c>
      <c r="F46">
        <v>3</v>
      </c>
      <c r="G46" s="3">
        <v>2013.16666666681</v>
      </c>
      <c r="H46" s="14">
        <v>27.291796000000001</v>
      </c>
      <c r="K46" s="16">
        <v>41364</v>
      </c>
      <c r="L46">
        <v>1971</v>
      </c>
      <c r="M46">
        <v>27.747976750000003</v>
      </c>
      <c r="O46" s="15"/>
    </row>
    <row r="47" spans="1:19" x14ac:dyDescent="0.3">
      <c r="A47">
        <v>1970</v>
      </c>
      <c r="B47">
        <v>0.52400625579033133</v>
      </c>
      <c r="C47">
        <v>0.80999999999998096</v>
      </c>
      <c r="D47">
        <v>0.4244450671901584</v>
      </c>
      <c r="F47">
        <v>2</v>
      </c>
      <c r="G47" s="3">
        <v>2013.0833333334799</v>
      </c>
      <c r="H47" s="14">
        <v>27.305792</v>
      </c>
      <c r="K47" s="16">
        <v>41333</v>
      </c>
      <c r="L47">
        <v>1970</v>
      </c>
      <c r="M47">
        <v>28.057351499999999</v>
      </c>
      <c r="O47" s="15"/>
    </row>
    <row r="48" spans="1:19" x14ac:dyDescent="0.3">
      <c r="A48">
        <v>1969</v>
      </c>
      <c r="B48">
        <v>0.49785020137064318</v>
      </c>
      <c r="C48">
        <v>0.62999999999998124</v>
      </c>
      <c r="D48">
        <v>0.31364562686349584</v>
      </c>
      <c r="F48">
        <v>1</v>
      </c>
      <c r="G48" s="3">
        <v>2013.0000000001501</v>
      </c>
      <c r="H48" s="14">
        <v>27.197937</v>
      </c>
      <c r="K48" s="16">
        <v>41305</v>
      </c>
      <c r="L48">
        <v>1969</v>
      </c>
      <c r="M48">
        <v>28.46633525</v>
      </c>
      <c r="O48" s="15"/>
    </row>
    <row r="49" spans="1:19" x14ac:dyDescent="0.3">
      <c r="A49">
        <v>1968</v>
      </c>
      <c r="B49">
        <v>0.48168744021641641</v>
      </c>
      <c r="C49">
        <v>0.62999999999998835</v>
      </c>
      <c r="D49">
        <v>0.3034630873363367</v>
      </c>
      <c r="F49">
        <v>12</v>
      </c>
      <c r="G49" s="3">
        <v>2012.91666666682</v>
      </c>
      <c r="H49" s="14">
        <v>28.103085</v>
      </c>
      <c r="K49" s="16">
        <v>41274</v>
      </c>
      <c r="L49">
        <v>1968</v>
      </c>
      <c r="M49">
        <v>27.818258729166672</v>
      </c>
      <c r="O49" s="15"/>
    </row>
    <row r="50" spans="1:19" x14ac:dyDescent="0.3">
      <c r="A50">
        <v>1967</v>
      </c>
      <c r="B50">
        <v>0.39111672649445189</v>
      </c>
      <c r="C50">
        <v>0.98999999999997357</v>
      </c>
      <c r="D50">
        <v>0.38720555922949701</v>
      </c>
      <c r="F50">
        <v>11</v>
      </c>
      <c r="G50" s="3">
        <v>2012.8333333334899</v>
      </c>
      <c r="H50" s="14">
        <v>29.116371000000001</v>
      </c>
      <c r="K50" s="16">
        <v>41243</v>
      </c>
      <c r="L50">
        <v>1967</v>
      </c>
      <c r="M50">
        <v>27.861846458333332</v>
      </c>
      <c r="O50" s="15"/>
    </row>
    <row r="51" spans="1:19" x14ac:dyDescent="0.3">
      <c r="A51">
        <v>1966</v>
      </c>
      <c r="B51">
        <v>0.46408821109644793</v>
      </c>
      <c r="C51">
        <v>1.0799999999999699</v>
      </c>
      <c r="D51">
        <v>0.50121526798414984</v>
      </c>
      <c r="F51">
        <v>10</v>
      </c>
      <c r="G51" s="3">
        <v>2012.7500000001601</v>
      </c>
      <c r="H51" s="14">
        <v>29.136683999999999</v>
      </c>
      <c r="K51" s="16">
        <v>41213</v>
      </c>
      <c r="L51">
        <v>1966</v>
      </c>
      <c r="M51">
        <v>28.11201914583334</v>
      </c>
      <c r="O51" s="15"/>
    </row>
    <row r="52" spans="1:19" x14ac:dyDescent="0.3">
      <c r="A52">
        <v>1965</v>
      </c>
      <c r="B52">
        <v>0.31735344679750849</v>
      </c>
      <c r="C52">
        <v>1.3499999999999659</v>
      </c>
      <c r="D52">
        <v>0.42842715317662561</v>
      </c>
      <c r="F52">
        <v>9</v>
      </c>
      <c r="G52" s="3">
        <v>2012.66666666683</v>
      </c>
      <c r="H52" s="14">
        <v>29.272096999999999</v>
      </c>
      <c r="K52" s="16">
        <v>41182</v>
      </c>
      <c r="L52">
        <v>1965</v>
      </c>
      <c r="M52">
        <v>27.697469937500006</v>
      </c>
      <c r="O52" s="15"/>
    </row>
    <row r="53" spans="1:19" x14ac:dyDescent="0.3">
      <c r="A53">
        <v>1964</v>
      </c>
      <c r="B53">
        <v>0.4099426662497449</v>
      </c>
      <c r="C53">
        <v>1.2599999999999696</v>
      </c>
      <c r="D53">
        <v>0.51652775947466611</v>
      </c>
      <c r="F53">
        <v>8</v>
      </c>
      <c r="G53" s="3">
        <v>2012.5833333334999</v>
      </c>
      <c r="H53" s="14">
        <v>28.836069999999999</v>
      </c>
      <c r="K53" s="16">
        <v>41152</v>
      </c>
      <c r="L53">
        <v>1964</v>
      </c>
      <c r="M53">
        <v>27.925833333333333</v>
      </c>
      <c r="O53" s="15"/>
    </row>
    <row r="54" spans="1:19" x14ac:dyDescent="0.3">
      <c r="A54">
        <v>1963</v>
      </c>
      <c r="B54">
        <v>0.61192856960221054</v>
      </c>
      <c r="C54">
        <v>0.98999999999997357</v>
      </c>
      <c r="D54">
        <v>0.60580928390617228</v>
      </c>
      <c r="F54">
        <v>7</v>
      </c>
      <c r="G54" s="3">
        <v>2012.5000000001701</v>
      </c>
      <c r="H54" s="14">
        <v>28.560043</v>
      </c>
      <c r="K54" s="16">
        <v>41121</v>
      </c>
      <c r="L54">
        <v>1963</v>
      </c>
      <c r="M54">
        <v>28.201881833333331</v>
      </c>
      <c r="O54" s="15"/>
    </row>
    <row r="55" spans="1:19" x14ac:dyDescent="0.3">
      <c r="A55">
        <v>1962</v>
      </c>
      <c r="B55">
        <v>0.55972229200595403</v>
      </c>
      <c r="C55">
        <v>0.89999999999997726</v>
      </c>
      <c r="D55">
        <v>0.50375006280534584</v>
      </c>
      <c r="F55">
        <v>6</v>
      </c>
      <c r="G55" s="3">
        <v>2012.41666666684</v>
      </c>
      <c r="H55" s="14">
        <v>28.727872999999999</v>
      </c>
      <c r="K55" s="16">
        <v>41090</v>
      </c>
      <c r="L55">
        <v>1962</v>
      </c>
      <c r="M55">
        <v>28.0825688125</v>
      </c>
      <c r="O55" s="15"/>
    </row>
    <row r="56" spans="1:19" x14ac:dyDescent="0.3">
      <c r="A56">
        <v>1961</v>
      </c>
      <c r="B56">
        <v>0.4229294312927247</v>
      </c>
      <c r="C56">
        <v>0.71999999999998465</v>
      </c>
      <c r="D56">
        <v>0.30450919053075531</v>
      </c>
      <c r="F56">
        <v>5</v>
      </c>
      <c r="G56" s="3">
        <v>2012.3333333335099</v>
      </c>
      <c r="H56" s="14">
        <v>28.609591999999999</v>
      </c>
      <c r="K56" s="16">
        <v>41060</v>
      </c>
      <c r="L56">
        <v>1961</v>
      </c>
      <c r="M56">
        <v>28.092758312499999</v>
      </c>
      <c r="O56" s="15"/>
    </row>
    <row r="57" spans="1:19" x14ac:dyDescent="0.3">
      <c r="A57">
        <v>1960</v>
      </c>
      <c r="B57">
        <v>0.64954711334511761</v>
      </c>
      <c r="C57">
        <v>1.1699999999999662</v>
      </c>
      <c r="D57">
        <v>0.75997012261376562</v>
      </c>
      <c r="F57">
        <v>4</v>
      </c>
      <c r="G57" s="3">
        <v>2012.2500000001801</v>
      </c>
      <c r="H57" s="14">
        <v>27.742134</v>
      </c>
      <c r="K57" s="16">
        <v>41029</v>
      </c>
      <c r="L57">
        <v>1960</v>
      </c>
      <c r="M57">
        <v>28.311101854166655</v>
      </c>
      <c r="O57" s="15"/>
    </row>
    <row r="58" spans="1:19" x14ac:dyDescent="0.3">
      <c r="A58">
        <v>1959</v>
      </c>
      <c r="B58">
        <v>0.79571367285763661</v>
      </c>
      <c r="C58">
        <v>1.079999999999977</v>
      </c>
      <c r="D58">
        <v>0.85937076668622925</v>
      </c>
      <c r="F58">
        <v>3</v>
      </c>
      <c r="G58" s="3">
        <v>2012.16666666685</v>
      </c>
      <c r="H58" s="14">
        <v>26.82704</v>
      </c>
      <c r="K58" s="16">
        <v>40999</v>
      </c>
      <c r="L58">
        <v>1959</v>
      </c>
      <c r="M58">
        <v>27.934912333333333</v>
      </c>
      <c r="O58" s="15"/>
    </row>
    <row r="59" spans="1:19" x14ac:dyDescent="0.3">
      <c r="A59">
        <v>1958</v>
      </c>
      <c r="B59">
        <v>0.84856029869867444</v>
      </c>
      <c r="C59">
        <v>0.89999999999997726</v>
      </c>
      <c r="D59">
        <v>0.76370426882878772</v>
      </c>
      <c r="F59">
        <v>2</v>
      </c>
      <c r="G59" s="3">
        <v>2012.0833333335199</v>
      </c>
      <c r="H59" s="14">
        <v>27.037662999999998</v>
      </c>
      <c r="K59" s="16">
        <v>40968</v>
      </c>
      <c r="L59">
        <v>1958</v>
      </c>
      <c r="M59">
        <v>28.552400791666667</v>
      </c>
      <c r="O59" s="15">
        <v>41698</v>
      </c>
      <c r="P59">
        <v>2013</v>
      </c>
      <c r="Q59" s="18" t="e">
        <f>AVERAGE(#REF!)</f>
        <v>#REF!</v>
      </c>
      <c r="R59" t="e">
        <f>#REF!-#REF!</f>
        <v>#REF!</v>
      </c>
      <c r="S59" t="e">
        <f>Q59*R59</f>
        <v>#REF!</v>
      </c>
    </row>
    <row r="60" spans="1:19" x14ac:dyDescent="0.3">
      <c r="A60">
        <v>1957</v>
      </c>
      <c r="B60">
        <v>0.87714908103416311</v>
      </c>
      <c r="C60">
        <v>0.98999999999997357</v>
      </c>
      <c r="D60">
        <v>0.86837759022379835</v>
      </c>
      <c r="F60">
        <v>1</v>
      </c>
      <c r="G60" s="3">
        <v>2012.0000000001901</v>
      </c>
      <c r="H60" s="14">
        <v>27.202068000000001</v>
      </c>
      <c r="K60" s="16">
        <v>40939</v>
      </c>
      <c r="L60">
        <v>1957</v>
      </c>
      <c r="M60">
        <v>27.900255416666663</v>
      </c>
      <c r="O60" s="15"/>
    </row>
    <row r="61" spans="1:19" x14ac:dyDescent="0.3">
      <c r="A61">
        <v>1956</v>
      </c>
      <c r="B61">
        <v>0.89527752555283835</v>
      </c>
      <c r="C61">
        <v>0.98999999999998067</v>
      </c>
      <c r="D61">
        <v>0.88632475029729263</v>
      </c>
      <c r="F61">
        <v>12</v>
      </c>
      <c r="G61" s="3">
        <v>2011.91666666686</v>
      </c>
      <c r="H61" s="14">
        <v>28.073639</v>
      </c>
      <c r="K61" s="16">
        <v>40908</v>
      </c>
      <c r="L61">
        <v>1956</v>
      </c>
      <c r="M61">
        <v>27.764755729166669</v>
      </c>
      <c r="O61" s="15"/>
    </row>
    <row r="62" spans="1:19" x14ac:dyDescent="0.3">
      <c r="A62">
        <v>1955</v>
      </c>
      <c r="B62">
        <v>0.79185093762862613</v>
      </c>
      <c r="C62">
        <v>1.0799999999999699</v>
      </c>
      <c r="D62">
        <v>0.85519901263889231</v>
      </c>
      <c r="F62">
        <v>11</v>
      </c>
      <c r="G62" s="3">
        <v>2011.8333333335299</v>
      </c>
      <c r="H62" s="14">
        <v>29.308039999999998</v>
      </c>
      <c r="K62" s="16">
        <v>40877</v>
      </c>
      <c r="L62">
        <v>1955</v>
      </c>
      <c r="M62">
        <v>27.889878333333339</v>
      </c>
      <c r="O62" s="15"/>
    </row>
    <row r="63" spans="1:19" x14ac:dyDescent="0.3">
      <c r="A63">
        <v>1954</v>
      </c>
      <c r="B63">
        <v>0.79723032411821726</v>
      </c>
      <c r="C63">
        <v>1.0799999999999699</v>
      </c>
      <c r="D63">
        <v>0.86100875004765065</v>
      </c>
      <c r="F63">
        <v>10</v>
      </c>
      <c r="G63" s="3">
        <v>2011.7500000002001</v>
      </c>
      <c r="H63" s="14">
        <v>29.321407000000001</v>
      </c>
      <c r="K63" s="16">
        <v>40847</v>
      </c>
      <c r="L63">
        <v>1954</v>
      </c>
      <c r="M63">
        <v>27.994138395833335</v>
      </c>
      <c r="O63" s="15"/>
    </row>
    <row r="64" spans="1:19" x14ac:dyDescent="0.3">
      <c r="A64">
        <v>1953</v>
      </c>
      <c r="B64">
        <v>0.73295165878214696</v>
      </c>
      <c r="C64">
        <v>0.89999999999997726</v>
      </c>
      <c r="D64">
        <v>0.65965649290391559</v>
      </c>
      <c r="F64">
        <v>9</v>
      </c>
      <c r="G64" s="3">
        <v>2011.66666666687</v>
      </c>
      <c r="H64" s="14">
        <v>29.176784999999999</v>
      </c>
      <c r="K64" s="16">
        <v>40816</v>
      </c>
      <c r="L64">
        <v>1953</v>
      </c>
      <c r="M64">
        <v>28.049866291666664</v>
      </c>
      <c r="O64" s="15"/>
    </row>
    <row r="65" spans="1:15" x14ac:dyDescent="0.3">
      <c r="A65">
        <v>1952</v>
      </c>
      <c r="B65">
        <v>0.75930693338581368</v>
      </c>
      <c r="C65">
        <v>1.4399999999999693</v>
      </c>
      <c r="D65">
        <v>1.0934019840755484</v>
      </c>
      <c r="F65">
        <v>8</v>
      </c>
      <c r="G65" s="3">
        <v>2011.5833333335399</v>
      </c>
      <c r="H65" s="14">
        <v>28.852049000000001</v>
      </c>
      <c r="K65" s="16">
        <v>40786</v>
      </c>
      <c r="L65">
        <v>1952</v>
      </c>
      <c r="M65">
        <v>28.191666416666667</v>
      </c>
      <c r="O65" s="15"/>
    </row>
    <row r="66" spans="1:15" x14ac:dyDescent="0.3">
      <c r="A66">
        <v>1951</v>
      </c>
      <c r="B66">
        <v>0.48519218552609139</v>
      </c>
      <c r="C66">
        <v>1.4399999999999551</v>
      </c>
      <c r="D66">
        <v>0.69867674715754979</v>
      </c>
      <c r="F66">
        <v>7</v>
      </c>
      <c r="G66" s="3">
        <v>2011.5000000002101</v>
      </c>
      <c r="H66" s="14">
        <v>28.574192</v>
      </c>
      <c r="K66" s="16">
        <v>40755</v>
      </c>
      <c r="L66">
        <v>1951</v>
      </c>
      <c r="M66">
        <v>28.09758177083333</v>
      </c>
      <c r="O66" s="15">
        <v>41578</v>
      </c>
    </row>
    <row r="67" spans="1:15" x14ac:dyDescent="0.3">
      <c r="F67">
        <v>6</v>
      </c>
      <c r="G67" s="3">
        <v>2011.41666666688</v>
      </c>
      <c r="H67" s="14">
        <v>29.025691999999999</v>
      </c>
      <c r="K67" s="16">
        <v>40724</v>
      </c>
      <c r="L67">
        <v>1950</v>
      </c>
      <c r="M67">
        <v>27.675130104166673</v>
      </c>
      <c r="O67" s="15"/>
    </row>
    <row r="68" spans="1:15" x14ac:dyDescent="0.3">
      <c r="F68">
        <v>5</v>
      </c>
      <c r="G68" s="3">
        <v>2011.3333333335499</v>
      </c>
      <c r="H68" s="14">
        <v>28.625941999999998</v>
      </c>
      <c r="K68" s="16">
        <v>40694</v>
      </c>
      <c r="O68" s="15"/>
    </row>
    <row r="69" spans="1:15" x14ac:dyDescent="0.3">
      <c r="F69">
        <v>4</v>
      </c>
      <c r="G69" s="3">
        <v>2011.2500000002201</v>
      </c>
      <c r="H69" s="14">
        <v>27.722183000000001</v>
      </c>
      <c r="K69" s="16">
        <v>40663</v>
      </c>
      <c r="O69" s="15"/>
    </row>
    <row r="70" spans="1:15" x14ac:dyDescent="0.3">
      <c r="F70">
        <v>3</v>
      </c>
      <c r="G70" s="3">
        <v>2011.16666666689</v>
      </c>
      <c r="H70" s="14">
        <v>27.348398</v>
      </c>
      <c r="K70" s="16">
        <v>40633</v>
      </c>
      <c r="O70" s="15"/>
    </row>
    <row r="71" spans="1:15" x14ac:dyDescent="0.3">
      <c r="F71">
        <v>2</v>
      </c>
      <c r="G71" s="3">
        <v>2011.0833333335499</v>
      </c>
      <c r="H71" s="14">
        <v>27.516311999999999</v>
      </c>
      <c r="K71" s="16">
        <v>40602</v>
      </c>
      <c r="O71" s="15"/>
    </row>
    <row r="72" spans="1:15" x14ac:dyDescent="0.3">
      <c r="F72">
        <v>1</v>
      </c>
      <c r="G72" s="3">
        <v>2011.0000000002201</v>
      </c>
      <c r="H72" s="14">
        <v>27.596831999999999</v>
      </c>
      <c r="K72" s="16">
        <v>40574</v>
      </c>
      <c r="O72" s="15"/>
    </row>
    <row r="73" spans="1:15" x14ac:dyDescent="0.3">
      <c r="F73">
        <v>12</v>
      </c>
      <c r="G73" s="3">
        <v>2010.91666666689</v>
      </c>
      <c r="H73" s="14">
        <v>27.950785</v>
      </c>
      <c r="K73" s="16">
        <v>40543</v>
      </c>
      <c r="O73" s="15"/>
    </row>
    <row r="74" spans="1:15" x14ac:dyDescent="0.3">
      <c r="F74">
        <v>11</v>
      </c>
      <c r="G74" s="3">
        <v>2010.8333333335599</v>
      </c>
      <c r="H74" s="14">
        <v>29.055800000000001</v>
      </c>
      <c r="K74" s="16">
        <v>40512</v>
      </c>
      <c r="O74" s="15"/>
    </row>
    <row r="75" spans="1:15" x14ac:dyDescent="0.3">
      <c r="F75">
        <v>10</v>
      </c>
      <c r="G75" s="3">
        <v>2010.7500000002301</v>
      </c>
      <c r="H75" s="14">
        <v>29.50854</v>
      </c>
      <c r="K75" s="16">
        <v>40482</v>
      </c>
      <c r="O75" s="15"/>
    </row>
    <row r="76" spans="1:15" x14ac:dyDescent="0.3">
      <c r="F76">
        <v>9</v>
      </c>
      <c r="G76" s="3">
        <v>2010.6666666669</v>
      </c>
      <c r="H76" s="14">
        <v>29.393719999999998</v>
      </c>
      <c r="K76" s="16">
        <v>40451</v>
      </c>
      <c r="O76" s="15"/>
    </row>
    <row r="77" spans="1:15" x14ac:dyDescent="0.3">
      <c r="F77">
        <v>8</v>
      </c>
      <c r="G77" s="3">
        <v>2010.58333333357</v>
      </c>
      <c r="H77" s="14">
        <v>29.337439</v>
      </c>
      <c r="K77" s="16">
        <v>40421</v>
      </c>
      <c r="O77" s="15"/>
    </row>
    <row r="78" spans="1:15" x14ac:dyDescent="0.3">
      <c r="F78">
        <v>7</v>
      </c>
      <c r="G78" s="3">
        <v>2010.5000000002401</v>
      </c>
      <c r="H78" s="14">
        <v>29.273273</v>
      </c>
      <c r="K78" s="16">
        <v>40390</v>
      </c>
      <c r="O78" s="15">
        <v>41333</v>
      </c>
    </row>
    <row r="79" spans="1:15" x14ac:dyDescent="0.3">
      <c r="F79">
        <v>6</v>
      </c>
      <c r="G79" s="3">
        <v>2010.41666666691</v>
      </c>
      <c r="H79" s="14">
        <v>29.24973</v>
      </c>
      <c r="K79" s="16">
        <v>40359</v>
      </c>
      <c r="O79" s="15"/>
    </row>
    <row r="80" spans="1:15" x14ac:dyDescent="0.3">
      <c r="F80">
        <v>5</v>
      </c>
      <c r="G80" s="3">
        <v>2010.33333333358</v>
      </c>
      <c r="H80" s="14">
        <v>29.356506</v>
      </c>
      <c r="K80" s="16">
        <v>40329</v>
      </c>
      <c r="O80" s="15"/>
    </row>
    <row r="81" spans="6:19" x14ac:dyDescent="0.3">
      <c r="F81">
        <v>4</v>
      </c>
      <c r="G81" s="3">
        <v>2010.2500000002501</v>
      </c>
      <c r="H81" s="14">
        <v>28.180336</v>
      </c>
      <c r="K81" s="16">
        <v>40298</v>
      </c>
      <c r="O81" s="15"/>
    </row>
    <row r="82" spans="6:19" x14ac:dyDescent="0.3">
      <c r="F82">
        <v>3</v>
      </c>
      <c r="G82" s="3">
        <v>2010.16666666692</v>
      </c>
      <c r="H82" s="14">
        <v>28.356617</v>
      </c>
      <c r="K82" s="16">
        <v>40268</v>
      </c>
      <c r="O82" s="15">
        <v>41213</v>
      </c>
    </row>
    <row r="83" spans="6:19" x14ac:dyDescent="0.3">
      <c r="F83">
        <v>2</v>
      </c>
      <c r="G83" s="3">
        <v>2010.08333333359</v>
      </c>
      <c r="H83" s="14">
        <v>27.98096</v>
      </c>
      <c r="K83" s="16">
        <v>40237</v>
      </c>
      <c r="O83" s="15"/>
    </row>
    <row r="84" spans="6:19" x14ac:dyDescent="0.3">
      <c r="F84">
        <v>1</v>
      </c>
      <c r="G84" s="3">
        <v>2010.0000000002599</v>
      </c>
      <c r="H84" s="14">
        <v>27.593599999999999</v>
      </c>
      <c r="K84" s="16">
        <v>40209</v>
      </c>
      <c r="O84" s="15"/>
      <c r="P84">
        <v>2012</v>
      </c>
      <c r="Q84" s="18" t="e">
        <f>AVERAGE(#REF!)</f>
        <v>#REF!</v>
      </c>
      <c r="R84" t="e">
        <f>#REF!-#REF!</f>
        <v>#REF!</v>
      </c>
      <c r="S84" t="e">
        <f>Q84*R84</f>
        <v>#REF!</v>
      </c>
    </row>
    <row r="85" spans="6:19" x14ac:dyDescent="0.3">
      <c r="F85">
        <v>12</v>
      </c>
      <c r="G85" s="3">
        <v>2009.91666666693</v>
      </c>
      <c r="H85" s="14">
        <v>28.329805</v>
      </c>
      <c r="K85" s="16">
        <v>40178</v>
      </c>
      <c r="O85" s="15"/>
    </row>
    <row r="86" spans="6:19" x14ac:dyDescent="0.3">
      <c r="F86">
        <v>11</v>
      </c>
      <c r="G86" s="3">
        <v>2009.8333333336</v>
      </c>
      <c r="H86" s="14">
        <v>29.162089999999999</v>
      </c>
      <c r="K86" s="16">
        <v>40147</v>
      </c>
      <c r="O86" s="15"/>
    </row>
    <row r="87" spans="6:19" x14ac:dyDescent="0.3">
      <c r="F87">
        <v>10</v>
      </c>
      <c r="G87" s="3">
        <v>2009.7500000002699</v>
      </c>
      <c r="H87" s="14">
        <v>29.089919999999999</v>
      </c>
      <c r="K87" s="16">
        <v>40117</v>
      </c>
      <c r="O87" s="15"/>
    </row>
    <row r="88" spans="6:19" x14ac:dyDescent="0.3">
      <c r="F88">
        <v>9</v>
      </c>
      <c r="G88" s="3">
        <v>2009.66666666694</v>
      </c>
      <c r="H88" s="14">
        <v>29.004158</v>
      </c>
      <c r="K88" s="16">
        <v>40086</v>
      </c>
      <c r="O88" s="15"/>
    </row>
    <row r="89" spans="6:19" x14ac:dyDescent="0.3">
      <c r="F89">
        <v>8</v>
      </c>
      <c r="G89" s="3">
        <v>2009.58333333361</v>
      </c>
      <c r="H89" s="14">
        <v>28.690538</v>
      </c>
      <c r="K89" s="16">
        <v>40056</v>
      </c>
      <c r="O89" s="15"/>
    </row>
    <row r="90" spans="6:19" x14ac:dyDescent="0.3">
      <c r="F90">
        <v>7</v>
      </c>
      <c r="G90" s="3">
        <v>2009.5000000002799</v>
      </c>
      <c r="H90" s="14">
        <v>28.544537999999999</v>
      </c>
      <c r="K90" s="16">
        <v>40025</v>
      </c>
      <c r="O90" s="15"/>
    </row>
    <row r="91" spans="6:19" x14ac:dyDescent="0.3">
      <c r="F91">
        <v>6</v>
      </c>
      <c r="G91" s="3">
        <v>2009.4166666669501</v>
      </c>
      <c r="H91" s="14">
        <v>29.064436000000001</v>
      </c>
      <c r="K91" s="16">
        <v>39994</v>
      </c>
      <c r="O91" s="15"/>
    </row>
    <row r="92" spans="6:19" x14ac:dyDescent="0.3">
      <c r="F92">
        <v>5</v>
      </c>
      <c r="G92" s="3">
        <v>2009.33333333362</v>
      </c>
      <c r="H92" s="14">
        <v>27.956102000000001</v>
      </c>
      <c r="K92" s="16">
        <v>39964</v>
      </c>
      <c r="O92" s="15"/>
    </row>
    <row r="93" spans="6:19" x14ac:dyDescent="0.3">
      <c r="F93">
        <v>4</v>
      </c>
      <c r="G93" s="3">
        <v>2009.2500000002899</v>
      </c>
      <c r="H93" s="14">
        <v>27.107899</v>
      </c>
      <c r="K93" s="16">
        <v>39933</v>
      </c>
      <c r="O93" s="15"/>
      <c r="P93">
        <v>2011</v>
      </c>
      <c r="Q93" s="18" t="e">
        <f>AVERAGE(#REF!)</f>
        <v>#REF!</v>
      </c>
      <c r="R93" t="e">
        <f>#REF!-#REF!</f>
        <v>#REF!</v>
      </c>
      <c r="S93" t="e">
        <f>Q93*R93</f>
        <v>#REF!</v>
      </c>
    </row>
    <row r="94" spans="6:19" x14ac:dyDescent="0.3">
      <c r="F94">
        <v>3</v>
      </c>
      <c r="G94" s="3">
        <v>2009.1666666669601</v>
      </c>
      <c r="H94" s="14">
        <v>26.465076</v>
      </c>
      <c r="K94" s="16">
        <v>39903</v>
      </c>
      <c r="O94" s="15"/>
    </row>
    <row r="95" spans="6:19" x14ac:dyDescent="0.3">
      <c r="F95">
        <v>2</v>
      </c>
      <c r="G95" s="3">
        <v>2009.08333333363</v>
      </c>
      <c r="H95" s="14">
        <v>26.613071000000001</v>
      </c>
      <c r="K95" s="16">
        <v>39872</v>
      </c>
      <c r="O95" s="15"/>
    </row>
    <row r="96" spans="6:19" x14ac:dyDescent="0.3">
      <c r="F96">
        <v>1</v>
      </c>
      <c r="G96" s="3">
        <v>2009.0000000002999</v>
      </c>
      <c r="H96" s="14">
        <v>27.034991999999999</v>
      </c>
      <c r="K96" s="16">
        <v>39844</v>
      </c>
      <c r="O96" s="15"/>
    </row>
    <row r="97" spans="6:15" x14ac:dyDescent="0.3">
      <c r="F97">
        <v>12</v>
      </c>
      <c r="G97" s="3">
        <v>2008.9166666669701</v>
      </c>
      <c r="H97" s="14">
        <v>27.704483</v>
      </c>
      <c r="K97" s="16">
        <v>39813</v>
      </c>
      <c r="O97" s="15"/>
    </row>
    <row r="98" spans="6:15" x14ac:dyDescent="0.3">
      <c r="F98">
        <v>11</v>
      </c>
      <c r="G98" s="3">
        <v>2008.83333333364</v>
      </c>
      <c r="H98" s="14">
        <v>28.880538999999999</v>
      </c>
      <c r="K98" s="16">
        <v>39782</v>
      </c>
      <c r="O98" s="15"/>
    </row>
    <row r="99" spans="6:15" x14ac:dyDescent="0.3">
      <c r="F99">
        <v>10</v>
      </c>
      <c r="G99" s="3">
        <v>2008.7500000003099</v>
      </c>
      <c r="H99" s="14">
        <v>29.35286</v>
      </c>
      <c r="K99" s="16">
        <v>39752</v>
      </c>
      <c r="O99" s="15"/>
    </row>
    <row r="100" spans="6:15" x14ac:dyDescent="0.3">
      <c r="F100">
        <v>9</v>
      </c>
      <c r="G100" s="3">
        <v>2008.6666666669801</v>
      </c>
      <c r="H100" s="14">
        <v>29.244125</v>
      </c>
      <c r="K100" s="16">
        <v>39721</v>
      </c>
      <c r="O100" s="15"/>
    </row>
    <row r="101" spans="6:15" x14ac:dyDescent="0.3">
      <c r="F101">
        <v>8</v>
      </c>
      <c r="G101" s="3">
        <v>2008.58333333365</v>
      </c>
      <c r="H101" s="14">
        <v>28.858027</v>
      </c>
      <c r="K101" s="16">
        <v>39691</v>
      </c>
      <c r="O101" s="15"/>
    </row>
    <row r="102" spans="6:15" x14ac:dyDescent="0.3">
      <c r="F102">
        <v>7</v>
      </c>
      <c r="G102" s="3">
        <v>2008.5000000003199</v>
      </c>
      <c r="H102" s="14">
        <v>28.503761000000001</v>
      </c>
      <c r="K102" s="16">
        <v>39660</v>
      </c>
      <c r="O102" s="15">
        <v>40967</v>
      </c>
    </row>
    <row r="103" spans="6:15" x14ac:dyDescent="0.3">
      <c r="F103">
        <v>6</v>
      </c>
      <c r="G103" s="3">
        <v>2008.4166666669901</v>
      </c>
      <c r="H103" s="14">
        <v>28.670237</v>
      </c>
      <c r="K103" s="16">
        <v>39629</v>
      </c>
      <c r="O103" s="15"/>
    </row>
    <row r="104" spans="6:15" x14ac:dyDescent="0.3">
      <c r="F104">
        <v>5</v>
      </c>
      <c r="G104" s="3">
        <v>2008.33333333366</v>
      </c>
      <c r="H104" s="14">
        <v>28.076474999999999</v>
      </c>
      <c r="K104" s="16">
        <v>39599</v>
      </c>
      <c r="O104" s="15"/>
    </row>
    <row r="105" spans="6:15" x14ac:dyDescent="0.3">
      <c r="F105">
        <v>4</v>
      </c>
      <c r="G105" s="3">
        <v>2008.2500000003299</v>
      </c>
      <c r="H105" s="14">
        <v>27.526384</v>
      </c>
      <c r="K105" s="16">
        <v>39568</v>
      </c>
      <c r="O105" s="15"/>
    </row>
    <row r="106" spans="6:15" x14ac:dyDescent="0.3">
      <c r="F106">
        <v>3</v>
      </c>
      <c r="G106" s="3">
        <v>2008.1666666670001</v>
      </c>
      <c r="H106" s="14">
        <v>26.876124999999998</v>
      </c>
      <c r="K106" s="16">
        <v>39538</v>
      </c>
      <c r="O106" s="15"/>
    </row>
    <row r="107" spans="6:15" x14ac:dyDescent="0.3">
      <c r="F107">
        <v>2</v>
      </c>
      <c r="G107" s="3">
        <v>2008.08333333367</v>
      </c>
      <c r="H107" s="14">
        <v>26.865704000000001</v>
      </c>
      <c r="K107" s="16">
        <v>39507</v>
      </c>
      <c r="O107" s="15"/>
    </row>
    <row r="108" spans="6:15" x14ac:dyDescent="0.3">
      <c r="F108">
        <v>1</v>
      </c>
      <c r="G108" s="3">
        <v>2008.0000000003399</v>
      </c>
      <c r="H108" s="14">
        <v>26.972602999999999</v>
      </c>
      <c r="K108" s="16">
        <v>39478</v>
      </c>
      <c r="O108" s="15"/>
    </row>
    <row r="109" spans="6:15" x14ac:dyDescent="0.3">
      <c r="F109">
        <v>12</v>
      </c>
      <c r="G109" s="3">
        <v>2007.9166666670101</v>
      </c>
      <c r="H109" s="14">
        <v>27.852543000000001</v>
      </c>
      <c r="K109" s="16">
        <v>39447</v>
      </c>
      <c r="O109" s="15"/>
    </row>
    <row r="110" spans="6:15" x14ac:dyDescent="0.3">
      <c r="F110">
        <v>11</v>
      </c>
      <c r="G110" s="3">
        <v>2007.83333333368</v>
      </c>
      <c r="H110" s="14">
        <v>28.80339</v>
      </c>
      <c r="K110" s="16">
        <v>39416</v>
      </c>
      <c r="O110" s="15">
        <v>40847</v>
      </c>
    </row>
    <row r="111" spans="6:15" x14ac:dyDescent="0.3">
      <c r="F111">
        <v>10</v>
      </c>
      <c r="G111" s="3">
        <v>2007.7500000003499</v>
      </c>
      <c r="H111" s="14">
        <v>29.111529999999998</v>
      </c>
      <c r="K111" s="16">
        <v>39386</v>
      </c>
      <c r="O111" s="15"/>
    </row>
    <row r="112" spans="6:15" x14ac:dyDescent="0.3">
      <c r="F112">
        <v>9</v>
      </c>
      <c r="G112" s="3">
        <v>2007.6666666670201</v>
      </c>
      <c r="H112" s="14">
        <v>29.03689</v>
      </c>
      <c r="K112" s="16">
        <v>39355</v>
      </c>
      <c r="O112" s="15"/>
    </row>
    <row r="113" spans="6:19" x14ac:dyDescent="0.3">
      <c r="F113">
        <v>8</v>
      </c>
      <c r="G113" s="3">
        <v>2007.58333333369</v>
      </c>
      <c r="H113" s="14">
        <v>28.627700000000001</v>
      </c>
      <c r="K113" s="16">
        <v>39325</v>
      </c>
      <c r="O113" s="15"/>
      <c r="P113">
        <v>2010</v>
      </c>
      <c r="Q113" s="18" t="e">
        <f>AVERAGE(#REF!)</f>
        <v>#REF!</v>
      </c>
      <c r="R113" t="e">
        <f>#REF!-#REF!</f>
        <v>#REF!</v>
      </c>
      <c r="S113" t="e">
        <f>Q113*R113</f>
        <v>#REF!</v>
      </c>
    </row>
    <row r="114" spans="6:19" x14ac:dyDescent="0.3">
      <c r="F114">
        <v>7</v>
      </c>
      <c r="G114" s="3">
        <v>2007.5000000003599</v>
      </c>
      <c r="H114" s="14">
        <v>28.413506000000002</v>
      </c>
      <c r="K114" s="16">
        <v>39294</v>
      </c>
      <c r="O114" s="15">
        <v>40602</v>
      </c>
    </row>
    <row r="115" spans="6:19" x14ac:dyDescent="0.3">
      <c r="F115">
        <v>6</v>
      </c>
      <c r="G115" s="3">
        <v>2007.4166666670301</v>
      </c>
      <c r="H115" s="14">
        <v>28.711490000000001</v>
      </c>
      <c r="K115" s="16">
        <v>39263</v>
      </c>
      <c r="O115" s="15"/>
    </row>
    <row r="116" spans="6:19" x14ac:dyDescent="0.3">
      <c r="F116">
        <v>5</v>
      </c>
      <c r="G116" s="3">
        <v>2007.3333333337</v>
      </c>
      <c r="H116" s="14">
        <v>28.571280000000002</v>
      </c>
      <c r="K116" s="16">
        <v>39233</v>
      </c>
      <c r="O116" s="15"/>
    </row>
    <row r="117" spans="6:19" x14ac:dyDescent="0.3">
      <c r="F117">
        <v>4</v>
      </c>
      <c r="G117" s="3">
        <v>2007.2500000003699</v>
      </c>
      <c r="H117" s="14">
        <v>27.767769000000001</v>
      </c>
      <c r="K117" s="16">
        <v>39202</v>
      </c>
      <c r="O117" s="15"/>
    </row>
    <row r="118" spans="6:19" x14ac:dyDescent="0.3">
      <c r="F118">
        <v>3</v>
      </c>
      <c r="G118" s="3">
        <v>2007.1666666670401</v>
      </c>
      <c r="H118" s="14">
        <v>27.194614000000001</v>
      </c>
      <c r="K118" s="16">
        <v>39172</v>
      </c>
      <c r="O118" s="15"/>
    </row>
    <row r="119" spans="6:19" x14ac:dyDescent="0.3">
      <c r="F119">
        <v>2</v>
      </c>
      <c r="G119" s="3">
        <v>2007.08333333371</v>
      </c>
      <c r="H119" s="14">
        <v>27.185345000000002</v>
      </c>
      <c r="K119" s="16">
        <v>39141</v>
      </c>
      <c r="O119" s="15">
        <v>40482</v>
      </c>
    </row>
    <row r="120" spans="6:19" x14ac:dyDescent="0.3">
      <c r="F120">
        <v>1</v>
      </c>
      <c r="G120" s="3">
        <v>2007.0000000003799</v>
      </c>
      <c r="H120" s="14">
        <v>27.232132</v>
      </c>
      <c r="K120" s="16">
        <v>39113</v>
      </c>
      <c r="O120" s="15"/>
    </row>
    <row r="121" spans="6:19" x14ac:dyDescent="0.3">
      <c r="F121">
        <v>12</v>
      </c>
      <c r="G121" s="3">
        <v>2006.9166666670501</v>
      </c>
      <c r="H121" s="14">
        <v>28.172557999999999</v>
      </c>
      <c r="K121" s="16">
        <v>39082</v>
      </c>
      <c r="O121" s="15"/>
    </row>
    <row r="122" spans="6:19" x14ac:dyDescent="0.3">
      <c r="F122">
        <v>11</v>
      </c>
      <c r="G122" s="3">
        <v>2006.83333333372</v>
      </c>
      <c r="H122" s="14">
        <v>29.271367999999999</v>
      </c>
      <c r="K122" s="16">
        <v>39051</v>
      </c>
      <c r="O122" s="15"/>
    </row>
    <row r="123" spans="6:19" x14ac:dyDescent="0.3">
      <c r="F123">
        <v>10</v>
      </c>
      <c r="G123" s="3">
        <v>2006.7500000003899</v>
      </c>
      <c r="H123" s="14">
        <v>29.268916999999998</v>
      </c>
      <c r="K123" s="16">
        <v>39021</v>
      </c>
      <c r="O123" s="15"/>
    </row>
    <row r="124" spans="6:19" x14ac:dyDescent="0.3">
      <c r="F124">
        <v>9</v>
      </c>
      <c r="G124" s="3">
        <v>2006.6666666670601</v>
      </c>
      <c r="H124" s="14">
        <v>29.190449000000001</v>
      </c>
      <c r="K124" s="16">
        <v>38990</v>
      </c>
      <c r="O124" s="15"/>
    </row>
    <row r="125" spans="6:19" x14ac:dyDescent="0.3">
      <c r="F125">
        <v>8</v>
      </c>
      <c r="G125" s="3">
        <v>2006.58333333373</v>
      </c>
      <c r="H125" s="14">
        <v>28.920438999999998</v>
      </c>
      <c r="K125" s="16">
        <v>38960</v>
      </c>
      <c r="O125" s="15"/>
    </row>
    <row r="126" spans="6:19" x14ac:dyDescent="0.3">
      <c r="F126">
        <v>7</v>
      </c>
      <c r="G126" s="3">
        <v>2006.5000000004</v>
      </c>
      <c r="H126" s="14">
        <v>28.700240999999998</v>
      </c>
      <c r="K126" s="16">
        <v>38929</v>
      </c>
      <c r="O126" s="15">
        <v>40237</v>
      </c>
    </row>
    <row r="127" spans="6:19" x14ac:dyDescent="0.3">
      <c r="F127">
        <v>6</v>
      </c>
      <c r="G127" s="3">
        <v>2006.4166666670701</v>
      </c>
      <c r="H127" s="14">
        <v>29.124960000000002</v>
      </c>
      <c r="K127" s="16">
        <v>38898</v>
      </c>
      <c r="O127" s="15"/>
    </row>
    <row r="128" spans="6:19" x14ac:dyDescent="0.3">
      <c r="F128">
        <v>5</v>
      </c>
      <c r="G128" s="3">
        <v>2006.33333333374</v>
      </c>
      <c r="H128" s="14">
        <v>28.656092000000001</v>
      </c>
      <c r="K128" s="16">
        <v>38868</v>
      </c>
      <c r="O128" s="15"/>
    </row>
    <row r="129" spans="6:19" x14ac:dyDescent="0.3">
      <c r="F129">
        <v>4</v>
      </c>
      <c r="G129" s="3">
        <v>2006.25000000041</v>
      </c>
      <c r="H129" s="14">
        <v>27.712506999999999</v>
      </c>
      <c r="K129" s="16">
        <v>38837</v>
      </c>
      <c r="O129" s="15"/>
      <c r="P129">
        <v>2009</v>
      </c>
      <c r="Q129" s="18" t="e">
        <f>AVERAGE(#REF!)</f>
        <v>#REF!</v>
      </c>
      <c r="R129" t="e">
        <f>#REF!-#REF!</f>
        <v>#REF!</v>
      </c>
      <c r="S129" t="e">
        <f>Q129*R129</f>
        <v>#REF!</v>
      </c>
    </row>
    <row r="130" spans="6:19" x14ac:dyDescent="0.3">
      <c r="F130">
        <v>3</v>
      </c>
      <c r="G130" s="3">
        <v>2006.1666666670801</v>
      </c>
      <c r="H130" s="14">
        <v>27.057026</v>
      </c>
      <c r="K130" s="16">
        <v>38807</v>
      </c>
      <c r="O130" s="15"/>
    </row>
    <row r="131" spans="6:19" x14ac:dyDescent="0.3">
      <c r="F131">
        <v>2</v>
      </c>
      <c r="G131" s="3">
        <v>2006.08333333375</v>
      </c>
      <c r="H131" s="14">
        <v>26.998588999999999</v>
      </c>
      <c r="K131" s="16">
        <v>38776</v>
      </c>
      <c r="O131" s="15"/>
    </row>
    <row r="132" spans="6:19" x14ac:dyDescent="0.3">
      <c r="F132">
        <v>1</v>
      </c>
      <c r="G132" s="3">
        <v>2006.00000000042</v>
      </c>
      <c r="H132" s="14">
        <v>27.270935000000001</v>
      </c>
      <c r="K132" s="16">
        <v>38748</v>
      </c>
      <c r="O132" s="15"/>
    </row>
    <row r="133" spans="6:19" x14ac:dyDescent="0.3">
      <c r="F133">
        <v>12</v>
      </c>
      <c r="G133" s="3">
        <v>2005.9166666670901</v>
      </c>
      <c r="H133" s="14">
        <v>28.159420000000001</v>
      </c>
      <c r="K133" s="16">
        <v>38717</v>
      </c>
      <c r="O133" s="15"/>
    </row>
    <row r="134" spans="6:19" x14ac:dyDescent="0.3">
      <c r="F134">
        <v>11</v>
      </c>
      <c r="G134" s="3">
        <v>2005.83333333376</v>
      </c>
      <c r="H134" s="14">
        <v>28.921579999999999</v>
      </c>
      <c r="K134" s="16">
        <v>38686</v>
      </c>
      <c r="O134" s="15">
        <v>40117</v>
      </c>
    </row>
    <row r="135" spans="6:19" x14ac:dyDescent="0.3">
      <c r="F135">
        <v>10</v>
      </c>
      <c r="G135" s="3">
        <v>2005.75000000043</v>
      </c>
      <c r="H135" s="14">
        <v>29.280418000000001</v>
      </c>
      <c r="K135" s="16">
        <v>38656</v>
      </c>
      <c r="O135" s="15"/>
    </row>
    <row r="136" spans="6:19" x14ac:dyDescent="0.3">
      <c r="F136">
        <v>9</v>
      </c>
      <c r="G136" s="3">
        <v>2005.6666666670999</v>
      </c>
      <c r="H136" s="14">
        <v>29.377977000000001</v>
      </c>
      <c r="K136" s="16">
        <v>38625</v>
      </c>
      <c r="O136" s="15"/>
    </row>
    <row r="137" spans="6:19" x14ac:dyDescent="0.3">
      <c r="F137">
        <v>8</v>
      </c>
      <c r="G137" s="3">
        <v>2005.58333333377</v>
      </c>
      <c r="H137" s="14">
        <v>29.166789999999999</v>
      </c>
      <c r="K137" s="16">
        <v>38595</v>
      </c>
      <c r="O137" s="15"/>
    </row>
    <row r="138" spans="6:19" x14ac:dyDescent="0.3">
      <c r="F138">
        <v>7</v>
      </c>
      <c r="G138" s="3">
        <v>2005.50000000044</v>
      </c>
      <c r="H138" s="14">
        <v>28.986820000000002</v>
      </c>
      <c r="K138" s="16">
        <v>38564</v>
      </c>
      <c r="O138" s="15">
        <v>39872</v>
      </c>
    </row>
    <row r="139" spans="6:19" x14ac:dyDescent="0.3">
      <c r="F139">
        <v>6</v>
      </c>
      <c r="G139" s="3">
        <v>2005.4166666671099</v>
      </c>
      <c r="H139" s="14">
        <v>29.407322000000001</v>
      </c>
      <c r="K139" s="16">
        <v>38533</v>
      </c>
      <c r="O139" s="15"/>
    </row>
    <row r="140" spans="6:19" x14ac:dyDescent="0.3">
      <c r="F140">
        <v>5</v>
      </c>
      <c r="G140" s="3">
        <v>2005.33333333378</v>
      </c>
      <c r="H140" s="14">
        <v>29.238060000000001</v>
      </c>
      <c r="K140" s="16">
        <v>38503</v>
      </c>
      <c r="O140" s="15"/>
    </row>
    <row r="141" spans="6:19" x14ac:dyDescent="0.3">
      <c r="F141">
        <v>4</v>
      </c>
      <c r="G141" s="3">
        <v>2005.25000000045</v>
      </c>
      <c r="H141" s="14">
        <v>28.38344</v>
      </c>
      <c r="K141" s="16">
        <v>38472</v>
      </c>
      <c r="O141" s="15"/>
    </row>
    <row r="142" spans="6:19" x14ac:dyDescent="0.3">
      <c r="F142">
        <v>3</v>
      </c>
      <c r="G142" s="3">
        <v>2005.1666666671199</v>
      </c>
      <c r="H142" s="14">
        <v>27.556049999999999</v>
      </c>
      <c r="K142" s="16">
        <v>38442</v>
      </c>
      <c r="O142" s="15"/>
    </row>
    <row r="143" spans="6:19" x14ac:dyDescent="0.3">
      <c r="F143">
        <v>2</v>
      </c>
      <c r="G143" s="3">
        <v>2005.0833333337901</v>
      </c>
      <c r="H143" s="14">
        <v>26.825703000000001</v>
      </c>
      <c r="K143" s="16">
        <v>38411</v>
      </c>
      <c r="O143" s="15"/>
    </row>
    <row r="144" spans="6:19" x14ac:dyDescent="0.3">
      <c r="F144">
        <v>1</v>
      </c>
      <c r="G144" s="3">
        <v>2005.00000000046</v>
      </c>
      <c r="H144" s="14">
        <v>27.331130999999999</v>
      </c>
      <c r="K144" s="16">
        <v>38383</v>
      </c>
      <c r="O144" s="15"/>
      <c r="P144">
        <v>2008</v>
      </c>
      <c r="Q144" s="18" t="e">
        <f>AVERAGE(#REF!)</f>
        <v>#REF!</v>
      </c>
      <c r="R144" t="e">
        <f>#REF!-#REF!</f>
        <v>#REF!</v>
      </c>
      <c r="S144" t="e">
        <f>Q144*R144</f>
        <v>#REF!</v>
      </c>
    </row>
    <row r="145" spans="6:15" x14ac:dyDescent="0.3">
      <c r="F145">
        <v>12</v>
      </c>
      <c r="G145" s="3">
        <v>2004.9166666671299</v>
      </c>
      <c r="H145" s="14">
        <v>28.138020999999998</v>
      </c>
      <c r="K145" s="16">
        <v>38352</v>
      </c>
      <c r="O145" s="15"/>
    </row>
    <row r="146" spans="6:15" x14ac:dyDescent="0.3">
      <c r="F146">
        <v>11</v>
      </c>
      <c r="G146" s="3">
        <v>2004.8333333338001</v>
      </c>
      <c r="H146" s="14">
        <v>28.907586999999999</v>
      </c>
      <c r="K146" s="16">
        <v>38321</v>
      </c>
      <c r="O146" s="15"/>
    </row>
    <row r="147" spans="6:15" x14ac:dyDescent="0.3">
      <c r="F147">
        <v>10</v>
      </c>
      <c r="G147" s="3">
        <v>2004.75000000047</v>
      </c>
      <c r="H147" s="14">
        <v>29.338363999999999</v>
      </c>
      <c r="K147" s="16">
        <v>38291</v>
      </c>
      <c r="O147" s="15"/>
    </row>
    <row r="148" spans="6:15" x14ac:dyDescent="0.3">
      <c r="F148">
        <v>9</v>
      </c>
      <c r="G148" s="3">
        <v>2004.6666666671399</v>
      </c>
      <c r="H148" s="14">
        <v>29.209610000000001</v>
      </c>
      <c r="K148" s="16">
        <v>38260</v>
      </c>
      <c r="O148" s="15"/>
    </row>
    <row r="149" spans="6:15" x14ac:dyDescent="0.3">
      <c r="F149">
        <v>8</v>
      </c>
      <c r="G149" s="3">
        <v>2004.5833333338101</v>
      </c>
      <c r="H149" s="14">
        <v>28.810718999999999</v>
      </c>
      <c r="K149" s="16">
        <v>38230</v>
      </c>
      <c r="O149" s="15"/>
    </row>
    <row r="150" spans="6:15" x14ac:dyDescent="0.3">
      <c r="F150">
        <v>7</v>
      </c>
      <c r="G150" s="3">
        <v>2004.50000000048</v>
      </c>
      <c r="H150" s="14">
        <v>28.47953</v>
      </c>
      <c r="K150" s="16">
        <v>38199</v>
      </c>
      <c r="O150" s="15"/>
    </row>
    <row r="151" spans="6:15" x14ac:dyDescent="0.3">
      <c r="F151">
        <v>6</v>
      </c>
      <c r="G151" s="3">
        <v>2004.4166666671499</v>
      </c>
      <c r="H151" s="14">
        <v>28.625893000000001</v>
      </c>
      <c r="K151" s="16">
        <v>38168</v>
      </c>
      <c r="O151" s="15">
        <v>39752</v>
      </c>
    </row>
    <row r="152" spans="6:15" x14ac:dyDescent="0.3">
      <c r="F152">
        <v>5</v>
      </c>
      <c r="G152" s="3">
        <v>2004.3333333338201</v>
      </c>
      <c r="H152" s="14">
        <v>28.419525</v>
      </c>
      <c r="K152" s="16">
        <v>38138</v>
      </c>
      <c r="O152" s="15"/>
    </row>
    <row r="153" spans="6:15" x14ac:dyDescent="0.3">
      <c r="F153">
        <v>4</v>
      </c>
      <c r="G153" s="3">
        <v>2004.25000000049</v>
      </c>
      <c r="H153" s="14">
        <v>27.874420000000001</v>
      </c>
      <c r="K153" s="16">
        <v>38107</v>
      </c>
      <c r="O153" s="15"/>
    </row>
    <row r="154" spans="6:15" x14ac:dyDescent="0.3">
      <c r="F154">
        <v>3</v>
      </c>
      <c r="G154" s="3">
        <v>2004.1666666671599</v>
      </c>
      <c r="H154" s="14">
        <v>27.052551000000001</v>
      </c>
      <c r="K154" s="16">
        <v>38077</v>
      </c>
      <c r="O154" s="15"/>
    </row>
    <row r="155" spans="6:15" x14ac:dyDescent="0.3">
      <c r="F155">
        <v>2</v>
      </c>
      <c r="G155" s="3">
        <v>2004.0833333338301</v>
      </c>
      <c r="H155" s="14">
        <v>27.071808000000001</v>
      </c>
      <c r="K155" s="16">
        <v>38046</v>
      </c>
      <c r="O155" s="15"/>
    </row>
    <row r="156" spans="6:15" x14ac:dyDescent="0.3">
      <c r="F156">
        <v>1</v>
      </c>
      <c r="G156" s="3">
        <v>2004.0000000005</v>
      </c>
      <c r="H156" s="14">
        <v>27.271975999999999</v>
      </c>
      <c r="K156" s="16">
        <v>38017</v>
      </c>
      <c r="O156" s="15"/>
    </row>
    <row r="157" spans="6:15" x14ac:dyDescent="0.3">
      <c r="F157">
        <v>12</v>
      </c>
      <c r="G157" s="3">
        <v>2003.9166666671699</v>
      </c>
      <c r="H157" s="14">
        <v>28.002147999999998</v>
      </c>
      <c r="K157" s="16">
        <v>37986</v>
      </c>
      <c r="O157" s="15"/>
    </row>
    <row r="158" spans="6:15" x14ac:dyDescent="0.3">
      <c r="F158">
        <v>11</v>
      </c>
      <c r="G158" s="3">
        <v>2003.8333333338401</v>
      </c>
      <c r="H158" s="14">
        <v>29.012756</v>
      </c>
      <c r="K158" s="16">
        <v>37955</v>
      </c>
      <c r="O158" s="15"/>
    </row>
    <row r="159" spans="6:15" x14ac:dyDescent="0.3">
      <c r="F159">
        <v>10</v>
      </c>
      <c r="G159" s="3">
        <v>2003.75000000051</v>
      </c>
      <c r="H159" s="14">
        <v>29.477181999999999</v>
      </c>
      <c r="K159" s="16">
        <v>37925</v>
      </c>
      <c r="O159" s="15"/>
    </row>
    <row r="160" spans="6:15" x14ac:dyDescent="0.3">
      <c r="F160">
        <v>9</v>
      </c>
      <c r="G160" s="3">
        <v>2003.6666666671799</v>
      </c>
      <c r="H160" s="14">
        <v>29.224972000000001</v>
      </c>
      <c r="K160" s="16">
        <v>37894</v>
      </c>
      <c r="O160" s="15"/>
    </row>
    <row r="161" spans="6:19" x14ac:dyDescent="0.3">
      <c r="F161">
        <v>8</v>
      </c>
      <c r="G161" s="3">
        <v>2003.5833333338501</v>
      </c>
      <c r="H161" s="14">
        <v>28.791232999999998</v>
      </c>
      <c r="K161" s="16">
        <v>37864</v>
      </c>
      <c r="O161" s="15"/>
      <c r="P161">
        <v>2007</v>
      </c>
      <c r="Q161" s="18" t="e">
        <f>AVERAGE(#REF!)</f>
        <v>#REF!</v>
      </c>
      <c r="R161" t="e">
        <f>#REF!-#REF!</f>
        <v>#REF!</v>
      </c>
      <c r="S161" t="e">
        <f>Q161*R161</f>
        <v>#REF!</v>
      </c>
    </row>
    <row r="162" spans="6:19" x14ac:dyDescent="0.3">
      <c r="F162">
        <v>7</v>
      </c>
      <c r="G162" s="3">
        <v>2003.50000000052</v>
      </c>
      <c r="H162" s="14">
        <v>28.433136000000001</v>
      </c>
      <c r="K162" s="16">
        <v>37833</v>
      </c>
      <c r="O162" s="15"/>
    </row>
    <row r="163" spans="6:19" x14ac:dyDescent="0.3">
      <c r="F163">
        <v>6</v>
      </c>
      <c r="G163" s="3">
        <v>2003.4166666671899</v>
      </c>
      <c r="H163" s="14">
        <v>28.6553</v>
      </c>
      <c r="K163" s="16">
        <v>37802</v>
      </c>
      <c r="O163" s="15"/>
    </row>
    <row r="164" spans="6:19" x14ac:dyDescent="0.3">
      <c r="F164">
        <v>5</v>
      </c>
      <c r="G164" s="3">
        <v>2003.3333333338601</v>
      </c>
      <c r="H164" s="14">
        <v>28.372574</v>
      </c>
      <c r="K164" s="16">
        <v>37772</v>
      </c>
      <c r="O164" s="15"/>
    </row>
    <row r="165" spans="6:19" x14ac:dyDescent="0.3">
      <c r="F165">
        <v>4</v>
      </c>
      <c r="G165" s="3">
        <v>2003.25000000053</v>
      </c>
      <c r="H165" s="14">
        <v>28.064848000000001</v>
      </c>
      <c r="K165" s="16">
        <v>37741</v>
      </c>
      <c r="O165" s="15"/>
    </row>
    <row r="166" spans="6:19" x14ac:dyDescent="0.3">
      <c r="F166">
        <v>3</v>
      </c>
      <c r="G166" s="3">
        <v>2003.1666666671999</v>
      </c>
      <c r="H166" s="14">
        <v>27.146273000000001</v>
      </c>
      <c r="K166" s="16">
        <v>37711</v>
      </c>
      <c r="O166" s="15">
        <v>39506</v>
      </c>
    </row>
    <row r="167" spans="6:19" x14ac:dyDescent="0.3">
      <c r="F167">
        <v>2</v>
      </c>
      <c r="G167" s="3">
        <v>2003.0833333338701</v>
      </c>
      <c r="H167" s="14">
        <v>27.115856000000001</v>
      </c>
      <c r="K167" s="16">
        <v>37680</v>
      </c>
      <c r="O167" s="15"/>
    </row>
    <row r="168" spans="6:19" x14ac:dyDescent="0.3">
      <c r="F168">
        <v>1</v>
      </c>
      <c r="G168" s="3">
        <v>2003.00000000054</v>
      </c>
      <c r="H168" s="14">
        <v>27.290151999999999</v>
      </c>
      <c r="K168" s="16">
        <v>37652</v>
      </c>
      <c r="O168" s="15"/>
    </row>
    <row r="169" spans="6:19" x14ac:dyDescent="0.3">
      <c r="F169">
        <v>12</v>
      </c>
      <c r="G169" s="3">
        <v>2002.9166666672099</v>
      </c>
      <c r="H169" s="14">
        <v>27.961327000000001</v>
      </c>
      <c r="K169" s="16">
        <v>37621</v>
      </c>
      <c r="O169" s="15"/>
    </row>
    <row r="170" spans="6:19" x14ac:dyDescent="0.3">
      <c r="F170">
        <v>11</v>
      </c>
      <c r="G170" s="3">
        <v>2002.8333333338801</v>
      </c>
      <c r="H170" s="14">
        <v>28.888596</v>
      </c>
      <c r="K170" s="16">
        <v>37590</v>
      </c>
      <c r="O170" s="15"/>
    </row>
    <row r="171" spans="6:19" x14ac:dyDescent="0.3">
      <c r="F171">
        <v>10</v>
      </c>
      <c r="G171" s="3">
        <v>2002.75000000055</v>
      </c>
      <c r="H171" s="14">
        <v>29.102944999999998</v>
      </c>
      <c r="K171" s="16">
        <v>37560</v>
      </c>
      <c r="O171" s="15"/>
    </row>
    <row r="172" spans="6:19" x14ac:dyDescent="0.3">
      <c r="F172">
        <v>9</v>
      </c>
      <c r="G172" s="3">
        <v>2002.6666666672199</v>
      </c>
      <c r="H172" s="14">
        <v>28.773917999999998</v>
      </c>
      <c r="K172" s="16">
        <v>37529</v>
      </c>
      <c r="O172" s="15"/>
    </row>
    <row r="173" spans="6:19" x14ac:dyDescent="0.3">
      <c r="F173">
        <v>8</v>
      </c>
      <c r="G173" s="3">
        <v>2002.5833333338901</v>
      </c>
      <c r="H173" s="14">
        <v>28.328240000000001</v>
      </c>
      <c r="K173" s="16">
        <v>37499</v>
      </c>
      <c r="O173" s="15"/>
    </row>
    <row r="174" spans="6:19" x14ac:dyDescent="0.3">
      <c r="F174">
        <v>7</v>
      </c>
      <c r="G174" s="3">
        <v>2002.50000000056</v>
      </c>
      <c r="H174" s="14">
        <v>28.217649999999999</v>
      </c>
      <c r="K174" s="16">
        <v>37468</v>
      </c>
      <c r="O174" s="15">
        <v>39386</v>
      </c>
    </row>
    <row r="175" spans="6:19" x14ac:dyDescent="0.3">
      <c r="F175">
        <v>6</v>
      </c>
      <c r="G175" s="3">
        <v>2002.4166666672299</v>
      </c>
      <c r="H175" s="14">
        <v>28.497033999999999</v>
      </c>
      <c r="K175" s="16">
        <v>37437</v>
      </c>
      <c r="O175" s="15"/>
    </row>
    <row r="176" spans="6:19" x14ac:dyDescent="0.3">
      <c r="F176">
        <v>5</v>
      </c>
      <c r="G176" s="3">
        <v>2002.3333333339001</v>
      </c>
      <c r="H176" s="14">
        <v>28.155992999999999</v>
      </c>
      <c r="K176" s="16">
        <v>37407</v>
      </c>
      <c r="O176" s="15"/>
    </row>
    <row r="177" spans="6:19" x14ac:dyDescent="0.3">
      <c r="F177">
        <v>4</v>
      </c>
      <c r="G177" s="3">
        <v>2002.25000000057</v>
      </c>
      <c r="H177" s="14">
        <v>27.583283999999999</v>
      </c>
      <c r="K177" s="16">
        <v>37376</v>
      </c>
      <c r="O177" s="15"/>
    </row>
    <row r="178" spans="6:19" x14ac:dyDescent="0.3">
      <c r="F178">
        <v>3</v>
      </c>
      <c r="G178" s="3">
        <v>2002.16666666724</v>
      </c>
      <c r="H178" s="14">
        <v>27.082336000000002</v>
      </c>
      <c r="K178" s="16">
        <v>37346</v>
      </c>
      <c r="O178" s="15"/>
    </row>
    <row r="179" spans="6:19" x14ac:dyDescent="0.3">
      <c r="F179">
        <v>2</v>
      </c>
      <c r="G179" s="3">
        <v>2002.0833333339101</v>
      </c>
      <c r="H179" s="14">
        <v>27.000133999999999</v>
      </c>
      <c r="K179" s="16">
        <v>37315</v>
      </c>
      <c r="O179" s="15"/>
    </row>
    <row r="180" spans="6:19" x14ac:dyDescent="0.3">
      <c r="F180">
        <v>1</v>
      </c>
      <c r="G180" s="3">
        <v>2002.00000000058</v>
      </c>
      <c r="H180" s="14">
        <v>27.337869999999999</v>
      </c>
      <c r="K180" s="16">
        <v>37287</v>
      </c>
      <c r="O180" s="15"/>
      <c r="P180">
        <v>2006</v>
      </c>
      <c r="Q180" s="18" t="e">
        <f>AVERAGE(#REF!)</f>
        <v>#REF!</v>
      </c>
      <c r="R180" t="e">
        <f>#REF!-#REF!</f>
        <v>#REF!</v>
      </c>
      <c r="S180" t="e">
        <f>Q180*R180</f>
        <v>#REF!</v>
      </c>
    </row>
    <row r="181" spans="6:19" x14ac:dyDescent="0.3">
      <c r="F181">
        <v>12</v>
      </c>
      <c r="G181" s="3">
        <v>2001.91666666725</v>
      </c>
      <c r="H181" s="14">
        <v>28.049526</v>
      </c>
      <c r="K181" s="16">
        <v>37256</v>
      </c>
      <c r="O181" s="15"/>
    </row>
    <row r="182" spans="6:19" x14ac:dyDescent="0.3">
      <c r="F182">
        <v>11</v>
      </c>
      <c r="G182" s="3">
        <v>2001.8333333339201</v>
      </c>
      <c r="H182" s="14">
        <v>28.679912999999999</v>
      </c>
      <c r="K182" s="16">
        <v>37225</v>
      </c>
      <c r="O182" s="15">
        <v>39141</v>
      </c>
    </row>
    <row r="183" spans="6:19" x14ac:dyDescent="0.3">
      <c r="F183">
        <v>10</v>
      </c>
      <c r="G183" s="3">
        <v>2001.75000000059</v>
      </c>
      <c r="H183" s="14">
        <v>29.12182</v>
      </c>
      <c r="K183" s="16">
        <v>37195</v>
      </c>
      <c r="O183" s="15"/>
    </row>
    <row r="184" spans="6:19" x14ac:dyDescent="0.3">
      <c r="F184">
        <v>9</v>
      </c>
      <c r="G184" s="3">
        <v>2001.66666666726</v>
      </c>
      <c r="H184" s="14">
        <v>29.025096999999999</v>
      </c>
      <c r="K184" s="16">
        <v>37164</v>
      </c>
      <c r="O184" s="15"/>
    </row>
    <row r="185" spans="6:19" x14ac:dyDescent="0.3">
      <c r="F185">
        <v>8</v>
      </c>
      <c r="G185" s="3">
        <v>2001.5833333339301</v>
      </c>
      <c r="H185" s="14">
        <v>28.618646999999999</v>
      </c>
      <c r="K185" s="16">
        <v>37134</v>
      </c>
      <c r="O185" s="15"/>
    </row>
    <row r="186" spans="6:19" x14ac:dyDescent="0.3">
      <c r="F186">
        <v>7</v>
      </c>
      <c r="G186" s="3">
        <v>2001.5000000006</v>
      </c>
      <c r="H186" s="14">
        <v>28.398060000000001</v>
      </c>
      <c r="K186" s="16">
        <v>37103</v>
      </c>
      <c r="O186" s="15"/>
    </row>
    <row r="187" spans="6:19" x14ac:dyDescent="0.3">
      <c r="F187">
        <v>6</v>
      </c>
      <c r="G187" s="3">
        <v>2001.41666666727</v>
      </c>
      <c r="H187" s="14">
        <v>28.822624000000001</v>
      </c>
      <c r="K187" s="16">
        <v>37072</v>
      </c>
      <c r="O187" s="15"/>
    </row>
    <row r="188" spans="6:19" x14ac:dyDescent="0.3">
      <c r="F188">
        <v>5</v>
      </c>
      <c r="G188" s="3">
        <v>2001.3333333339399</v>
      </c>
      <c r="H188" s="14">
        <v>28.235503999999999</v>
      </c>
      <c r="K188" s="16">
        <v>37042</v>
      </c>
      <c r="O188" s="15"/>
    </row>
    <row r="189" spans="6:19" x14ac:dyDescent="0.3">
      <c r="F189">
        <v>4</v>
      </c>
      <c r="G189" s="3">
        <v>2001.25000000061</v>
      </c>
      <c r="H189" s="14">
        <v>27.255444000000001</v>
      </c>
      <c r="K189" s="16">
        <v>37011</v>
      </c>
      <c r="O189" s="15"/>
    </row>
    <row r="190" spans="6:19" x14ac:dyDescent="0.3">
      <c r="F190">
        <v>3</v>
      </c>
      <c r="G190" s="3">
        <v>2001.16666666728</v>
      </c>
      <c r="H190" s="14">
        <v>26.661549999999998</v>
      </c>
      <c r="K190" s="16">
        <v>36981</v>
      </c>
      <c r="O190" s="15"/>
    </row>
    <row r="191" spans="6:19" x14ac:dyDescent="0.3">
      <c r="F191">
        <v>2</v>
      </c>
      <c r="G191" s="3">
        <v>2001.0833333339499</v>
      </c>
      <c r="H191" s="14">
        <v>26.538681</v>
      </c>
      <c r="K191" s="16">
        <v>36950</v>
      </c>
      <c r="O191" s="15">
        <v>39021</v>
      </c>
    </row>
    <row r="192" spans="6:19" x14ac:dyDescent="0.3">
      <c r="F192">
        <v>1</v>
      </c>
      <c r="G192" s="3">
        <v>2001.00000000062</v>
      </c>
      <c r="H192" s="14">
        <v>26.886410000000001</v>
      </c>
      <c r="K192" s="16">
        <v>36922</v>
      </c>
      <c r="O192" s="15"/>
    </row>
    <row r="193" spans="6:19" x14ac:dyDescent="0.3">
      <c r="F193">
        <v>12</v>
      </c>
      <c r="G193" s="3">
        <v>2000.91666666729</v>
      </c>
      <c r="H193" s="14">
        <v>27.563030000000001</v>
      </c>
      <c r="K193" s="16">
        <v>36891</v>
      </c>
      <c r="O193" s="15"/>
    </row>
    <row r="194" spans="6:19" x14ac:dyDescent="0.3">
      <c r="F194">
        <v>11</v>
      </c>
      <c r="G194" s="3">
        <v>2000.8333333339599</v>
      </c>
      <c r="H194" s="14">
        <v>28.679812999999999</v>
      </c>
      <c r="K194" s="16">
        <v>36860</v>
      </c>
      <c r="O194" s="15"/>
    </row>
    <row r="195" spans="6:19" x14ac:dyDescent="0.3">
      <c r="F195">
        <v>10</v>
      </c>
      <c r="G195" s="3">
        <v>2000.7500000006301</v>
      </c>
      <c r="H195" s="14">
        <v>28.932037000000001</v>
      </c>
      <c r="K195" s="16">
        <v>36830</v>
      </c>
      <c r="O195" s="15"/>
    </row>
    <row r="196" spans="6:19" x14ac:dyDescent="0.3">
      <c r="F196">
        <v>9</v>
      </c>
      <c r="G196" s="3">
        <v>2000.6666666673</v>
      </c>
      <c r="H196" s="14">
        <v>28.852404</v>
      </c>
      <c r="K196" s="16">
        <v>36799</v>
      </c>
      <c r="O196" s="15"/>
    </row>
    <row r="197" spans="6:19" x14ac:dyDescent="0.3">
      <c r="F197">
        <v>8</v>
      </c>
      <c r="G197" s="3">
        <v>2000.5833333339699</v>
      </c>
      <c r="H197" s="14">
        <v>28.584655999999999</v>
      </c>
      <c r="K197" s="16">
        <v>36769</v>
      </c>
      <c r="O197" s="15"/>
      <c r="P197">
        <v>2005</v>
      </c>
      <c r="Q197" s="18" t="e">
        <f>AVERAGE(#REF!)</f>
        <v>#REF!</v>
      </c>
      <c r="R197" t="e">
        <f>#REF!-#REF!</f>
        <v>#REF!</v>
      </c>
      <c r="S197" t="e">
        <f>Q197*R197</f>
        <v>#REF!</v>
      </c>
    </row>
    <row r="198" spans="6:19" x14ac:dyDescent="0.3">
      <c r="F198">
        <v>7</v>
      </c>
      <c r="G198" s="3">
        <v>2000.5000000006401</v>
      </c>
      <c r="H198" s="14">
        <v>28.283096</v>
      </c>
      <c r="K198" s="16">
        <v>36738</v>
      </c>
      <c r="O198" s="15"/>
    </row>
    <row r="199" spans="6:19" x14ac:dyDescent="0.3">
      <c r="F199">
        <v>6</v>
      </c>
      <c r="G199" s="3">
        <v>2000.41666666731</v>
      </c>
      <c r="H199" s="14">
        <v>28.437287999999999</v>
      </c>
      <c r="K199" s="16">
        <v>36707</v>
      </c>
      <c r="O199" s="15"/>
    </row>
    <row r="200" spans="6:19" x14ac:dyDescent="0.3">
      <c r="F200">
        <v>5</v>
      </c>
      <c r="G200" s="3">
        <v>2000.3333333339799</v>
      </c>
      <c r="H200" s="14">
        <v>28.207857000000001</v>
      </c>
      <c r="K200" s="16">
        <v>36677</v>
      </c>
      <c r="O200" s="15"/>
    </row>
    <row r="201" spans="6:19" x14ac:dyDescent="0.3">
      <c r="F201">
        <v>4</v>
      </c>
      <c r="G201" s="3">
        <v>2000.2500000006501</v>
      </c>
      <c r="H201" s="14">
        <v>27.356756000000001</v>
      </c>
      <c r="K201" s="16">
        <v>36646</v>
      </c>
      <c r="O201" s="15"/>
    </row>
    <row r="202" spans="6:19" x14ac:dyDescent="0.3">
      <c r="F202">
        <v>3</v>
      </c>
      <c r="G202" s="3">
        <v>2000.16666666732</v>
      </c>
      <c r="H202" s="14">
        <v>26.734048999999999</v>
      </c>
      <c r="K202" s="16">
        <v>36616</v>
      </c>
      <c r="O202" s="15"/>
    </row>
    <row r="203" spans="6:19" x14ac:dyDescent="0.3">
      <c r="F203">
        <v>2</v>
      </c>
      <c r="G203" s="3">
        <v>2000.0833333339899</v>
      </c>
      <c r="H203" s="14">
        <v>26.750644999999999</v>
      </c>
      <c r="K203" s="16">
        <v>36585</v>
      </c>
      <c r="O203" s="15"/>
    </row>
    <row r="204" spans="6:19" x14ac:dyDescent="0.3">
      <c r="F204">
        <v>1</v>
      </c>
      <c r="G204" s="3">
        <v>2000.0000000006601</v>
      </c>
      <c r="H204" s="14">
        <v>26.800830000000001</v>
      </c>
      <c r="K204" s="16">
        <v>36556</v>
      </c>
      <c r="O204" s="15"/>
    </row>
    <row r="205" spans="6:19" x14ac:dyDescent="0.3">
      <c r="F205">
        <v>12</v>
      </c>
      <c r="G205" s="3">
        <v>1999.91666666732</v>
      </c>
      <c r="H205" s="14">
        <v>27.89828</v>
      </c>
      <c r="K205" s="16">
        <v>36525</v>
      </c>
      <c r="O205" s="15"/>
    </row>
    <row r="206" spans="6:19" x14ac:dyDescent="0.3">
      <c r="F206">
        <v>11</v>
      </c>
      <c r="G206" s="3">
        <v>1999.8333333339899</v>
      </c>
      <c r="H206" s="14">
        <v>28.303477999999998</v>
      </c>
      <c r="K206" s="16">
        <v>36494</v>
      </c>
      <c r="O206" s="15">
        <v>38776</v>
      </c>
    </row>
    <row r="207" spans="6:19" x14ac:dyDescent="0.3">
      <c r="F207">
        <v>10</v>
      </c>
      <c r="G207" s="3">
        <v>1999.7500000006601</v>
      </c>
      <c r="H207" s="14">
        <v>28.966629000000001</v>
      </c>
      <c r="K207" s="16">
        <v>36464</v>
      </c>
      <c r="O207" s="15"/>
    </row>
    <row r="208" spans="6:19" x14ac:dyDescent="0.3">
      <c r="F208">
        <v>9</v>
      </c>
      <c r="G208" s="3">
        <v>1999.66666666733</v>
      </c>
      <c r="H208" s="14">
        <v>28.978497999999998</v>
      </c>
      <c r="K208" s="16">
        <v>36433</v>
      </c>
      <c r="O208" s="15"/>
    </row>
    <row r="209" spans="6:19" x14ac:dyDescent="0.3">
      <c r="F209">
        <v>8</v>
      </c>
      <c r="G209" s="3">
        <v>1999.5833333339999</v>
      </c>
      <c r="H209" s="14">
        <v>28.797606999999999</v>
      </c>
      <c r="K209" s="16">
        <v>36403</v>
      </c>
      <c r="O209" s="15"/>
    </row>
    <row r="210" spans="6:19" x14ac:dyDescent="0.3">
      <c r="F210">
        <v>7</v>
      </c>
      <c r="G210" s="3">
        <v>1999.5000000006701</v>
      </c>
      <c r="H210" s="14">
        <v>28.540585</v>
      </c>
      <c r="K210" s="16">
        <v>36372</v>
      </c>
      <c r="O210" s="15"/>
    </row>
    <row r="211" spans="6:19" x14ac:dyDescent="0.3">
      <c r="F211">
        <v>6</v>
      </c>
      <c r="G211" s="3">
        <v>1999.41666666734</v>
      </c>
      <c r="H211" s="14">
        <v>28.782764</v>
      </c>
      <c r="K211" s="16">
        <v>36341</v>
      </c>
      <c r="O211" s="15"/>
    </row>
    <row r="212" spans="6:19" x14ac:dyDescent="0.3">
      <c r="F212">
        <v>5</v>
      </c>
      <c r="G212" s="3">
        <v>1999.3333333340099</v>
      </c>
      <c r="H212" s="14">
        <v>28.198405999999999</v>
      </c>
      <c r="K212" s="16">
        <v>36311</v>
      </c>
      <c r="O212" s="15"/>
    </row>
    <row r="213" spans="6:19" x14ac:dyDescent="0.3">
      <c r="F213">
        <v>4</v>
      </c>
      <c r="G213" s="3">
        <v>1999.2500000006801</v>
      </c>
      <c r="H213" s="14">
        <v>27.552143000000001</v>
      </c>
      <c r="K213" s="16">
        <v>36280</v>
      </c>
      <c r="O213" s="15"/>
    </row>
    <row r="214" spans="6:19" x14ac:dyDescent="0.3">
      <c r="F214">
        <v>3</v>
      </c>
      <c r="G214" s="3">
        <v>1999.16666666735</v>
      </c>
      <c r="H214" s="14">
        <v>26.935252999999999</v>
      </c>
      <c r="K214" s="16">
        <v>36250</v>
      </c>
      <c r="O214" s="15">
        <v>38656</v>
      </c>
    </row>
    <row r="215" spans="6:19" x14ac:dyDescent="0.3">
      <c r="F215">
        <v>2</v>
      </c>
      <c r="G215" s="3">
        <v>1999.0833333340199</v>
      </c>
      <c r="H215" s="14">
        <v>26.596931000000001</v>
      </c>
      <c r="K215" s="16">
        <v>36219</v>
      </c>
      <c r="O215" s="15"/>
    </row>
    <row r="216" spans="6:19" x14ac:dyDescent="0.3">
      <c r="F216">
        <v>1</v>
      </c>
      <c r="G216" s="3">
        <v>1999.0000000006901</v>
      </c>
      <c r="H216" s="14">
        <v>27.152920000000002</v>
      </c>
      <c r="K216" s="16">
        <v>36191</v>
      </c>
      <c r="O216" s="15"/>
    </row>
    <row r="217" spans="6:19" x14ac:dyDescent="0.3">
      <c r="F217">
        <v>12</v>
      </c>
      <c r="G217" s="3">
        <v>1998.91666666736</v>
      </c>
      <c r="H217" s="14">
        <v>28.066917</v>
      </c>
      <c r="K217" s="16">
        <v>36160</v>
      </c>
      <c r="O217" s="15"/>
    </row>
    <row r="218" spans="6:19" x14ac:dyDescent="0.3">
      <c r="F218">
        <v>11</v>
      </c>
      <c r="G218" s="3">
        <v>1998.8333333340299</v>
      </c>
      <c r="H218" s="14">
        <v>28.998287000000001</v>
      </c>
      <c r="K218" s="16">
        <v>36129</v>
      </c>
      <c r="O218" s="15"/>
    </row>
    <row r="219" spans="6:19" x14ac:dyDescent="0.3">
      <c r="F219">
        <v>10</v>
      </c>
      <c r="G219" s="3">
        <v>1998.7500000007001</v>
      </c>
      <c r="H219" s="14">
        <v>29.101966999999998</v>
      </c>
      <c r="K219" s="16">
        <v>36099</v>
      </c>
      <c r="O219" s="15"/>
    </row>
    <row r="220" spans="6:19" x14ac:dyDescent="0.3">
      <c r="F220">
        <v>9</v>
      </c>
      <c r="G220" s="3">
        <v>1998.66666666737</v>
      </c>
      <c r="H220" s="14">
        <v>29.418707000000001</v>
      </c>
      <c r="K220" s="16">
        <v>36068</v>
      </c>
      <c r="O220" s="15"/>
    </row>
    <row r="221" spans="6:19" x14ac:dyDescent="0.3">
      <c r="F221">
        <v>8</v>
      </c>
      <c r="G221" s="3">
        <v>1998.5833333340399</v>
      </c>
      <c r="H221" s="14">
        <v>29.319911999999999</v>
      </c>
      <c r="K221" s="16">
        <v>36038</v>
      </c>
      <c r="O221" s="15"/>
    </row>
    <row r="222" spans="6:19" x14ac:dyDescent="0.3">
      <c r="F222">
        <v>7</v>
      </c>
      <c r="G222" s="3">
        <v>1998.5000000007101</v>
      </c>
      <c r="H222" s="14">
        <v>28.865658</v>
      </c>
      <c r="K222" s="16">
        <v>36007</v>
      </c>
      <c r="O222" s="15"/>
    </row>
    <row r="223" spans="6:19" x14ac:dyDescent="0.3">
      <c r="F223">
        <v>6</v>
      </c>
      <c r="G223" s="3">
        <v>1998.41666666738</v>
      </c>
      <c r="H223" s="14">
        <v>29.120782999999999</v>
      </c>
      <c r="K223" s="16">
        <v>35976</v>
      </c>
      <c r="O223" s="15"/>
      <c r="P223">
        <v>2004</v>
      </c>
      <c r="Q223" s="18" t="e">
        <f>AVERAGE(#REF!)</f>
        <v>#REF!</v>
      </c>
      <c r="R223" t="e">
        <f>#REF!-#REF!</f>
        <v>#REF!</v>
      </c>
      <c r="S223" t="e">
        <f>Q223*R223</f>
        <v>#REF!</v>
      </c>
    </row>
    <row r="224" spans="6:19" x14ac:dyDescent="0.3">
      <c r="F224">
        <v>5</v>
      </c>
      <c r="G224" s="3">
        <v>1998.3333333340499</v>
      </c>
      <c r="H224" s="14">
        <v>28.859881999999999</v>
      </c>
      <c r="K224" s="16">
        <v>35946</v>
      </c>
      <c r="O224" s="15">
        <v>38291</v>
      </c>
    </row>
    <row r="225" spans="6:15" x14ac:dyDescent="0.3">
      <c r="F225">
        <v>4</v>
      </c>
      <c r="G225" s="3">
        <v>1998.2500000007201</v>
      </c>
      <c r="H225" s="14">
        <v>27.934906000000002</v>
      </c>
      <c r="K225" s="16">
        <v>35915</v>
      </c>
      <c r="O225" s="15"/>
    </row>
    <row r="226" spans="6:15" x14ac:dyDescent="0.3">
      <c r="F226">
        <v>3</v>
      </c>
      <c r="G226" s="3">
        <v>1998.16666666739</v>
      </c>
      <c r="H226" s="14">
        <v>27.566013000000002</v>
      </c>
      <c r="K226" s="16">
        <v>35885</v>
      </c>
      <c r="O226" s="15">
        <v>38411</v>
      </c>
    </row>
    <row r="227" spans="6:15" x14ac:dyDescent="0.3">
      <c r="F227">
        <v>2</v>
      </c>
      <c r="G227" s="3">
        <v>1998.0833333340599</v>
      </c>
      <c r="H227" s="14">
        <v>27.492370000000001</v>
      </c>
      <c r="K227" s="16">
        <v>35854</v>
      </c>
      <c r="O227" s="15"/>
    </row>
    <row r="228" spans="6:15" x14ac:dyDescent="0.3">
      <c r="F228">
        <v>1</v>
      </c>
      <c r="G228" s="3">
        <v>1998.0000000007301</v>
      </c>
      <c r="H228" s="14">
        <v>27.386194</v>
      </c>
      <c r="K228" s="16">
        <v>35826</v>
      </c>
      <c r="O228" s="15"/>
    </row>
    <row r="229" spans="6:15" x14ac:dyDescent="0.3">
      <c r="F229">
        <v>12</v>
      </c>
      <c r="G229" s="3">
        <v>1997.9166666674</v>
      </c>
      <c r="H229" s="14">
        <v>28.053778000000001</v>
      </c>
      <c r="K229" s="16">
        <v>35795</v>
      </c>
      <c r="O229" s="15"/>
    </row>
    <row r="230" spans="6:15" x14ac:dyDescent="0.3">
      <c r="F230">
        <v>11</v>
      </c>
      <c r="G230" s="3">
        <v>1997.8333333340699</v>
      </c>
      <c r="H230" s="14">
        <v>28.978885999999999</v>
      </c>
      <c r="K230" s="16">
        <v>35764</v>
      </c>
      <c r="O230" s="15"/>
    </row>
    <row r="231" spans="6:15" x14ac:dyDescent="0.3">
      <c r="F231">
        <v>10</v>
      </c>
      <c r="G231" s="3">
        <v>1997.7500000007401</v>
      </c>
      <c r="H231" s="14">
        <v>29.191174</v>
      </c>
      <c r="K231" s="16">
        <v>35734</v>
      </c>
      <c r="O231" s="15"/>
    </row>
    <row r="232" spans="6:15" x14ac:dyDescent="0.3">
      <c r="F232">
        <v>9</v>
      </c>
      <c r="G232" s="3">
        <v>1997.66666666741</v>
      </c>
      <c r="H232" s="14">
        <v>28.914299</v>
      </c>
      <c r="K232" s="16">
        <v>35703</v>
      </c>
      <c r="O232" s="15"/>
    </row>
    <row r="233" spans="6:15" x14ac:dyDescent="0.3">
      <c r="F233">
        <v>8</v>
      </c>
      <c r="G233" s="3">
        <v>1997.58333333408</v>
      </c>
      <c r="H233" s="14">
        <v>28.438068000000001</v>
      </c>
      <c r="K233" s="16">
        <v>35673</v>
      </c>
      <c r="O233" s="15"/>
    </row>
    <row r="234" spans="6:15" x14ac:dyDescent="0.3">
      <c r="F234">
        <v>7</v>
      </c>
      <c r="G234" s="3">
        <v>1997.5000000007501</v>
      </c>
      <c r="H234" s="14">
        <v>28.393802999999998</v>
      </c>
      <c r="K234" s="16">
        <v>35642</v>
      </c>
      <c r="O234" s="15">
        <v>37925</v>
      </c>
    </row>
    <row r="235" spans="6:15" x14ac:dyDescent="0.3">
      <c r="F235">
        <v>6</v>
      </c>
      <c r="G235" s="3">
        <v>1997.41666666742</v>
      </c>
      <c r="H235" s="14">
        <v>28.73631</v>
      </c>
      <c r="K235" s="16">
        <v>35611</v>
      </c>
      <c r="O235" s="15"/>
    </row>
    <row r="236" spans="6:15" x14ac:dyDescent="0.3">
      <c r="F236">
        <v>5</v>
      </c>
      <c r="G236" s="3">
        <v>1997.33333333409</v>
      </c>
      <c r="H236" s="14">
        <v>28.317820000000001</v>
      </c>
      <c r="K236" s="16">
        <v>35581</v>
      </c>
      <c r="O236" s="15"/>
    </row>
    <row r="237" spans="6:15" x14ac:dyDescent="0.3">
      <c r="F237">
        <v>4</v>
      </c>
      <c r="G237" s="3">
        <v>1997.2500000007601</v>
      </c>
      <c r="H237" s="14">
        <v>27.389868</v>
      </c>
      <c r="K237" s="16">
        <v>35550</v>
      </c>
      <c r="O237" s="15"/>
    </row>
    <row r="238" spans="6:15" x14ac:dyDescent="0.3">
      <c r="F238">
        <v>3</v>
      </c>
      <c r="G238" s="3">
        <v>1997.16666666743</v>
      </c>
      <c r="H238" s="14">
        <v>26.858093</v>
      </c>
      <c r="K238" s="16">
        <v>35520</v>
      </c>
      <c r="O238" s="15"/>
    </row>
    <row r="239" spans="6:15" x14ac:dyDescent="0.3">
      <c r="F239">
        <v>2</v>
      </c>
      <c r="G239" s="3">
        <v>1997.0833333341</v>
      </c>
      <c r="H239" s="14">
        <v>26.930568999999998</v>
      </c>
      <c r="K239" s="16">
        <v>35489</v>
      </c>
      <c r="O239" s="15"/>
    </row>
    <row r="240" spans="6:15" x14ac:dyDescent="0.3">
      <c r="F240">
        <v>1</v>
      </c>
      <c r="G240" s="3">
        <v>1997.0000000007699</v>
      </c>
      <c r="H240" s="14">
        <v>27.178028000000001</v>
      </c>
      <c r="K240" s="16">
        <v>35461</v>
      </c>
      <c r="O240" s="15"/>
    </row>
    <row r="241" spans="6:19" x14ac:dyDescent="0.3">
      <c r="F241">
        <v>12</v>
      </c>
      <c r="G241" s="3">
        <v>1996.91666666744</v>
      </c>
      <c r="H241" s="14">
        <v>27.653341000000001</v>
      </c>
      <c r="K241" s="16">
        <v>35430</v>
      </c>
      <c r="O241" s="15"/>
    </row>
    <row r="242" spans="6:19" x14ac:dyDescent="0.3">
      <c r="F242">
        <v>11</v>
      </c>
      <c r="G242" s="3">
        <v>1996.83333333411</v>
      </c>
      <c r="H242" s="14">
        <v>28.459136999999998</v>
      </c>
      <c r="K242" s="16">
        <v>35399</v>
      </c>
      <c r="O242" s="15"/>
    </row>
    <row r="243" spans="6:19" x14ac:dyDescent="0.3">
      <c r="F243">
        <v>10</v>
      </c>
      <c r="G243" s="3">
        <v>1996.7500000007799</v>
      </c>
      <c r="H243" s="14">
        <v>28.765609999999999</v>
      </c>
      <c r="K243" s="16">
        <v>35369</v>
      </c>
      <c r="O243" s="15"/>
    </row>
    <row r="244" spans="6:19" x14ac:dyDescent="0.3">
      <c r="F244">
        <v>9</v>
      </c>
      <c r="G244" s="3">
        <v>1996.66666666745</v>
      </c>
      <c r="H244" s="14">
        <v>28.809937000000001</v>
      </c>
      <c r="K244" s="16">
        <v>35338</v>
      </c>
      <c r="O244" s="15"/>
    </row>
    <row r="245" spans="6:19" x14ac:dyDescent="0.3">
      <c r="F245">
        <v>8</v>
      </c>
      <c r="G245" s="3">
        <v>1996.58333333412</v>
      </c>
      <c r="H245" s="14">
        <v>28.405017999999998</v>
      </c>
      <c r="K245" s="16">
        <v>35308</v>
      </c>
      <c r="O245" s="15"/>
    </row>
    <row r="246" spans="6:19" x14ac:dyDescent="0.3">
      <c r="F246">
        <v>7</v>
      </c>
      <c r="G246" s="3">
        <v>1996.5000000007899</v>
      </c>
      <c r="H246" s="14">
        <v>28.343678000000001</v>
      </c>
      <c r="K246" s="16">
        <v>35277</v>
      </c>
      <c r="O246" s="15"/>
    </row>
    <row r="247" spans="6:19" x14ac:dyDescent="0.3">
      <c r="F247">
        <v>6</v>
      </c>
      <c r="G247" s="3">
        <v>1996.41666666746</v>
      </c>
      <c r="H247" s="14">
        <v>28.796707000000001</v>
      </c>
      <c r="K247" s="16">
        <v>35246</v>
      </c>
      <c r="O247" s="15"/>
      <c r="P247">
        <v>2003</v>
      </c>
      <c r="Q247" s="18" t="e">
        <f>AVERAGE(#REF!)</f>
        <v>#REF!</v>
      </c>
      <c r="R247" t="e">
        <f>#REF!-#REF!</f>
        <v>#REF!</v>
      </c>
      <c r="S247" t="e">
        <f>Q247*R247</f>
        <v>#REF!</v>
      </c>
    </row>
    <row r="248" spans="6:19" x14ac:dyDescent="0.3">
      <c r="F248">
        <v>5</v>
      </c>
      <c r="G248" s="3">
        <v>1996.33333333413</v>
      </c>
      <c r="H248" s="14">
        <v>28.376728</v>
      </c>
      <c r="K248" s="16">
        <v>35216</v>
      </c>
      <c r="O248" s="15"/>
    </row>
    <row r="249" spans="6:19" x14ac:dyDescent="0.3">
      <c r="F249">
        <v>4</v>
      </c>
      <c r="G249" s="3">
        <v>1996.2500000007999</v>
      </c>
      <c r="H249" s="14">
        <v>27.657910000000001</v>
      </c>
      <c r="K249" s="16">
        <v>35185</v>
      </c>
      <c r="O249" s="15"/>
    </row>
    <row r="250" spans="6:19" x14ac:dyDescent="0.3">
      <c r="F250">
        <v>3</v>
      </c>
      <c r="G250" s="3">
        <v>1996.1666666674701</v>
      </c>
      <c r="H250" s="14">
        <v>27.268969999999999</v>
      </c>
      <c r="K250" s="16">
        <v>35155</v>
      </c>
      <c r="O250" s="15">
        <v>38045</v>
      </c>
    </row>
    <row r="251" spans="6:19" x14ac:dyDescent="0.3">
      <c r="F251">
        <v>2</v>
      </c>
      <c r="G251" s="3">
        <v>1996.08333333414</v>
      </c>
      <c r="H251" s="14">
        <v>27.209606000000001</v>
      </c>
      <c r="K251" s="16">
        <v>35124</v>
      </c>
      <c r="O251" s="15"/>
    </row>
    <row r="252" spans="6:19" x14ac:dyDescent="0.3">
      <c r="F252">
        <v>1</v>
      </c>
      <c r="G252" s="3">
        <v>1996.0000000008099</v>
      </c>
      <c r="H252" s="14">
        <v>27.703735000000002</v>
      </c>
      <c r="K252" s="16">
        <v>35095</v>
      </c>
      <c r="O252" s="15"/>
    </row>
    <row r="253" spans="6:19" x14ac:dyDescent="0.3">
      <c r="F253">
        <v>12</v>
      </c>
      <c r="G253" s="3">
        <v>1995.9166666674801</v>
      </c>
      <c r="H253" s="14">
        <v>28.104153</v>
      </c>
      <c r="K253" s="16">
        <v>35064</v>
      </c>
      <c r="O253" s="15"/>
    </row>
    <row r="254" spans="6:19" x14ac:dyDescent="0.3">
      <c r="F254">
        <v>11</v>
      </c>
      <c r="G254" s="3">
        <v>1995.83333333415</v>
      </c>
      <c r="H254" s="14">
        <v>28.912303999999999</v>
      </c>
      <c r="K254" s="16">
        <v>35033</v>
      </c>
      <c r="O254" s="15">
        <v>37560</v>
      </c>
    </row>
    <row r="255" spans="6:19" x14ac:dyDescent="0.3">
      <c r="F255">
        <v>10</v>
      </c>
      <c r="G255" s="3">
        <v>1995.7500000008199</v>
      </c>
      <c r="H255" s="14">
        <v>29.092924</v>
      </c>
      <c r="K255" s="16">
        <v>35003</v>
      </c>
      <c r="O255" s="15"/>
    </row>
    <row r="256" spans="6:19" x14ac:dyDescent="0.3">
      <c r="F256">
        <v>9</v>
      </c>
      <c r="G256" s="3">
        <v>1995.6666666674901</v>
      </c>
      <c r="H256" s="14">
        <v>28.932924</v>
      </c>
      <c r="K256" s="16">
        <v>34972</v>
      </c>
      <c r="O256" s="15"/>
    </row>
    <row r="257" spans="6:19" x14ac:dyDescent="0.3">
      <c r="F257">
        <v>8</v>
      </c>
      <c r="G257" s="3">
        <v>1995.58333333416</v>
      </c>
      <c r="H257" s="14">
        <v>28.871324999999999</v>
      </c>
      <c r="K257" s="16">
        <v>34942</v>
      </c>
      <c r="O257" s="15"/>
    </row>
    <row r="258" spans="6:19" x14ac:dyDescent="0.3">
      <c r="F258">
        <v>7</v>
      </c>
      <c r="G258" s="3">
        <v>1995.5000000008299</v>
      </c>
      <c r="H258" s="14">
        <v>28.697051999999999</v>
      </c>
      <c r="K258" s="16">
        <v>34911</v>
      </c>
      <c r="O258" s="15"/>
    </row>
    <row r="259" spans="6:19" x14ac:dyDescent="0.3">
      <c r="F259">
        <v>6</v>
      </c>
      <c r="G259" s="3">
        <v>1995.4166666675001</v>
      </c>
      <c r="H259" s="14">
        <v>29.007117999999998</v>
      </c>
      <c r="K259" s="16">
        <v>34880</v>
      </c>
      <c r="O259" s="15"/>
    </row>
    <row r="260" spans="6:19" x14ac:dyDescent="0.3">
      <c r="F260">
        <v>5</v>
      </c>
      <c r="G260" s="3">
        <v>1995.33333333417</v>
      </c>
      <c r="H260" s="14">
        <v>28.602460000000001</v>
      </c>
      <c r="K260" s="16">
        <v>34850</v>
      </c>
      <c r="O260" s="15"/>
    </row>
    <row r="261" spans="6:19" x14ac:dyDescent="0.3">
      <c r="F261">
        <v>4</v>
      </c>
      <c r="G261" s="3">
        <v>1995.2500000008399</v>
      </c>
      <c r="H261" s="14">
        <v>27.807023999999998</v>
      </c>
      <c r="K261" s="16">
        <v>34819</v>
      </c>
      <c r="O261" s="15"/>
    </row>
    <row r="262" spans="6:19" x14ac:dyDescent="0.3">
      <c r="F262">
        <v>3</v>
      </c>
      <c r="G262" s="3">
        <v>1995.1666666675101</v>
      </c>
      <c r="H262" s="14">
        <v>27.377182000000001</v>
      </c>
      <c r="K262" s="16">
        <v>34789</v>
      </c>
      <c r="O262" s="15"/>
    </row>
    <row r="263" spans="6:19" x14ac:dyDescent="0.3">
      <c r="F263">
        <v>2</v>
      </c>
      <c r="G263" s="3">
        <v>1995.08333333418</v>
      </c>
      <c r="H263" s="14">
        <v>27.112738</v>
      </c>
      <c r="K263" s="16">
        <v>34758</v>
      </c>
      <c r="O263" s="15"/>
    </row>
    <row r="264" spans="6:19" x14ac:dyDescent="0.3">
      <c r="F264">
        <v>1</v>
      </c>
      <c r="G264" s="3">
        <v>1995.0000000008499</v>
      </c>
      <c r="H264" s="14">
        <v>27.284130000000001</v>
      </c>
      <c r="K264" s="16">
        <v>34730</v>
      </c>
      <c r="O264" s="15"/>
    </row>
    <row r="265" spans="6:19" x14ac:dyDescent="0.3">
      <c r="F265">
        <v>12</v>
      </c>
      <c r="G265" s="3">
        <v>1994.9166666675201</v>
      </c>
      <c r="H265" s="14">
        <v>27.805050000000001</v>
      </c>
      <c r="K265" s="16">
        <v>34699</v>
      </c>
      <c r="O265" s="15"/>
    </row>
    <row r="266" spans="6:19" x14ac:dyDescent="0.3">
      <c r="F266">
        <v>11</v>
      </c>
      <c r="G266" s="3">
        <v>1994.83333333419</v>
      </c>
      <c r="H266" s="14">
        <v>28.612185</v>
      </c>
      <c r="K266" s="16">
        <v>34668</v>
      </c>
      <c r="O266" s="15"/>
      <c r="P266">
        <v>2002</v>
      </c>
      <c r="Q266" s="18" t="e">
        <f>AVERAGE(#REF!)</f>
        <v>#REF!</v>
      </c>
      <c r="R266" t="e">
        <f>#REF!-#REF!</f>
        <v>#REF!</v>
      </c>
      <c r="S266" t="e">
        <f>Q266*R266</f>
        <v>#REF!</v>
      </c>
    </row>
    <row r="267" spans="6:19" x14ac:dyDescent="0.3">
      <c r="F267">
        <v>10</v>
      </c>
      <c r="G267" s="3">
        <v>1994.7500000008599</v>
      </c>
      <c r="H267" s="14">
        <v>28.904247000000002</v>
      </c>
      <c r="K267" s="16">
        <v>34638</v>
      </c>
      <c r="O267" s="15"/>
    </row>
    <row r="268" spans="6:19" x14ac:dyDescent="0.3">
      <c r="F268">
        <v>9</v>
      </c>
      <c r="G268" s="3">
        <v>1994.6666666675301</v>
      </c>
      <c r="H268" s="14">
        <v>28.571362000000001</v>
      </c>
      <c r="K268" s="16">
        <v>34607</v>
      </c>
      <c r="O268" s="15"/>
    </row>
    <row r="269" spans="6:19" x14ac:dyDescent="0.3">
      <c r="F269">
        <v>8</v>
      </c>
      <c r="G269" s="3">
        <v>1994.5833333342</v>
      </c>
      <c r="H269" s="14">
        <v>28.235440000000001</v>
      </c>
      <c r="K269" s="16">
        <v>34577</v>
      </c>
      <c r="O269" s="15"/>
    </row>
    <row r="270" spans="6:19" x14ac:dyDescent="0.3">
      <c r="F270">
        <v>7</v>
      </c>
      <c r="G270" s="3">
        <v>1994.5000000008699</v>
      </c>
      <c r="H270" s="14">
        <v>27.998660999999998</v>
      </c>
      <c r="K270" s="16">
        <v>34546</v>
      </c>
      <c r="O270" s="15">
        <v>37680</v>
      </c>
    </row>
    <row r="271" spans="6:19" x14ac:dyDescent="0.3">
      <c r="F271">
        <v>6</v>
      </c>
      <c r="G271" s="3">
        <v>1994.4166666675401</v>
      </c>
      <c r="H271" s="14">
        <v>28.462057000000001</v>
      </c>
      <c r="K271" s="16">
        <v>34515</v>
      </c>
      <c r="O271" s="15"/>
    </row>
    <row r="272" spans="6:19" x14ac:dyDescent="0.3">
      <c r="F272">
        <v>5</v>
      </c>
      <c r="G272" s="3">
        <v>1994.33333333421</v>
      </c>
      <c r="H272" s="14">
        <v>28.216442000000001</v>
      </c>
      <c r="K272" s="16">
        <v>34485</v>
      </c>
      <c r="O272" s="15"/>
    </row>
    <row r="273" spans="6:15" x14ac:dyDescent="0.3">
      <c r="F273">
        <v>4</v>
      </c>
      <c r="G273" s="3">
        <v>1994.2500000008799</v>
      </c>
      <c r="H273" s="14">
        <v>27.414017000000001</v>
      </c>
      <c r="K273" s="16">
        <v>34454</v>
      </c>
      <c r="O273" s="15"/>
    </row>
    <row r="274" spans="6:15" x14ac:dyDescent="0.3">
      <c r="F274">
        <v>3</v>
      </c>
      <c r="G274" s="3">
        <v>1994.1666666675501</v>
      </c>
      <c r="H274" s="14">
        <v>26.864509999999999</v>
      </c>
      <c r="K274" s="16">
        <v>34424</v>
      </c>
      <c r="O274" s="15"/>
    </row>
    <row r="275" spans="6:15" x14ac:dyDescent="0.3">
      <c r="F275">
        <v>2</v>
      </c>
      <c r="G275" s="3">
        <v>1994.08333333422</v>
      </c>
      <c r="H275" s="14">
        <v>26.582369</v>
      </c>
      <c r="K275" s="16">
        <v>34393</v>
      </c>
      <c r="O275" s="15">
        <v>37195</v>
      </c>
    </row>
    <row r="276" spans="6:15" x14ac:dyDescent="0.3">
      <c r="F276">
        <v>1</v>
      </c>
      <c r="G276" s="3">
        <v>1994.0000000008899</v>
      </c>
      <c r="H276" s="14">
        <v>26.998756</v>
      </c>
      <c r="K276" s="16">
        <v>34365</v>
      </c>
      <c r="O276" s="15"/>
    </row>
    <row r="277" spans="6:15" x14ac:dyDescent="0.3">
      <c r="F277">
        <v>12</v>
      </c>
      <c r="G277" s="3">
        <v>1993.9166666675601</v>
      </c>
      <c r="H277" s="14">
        <v>27.675215000000001</v>
      </c>
      <c r="K277" s="16">
        <v>34334</v>
      </c>
      <c r="O277" s="15"/>
    </row>
    <row r="278" spans="6:15" x14ac:dyDescent="0.3">
      <c r="F278">
        <v>11</v>
      </c>
      <c r="G278" s="3">
        <v>1993.83333333423</v>
      </c>
      <c r="H278" s="14">
        <v>28.551247</v>
      </c>
      <c r="K278" s="16">
        <v>34303</v>
      </c>
      <c r="O278" s="15"/>
    </row>
    <row r="279" spans="6:15" x14ac:dyDescent="0.3">
      <c r="F279">
        <v>10</v>
      </c>
      <c r="G279" s="3">
        <v>1993.7500000008999</v>
      </c>
      <c r="H279" s="14">
        <v>28.845434000000001</v>
      </c>
      <c r="K279" s="16">
        <v>34273</v>
      </c>
      <c r="O279" s="15">
        <v>37315</v>
      </c>
    </row>
    <row r="280" spans="6:15" x14ac:dyDescent="0.3">
      <c r="F280">
        <v>9</v>
      </c>
      <c r="G280" s="3">
        <v>1993.6666666675701</v>
      </c>
      <c r="H280" s="14">
        <v>28.745933999999998</v>
      </c>
      <c r="K280" s="16">
        <v>34242</v>
      </c>
      <c r="O280" s="15"/>
    </row>
    <row r="281" spans="6:15" x14ac:dyDescent="0.3">
      <c r="F281">
        <v>8</v>
      </c>
      <c r="G281" s="3">
        <v>1993.58333333424</v>
      </c>
      <c r="H281" s="14">
        <v>28.524956</v>
      </c>
      <c r="K281" s="16">
        <v>34212</v>
      </c>
      <c r="O281" s="15"/>
    </row>
    <row r="282" spans="6:15" x14ac:dyDescent="0.3">
      <c r="F282">
        <v>7</v>
      </c>
      <c r="G282" s="3">
        <v>1993.5000000009099</v>
      </c>
      <c r="H282" s="14">
        <v>28.247907999999999</v>
      </c>
      <c r="K282" s="16">
        <v>34181</v>
      </c>
      <c r="O282" s="15"/>
    </row>
    <row r="283" spans="6:15" x14ac:dyDescent="0.3">
      <c r="F283">
        <v>6</v>
      </c>
      <c r="G283" s="3">
        <v>1993.4166666675801</v>
      </c>
      <c r="H283" s="14">
        <v>29.062488999999999</v>
      </c>
      <c r="K283" s="16">
        <v>34150</v>
      </c>
      <c r="O283" s="15"/>
    </row>
    <row r="284" spans="6:15" x14ac:dyDescent="0.3">
      <c r="F284">
        <v>5</v>
      </c>
      <c r="G284" s="3">
        <v>1993.33333333425</v>
      </c>
      <c r="H284" s="14">
        <v>28.787512</v>
      </c>
      <c r="K284" s="16">
        <v>34120</v>
      </c>
      <c r="O284" s="15"/>
    </row>
    <row r="285" spans="6:15" x14ac:dyDescent="0.3">
      <c r="F285">
        <v>4</v>
      </c>
      <c r="G285" s="3">
        <v>1993.25000000092</v>
      </c>
      <c r="H285" s="14">
        <v>27.950142</v>
      </c>
      <c r="K285" s="16">
        <v>34089</v>
      </c>
      <c r="O285" s="15"/>
    </row>
    <row r="286" spans="6:15" x14ac:dyDescent="0.3">
      <c r="F286">
        <v>3</v>
      </c>
      <c r="G286" s="3">
        <v>1993.1666666675901</v>
      </c>
      <c r="H286" s="14">
        <v>26.927567</v>
      </c>
      <c r="K286" s="16">
        <v>34059</v>
      </c>
      <c r="O286" s="15"/>
    </row>
    <row r="287" spans="6:15" x14ac:dyDescent="0.3">
      <c r="F287">
        <v>2</v>
      </c>
      <c r="G287" s="3">
        <v>1993.08333333426</v>
      </c>
      <c r="H287" s="14">
        <v>26.868487999999999</v>
      </c>
      <c r="K287" s="16">
        <v>34028</v>
      </c>
      <c r="O287" s="15"/>
    </row>
    <row r="288" spans="6:15" x14ac:dyDescent="0.3">
      <c r="F288">
        <v>1</v>
      </c>
      <c r="G288" s="3">
        <v>1993.00000000093</v>
      </c>
      <c r="H288" s="14">
        <v>27.107855000000001</v>
      </c>
      <c r="K288" s="16">
        <v>34000</v>
      </c>
      <c r="O288" s="15"/>
    </row>
    <row r="289" spans="6:19" x14ac:dyDescent="0.3">
      <c r="F289">
        <v>12</v>
      </c>
      <c r="G289" s="3">
        <v>1992.9166666676001</v>
      </c>
      <c r="H289" s="14">
        <v>27.694216000000001</v>
      </c>
      <c r="K289" s="16">
        <v>33969</v>
      </c>
      <c r="O289" s="15"/>
    </row>
    <row r="290" spans="6:19" x14ac:dyDescent="0.3">
      <c r="F290">
        <v>11</v>
      </c>
      <c r="G290" s="3">
        <v>1992.83333333427</v>
      </c>
      <c r="H290" s="14">
        <v>28.560661</v>
      </c>
      <c r="K290" s="16">
        <v>33938</v>
      </c>
      <c r="O290" s="15"/>
    </row>
    <row r="291" spans="6:19" x14ac:dyDescent="0.3">
      <c r="F291">
        <v>10</v>
      </c>
      <c r="G291" s="3">
        <v>1992.75000000094</v>
      </c>
      <c r="H291" s="14">
        <v>28.799296999999999</v>
      </c>
      <c r="K291" s="16">
        <v>33908</v>
      </c>
      <c r="O291" s="15"/>
      <c r="P291">
        <v>2001</v>
      </c>
      <c r="Q291" s="18" t="e">
        <f>AVERAGE(#REF!)</f>
        <v>#REF!</v>
      </c>
      <c r="R291" t="e">
        <f>#REF!-#REF!</f>
        <v>#REF!</v>
      </c>
      <c r="S291" t="e">
        <f>Q291*R291</f>
        <v>#REF!</v>
      </c>
    </row>
    <row r="292" spans="6:19" x14ac:dyDescent="0.3">
      <c r="F292">
        <v>9</v>
      </c>
      <c r="G292" s="3">
        <v>1992.6666666676099</v>
      </c>
      <c r="H292" s="14">
        <v>28.676563000000002</v>
      </c>
      <c r="K292" s="16">
        <v>33877</v>
      </c>
      <c r="O292" s="15"/>
    </row>
    <row r="293" spans="6:19" x14ac:dyDescent="0.3">
      <c r="F293">
        <v>8</v>
      </c>
      <c r="G293" s="3">
        <v>1992.58333333428</v>
      </c>
      <c r="H293" s="14">
        <v>28.267208</v>
      </c>
      <c r="K293" s="16">
        <v>33847</v>
      </c>
      <c r="O293" s="15"/>
    </row>
    <row r="294" spans="6:19" x14ac:dyDescent="0.3">
      <c r="F294">
        <v>7</v>
      </c>
      <c r="G294" s="3">
        <v>1992.50000000095</v>
      </c>
      <c r="H294" s="14">
        <v>27.974834000000001</v>
      </c>
      <c r="K294" s="16">
        <v>33816</v>
      </c>
      <c r="O294" s="15">
        <v>36830</v>
      </c>
    </row>
    <row r="295" spans="6:19" x14ac:dyDescent="0.3">
      <c r="F295">
        <v>6</v>
      </c>
      <c r="G295" s="3">
        <v>1992.4166666676199</v>
      </c>
      <c r="H295" s="14">
        <v>28.596867</v>
      </c>
      <c r="K295" s="16">
        <v>33785</v>
      </c>
      <c r="O295" s="15"/>
    </row>
    <row r="296" spans="6:19" x14ac:dyDescent="0.3">
      <c r="F296">
        <v>5</v>
      </c>
      <c r="G296" s="3">
        <v>1992.33333333429</v>
      </c>
      <c r="H296" s="14">
        <v>28.337070000000001</v>
      </c>
      <c r="K296" s="16">
        <v>33755</v>
      </c>
      <c r="O296" s="15"/>
    </row>
    <row r="297" spans="6:19" x14ac:dyDescent="0.3">
      <c r="F297">
        <v>4</v>
      </c>
      <c r="G297" s="3">
        <v>1992.25000000096</v>
      </c>
      <c r="H297" s="14">
        <v>27.414646000000001</v>
      </c>
      <c r="K297" s="16">
        <v>33724</v>
      </c>
      <c r="O297" s="15"/>
    </row>
    <row r="298" spans="6:19" x14ac:dyDescent="0.3">
      <c r="F298">
        <v>3</v>
      </c>
      <c r="G298" s="3">
        <v>1992.1666666676299</v>
      </c>
      <c r="H298" s="14">
        <v>26.734273999999999</v>
      </c>
      <c r="K298" s="16">
        <v>33694</v>
      </c>
      <c r="O298" s="15"/>
    </row>
    <row r="299" spans="6:19" x14ac:dyDescent="0.3">
      <c r="F299">
        <v>2</v>
      </c>
      <c r="G299" s="3">
        <v>1992.0833333343001</v>
      </c>
      <c r="H299" s="14">
        <v>26.744986999999998</v>
      </c>
      <c r="K299" s="16">
        <v>33663</v>
      </c>
      <c r="O299" s="15"/>
    </row>
    <row r="300" spans="6:19" x14ac:dyDescent="0.3">
      <c r="F300">
        <v>1</v>
      </c>
      <c r="G300" s="3">
        <v>1992.00000000097</v>
      </c>
      <c r="H300" s="14">
        <v>26.734821</v>
      </c>
      <c r="K300" s="16">
        <v>33634</v>
      </c>
      <c r="O300" s="15"/>
    </row>
    <row r="301" spans="6:19" x14ac:dyDescent="0.3">
      <c r="F301">
        <v>12</v>
      </c>
      <c r="G301" s="3">
        <v>1991.9166666676399</v>
      </c>
      <c r="H301" s="14">
        <v>27.356276999999999</v>
      </c>
      <c r="K301" s="16">
        <v>33603</v>
      </c>
      <c r="O301" s="15"/>
    </row>
    <row r="302" spans="6:19" x14ac:dyDescent="0.3">
      <c r="F302">
        <v>11</v>
      </c>
      <c r="G302" s="3">
        <v>1991.8333333343101</v>
      </c>
      <c r="H302" s="14">
        <v>28.525556999999999</v>
      </c>
      <c r="K302" s="16">
        <v>33572</v>
      </c>
      <c r="O302" s="15"/>
    </row>
    <row r="303" spans="6:19" x14ac:dyDescent="0.3">
      <c r="F303">
        <v>10</v>
      </c>
      <c r="G303" s="3">
        <v>1991.75000000098</v>
      </c>
      <c r="H303" s="14">
        <v>28.660633000000001</v>
      </c>
      <c r="K303" s="16">
        <v>33542</v>
      </c>
      <c r="O303" s="15"/>
    </row>
    <row r="304" spans="6:19" x14ac:dyDescent="0.3">
      <c r="F304">
        <v>9</v>
      </c>
      <c r="G304" s="3">
        <v>1991.6666666676499</v>
      </c>
      <c r="H304" s="14">
        <v>28.425203</v>
      </c>
      <c r="K304" s="16">
        <v>33511</v>
      </c>
      <c r="O304" s="15"/>
    </row>
    <row r="305" spans="6:19" x14ac:dyDescent="0.3">
      <c r="F305">
        <v>8</v>
      </c>
      <c r="G305" s="3">
        <v>1991.5833333343201</v>
      </c>
      <c r="H305" s="14">
        <v>28.10549</v>
      </c>
      <c r="K305" s="16">
        <v>33481</v>
      </c>
      <c r="O305" s="15"/>
    </row>
    <row r="306" spans="6:19" x14ac:dyDescent="0.3">
      <c r="F306">
        <v>7</v>
      </c>
      <c r="G306" s="3">
        <v>1991.50000000099</v>
      </c>
      <c r="H306" s="14">
        <v>27.819365999999999</v>
      </c>
      <c r="K306" s="16">
        <v>33450</v>
      </c>
      <c r="O306" s="15"/>
    </row>
    <row r="307" spans="6:19" x14ac:dyDescent="0.3">
      <c r="F307">
        <v>6</v>
      </c>
      <c r="G307" s="3">
        <v>1991.4166666676599</v>
      </c>
      <c r="H307" s="14">
        <v>28.352810000000002</v>
      </c>
      <c r="K307" s="16">
        <v>33419</v>
      </c>
      <c r="O307" s="15"/>
      <c r="P307">
        <v>2000</v>
      </c>
      <c r="Q307" s="18" t="e">
        <f>AVERAGE(#REF!)</f>
        <v>#REF!</v>
      </c>
      <c r="R307" t="e">
        <f>#REF!-#REF!</f>
        <v>#REF!</v>
      </c>
      <c r="S307" t="e">
        <f>Q307*R307</f>
        <v>#REF!</v>
      </c>
    </row>
    <row r="308" spans="6:19" x14ac:dyDescent="0.3">
      <c r="F308">
        <v>5</v>
      </c>
      <c r="G308" s="3">
        <v>1991.3333333343301</v>
      </c>
      <c r="H308" s="14">
        <v>28.061271999999999</v>
      </c>
      <c r="K308" s="16">
        <v>33389</v>
      </c>
      <c r="O308" s="15"/>
    </row>
    <row r="309" spans="6:19" x14ac:dyDescent="0.3">
      <c r="F309">
        <v>4</v>
      </c>
      <c r="G309" s="3">
        <v>1991.250000001</v>
      </c>
      <c r="H309" s="14">
        <v>27.43328</v>
      </c>
      <c r="K309" s="16">
        <v>33358</v>
      </c>
      <c r="O309" s="15"/>
    </row>
    <row r="310" spans="6:19" x14ac:dyDescent="0.3">
      <c r="F310">
        <v>3</v>
      </c>
      <c r="G310" s="3">
        <v>1991.1666666676699</v>
      </c>
      <c r="H310" s="14">
        <v>26.861784</v>
      </c>
      <c r="K310" s="16">
        <v>33328</v>
      </c>
      <c r="O310" s="15">
        <v>36950</v>
      </c>
    </row>
    <row r="311" spans="6:19" x14ac:dyDescent="0.3">
      <c r="F311">
        <v>2</v>
      </c>
      <c r="G311" s="3">
        <v>1991.0833333343401</v>
      </c>
      <c r="H311" s="14">
        <v>26.800629000000001</v>
      </c>
      <c r="K311" s="16">
        <v>33297</v>
      </c>
      <c r="O311" s="15"/>
    </row>
    <row r="312" spans="6:19" x14ac:dyDescent="0.3">
      <c r="F312">
        <v>1</v>
      </c>
      <c r="G312" s="3">
        <v>1991.00000000101</v>
      </c>
      <c r="H312" s="14">
        <v>26.725667999999999</v>
      </c>
      <c r="K312" s="16">
        <v>33269</v>
      </c>
      <c r="O312" s="15"/>
    </row>
    <row r="313" spans="6:19" x14ac:dyDescent="0.3">
      <c r="F313">
        <v>12</v>
      </c>
      <c r="G313" s="3">
        <v>1990.9166666676799</v>
      </c>
      <c r="H313" s="14">
        <v>27.638186999999999</v>
      </c>
      <c r="K313" s="16">
        <v>33238</v>
      </c>
      <c r="O313" s="15"/>
    </row>
    <row r="314" spans="6:19" x14ac:dyDescent="0.3">
      <c r="F314">
        <v>11</v>
      </c>
      <c r="G314" s="3">
        <v>1990.8333333343501</v>
      </c>
      <c r="H314" s="14">
        <v>28.699667000000002</v>
      </c>
      <c r="K314" s="16">
        <v>33207</v>
      </c>
      <c r="O314" s="15"/>
    </row>
    <row r="315" spans="6:19" x14ac:dyDescent="0.3">
      <c r="F315">
        <v>10</v>
      </c>
      <c r="G315" s="3">
        <v>1990.75000000102</v>
      </c>
      <c r="H315" s="14">
        <v>28.929722000000002</v>
      </c>
      <c r="K315" s="16">
        <v>33177</v>
      </c>
      <c r="O315" s="15">
        <v>36464</v>
      </c>
    </row>
    <row r="316" spans="6:19" x14ac:dyDescent="0.3">
      <c r="F316">
        <v>9</v>
      </c>
      <c r="G316" s="3">
        <v>1990.6666666676899</v>
      </c>
      <c r="H316" s="14">
        <v>28.873536999999999</v>
      </c>
      <c r="K316" s="16">
        <v>33146</v>
      </c>
      <c r="O316" s="15"/>
    </row>
    <row r="317" spans="6:19" x14ac:dyDescent="0.3">
      <c r="F317">
        <v>8</v>
      </c>
      <c r="G317" s="3">
        <v>1990.5833333343601</v>
      </c>
      <c r="H317" s="14">
        <v>28.511348999999999</v>
      </c>
      <c r="K317" s="16">
        <v>33116</v>
      </c>
      <c r="O317" s="15"/>
    </row>
    <row r="318" spans="6:19" x14ac:dyDescent="0.3">
      <c r="F318">
        <v>7</v>
      </c>
      <c r="G318" s="3">
        <v>1990.50000000103</v>
      </c>
      <c r="H318" s="14">
        <v>28.185023999999999</v>
      </c>
      <c r="K318" s="16">
        <v>33085</v>
      </c>
      <c r="O318" s="15"/>
    </row>
    <row r="319" spans="6:19" x14ac:dyDescent="0.3">
      <c r="F319">
        <v>6</v>
      </c>
      <c r="G319" s="3">
        <v>1990.4166666676999</v>
      </c>
      <c r="H319" s="14">
        <v>28.557456999999999</v>
      </c>
      <c r="K319" s="16">
        <v>33054</v>
      </c>
      <c r="O319" s="15"/>
    </row>
    <row r="320" spans="6:19" x14ac:dyDescent="0.3">
      <c r="F320">
        <v>5</v>
      </c>
      <c r="G320" s="3">
        <v>1990.3333333343701</v>
      </c>
      <c r="H320" s="14">
        <v>28.14134</v>
      </c>
      <c r="K320" s="16">
        <v>33024</v>
      </c>
      <c r="O320" s="15"/>
    </row>
    <row r="321" spans="6:19" x14ac:dyDescent="0.3">
      <c r="F321">
        <v>4</v>
      </c>
      <c r="G321" s="3">
        <v>1990.25000000104</v>
      </c>
      <c r="H321" s="14">
        <v>27.372534000000002</v>
      </c>
      <c r="K321" s="16">
        <v>32993</v>
      </c>
      <c r="O321" s="15"/>
    </row>
    <row r="322" spans="6:19" x14ac:dyDescent="0.3">
      <c r="F322">
        <v>3</v>
      </c>
      <c r="G322" s="3">
        <v>1990.1666666677099</v>
      </c>
      <c r="H322" s="14">
        <v>26.766666000000001</v>
      </c>
      <c r="K322" s="16">
        <v>32963</v>
      </c>
      <c r="O322" s="15"/>
    </row>
    <row r="323" spans="6:19" x14ac:dyDescent="0.3">
      <c r="F323">
        <v>2</v>
      </c>
      <c r="G323" s="3">
        <v>1990.0833333343801</v>
      </c>
      <c r="H323" s="14">
        <v>26.502728000000001</v>
      </c>
      <c r="K323" s="16">
        <v>32932</v>
      </c>
      <c r="O323" s="15"/>
      <c r="P323">
        <v>1999</v>
      </c>
      <c r="Q323" s="18" t="e">
        <f>AVERAGE(#REF!)</f>
        <v>#REF!</v>
      </c>
      <c r="R323" t="e">
        <f>#REF!-#REF!</f>
        <v>#REF!</v>
      </c>
      <c r="S323" t="e">
        <f>Q323*R323</f>
        <v>#REF!</v>
      </c>
    </row>
    <row r="324" spans="6:19" x14ac:dyDescent="0.3">
      <c r="F324">
        <v>1</v>
      </c>
      <c r="G324" s="3">
        <v>1990.00000000105</v>
      </c>
      <c r="H324" s="14">
        <v>27.100798000000001</v>
      </c>
      <c r="K324" s="16">
        <v>32904</v>
      </c>
      <c r="O324" s="15"/>
    </row>
    <row r="325" spans="6:19" x14ac:dyDescent="0.3">
      <c r="F325">
        <v>12</v>
      </c>
      <c r="G325" s="3">
        <v>1989.9166666677199</v>
      </c>
      <c r="H325" s="14">
        <v>27.523340000000001</v>
      </c>
      <c r="K325" s="16">
        <v>32873</v>
      </c>
      <c r="O325" s="15"/>
    </row>
    <row r="326" spans="6:19" x14ac:dyDescent="0.3">
      <c r="F326">
        <v>11</v>
      </c>
      <c r="G326" s="3">
        <v>1989.8333333343901</v>
      </c>
      <c r="H326" s="14">
        <v>28.517444999999999</v>
      </c>
      <c r="K326" s="16">
        <v>32842</v>
      </c>
      <c r="O326" s="15"/>
    </row>
    <row r="327" spans="6:19" x14ac:dyDescent="0.3">
      <c r="F327">
        <v>10</v>
      </c>
      <c r="G327" s="3">
        <v>1989.75000000106</v>
      </c>
      <c r="H327" s="14">
        <v>28.470669000000001</v>
      </c>
      <c r="K327" s="16">
        <v>32812</v>
      </c>
      <c r="O327" s="15"/>
    </row>
    <row r="328" spans="6:19" x14ac:dyDescent="0.3">
      <c r="F328">
        <v>9</v>
      </c>
      <c r="G328" s="3">
        <v>1989.6666666677299</v>
      </c>
      <c r="H328" s="14">
        <v>28.668156</v>
      </c>
      <c r="K328" s="16">
        <v>32781</v>
      </c>
      <c r="O328" s="15"/>
    </row>
    <row r="329" spans="6:19" x14ac:dyDescent="0.3">
      <c r="F329">
        <v>8</v>
      </c>
      <c r="G329" s="3">
        <v>1989.5833333344001</v>
      </c>
      <c r="H329" s="14">
        <v>28.569210000000002</v>
      </c>
      <c r="K329" s="16">
        <v>32751</v>
      </c>
      <c r="O329" s="15"/>
    </row>
    <row r="330" spans="6:19" x14ac:dyDescent="0.3">
      <c r="F330">
        <v>7</v>
      </c>
      <c r="G330" s="3">
        <v>1989.50000000107</v>
      </c>
      <c r="H330" s="14">
        <v>27.92024</v>
      </c>
      <c r="K330" s="16">
        <v>32720</v>
      </c>
      <c r="O330" s="15">
        <v>36584</v>
      </c>
    </row>
    <row r="331" spans="6:19" x14ac:dyDescent="0.3">
      <c r="F331">
        <v>6</v>
      </c>
      <c r="G331" s="3">
        <v>1989.4166666677399</v>
      </c>
      <c r="H331" s="14">
        <v>28.129704</v>
      </c>
      <c r="K331" s="16">
        <v>32689</v>
      </c>
      <c r="O331" s="15"/>
    </row>
    <row r="332" spans="6:19" x14ac:dyDescent="0.3">
      <c r="F332">
        <v>5</v>
      </c>
      <c r="G332" s="3">
        <v>1989.3333333344101</v>
      </c>
      <c r="H332" s="14">
        <v>27.854078000000001</v>
      </c>
      <c r="K332" s="16">
        <v>32659</v>
      </c>
      <c r="O332" s="15"/>
    </row>
    <row r="333" spans="6:19" x14ac:dyDescent="0.3">
      <c r="F333">
        <v>4</v>
      </c>
      <c r="G333" s="3">
        <v>1989.25000000108</v>
      </c>
      <c r="H333" s="14">
        <v>26.806018999999999</v>
      </c>
      <c r="K333" s="16">
        <v>32628</v>
      </c>
      <c r="O333" s="15"/>
    </row>
    <row r="334" spans="6:19" x14ac:dyDescent="0.3">
      <c r="F334">
        <v>3</v>
      </c>
      <c r="G334" s="3">
        <v>1989.16666666775</v>
      </c>
      <c r="H334" s="14">
        <v>26.214655</v>
      </c>
      <c r="K334" s="16">
        <v>32598</v>
      </c>
      <c r="O334" s="15"/>
    </row>
    <row r="335" spans="6:19" x14ac:dyDescent="0.3">
      <c r="F335">
        <v>2</v>
      </c>
      <c r="G335" s="3">
        <v>1989.0833333344201</v>
      </c>
      <c r="H335" s="14">
        <v>26.394656999999999</v>
      </c>
      <c r="K335" s="16">
        <v>32567</v>
      </c>
      <c r="O335" s="15">
        <v>36099</v>
      </c>
      <c r="P335">
        <v>1998</v>
      </c>
      <c r="Q335" s="18" t="e">
        <f>AVERAGE(#REF!)</f>
        <v>#REF!</v>
      </c>
      <c r="R335" t="e">
        <f>#REF!-#REF!</f>
        <v>#REF!</v>
      </c>
      <c r="S335" t="e">
        <f>Q335*R335</f>
        <v>#REF!</v>
      </c>
    </row>
    <row r="336" spans="6:19" x14ac:dyDescent="0.3">
      <c r="F336">
        <v>1</v>
      </c>
      <c r="G336" s="3">
        <v>1989.00000000109</v>
      </c>
      <c r="H336" s="14">
        <v>26.728110000000001</v>
      </c>
      <c r="K336" s="16">
        <v>32539</v>
      </c>
      <c r="O336" s="15"/>
    </row>
    <row r="337" spans="6:15" x14ac:dyDescent="0.3">
      <c r="F337">
        <v>12</v>
      </c>
      <c r="G337" s="3">
        <v>1988.91666666776</v>
      </c>
      <c r="H337" s="14">
        <v>27.266145999999999</v>
      </c>
      <c r="K337" s="16">
        <v>32508</v>
      </c>
      <c r="O337" s="15"/>
    </row>
    <row r="338" spans="6:15" x14ac:dyDescent="0.3">
      <c r="F338">
        <v>11</v>
      </c>
      <c r="G338" s="3">
        <v>1988.8333333344301</v>
      </c>
      <c r="H338" s="14">
        <v>28.411228000000001</v>
      </c>
      <c r="K338" s="16">
        <v>32477</v>
      </c>
      <c r="O338" s="15"/>
    </row>
    <row r="339" spans="6:15" x14ac:dyDescent="0.3">
      <c r="F339">
        <v>10</v>
      </c>
      <c r="G339" s="3">
        <v>1988.7500000011</v>
      </c>
      <c r="H339" s="14">
        <v>28.717724</v>
      </c>
      <c r="K339" s="16">
        <v>32447</v>
      </c>
      <c r="O339" s="15"/>
    </row>
    <row r="340" spans="6:15" x14ac:dyDescent="0.3">
      <c r="F340">
        <v>9</v>
      </c>
      <c r="G340" s="3">
        <v>1988.66666666776</v>
      </c>
      <c r="H340" s="14">
        <v>28.857769000000001</v>
      </c>
      <c r="K340" s="16">
        <v>32416</v>
      </c>
      <c r="O340" s="15"/>
    </row>
    <row r="341" spans="6:15" x14ac:dyDescent="0.3">
      <c r="F341">
        <v>8</v>
      </c>
      <c r="G341" s="3">
        <v>1988.5833333344301</v>
      </c>
      <c r="H341" s="14">
        <v>28.689496999999999</v>
      </c>
      <c r="K341" s="16">
        <v>32386</v>
      </c>
      <c r="O341" s="15"/>
    </row>
    <row r="342" spans="6:15" x14ac:dyDescent="0.3">
      <c r="F342">
        <v>7</v>
      </c>
      <c r="G342" s="3">
        <v>1988.5000000011</v>
      </c>
      <c r="H342" s="14">
        <v>28.588062000000001</v>
      </c>
      <c r="K342" s="16">
        <v>32355</v>
      </c>
      <c r="O342" s="15"/>
    </row>
    <row r="343" spans="6:15" x14ac:dyDescent="0.3">
      <c r="F343">
        <v>6</v>
      </c>
      <c r="G343" s="3">
        <v>1988.41666666777</v>
      </c>
      <c r="H343" s="14">
        <v>28.977024</v>
      </c>
      <c r="K343" s="16">
        <v>32324</v>
      </c>
      <c r="O343" s="15"/>
    </row>
    <row r="344" spans="6:15" x14ac:dyDescent="0.3">
      <c r="F344">
        <v>5</v>
      </c>
      <c r="G344" s="3">
        <v>1988.3333333344401</v>
      </c>
      <c r="H344" s="14">
        <v>28.653555000000001</v>
      </c>
      <c r="K344" s="16">
        <v>32294</v>
      </c>
      <c r="O344" s="15"/>
    </row>
    <row r="345" spans="6:15" x14ac:dyDescent="0.3">
      <c r="F345">
        <v>4</v>
      </c>
      <c r="G345" s="3">
        <v>1988.25000000111</v>
      </c>
      <c r="H345" s="14">
        <v>27.590651999999999</v>
      </c>
      <c r="K345" s="16">
        <v>32263</v>
      </c>
      <c r="O345" s="15"/>
    </row>
    <row r="346" spans="6:15" x14ac:dyDescent="0.3">
      <c r="F346">
        <v>3</v>
      </c>
      <c r="G346" s="3">
        <v>1988.16666666778</v>
      </c>
      <c r="H346" s="14">
        <v>27.139492000000001</v>
      </c>
      <c r="K346" s="16">
        <v>32233</v>
      </c>
      <c r="O346" s="15"/>
    </row>
    <row r="347" spans="6:15" x14ac:dyDescent="0.3">
      <c r="F347">
        <v>2</v>
      </c>
      <c r="G347" s="3">
        <v>1988.0833333344499</v>
      </c>
      <c r="H347" s="14">
        <v>27.052219999999998</v>
      </c>
      <c r="K347" s="16">
        <v>32202</v>
      </c>
      <c r="O347" s="15"/>
    </row>
    <row r="348" spans="6:15" x14ac:dyDescent="0.3">
      <c r="F348">
        <v>1</v>
      </c>
      <c r="G348" s="3">
        <v>1988.00000000112</v>
      </c>
      <c r="H348" s="14">
        <v>27.169080000000001</v>
      </c>
      <c r="K348" s="16">
        <v>32173</v>
      </c>
      <c r="O348" s="15"/>
    </row>
    <row r="349" spans="6:15" x14ac:dyDescent="0.3">
      <c r="F349">
        <v>12</v>
      </c>
      <c r="G349" s="3">
        <v>1987.91666666779</v>
      </c>
      <c r="H349" s="14">
        <v>28.097216</v>
      </c>
      <c r="K349" s="16">
        <v>32142</v>
      </c>
      <c r="O349" s="15"/>
    </row>
    <row r="350" spans="6:15" x14ac:dyDescent="0.3">
      <c r="F350">
        <v>11</v>
      </c>
      <c r="G350" s="3">
        <v>1987.8333333344599</v>
      </c>
      <c r="H350" s="14">
        <v>28.763072999999999</v>
      </c>
      <c r="K350" s="16">
        <v>32111</v>
      </c>
      <c r="O350" s="15"/>
    </row>
    <row r="351" spans="6:15" x14ac:dyDescent="0.3">
      <c r="F351">
        <v>10</v>
      </c>
      <c r="G351" s="3">
        <v>1987.75000000113</v>
      </c>
      <c r="H351" s="14">
        <v>29.300514</v>
      </c>
      <c r="K351" s="16">
        <v>32081</v>
      </c>
      <c r="O351" s="15"/>
    </row>
    <row r="352" spans="6:15" x14ac:dyDescent="0.3">
      <c r="F352">
        <v>9</v>
      </c>
      <c r="G352" s="3">
        <v>1987.6666666678</v>
      </c>
      <c r="H352" s="14">
        <v>29.046396000000001</v>
      </c>
      <c r="K352" s="16">
        <v>32050</v>
      </c>
      <c r="O352" s="15"/>
    </row>
    <row r="353" spans="6:19" x14ac:dyDescent="0.3">
      <c r="F353">
        <v>8</v>
      </c>
      <c r="G353" s="3">
        <v>1987.5833333344699</v>
      </c>
      <c r="H353" s="14">
        <v>28.876339999999999</v>
      </c>
      <c r="K353" s="16">
        <v>32020</v>
      </c>
      <c r="O353" s="15"/>
    </row>
    <row r="354" spans="6:19" x14ac:dyDescent="0.3">
      <c r="F354">
        <v>7</v>
      </c>
      <c r="G354" s="3">
        <v>1987.5000000011401</v>
      </c>
      <c r="H354" s="14">
        <v>28.532698</v>
      </c>
      <c r="K354" s="16">
        <v>31989</v>
      </c>
      <c r="O354" s="15"/>
    </row>
    <row r="355" spans="6:19" x14ac:dyDescent="0.3">
      <c r="F355">
        <v>6</v>
      </c>
      <c r="G355" s="3">
        <v>1987.41666666781</v>
      </c>
      <c r="H355" s="14">
        <v>29.119105999999999</v>
      </c>
      <c r="K355" s="16">
        <v>31958</v>
      </c>
      <c r="O355" s="15">
        <v>36219</v>
      </c>
    </row>
    <row r="356" spans="6:19" x14ac:dyDescent="0.3">
      <c r="F356">
        <v>5</v>
      </c>
      <c r="G356" s="3">
        <v>1987.3333333344799</v>
      </c>
      <c r="H356" s="14">
        <v>28.794291999999999</v>
      </c>
      <c r="K356" s="16">
        <v>31928</v>
      </c>
      <c r="O356" s="15"/>
    </row>
    <row r="357" spans="6:19" x14ac:dyDescent="0.3">
      <c r="F357">
        <v>4</v>
      </c>
      <c r="G357" s="3">
        <v>1987.2500000011501</v>
      </c>
      <c r="H357" s="14">
        <v>27.661086999999998</v>
      </c>
      <c r="K357" s="16">
        <v>31897</v>
      </c>
      <c r="O357" s="15"/>
      <c r="P357">
        <v>1997</v>
      </c>
      <c r="Q357" s="18" t="e">
        <f>AVERAGE(#REF!)</f>
        <v>#REF!</v>
      </c>
      <c r="R357" t="e">
        <f>#REF!-#REF!</f>
        <v>#REF!</v>
      </c>
      <c r="S357" t="e">
        <f>Q357*R357</f>
        <v>#REF!</v>
      </c>
    </row>
    <row r="358" spans="6:19" x14ac:dyDescent="0.3">
      <c r="F358">
        <v>3</v>
      </c>
      <c r="G358" s="3">
        <v>1987.16666666782</v>
      </c>
      <c r="H358" s="14">
        <v>27.103563000000001</v>
      </c>
      <c r="K358" s="16">
        <v>31867</v>
      </c>
      <c r="O358" s="15"/>
    </row>
    <row r="359" spans="6:19" x14ac:dyDescent="0.3">
      <c r="F359">
        <v>2</v>
      </c>
      <c r="G359" s="3">
        <v>1987.0833333344899</v>
      </c>
      <c r="H359" s="14">
        <v>26.76116</v>
      </c>
      <c r="K359" s="16">
        <v>31836</v>
      </c>
      <c r="O359" s="15">
        <v>35734</v>
      </c>
    </row>
    <row r="360" spans="6:19" x14ac:dyDescent="0.3">
      <c r="F360">
        <v>1</v>
      </c>
      <c r="G360" s="3">
        <v>1987.0000000011601</v>
      </c>
      <c r="H360" s="14">
        <v>26.907608</v>
      </c>
      <c r="K360" s="16">
        <v>31808</v>
      </c>
      <c r="O360" s="15"/>
    </row>
    <row r="361" spans="6:19" x14ac:dyDescent="0.3">
      <c r="F361">
        <v>12</v>
      </c>
      <c r="G361" s="3">
        <v>1986.91666666783</v>
      </c>
      <c r="H361" s="14">
        <v>27.205338000000001</v>
      </c>
      <c r="K361" s="16">
        <v>31777</v>
      </c>
      <c r="O361" s="15"/>
    </row>
    <row r="362" spans="6:19" x14ac:dyDescent="0.3">
      <c r="F362">
        <v>11</v>
      </c>
      <c r="G362" s="3">
        <v>1986.8333333344999</v>
      </c>
      <c r="H362" s="14">
        <v>28.061070000000001</v>
      </c>
      <c r="K362" s="16">
        <v>31746</v>
      </c>
      <c r="O362" s="15"/>
    </row>
    <row r="363" spans="6:19" x14ac:dyDescent="0.3">
      <c r="F363">
        <v>10</v>
      </c>
      <c r="G363" s="3">
        <v>1986.7500000011701</v>
      </c>
      <c r="H363" s="14">
        <v>28.503032999999999</v>
      </c>
      <c r="K363" s="16">
        <v>31716</v>
      </c>
      <c r="O363" s="15"/>
    </row>
    <row r="364" spans="6:19" x14ac:dyDescent="0.3">
      <c r="F364">
        <v>9</v>
      </c>
      <c r="G364" s="3">
        <v>1986.66666666784</v>
      </c>
      <c r="H364" s="14">
        <v>28.452005</v>
      </c>
      <c r="K364" s="16">
        <v>31685</v>
      </c>
      <c r="O364" s="15"/>
    </row>
    <row r="365" spans="6:19" x14ac:dyDescent="0.3">
      <c r="F365">
        <v>8</v>
      </c>
      <c r="G365" s="3">
        <v>1986.5833333345099</v>
      </c>
      <c r="H365" s="14">
        <v>28.042576</v>
      </c>
      <c r="K365" s="16">
        <v>31655</v>
      </c>
      <c r="O365" s="15"/>
    </row>
    <row r="366" spans="6:19" x14ac:dyDescent="0.3">
      <c r="F366">
        <v>7</v>
      </c>
      <c r="G366" s="3">
        <v>1986.5000000011801</v>
      </c>
      <c r="H366" s="14">
        <v>27.797011999999999</v>
      </c>
      <c r="K366" s="16">
        <v>31624</v>
      </c>
      <c r="O366" s="15"/>
    </row>
    <row r="367" spans="6:19" x14ac:dyDescent="0.3">
      <c r="F367">
        <v>6</v>
      </c>
      <c r="G367" s="3">
        <v>1986.41666666785</v>
      </c>
      <c r="H367" s="14">
        <v>28.42773</v>
      </c>
      <c r="K367" s="16">
        <v>31593</v>
      </c>
      <c r="O367" s="15"/>
    </row>
    <row r="368" spans="6:19" x14ac:dyDescent="0.3">
      <c r="F368">
        <v>5</v>
      </c>
      <c r="G368" s="3">
        <v>1986.3333333345199</v>
      </c>
      <c r="H368" s="14">
        <v>28.080646999999999</v>
      </c>
      <c r="K368" s="16">
        <v>31563</v>
      </c>
      <c r="O368" s="15"/>
    </row>
    <row r="369" spans="6:19" x14ac:dyDescent="0.3">
      <c r="F369">
        <v>4</v>
      </c>
      <c r="G369" s="3">
        <v>1986.2500000011901</v>
      </c>
      <c r="H369" s="14">
        <v>27.155024999999998</v>
      </c>
      <c r="K369" s="16">
        <v>31532</v>
      </c>
      <c r="O369" s="15"/>
    </row>
    <row r="370" spans="6:19" x14ac:dyDescent="0.3">
      <c r="F370">
        <v>3</v>
      </c>
      <c r="G370" s="3">
        <v>1986.16666666786</v>
      </c>
      <c r="H370" s="14">
        <v>26.381073000000001</v>
      </c>
      <c r="K370" s="16">
        <v>31502</v>
      </c>
      <c r="O370" s="15"/>
    </row>
    <row r="371" spans="6:19" x14ac:dyDescent="0.3">
      <c r="F371">
        <v>2</v>
      </c>
      <c r="G371" s="3">
        <v>1986.0833333345299</v>
      </c>
      <c r="H371" s="14">
        <v>26.251438</v>
      </c>
      <c r="K371" s="16">
        <v>31471</v>
      </c>
      <c r="O371" s="15"/>
      <c r="P371">
        <v>1996</v>
      </c>
      <c r="Q371" s="18" t="e">
        <f>AVERAGE(#REF!)</f>
        <v>#REF!</v>
      </c>
      <c r="R371" t="e">
        <f>#REF!-#REF!</f>
        <v>#REF!</v>
      </c>
      <c r="S371" t="e">
        <f>Q371*R371</f>
        <v>#REF!</v>
      </c>
    </row>
    <row r="372" spans="6:19" x14ac:dyDescent="0.3">
      <c r="F372">
        <v>1</v>
      </c>
      <c r="G372" s="3">
        <v>1986.0000000012001</v>
      </c>
      <c r="H372" s="14">
        <v>26.453082999999999</v>
      </c>
      <c r="K372" s="16">
        <v>31443</v>
      </c>
      <c r="O372" s="15"/>
    </row>
    <row r="373" spans="6:19" x14ac:dyDescent="0.3">
      <c r="F373">
        <v>12</v>
      </c>
      <c r="G373" s="3">
        <v>1985.91666666787</v>
      </c>
      <c r="H373" s="14">
        <v>27.245971999999998</v>
      </c>
      <c r="K373" s="16">
        <v>31412</v>
      </c>
      <c r="O373" s="15"/>
    </row>
    <row r="374" spans="6:19" x14ac:dyDescent="0.3">
      <c r="F374">
        <v>11</v>
      </c>
      <c r="G374" s="3">
        <v>1985.8333333345399</v>
      </c>
      <c r="H374" s="14">
        <v>27.878197</v>
      </c>
      <c r="K374" s="16">
        <v>31381</v>
      </c>
      <c r="O374" s="15">
        <v>35854</v>
      </c>
    </row>
    <row r="375" spans="6:19" x14ac:dyDescent="0.3">
      <c r="F375">
        <v>10</v>
      </c>
      <c r="G375" s="3">
        <v>1985.7500000012101</v>
      </c>
      <c r="H375" s="14">
        <v>28.344597</v>
      </c>
      <c r="K375" s="16">
        <v>31351</v>
      </c>
      <c r="O375" s="15"/>
    </row>
    <row r="376" spans="6:19" x14ac:dyDescent="0.3">
      <c r="F376">
        <v>9</v>
      </c>
      <c r="G376" s="3">
        <v>1985.66666666788</v>
      </c>
      <c r="H376" s="14">
        <v>28.385859</v>
      </c>
      <c r="K376" s="16">
        <v>31320</v>
      </c>
      <c r="O376" s="15"/>
    </row>
    <row r="377" spans="6:19" x14ac:dyDescent="0.3">
      <c r="F377">
        <v>8</v>
      </c>
      <c r="G377" s="3">
        <v>1985.5833333345499</v>
      </c>
      <c r="H377" s="14">
        <v>28.068059999999999</v>
      </c>
      <c r="K377" s="16">
        <v>31290</v>
      </c>
      <c r="O377" s="15"/>
    </row>
    <row r="378" spans="6:19" x14ac:dyDescent="0.3">
      <c r="F378">
        <v>7</v>
      </c>
      <c r="G378" s="3">
        <v>1985.5000000012201</v>
      </c>
      <c r="H378" s="14">
        <v>28.003826</v>
      </c>
      <c r="K378" s="16">
        <v>31259</v>
      </c>
      <c r="O378" s="15"/>
    </row>
    <row r="379" spans="6:19" x14ac:dyDescent="0.3">
      <c r="F379">
        <v>6</v>
      </c>
      <c r="G379" s="3">
        <v>1985.41666666789</v>
      </c>
      <c r="H379" s="14">
        <v>28.208447</v>
      </c>
      <c r="K379" s="16">
        <v>31228</v>
      </c>
      <c r="O379" s="15">
        <v>35369</v>
      </c>
    </row>
    <row r="380" spans="6:19" x14ac:dyDescent="0.3">
      <c r="F380">
        <v>5</v>
      </c>
      <c r="G380" s="3">
        <v>1985.3333333345599</v>
      </c>
      <c r="H380" s="14">
        <v>27.899887</v>
      </c>
      <c r="K380" s="16">
        <v>31198</v>
      </c>
      <c r="O380" s="15"/>
    </row>
    <row r="381" spans="6:19" x14ac:dyDescent="0.3">
      <c r="F381">
        <v>4</v>
      </c>
      <c r="G381" s="3">
        <v>1985.2500000012301</v>
      </c>
      <c r="H381" s="14">
        <v>26.904177000000001</v>
      </c>
      <c r="K381" s="16">
        <v>31167</v>
      </c>
      <c r="O381" s="15"/>
    </row>
    <row r="382" spans="6:19" x14ac:dyDescent="0.3">
      <c r="F382">
        <v>3</v>
      </c>
      <c r="G382" s="3">
        <v>1985.1666666679</v>
      </c>
      <c r="H382" s="14">
        <v>26.229607000000001</v>
      </c>
      <c r="K382" s="16">
        <v>31137</v>
      </c>
      <c r="O382" s="15"/>
    </row>
    <row r="383" spans="6:19" x14ac:dyDescent="0.3">
      <c r="F383">
        <v>2</v>
      </c>
      <c r="G383" s="3">
        <v>1985.0833333345699</v>
      </c>
      <c r="H383" s="14">
        <v>26.421638000000002</v>
      </c>
      <c r="K383" s="16">
        <v>31106</v>
      </c>
      <c r="O383" s="15"/>
    </row>
    <row r="384" spans="6:19" x14ac:dyDescent="0.3">
      <c r="F384">
        <v>1</v>
      </c>
      <c r="G384" s="3">
        <v>1985.0000000012401</v>
      </c>
      <c r="H384" s="14">
        <v>26.096679999999999</v>
      </c>
      <c r="K384" s="16">
        <v>31078</v>
      </c>
      <c r="O384" s="15"/>
    </row>
    <row r="385" spans="6:19" x14ac:dyDescent="0.3">
      <c r="F385">
        <v>12</v>
      </c>
      <c r="G385" s="3">
        <v>1984.91666666791</v>
      </c>
      <c r="H385" s="14">
        <v>27.029693999999999</v>
      </c>
      <c r="K385" s="16">
        <v>31047</v>
      </c>
      <c r="O385" s="15"/>
    </row>
    <row r="386" spans="6:19" x14ac:dyDescent="0.3">
      <c r="F386">
        <v>11</v>
      </c>
      <c r="G386" s="3">
        <v>1984.8333333345799</v>
      </c>
      <c r="H386" s="14">
        <v>27.987850000000002</v>
      </c>
      <c r="K386" s="16">
        <v>31016</v>
      </c>
      <c r="O386" s="15"/>
    </row>
    <row r="387" spans="6:19" x14ac:dyDescent="0.3">
      <c r="F387">
        <v>10</v>
      </c>
      <c r="G387" s="3">
        <v>1984.7500000012501</v>
      </c>
      <c r="H387" s="14">
        <v>28.159077</v>
      </c>
      <c r="K387" s="16">
        <v>30986</v>
      </c>
      <c r="O387" s="15"/>
    </row>
    <row r="388" spans="6:19" x14ac:dyDescent="0.3">
      <c r="F388">
        <v>9</v>
      </c>
      <c r="G388" s="3">
        <v>1984.66666666792</v>
      </c>
      <c r="H388" s="14">
        <v>28.300379</v>
      </c>
      <c r="K388" s="16">
        <v>30955</v>
      </c>
      <c r="O388" s="15"/>
    </row>
    <row r="389" spans="6:19" x14ac:dyDescent="0.3">
      <c r="F389">
        <v>8</v>
      </c>
      <c r="G389" s="3">
        <v>1984.58333333459</v>
      </c>
      <c r="H389" s="14">
        <v>28.109867000000001</v>
      </c>
      <c r="K389" s="16">
        <v>30925</v>
      </c>
      <c r="O389" s="15"/>
      <c r="P389">
        <v>1995</v>
      </c>
      <c r="Q389" s="18" t="e">
        <f>AVERAGE(#REF!)</f>
        <v>#REF!</v>
      </c>
      <c r="R389" t="e">
        <f>#REF!-#REF!</f>
        <v>#REF!</v>
      </c>
      <c r="S389" t="e">
        <f>Q389*R389</f>
        <v>#REF!</v>
      </c>
    </row>
    <row r="390" spans="6:19" x14ac:dyDescent="0.3">
      <c r="F390">
        <v>7</v>
      </c>
      <c r="G390" s="3">
        <v>1984.5000000012601</v>
      </c>
      <c r="H390" s="14">
        <v>27.933865000000001</v>
      </c>
      <c r="K390" s="16">
        <v>30894</v>
      </c>
      <c r="O390" s="15"/>
    </row>
    <row r="391" spans="6:19" x14ac:dyDescent="0.3">
      <c r="F391">
        <v>6</v>
      </c>
      <c r="G391" s="3">
        <v>1984.41666666793</v>
      </c>
      <c r="H391" s="14">
        <v>28.069008</v>
      </c>
      <c r="K391" s="16">
        <v>30863</v>
      </c>
      <c r="O391" s="15"/>
    </row>
    <row r="392" spans="6:19" x14ac:dyDescent="0.3">
      <c r="F392">
        <v>5</v>
      </c>
      <c r="G392" s="3">
        <v>1984.3333333346</v>
      </c>
      <c r="H392" s="14">
        <v>28.131042000000001</v>
      </c>
      <c r="K392" s="16">
        <v>30833</v>
      </c>
      <c r="O392" s="15"/>
    </row>
    <row r="393" spans="6:19" x14ac:dyDescent="0.3">
      <c r="F393">
        <v>4</v>
      </c>
      <c r="G393" s="3">
        <v>1984.2500000012701</v>
      </c>
      <c r="H393" s="14">
        <v>27.550076000000001</v>
      </c>
      <c r="K393" s="16">
        <v>30802</v>
      </c>
      <c r="O393" s="15"/>
    </row>
    <row r="394" spans="6:19" x14ac:dyDescent="0.3">
      <c r="F394">
        <v>3</v>
      </c>
      <c r="G394" s="3">
        <v>1984.16666666794</v>
      </c>
      <c r="H394" s="14">
        <v>27.135601000000001</v>
      </c>
      <c r="K394" s="16">
        <v>30772</v>
      </c>
      <c r="O394" s="15"/>
    </row>
    <row r="395" spans="6:19" x14ac:dyDescent="0.3">
      <c r="F395">
        <v>2</v>
      </c>
      <c r="G395" s="3">
        <v>1984.08333333461</v>
      </c>
      <c r="H395" s="14">
        <v>27.060241999999999</v>
      </c>
      <c r="K395" s="16">
        <v>30741</v>
      </c>
      <c r="O395" s="15"/>
    </row>
    <row r="396" spans="6:19" x14ac:dyDescent="0.3">
      <c r="F396">
        <v>1</v>
      </c>
      <c r="G396" s="3">
        <v>1984.0000000012799</v>
      </c>
      <c r="H396" s="14">
        <v>27.36628</v>
      </c>
      <c r="K396" s="16">
        <v>30712</v>
      </c>
      <c r="O396" s="15"/>
    </row>
    <row r="397" spans="6:19" x14ac:dyDescent="0.3">
      <c r="F397">
        <v>12</v>
      </c>
      <c r="G397" s="3">
        <v>1983.91666666795</v>
      </c>
      <c r="H397" s="14">
        <v>27.767216000000001</v>
      </c>
      <c r="K397" s="16">
        <v>30681</v>
      </c>
      <c r="O397" s="15"/>
    </row>
    <row r="398" spans="6:19" x14ac:dyDescent="0.3">
      <c r="F398">
        <v>11</v>
      </c>
      <c r="G398" s="3">
        <v>1983.83333333462</v>
      </c>
      <c r="H398" s="14">
        <v>28.718912</v>
      </c>
      <c r="K398" s="16">
        <v>30650</v>
      </c>
      <c r="O398" s="15">
        <v>35489</v>
      </c>
    </row>
    <row r="399" spans="6:19" x14ac:dyDescent="0.3">
      <c r="F399">
        <v>10</v>
      </c>
      <c r="G399" s="3">
        <v>1983.7500000012899</v>
      </c>
      <c r="H399" s="14">
        <v>28.807379999999998</v>
      </c>
      <c r="K399" s="16">
        <v>30620</v>
      </c>
      <c r="O399" s="15"/>
    </row>
    <row r="400" spans="6:19" x14ac:dyDescent="0.3">
      <c r="F400">
        <v>9</v>
      </c>
      <c r="G400" s="3">
        <v>1983.66666666796</v>
      </c>
      <c r="H400" s="14">
        <v>28.658867000000001</v>
      </c>
      <c r="K400" s="16">
        <v>30589</v>
      </c>
      <c r="O400" s="15"/>
    </row>
    <row r="401" spans="6:19" x14ac:dyDescent="0.3">
      <c r="F401">
        <v>8</v>
      </c>
      <c r="G401" s="3">
        <v>1983.58333333463</v>
      </c>
      <c r="H401" s="14">
        <v>28.514420000000001</v>
      </c>
      <c r="K401" s="16">
        <v>30559</v>
      </c>
      <c r="O401" s="15"/>
      <c r="P401">
        <v>1994</v>
      </c>
      <c r="Q401" s="18" t="e">
        <f>AVERAGE(#REF!)</f>
        <v>#REF!</v>
      </c>
      <c r="R401" t="e">
        <f>#REF!-#REF!</f>
        <v>#REF!</v>
      </c>
      <c r="S401" t="e">
        <f>Q401*R401</f>
        <v>#REF!</v>
      </c>
    </row>
    <row r="402" spans="6:19" x14ac:dyDescent="0.3">
      <c r="F402">
        <v>7</v>
      </c>
      <c r="G402" s="3">
        <v>1983.5000000012999</v>
      </c>
      <c r="H402" s="14">
        <v>28.50544</v>
      </c>
      <c r="K402" s="16">
        <v>30528</v>
      </c>
      <c r="O402" s="15"/>
    </row>
    <row r="403" spans="6:19" x14ac:dyDescent="0.3">
      <c r="F403">
        <v>6</v>
      </c>
      <c r="G403" s="3">
        <v>1983.41666666797</v>
      </c>
      <c r="H403" s="14">
        <v>29.250540000000001</v>
      </c>
      <c r="K403" s="16">
        <v>30497</v>
      </c>
      <c r="O403" s="15">
        <v>35003</v>
      </c>
    </row>
    <row r="404" spans="6:19" x14ac:dyDescent="0.3">
      <c r="F404">
        <v>5</v>
      </c>
      <c r="G404" s="3">
        <v>1983.33333333464</v>
      </c>
      <c r="H404" s="14">
        <v>28.765336999999999</v>
      </c>
      <c r="K404" s="16">
        <v>30467</v>
      </c>
      <c r="O404" s="15"/>
    </row>
    <row r="405" spans="6:19" x14ac:dyDescent="0.3">
      <c r="F405">
        <v>4</v>
      </c>
      <c r="G405" s="3">
        <v>1983.2500000013099</v>
      </c>
      <c r="H405" s="14">
        <v>27.905666</v>
      </c>
      <c r="K405" s="16">
        <v>30436</v>
      </c>
      <c r="O405" s="15"/>
    </row>
    <row r="406" spans="6:19" x14ac:dyDescent="0.3">
      <c r="F406">
        <v>3</v>
      </c>
      <c r="G406" s="3">
        <v>1983.1666666679801</v>
      </c>
      <c r="H406" s="14">
        <v>27.299713000000001</v>
      </c>
      <c r="K406" s="16">
        <v>30406</v>
      </c>
      <c r="O406" s="15"/>
    </row>
    <row r="407" spans="6:19" x14ac:dyDescent="0.3">
      <c r="F407">
        <v>2</v>
      </c>
      <c r="G407" s="3">
        <v>1983.08333333465</v>
      </c>
      <c r="H407" s="14">
        <v>26.744598</v>
      </c>
      <c r="K407" s="16">
        <v>30375</v>
      </c>
      <c r="O407" s="15"/>
    </row>
    <row r="408" spans="6:19" x14ac:dyDescent="0.3">
      <c r="F408">
        <v>1</v>
      </c>
      <c r="G408" s="3">
        <v>1983.0000000013199</v>
      </c>
      <c r="H408" s="14">
        <v>26.974377</v>
      </c>
      <c r="K408" s="16">
        <v>30347</v>
      </c>
      <c r="O408" s="15"/>
    </row>
    <row r="409" spans="6:19" x14ac:dyDescent="0.3">
      <c r="F409">
        <v>12</v>
      </c>
      <c r="G409" s="3">
        <v>1982.9166666679901</v>
      </c>
      <c r="H409" s="14">
        <v>27.314194000000001</v>
      </c>
      <c r="K409" s="16">
        <v>30316</v>
      </c>
      <c r="O409" s="15"/>
    </row>
    <row r="410" spans="6:19" x14ac:dyDescent="0.3">
      <c r="F410">
        <v>11</v>
      </c>
      <c r="G410" s="3">
        <v>1982.83333333466</v>
      </c>
      <c r="H410" s="14">
        <v>28.297533000000001</v>
      </c>
      <c r="K410" s="16">
        <v>30285</v>
      </c>
      <c r="O410" s="15"/>
    </row>
    <row r="411" spans="6:19" x14ac:dyDescent="0.3">
      <c r="F411">
        <v>10</v>
      </c>
      <c r="G411" s="3">
        <v>1982.7500000013299</v>
      </c>
      <c r="H411" s="14">
        <v>28.556156000000001</v>
      </c>
      <c r="K411" s="16">
        <v>30255</v>
      </c>
      <c r="O411" s="15"/>
    </row>
    <row r="412" spans="6:19" x14ac:dyDescent="0.3">
      <c r="F412">
        <v>9</v>
      </c>
      <c r="G412" s="3">
        <v>1982.6666666680001</v>
      </c>
      <c r="H412" s="14">
        <v>28.399704</v>
      </c>
      <c r="K412" s="16">
        <v>30224</v>
      </c>
      <c r="O412" s="15"/>
    </row>
    <row r="413" spans="6:19" x14ac:dyDescent="0.3">
      <c r="F413">
        <v>8</v>
      </c>
      <c r="G413" s="3">
        <v>1982.58333333467</v>
      </c>
      <c r="H413" s="14">
        <v>27.933047999999999</v>
      </c>
      <c r="K413" s="16">
        <v>30194</v>
      </c>
      <c r="O413" s="15"/>
    </row>
    <row r="414" spans="6:19" x14ac:dyDescent="0.3">
      <c r="F414">
        <v>7</v>
      </c>
      <c r="G414" s="3">
        <v>1982.5000000013399</v>
      </c>
      <c r="H414" s="14">
        <v>27.928457000000002</v>
      </c>
      <c r="K414" s="16">
        <v>30163</v>
      </c>
      <c r="O414" s="15"/>
    </row>
    <row r="415" spans="6:19" x14ac:dyDescent="0.3">
      <c r="F415">
        <v>6</v>
      </c>
      <c r="G415" s="3">
        <v>1982.4166666680101</v>
      </c>
      <c r="H415" s="14">
        <v>28.584976000000001</v>
      </c>
      <c r="K415" s="16">
        <v>30132</v>
      </c>
      <c r="O415" s="15"/>
    </row>
    <row r="416" spans="6:19" x14ac:dyDescent="0.3">
      <c r="F416">
        <v>5</v>
      </c>
      <c r="G416" s="3">
        <v>1982.33333333468</v>
      </c>
      <c r="H416" s="14">
        <v>28.335847999999999</v>
      </c>
      <c r="K416" s="16">
        <v>30102</v>
      </c>
      <c r="O416" s="15"/>
      <c r="P416">
        <v>1993</v>
      </c>
      <c r="Q416" s="18" t="e">
        <f>AVERAGE(#REF!)</f>
        <v>#REF!</v>
      </c>
      <c r="R416" t="e">
        <f>#REF!-#REF!</f>
        <v>#REF!</v>
      </c>
      <c r="S416" t="e">
        <f>Q416*R416</f>
        <v>#REF!</v>
      </c>
    </row>
    <row r="417" spans="6:19" x14ac:dyDescent="0.3">
      <c r="F417">
        <v>4</v>
      </c>
      <c r="G417" s="3">
        <v>1982.2500000013499</v>
      </c>
      <c r="H417" s="14">
        <v>27.535212999999999</v>
      </c>
      <c r="K417" s="16">
        <v>30071</v>
      </c>
      <c r="O417" s="15"/>
    </row>
    <row r="418" spans="6:19" x14ac:dyDescent="0.3">
      <c r="F418">
        <v>3</v>
      </c>
      <c r="G418" s="3">
        <v>1982.1666666680201</v>
      </c>
      <c r="H418" s="14">
        <v>26.834885</v>
      </c>
      <c r="K418" s="16">
        <v>30041</v>
      </c>
      <c r="O418" s="15"/>
    </row>
    <row r="419" spans="6:19" x14ac:dyDescent="0.3">
      <c r="F419">
        <v>2</v>
      </c>
      <c r="G419" s="3">
        <v>1982.08333333469</v>
      </c>
      <c r="H419" s="14">
        <v>27.009761999999998</v>
      </c>
      <c r="K419" s="16">
        <v>30010</v>
      </c>
      <c r="O419" s="15">
        <v>35123</v>
      </c>
    </row>
    <row r="420" spans="6:19" x14ac:dyDescent="0.3">
      <c r="F420">
        <v>1</v>
      </c>
      <c r="G420" s="3">
        <v>1982.0000000013599</v>
      </c>
      <c r="H420" s="14">
        <v>27.228565</v>
      </c>
      <c r="K420" s="16">
        <v>29982</v>
      </c>
      <c r="O420" s="15"/>
    </row>
    <row r="421" spans="6:19" x14ac:dyDescent="0.3">
      <c r="F421">
        <v>12</v>
      </c>
      <c r="G421" s="3">
        <v>1981.9166666680301</v>
      </c>
      <c r="H421" s="14">
        <v>27.829985000000001</v>
      </c>
      <c r="K421" s="16">
        <v>29951</v>
      </c>
      <c r="O421" s="15"/>
    </row>
    <row r="422" spans="6:19" x14ac:dyDescent="0.3">
      <c r="F422">
        <v>11</v>
      </c>
      <c r="G422" s="3">
        <v>1981.8333333347</v>
      </c>
      <c r="H422" s="14">
        <v>28.377061999999999</v>
      </c>
      <c r="K422" s="16">
        <v>29920</v>
      </c>
      <c r="O422" s="15"/>
    </row>
    <row r="423" spans="6:19" x14ac:dyDescent="0.3">
      <c r="F423">
        <v>10</v>
      </c>
      <c r="G423" s="3">
        <v>1981.7500000013699</v>
      </c>
      <c r="H423" s="14">
        <v>28.780743000000001</v>
      </c>
      <c r="K423" s="16">
        <v>29890</v>
      </c>
      <c r="O423" s="15"/>
    </row>
    <row r="424" spans="6:19" x14ac:dyDescent="0.3">
      <c r="F424">
        <v>9</v>
      </c>
      <c r="G424" s="3">
        <v>1981.6666666680401</v>
      </c>
      <c r="H424" s="14">
        <v>28.831500999999999</v>
      </c>
      <c r="K424" s="16">
        <v>29859</v>
      </c>
      <c r="O424" s="15"/>
    </row>
    <row r="425" spans="6:19" x14ac:dyDescent="0.3">
      <c r="F425">
        <v>8</v>
      </c>
      <c r="G425" s="3">
        <v>1981.58333333471</v>
      </c>
      <c r="H425" s="14">
        <v>28.467770000000002</v>
      </c>
      <c r="K425" s="16">
        <v>29829</v>
      </c>
      <c r="O425" s="15"/>
      <c r="P425">
        <v>1992</v>
      </c>
      <c r="Q425" s="18" t="e">
        <f>AVERAGE(#REF!)</f>
        <v>#REF!</v>
      </c>
      <c r="R425" t="e">
        <f>#REF!-#REF!</f>
        <v>#REF!</v>
      </c>
      <c r="S425" t="e">
        <f>Q425*R425</f>
        <v>#REF!</v>
      </c>
    </row>
    <row r="426" spans="6:19" x14ac:dyDescent="0.3">
      <c r="F426">
        <v>7</v>
      </c>
      <c r="G426" s="3">
        <v>1981.5000000013799</v>
      </c>
      <c r="H426" s="14">
        <v>28.536498999999999</v>
      </c>
      <c r="K426" s="16">
        <v>29798</v>
      </c>
      <c r="O426" s="15"/>
    </row>
    <row r="427" spans="6:19" x14ac:dyDescent="0.3">
      <c r="F427">
        <v>6</v>
      </c>
      <c r="G427" s="3">
        <v>1981.4166666680501</v>
      </c>
      <c r="H427" s="14">
        <v>28.902926999999998</v>
      </c>
      <c r="K427" s="16">
        <v>29767</v>
      </c>
      <c r="O427" s="15">
        <v>34638</v>
      </c>
    </row>
    <row r="428" spans="6:19" x14ac:dyDescent="0.3">
      <c r="F428">
        <v>5</v>
      </c>
      <c r="G428" s="3">
        <v>1981.33333333472</v>
      </c>
      <c r="H428" s="14">
        <v>28.898409999999998</v>
      </c>
      <c r="K428" s="16">
        <v>29737</v>
      </c>
      <c r="O428" s="15"/>
    </row>
    <row r="429" spans="6:19" x14ac:dyDescent="0.3">
      <c r="F429">
        <v>4</v>
      </c>
      <c r="G429" s="3">
        <v>1981.2500000013899</v>
      </c>
      <c r="H429" s="14">
        <v>27.56223</v>
      </c>
      <c r="K429" s="16">
        <v>29706</v>
      </c>
      <c r="O429" s="15"/>
    </row>
    <row r="430" spans="6:19" x14ac:dyDescent="0.3">
      <c r="F430">
        <v>3</v>
      </c>
      <c r="G430" s="3">
        <v>1981.1666666680601</v>
      </c>
      <c r="H430" s="14">
        <v>27.641193000000001</v>
      </c>
      <c r="K430" s="16">
        <v>29676</v>
      </c>
      <c r="O430" s="15"/>
    </row>
    <row r="431" spans="6:19" x14ac:dyDescent="0.3">
      <c r="F431">
        <v>2</v>
      </c>
      <c r="G431" s="3">
        <v>1981.08333333473</v>
      </c>
      <c r="H431" s="14">
        <v>27.065819000000001</v>
      </c>
      <c r="K431" s="16">
        <v>29645</v>
      </c>
      <c r="O431" s="15"/>
    </row>
    <row r="432" spans="6:19" x14ac:dyDescent="0.3">
      <c r="F432">
        <v>1</v>
      </c>
      <c r="G432" s="3">
        <v>1981.0000000013999</v>
      </c>
      <c r="H432" s="14">
        <v>27.302422</v>
      </c>
      <c r="K432" s="16">
        <v>29617</v>
      </c>
      <c r="O432" s="15"/>
    </row>
    <row r="433" spans="6:19" x14ac:dyDescent="0.3">
      <c r="F433">
        <v>12</v>
      </c>
      <c r="G433" s="3">
        <v>1980.9166666680701</v>
      </c>
      <c r="H433" s="14">
        <v>27.690110000000001</v>
      </c>
      <c r="K433" s="16">
        <v>29586</v>
      </c>
      <c r="O433" s="15"/>
    </row>
    <row r="434" spans="6:19" x14ac:dyDescent="0.3">
      <c r="F434">
        <v>11</v>
      </c>
      <c r="G434" s="3">
        <v>1980.83333333474</v>
      </c>
      <c r="H434" s="14">
        <v>28.681742</v>
      </c>
      <c r="K434" s="16">
        <v>29555</v>
      </c>
      <c r="O434" s="15"/>
    </row>
    <row r="435" spans="6:19" x14ac:dyDescent="0.3">
      <c r="F435">
        <v>10</v>
      </c>
      <c r="G435" s="3">
        <v>1980.7500000014099</v>
      </c>
      <c r="H435" s="14">
        <v>28.700056</v>
      </c>
      <c r="K435" s="16">
        <v>29525</v>
      </c>
      <c r="O435" s="15"/>
    </row>
    <row r="436" spans="6:19" x14ac:dyDescent="0.3">
      <c r="F436">
        <v>9</v>
      </c>
      <c r="G436" s="3">
        <v>1980.6666666680801</v>
      </c>
      <c r="H436" s="14">
        <v>28.820509999999999</v>
      </c>
      <c r="K436" s="16">
        <v>29494</v>
      </c>
      <c r="O436" s="15"/>
    </row>
    <row r="437" spans="6:19" x14ac:dyDescent="0.3">
      <c r="F437">
        <v>8</v>
      </c>
      <c r="G437" s="3">
        <v>1980.58333333475</v>
      </c>
      <c r="H437" s="14">
        <v>28.55077</v>
      </c>
      <c r="K437" s="16">
        <v>29464</v>
      </c>
      <c r="O437" s="15"/>
      <c r="P437">
        <v>1991</v>
      </c>
      <c r="Q437" s="18" t="e">
        <f>AVERAGE(#REF!)</f>
        <v>#REF!</v>
      </c>
      <c r="R437" t="e">
        <f>#REF!-#REF!</f>
        <v>#REF!</v>
      </c>
      <c r="S437" t="e">
        <f>Q437*R437</f>
        <v>#REF!</v>
      </c>
    </row>
    <row r="438" spans="6:19" x14ac:dyDescent="0.3">
      <c r="F438">
        <v>7</v>
      </c>
      <c r="G438" s="3">
        <v>1980.5000000014199</v>
      </c>
      <c r="H438" s="14">
        <v>28.581654</v>
      </c>
      <c r="K438" s="16">
        <v>29433</v>
      </c>
      <c r="O438" s="15"/>
    </row>
    <row r="439" spans="6:19" x14ac:dyDescent="0.3">
      <c r="F439">
        <v>6</v>
      </c>
      <c r="G439" s="3">
        <v>1980.4166666680901</v>
      </c>
      <c r="H439" s="14">
        <v>28.870646000000001</v>
      </c>
      <c r="K439" s="16">
        <v>29402</v>
      </c>
      <c r="O439" s="15"/>
    </row>
    <row r="440" spans="6:19" x14ac:dyDescent="0.3">
      <c r="F440">
        <v>5</v>
      </c>
      <c r="G440" s="3">
        <v>1980.33333333476</v>
      </c>
      <c r="H440" s="14">
        <v>28.698509999999999</v>
      </c>
      <c r="K440" s="16">
        <v>29372</v>
      </c>
      <c r="O440" s="15"/>
    </row>
    <row r="441" spans="6:19" x14ac:dyDescent="0.3">
      <c r="F441">
        <v>4</v>
      </c>
      <c r="G441" s="3">
        <v>1980.25000000143</v>
      </c>
      <c r="H441" s="14">
        <v>27.172215000000001</v>
      </c>
      <c r="K441" s="16">
        <v>29341</v>
      </c>
      <c r="O441" s="15"/>
    </row>
    <row r="442" spans="6:19" x14ac:dyDescent="0.3">
      <c r="F442">
        <v>3</v>
      </c>
      <c r="G442" s="3">
        <v>1980.1666666681001</v>
      </c>
      <c r="H442" s="14">
        <v>26.592037000000001</v>
      </c>
      <c r="K442" s="16">
        <v>29311</v>
      </c>
      <c r="O442" s="15"/>
    </row>
    <row r="443" spans="6:19" x14ac:dyDescent="0.3">
      <c r="F443">
        <v>2</v>
      </c>
      <c r="G443" s="3">
        <v>1980.08333333477</v>
      </c>
      <c r="H443" s="14">
        <v>26.906555000000001</v>
      </c>
      <c r="K443" s="16">
        <v>29280</v>
      </c>
      <c r="O443" s="15">
        <v>34758</v>
      </c>
    </row>
    <row r="444" spans="6:19" x14ac:dyDescent="0.3">
      <c r="F444">
        <v>1</v>
      </c>
      <c r="G444" s="3">
        <v>1980.00000000144</v>
      </c>
      <c r="H444" s="14">
        <v>27.253899000000001</v>
      </c>
      <c r="K444" s="16">
        <v>29251</v>
      </c>
      <c r="O444" s="15"/>
    </row>
    <row r="445" spans="6:19" x14ac:dyDescent="0.3">
      <c r="F445">
        <v>12</v>
      </c>
      <c r="G445" s="3">
        <v>1979.9166666681101</v>
      </c>
      <c r="H445" s="14">
        <v>27.990691999999999</v>
      </c>
      <c r="K445" s="16">
        <v>29220</v>
      </c>
      <c r="O445" s="15"/>
      <c r="P445">
        <v>1990</v>
      </c>
      <c r="Q445" s="18" t="e">
        <f>AVERAGE(#REF!)</f>
        <v>#REF!</v>
      </c>
      <c r="R445" t="e">
        <f>#REF!-#REF!</f>
        <v>#REF!</v>
      </c>
      <c r="S445" t="e">
        <f>Q445*R445</f>
        <v>#REF!</v>
      </c>
    </row>
    <row r="446" spans="6:19" x14ac:dyDescent="0.3">
      <c r="F446">
        <v>11</v>
      </c>
      <c r="G446" s="3">
        <v>1979.83333333478</v>
      </c>
      <c r="H446" s="14">
        <v>28.791801</v>
      </c>
      <c r="K446" s="16">
        <v>29189</v>
      </c>
      <c r="O446" s="15"/>
    </row>
    <row r="447" spans="6:19" x14ac:dyDescent="0.3">
      <c r="F447">
        <v>10</v>
      </c>
      <c r="G447" s="3">
        <v>1979.75000000145</v>
      </c>
      <c r="H447" s="14">
        <v>28.743378</v>
      </c>
      <c r="K447" s="16">
        <v>29159</v>
      </c>
      <c r="O447" s="15">
        <v>34273</v>
      </c>
    </row>
    <row r="448" spans="6:19" x14ac:dyDescent="0.3">
      <c r="F448">
        <v>9</v>
      </c>
      <c r="G448" s="3">
        <v>1979.6666666681199</v>
      </c>
      <c r="H448" s="14">
        <v>28.731574999999999</v>
      </c>
      <c r="K448" s="16">
        <v>29128</v>
      </c>
      <c r="O448" s="15"/>
    </row>
    <row r="449" spans="6:15" x14ac:dyDescent="0.3">
      <c r="F449">
        <v>8</v>
      </c>
      <c r="G449" s="3">
        <v>1979.58333333479</v>
      </c>
      <c r="H449" s="14">
        <v>28.296282000000001</v>
      </c>
      <c r="K449" s="16">
        <v>29098</v>
      </c>
      <c r="O449" s="15"/>
    </row>
    <row r="450" spans="6:15" x14ac:dyDescent="0.3">
      <c r="F450">
        <v>7</v>
      </c>
      <c r="G450" s="3">
        <v>1979.50000000146</v>
      </c>
      <c r="H450" s="14">
        <v>28.579032999999999</v>
      </c>
      <c r="K450" s="16">
        <v>29067</v>
      </c>
      <c r="O450" s="15"/>
    </row>
    <row r="451" spans="6:15" x14ac:dyDescent="0.3">
      <c r="F451">
        <v>6</v>
      </c>
      <c r="G451" s="3">
        <v>1979.4166666681299</v>
      </c>
      <c r="H451" s="14">
        <v>28.622676999999999</v>
      </c>
      <c r="K451" s="16">
        <v>29036</v>
      </c>
      <c r="O451" s="15"/>
    </row>
    <row r="452" spans="6:15" x14ac:dyDescent="0.3">
      <c r="F452">
        <v>5</v>
      </c>
      <c r="G452" s="3">
        <v>1979.3333333348</v>
      </c>
      <c r="H452" s="14">
        <v>28.291654999999999</v>
      </c>
      <c r="K452" s="16">
        <v>29006</v>
      </c>
      <c r="O452" s="15"/>
    </row>
    <row r="453" spans="6:15" x14ac:dyDescent="0.3">
      <c r="F453">
        <v>4</v>
      </c>
      <c r="G453" s="3">
        <v>1979.25000000147</v>
      </c>
      <c r="H453" s="14">
        <v>27.118216</v>
      </c>
      <c r="K453" s="16">
        <v>28975</v>
      </c>
      <c r="O453" s="15"/>
    </row>
    <row r="454" spans="6:15" x14ac:dyDescent="0.3">
      <c r="F454">
        <v>3</v>
      </c>
      <c r="G454" s="3">
        <v>1979.1666666681399</v>
      </c>
      <c r="H454" s="14">
        <v>26.905308000000002</v>
      </c>
      <c r="K454" s="16">
        <v>28945</v>
      </c>
      <c r="O454" s="15"/>
    </row>
    <row r="455" spans="6:15" x14ac:dyDescent="0.3">
      <c r="F455">
        <v>2</v>
      </c>
      <c r="G455" s="3">
        <v>1979.08333333481</v>
      </c>
      <c r="H455" s="14">
        <v>26.909672</v>
      </c>
      <c r="K455" s="16">
        <v>28914</v>
      </c>
      <c r="O455" s="15"/>
    </row>
    <row r="456" spans="6:15" x14ac:dyDescent="0.3">
      <c r="F456">
        <v>1</v>
      </c>
      <c r="G456" s="3">
        <v>1979.00000000148</v>
      </c>
      <c r="H456" s="14">
        <v>26.861004000000001</v>
      </c>
      <c r="K456" s="16">
        <v>28886</v>
      </c>
      <c r="O456" s="15"/>
    </row>
    <row r="457" spans="6:15" x14ac:dyDescent="0.3">
      <c r="F457">
        <v>12</v>
      </c>
      <c r="G457" s="3">
        <v>1978.9166666681499</v>
      </c>
      <c r="H457" s="14">
        <v>27.561254999999999</v>
      </c>
      <c r="K457" s="16">
        <v>28855</v>
      </c>
      <c r="O457" s="15"/>
    </row>
    <row r="458" spans="6:15" x14ac:dyDescent="0.3">
      <c r="F458">
        <v>11</v>
      </c>
      <c r="G458" s="3">
        <v>1978.8333333348201</v>
      </c>
      <c r="H458" s="14">
        <v>28.622420999999999</v>
      </c>
      <c r="K458" s="16">
        <v>28824</v>
      </c>
      <c r="O458" s="15"/>
    </row>
    <row r="459" spans="6:15" x14ac:dyDescent="0.3">
      <c r="F459">
        <v>10</v>
      </c>
      <c r="G459" s="3">
        <v>1978.75000000149</v>
      </c>
      <c r="H459" s="14">
        <v>28.525145999999999</v>
      </c>
      <c r="K459" s="16">
        <v>28794</v>
      </c>
      <c r="O459" s="15">
        <v>34393</v>
      </c>
    </row>
    <row r="460" spans="6:15" x14ac:dyDescent="0.3">
      <c r="F460">
        <v>9</v>
      </c>
      <c r="G460" s="3">
        <v>1978.6666666681599</v>
      </c>
      <c r="H460" s="14">
        <v>28.158617</v>
      </c>
      <c r="K460" s="16">
        <v>28763</v>
      </c>
      <c r="O460" s="15"/>
    </row>
    <row r="461" spans="6:15" x14ac:dyDescent="0.3">
      <c r="F461">
        <v>8</v>
      </c>
      <c r="G461" s="3">
        <v>1978.5833333348301</v>
      </c>
      <c r="H461" s="14">
        <v>28.211459999999999</v>
      </c>
      <c r="K461" s="16">
        <v>28733</v>
      </c>
      <c r="O461" s="15"/>
    </row>
    <row r="462" spans="6:15" x14ac:dyDescent="0.3">
      <c r="F462">
        <v>7</v>
      </c>
      <c r="G462" s="3">
        <v>1978.5000000015</v>
      </c>
      <c r="H462" s="14">
        <v>28.089182000000001</v>
      </c>
      <c r="K462" s="16">
        <v>28702</v>
      </c>
      <c r="O462" s="15"/>
    </row>
    <row r="463" spans="6:15" x14ac:dyDescent="0.3">
      <c r="F463">
        <v>6</v>
      </c>
      <c r="G463" s="3">
        <v>1978.4166666681699</v>
      </c>
      <c r="H463" s="14">
        <v>28.353933000000001</v>
      </c>
      <c r="K463" s="16">
        <v>28671</v>
      </c>
      <c r="O463" s="15">
        <v>33908</v>
      </c>
    </row>
    <row r="464" spans="6:15" x14ac:dyDescent="0.3">
      <c r="F464">
        <v>5</v>
      </c>
      <c r="G464" s="3">
        <v>1978.3333333348401</v>
      </c>
      <c r="H464" s="14">
        <v>28.672716000000001</v>
      </c>
      <c r="K464" s="16">
        <v>28641</v>
      </c>
      <c r="O464" s="15"/>
    </row>
    <row r="465" spans="6:19" x14ac:dyDescent="0.3">
      <c r="F465">
        <v>4</v>
      </c>
      <c r="G465" s="3">
        <v>1978.25000000151</v>
      </c>
      <c r="H465" s="14">
        <v>27.622406000000002</v>
      </c>
      <c r="K465" s="16">
        <v>28610</v>
      </c>
      <c r="O465" s="15"/>
      <c r="P465">
        <v>1989</v>
      </c>
      <c r="Q465" s="18" t="e">
        <f>AVERAGE(#REF!)</f>
        <v>#REF!</v>
      </c>
      <c r="R465" t="e">
        <f>#REF!-#REF!</f>
        <v>#REF!</v>
      </c>
      <c r="S465" t="e">
        <f>Q465*R465</f>
        <v>#REF!</v>
      </c>
    </row>
    <row r="466" spans="6:19" x14ac:dyDescent="0.3">
      <c r="F466">
        <v>3</v>
      </c>
      <c r="G466" s="3">
        <v>1978.1666666681799</v>
      </c>
      <c r="H466" s="14">
        <v>27.325665000000001</v>
      </c>
      <c r="K466" s="16">
        <v>28580</v>
      </c>
      <c r="O466" s="15"/>
    </row>
    <row r="467" spans="6:19" x14ac:dyDescent="0.3">
      <c r="F467">
        <v>2</v>
      </c>
      <c r="G467" s="3">
        <v>1978.0833333348501</v>
      </c>
      <c r="H467" s="14">
        <v>27.261524000000001</v>
      </c>
      <c r="K467" s="16">
        <v>28549</v>
      </c>
      <c r="O467" s="15"/>
    </row>
    <row r="468" spans="6:19" x14ac:dyDescent="0.3">
      <c r="F468">
        <v>1</v>
      </c>
      <c r="G468" s="3">
        <v>1978.00000000152</v>
      </c>
      <c r="H468" s="14">
        <v>27.264517000000001</v>
      </c>
      <c r="K468" s="16">
        <v>28521</v>
      </c>
      <c r="O468" s="15"/>
    </row>
    <row r="469" spans="6:19" x14ac:dyDescent="0.3">
      <c r="F469">
        <v>12</v>
      </c>
      <c r="G469" s="3">
        <v>1977.9166666681899</v>
      </c>
      <c r="H469" s="14">
        <v>27.712969999999999</v>
      </c>
      <c r="K469" s="16">
        <v>28490</v>
      </c>
      <c r="O469" s="15"/>
    </row>
    <row r="470" spans="6:19" x14ac:dyDescent="0.3">
      <c r="F470">
        <v>11</v>
      </c>
      <c r="G470" s="3">
        <v>1977.8333333348601</v>
      </c>
      <c r="H470" s="14">
        <v>28.646356999999998</v>
      </c>
      <c r="K470" s="16">
        <v>28459</v>
      </c>
      <c r="O470" s="15">
        <v>34028</v>
      </c>
    </row>
    <row r="471" spans="6:19" x14ac:dyDescent="0.3">
      <c r="F471">
        <v>10</v>
      </c>
      <c r="G471" s="3">
        <v>1977.75000000153</v>
      </c>
      <c r="H471" s="14">
        <v>28.592316</v>
      </c>
      <c r="K471" s="16">
        <v>28429</v>
      </c>
      <c r="O471" s="15"/>
    </row>
    <row r="472" spans="6:19" x14ac:dyDescent="0.3">
      <c r="F472">
        <v>9</v>
      </c>
      <c r="G472" s="3">
        <v>1977.6666666681999</v>
      </c>
      <c r="H472" s="14">
        <v>28.333176000000002</v>
      </c>
      <c r="K472" s="16">
        <v>28398</v>
      </c>
      <c r="O472" s="15"/>
    </row>
    <row r="473" spans="6:19" x14ac:dyDescent="0.3">
      <c r="F473">
        <v>8</v>
      </c>
      <c r="G473" s="3">
        <v>1977.5833333348701</v>
      </c>
      <c r="H473" s="14">
        <v>28.015353999999999</v>
      </c>
      <c r="K473" s="16">
        <v>28368</v>
      </c>
      <c r="O473" s="15"/>
    </row>
    <row r="474" spans="6:19" x14ac:dyDescent="0.3">
      <c r="F474">
        <v>7</v>
      </c>
      <c r="G474" s="3">
        <v>1977.50000000153</v>
      </c>
      <c r="H474" s="14">
        <v>27.756536000000001</v>
      </c>
      <c r="K474" s="16">
        <v>28337</v>
      </c>
      <c r="O474" s="15"/>
    </row>
    <row r="475" spans="6:19" x14ac:dyDescent="0.3">
      <c r="F475">
        <v>6</v>
      </c>
      <c r="G475" s="3">
        <v>1977.4166666681999</v>
      </c>
      <c r="H475" s="14">
        <v>28.432835000000001</v>
      </c>
      <c r="K475" s="16">
        <v>28306</v>
      </c>
      <c r="O475" s="15">
        <v>33542</v>
      </c>
    </row>
    <row r="476" spans="6:19" x14ac:dyDescent="0.3">
      <c r="F476">
        <v>5</v>
      </c>
      <c r="G476" s="3">
        <v>1977.3333333348701</v>
      </c>
      <c r="H476" s="14">
        <v>28.009426000000001</v>
      </c>
      <c r="K476" s="16">
        <v>28276</v>
      </c>
      <c r="O476" s="15"/>
    </row>
    <row r="477" spans="6:19" x14ac:dyDescent="0.3">
      <c r="F477">
        <v>4</v>
      </c>
      <c r="G477" s="3">
        <v>1977.25000000154</v>
      </c>
      <c r="H477" s="14">
        <v>27.167826000000002</v>
      </c>
      <c r="K477" s="16">
        <v>28245</v>
      </c>
      <c r="O477" s="15"/>
    </row>
    <row r="478" spans="6:19" x14ac:dyDescent="0.3">
      <c r="F478">
        <v>3</v>
      </c>
      <c r="G478" s="3">
        <v>1977.1666666682099</v>
      </c>
      <c r="H478" s="14">
        <v>26.811250000000001</v>
      </c>
      <c r="K478" s="16">
        <v>28215</v>
      </c>
      <c r="O478" s="15"/>
    </row>
    <row r="479" spans="6:19" x14ac:dyDescent="0.3">
      <c r="F479">
        <v>2</v>
      </c>
      <c r="G479" s="3">
        <v>1977.0833333348801</v>
      </c>
      <c r="H479" s="14">
        <v>26.911798000000001</v>
      </c>
      <c r="K479" s="16">
        <v>28184</v>
      </c>
      <c r="O479" s="15"/>
    </row>
    <row r="480" spans="6:19" x14ac:dyDescent="0.3">
      <c r="F480">
        <v>1</v>
      </c>
      <c r="G480" s="3">
        <v>1977.00000000155</v>
      </c>
      <c r="H480" s="14">
        <v>26.898754</v>
      </c>
      <c r="K480" s="16">
        <v>28156</v>
      </c>
      <c r="O480" s="15"/>
    </row>
    <row r="481" spans="6:19" x14ac:dyDescent="0.3">
      <c r="F481">
        <v>12</v>
      </c>
      <c r="G481" s="3">
        <v>1976.9166666682199</v>
      </c>
      <c r="H481" s="14">
        <v>27.608066999999998</v>
      </c>
      <c r="K481" s="16">
        <v>28125</v>
      </c>
      <c r="O481" s="15"/>
    </row>
    <row r="482" spans="6:19" x14ac:dyDescent="0.3">
      <c r="F482">
        <v>11</v>
      </c>
      <c r="G482" s="3">
        <v>1976.8333333348901</v>
      </c>
      <c r="H482" s="14">
        <v>28.710121000000001</v>
      </c>
      <c r="K482" s="16">
        <v>28094</v>
      </c>
      <c r="O482" s="15"/>
    </row>
    <row r="483" spans="6:19" x14ac:dyDescent="0.3">
      <c r="F483">
        <v>10</v>
      </c>
      <c r="G483" s="3">
        <v>1976.75000000156</v>
      </c>
      <c r="H483" s="14">
        <v>28.782544999999999</v>
      </c>
      <c r="K483" s="16">
        <v>28064</v>
      </c>
      <c r="O483" s="15"/>
      <c r="P483">
        <v>1988</v>
      </c>
      <c r="Q483" s="18" t="e">
        <f>AVERAGE(#REF!)</f>
        <v>#REF!</v>
      </c>
      <c r="R483" t="e">
        <f>#REF!-#REF!</f>
        <v>#REF!</v>
      </c>
      <c r="S483" t="e">
        <f>Q483*R483</f>
        <v>#REF!</v>
      </c>
    </row>
    <row r="484" spans="6:19" x14ac:dyDescent="0.3">
      <c r="F484">
        <v>9</v>
      </c>
      <c r="G484" s="3">
        <v>1976.6666666682299</v>
      </c>
      <c r="H484" s="14">
        <v>28.188393000000001</v>
      </c>
      <c r="K484" s="16">
        <v>28033</v>
      </c>
      <c r="O484" s="15"/>
    </row>
    <row r="485" spans="6:19" x14ac:dyDescent="0.3">
      <c r="F485">
        <v>8</v>
      </c>
      <c r="G485" s="3">
        <v>1976.5833333349001</v>
      </c>
      <c r="H485" s="14">
        <v>27.991972000000001</v>
      </c>
      <c r="K485" s="16">
        <v>28003</v>
      </c>
      <c r="O485" s="15"/>
    </row>
    <row r="486" spans="6:19" x14ac:dyDescent="0.3">
      <c r="F486">
        <v>7</v>
      </c>
      <c r="G486" s="3">
        <v>1976.50000000157</v>
      </c>
      <c r="H486" s="14">
        <v>27.422272</v>
      </c>
      <c r="K486" s="16">
        <v>27972</v>
      </c>
      <c r="O486" s="15"/>
    </row>
    <row r="487" spans="6:19" x14ac:dyDescent="0.3">
      <c r="F487">
        <v>6</v>
      </c>
      <c r="G487" s="3">
        <v>1976.4166666682399</v>
      </c>
      <c r="H487" s="14">
        <v>27.915295</v>
      </c>
      <c r="K487" s="16">
        <v>27941</v>
      </c>
      <c r="O487" s="15">
        <v>33662</v>
      </c>
    </row>
    <row r="488" spans="6:19" x14ac:dyDescent="0.3">
      <c r="F488">
        <v>5</v>
      </c>
      <c r="G488" s="3">
        <v>1976.3333333349101</v>
      </c>
      <c r="H488" s="14">
        <v>27.661669</v>
      </c>
      <c r="K488" s="16">
        <v>27911</v>
      </c>
      <c r="O488" s="15"/>
    </row>
    <row r="489" spans="6:19" x14ac:dyDescent="0.3">
      <c r="F489">
        <v>4</v>
      </c>
      <c r="G489" s="3">
        <v>1976.25000000158</v>
      </c>
      <c r="H489" s="14">
        <v>26.772110000000001</v>
      </c>
      <c r="K489" s="16">
        <v>27880</v>
      </c>
      <c r="O489" s="15"/>
    </row>
    <row r="490" spans="6:19" x14ac:dyDescent="0.3">
      <c r="F490">
        <v>3</v>
      </c>
      <c r="G490" s="3">
        <v>1976.1666666682499</v>
      </c>
      <c r="H490" s="14">
        <v>26.217545000000001</v>
      </c>
      <c r="K490" s="16">
        <v>27850</v>
      </c>
      <c r="O490" s="15"/>
    </row>
    <row r="491" spans="6:19" x14ac:dyDescent="0.3">
      <c r="F491">
        <v>2</v>
      </c>
      <c r="G491" s="3">
        <v>1976.0833333349201</v>
      </c>
      <c r="H491" s="14">
        <v>26.242004000000001</v>
      </c>
      <c r="K491" s="16">
        <v>27819</v>
      </c>
      <c r="O491" s="15">
        <v>33177</v>
      </c>
    </row>
    <row r="492" spans="6:19" x14ac:dyDescent="0.3">
      <c r="F492">
        <v>1</v>
      </c>
      <c r="G492" s="3">
        <v>1976.00000000159</v>
      </c>
      <c r="H492" s="14">
        <v>26.661617</v>
      </c>
      <c r="K492" s="16">
        <v>27790</v>
      </c>
      <c r="O492" s="15"/>
    </row>
    <row r="493" spans="6:19" x14ac:dyDescent="0.3">
      <c r="F493">
        <v>12</v>
      </c>
      <c r="G493" s="3">
        <v>1975.9166666682599</v>
      </c>
      <c r="H493" s="14">
        <v>27.156631000000001</v>
      </c>
      <c r="K493" s="16">
        <v>27759</v>
      </c>
      <c r="O493" s="15"/>
    </row>
    <row r="494" spans="6:19" x14ac:dyDescent="0.3">
      <c r="F494">
        <v>11</v>
      </c>
      <c r="G494" s="3">
        <v>1975.8333333349301</v>
      </c>
      <c r="H494" s="14">
        <v>28.09085</v>
      </c>
      <c r="K494" s="16">
        <v>27728</v>
      </c>
      <c r="O494" s="15"/>
      <c r="P494">
        <v>1987</v>
      </c>
      <c r="Q494" s="18" t="e">
        <f>AVERAGE(#REF!)</f>
        <v>#REF!</v>
      </c>
      <c r="R494" t="e">
        <f>#REF!-#REF!</f>
        <v>#REF!</v>
      </c>
      <c r="S494" t="e">
        <f>Q494*R494</f>
        <v>#REF!</v>
      </c>
    </row>
    <row r="495" spans="6:19" x14ac:dyDescent="0.3">
      <c r="F495">
        <v>10</v>
      </c>
      <c r="G495" s="3">
        <v>1975.7500000016</v>
      </c>
      <c r="H495" s="14">
        <v>28.397797000000001</v>
      </c>
      <c r="K495" s="16">
        <v>27698</v>
      </c>
      <c r="O495" s="15"/>
    </row>
    <row r="496" spans="6:19" x14ac:dyDescent="0.3">
      <c r="F496">
        <v>9</v>
      </c>
      <c r="G496" s="3">
        <v>1975.66666666827</v>
      </c>
      <c r="H496" s="14">
        <v>28.43291</v>
      </c>
      <c r="K496" s="16">
        <v>27667</v>
      </c>
      <c r="O496" s="15"/>
    </row>
    <row r="497" spans="6:15" x14ac:dyDescent="0.3">
      <c r="F497">
        <v>8</v>
      </c>
      <c r="G497" s="3">
        <v>1975.5833333349401</v>
      </c>
      <c r="H497" s="14">
        <v>28.081810000000001</v>
      </c>
      <c r="K497" s="16">
        <v>27637</v>
      </c>
      <c r="O497" s="15"/>
    </row>
    <row r="498" spans="6:15" x14ac:dyDescent="0.3">
      <c r="F498">
        <v>7</v>
      </c>
      <c r="G498" s="3">
        <v>1975.50000000161</v>
      </c>
      <c r="H498" s="14">
        <v>27.851398</v>
      </c>
      <c r="K498" s="16">
        <v>27606</v>
      </c>
      <c r="O498" s="15"/>
    </row>
    <row r="499" spans="6:15" x14ac:dyDescent="0.3">
      <c r="F499">
        <v>6</v>
      </c>
      <c r="G499" s="3">
        <v>1975.41666666828</v>
      </c>
      <c r="H499" s="14">
        <v>28.298615999999999</v>
      </c>
      <c r="K499" s="16">
        <v>27575</v>
      </c>
      <c r="O499" s="15"/>
    </row>
    <row r="500" spans="6:15" x14ac:dyDescent="0.3">
      <c r="F500">
        <v>5</v>
      </c>
      <c r="G500" s="3">
        <v>1975.3333333349501</v>
      </c>
      <c r="H500" s="14">
        <v>27.607254000000001</v>
      </c>
      <c r="K500" s="16">
        <v>27545</v>
      </c>
      <c r="O500" s="15"/>
    </row>
    <row r="501" spans="6:15" x14ac:dyDescent="0.3">
      <c r="F501">
        <v>4</v>
      </c>
      <c r="G501" s="3">
        <v>1975.25000000162</v>
      </c>
      <c r="H501" s="14">
        <v>26.936104</v>
      </c>
      <c r="K501" s="16">
        <v>27514</v>
      </c>
      <c r="O501" s="15"/>
    </row>
    <row r="502" spans="6:15" x14ac:dyDescent="0.3">
      <c r="F502">
        <v>3</v>
      </c>
      <c r="G502" s="3">
        <v>1975.16666666829</v>
      </c>
      <c r="H502" s="14">
        <v>26.691276999999999</v>
      </c>
      <c r="K502" s="16">
        <v>27484</v>
      </c>
      <c r="O502" s="15"/>
    </row>
    <row r="503" spans="6:15" x14ac:dyDescent="0.3">
      <c r="F503">
        <v>2</v>
      </c>
      <c r="G503" s="3">
        <v>1975.0833333349599</v>
      </c>
      <c r="H503" s="14">
        <v>26.369834999999998</v>
      </c>
      <c r="K503" s="16">
        <v>27453</v>
      </c>
      <c r="O503" s="15"/>
    </row>
    <row r="504" spans="6:15" x14ac:dyDescent="0.3">
      <c r="F504">
        <v>1</v>
      </c>
      <c r="G504" s="3">
        <v>1975.00000000163</v>
      </c>
      <c r="H504" s="14">
        <v>26.792973</v>
      </c>
      <c r="K504" s="16">
        <v>27425</v>
      </c>
      <c r="O504" s="15"/>
    </row>
    <row r="505" spans="6:15" x14ac:dyDescent="0.3">
      <c r="F505">
        <v>12</v>
      </c>
      <c r="G505" s="3">
        <v>1974.9166666683</v>
      </c>
      <c r="H505" s="14">
        <v>27.50441</v>
      </c>
      <c r="K505" s="16">
        <v>27394</v>
      </c>
      <c r="O505" s="15"/>
    </row>
    <row r="506" spans="6:15" x14ac:dyDescent="0.3">
      <c r="F506">
        <v>11</v>
      </c>
      <c r="G506" s="3">
        <v>1974.8333333349699</v>
      </c>
      <c r="H506" s="14">
        <v>28.037071000000001</v>
      </c>
      <c r="K506" s="16">
        <v>27363</v>
      </c>
      <c r="O506" s="15"/>
    </row>
    <row r="507" spans="6:15" x14ac:dyDescent="0.3">
      <c r="F507">
        <v>10</v>
      </c>
      <c r="G507" s="3">
        <v>1974.75000000164</v>
      </c>
      <c r="H507" s="14">
        <v>28.439436000000001</v>
      </c>
      <c r="K507" s="16">
        <v>27333</v>
      </c>
      <c r="O507" s="15">
        <v>33297</v>
      </c>
    </row>
    <row r="508" spans="6:15" x14ac:dyDescent="0.3">
      <c r="F508">
        <v>9</v>
      </c>
      <c r="G508" s="3">
        <v>1974.66666666831</v>
      </c>
      <c r="H508" s="14">
        <v>28.6206</v>
      </c>
      <c r="K508" s="16">
        <v>27302</v>
      </c>
      <c r="O508" s="15"/>
    </row>
    <row r="509" spans="6:15" x14ac:dyDescent="0.3">
      <c r="F509">
        <v>8</v>
      </c>
      <c r="G509" s="3">
        <v>1974.5833333349799</v>
      </c>
      <c r="H509" s="14">
        <v>27.987347</v>
      </c>
      <c r="K509" s="16">
        <v>27272</v>
      </c>
      <c r="O509" s="15"/>
    </row>
    <row r="510" spans="6:15" x14ac:dyDescent="0.3">
      <c r="F510">
        <v>7</v>
      </c>
      <c r="G510" s="3">
        <v>1974.5000000016501</v>
      </c>
      <c r="H510" s="14">
        <v>27.660734000000001</v>
      </c>
      <c r="K510" s="16">
        <v>27241</v>
      </c>
      <c r="O510" s="15"/>
    </row>
    <row r="511" spans="6:15" x14ac:dyDescent="0.3">
      <c r="F511">
        <v>6</v>
      </c>
      <c r="G511" s="3">
        <v>1974.41666666832</v>
      </c>
      <c r="H511" s="14">
        <v>28.115410000000001</v>
      </c>
      <c r="K511" s="16">
        <v>27210</v>
      </c>
      <c r="O511" s="15">
        <v>32812</v>
      </c>
    </row>
    <row r="512" spans="6:15" x14ac:dyDescent="0.3">
      <c r="F512">
        <v>5</v>
      </c>
      <c r="G512" s="3">
        <v>1974.3333333349899</v>
      </c>
      <c r="H512" s="14">
        <v>27.794540000000001</v>
      </c>
      <c r="K512" s="16">
        <v>27180</v>
      </c>
      <c r="O512" s="15"/>
    </row>
    <row r="513" spans="6:19" x14ac:dyDescent="0.3">
      <c r="F513">
        <v>4</v>
      </c>
      <c r="G513" s="3">
        <v>1974.2500000016601</v>
      </c>
      <c r="H513" s="14">
        <v>26.859853999999999</v>
      </c>
      <c r="K513" s="16">
        <v>27149</v>
      </c>
      <c r="O513" s="15"/>
    </row>
    <row r="514" spans="6:19" x14ac:dyDescent="0.3">
      <c r="F514">
        <v>3</v>
      </c>
      <c r="G514" s="3">
        <v>1974.16666666833</v>
      </c>
      <c r="H514" s="14">
        <v>26.782803000000001</v>
      </c>
      <c r="K514" s="16">
        <v>27119</v>
      </c>
      <c r="O514" s="15"/>
    </row>
    <row r="515" spans="6:19" x14ac:dyDescent="0.3">
      <c r="F515">
        <v>2</v>
      </c>
      <c r="G515" s="3">
        <v>1974.0833333349999</v>
      </c>
      <c r="H515" s="14">
        <v>26.545544</v>
      </c>
      <c r="K515" s="16">
        <v>27088</v>
      </c>
      <c r="O515" s="15">
        <v>32932</v>
      </c>
    </row>
    <row r="516" spans="6:19" x14ac:dyDescent="0.3">
      <c r="F516">
        <v>1</v>
      </c>
      <c r="G516" s="3">
        <v>1974.0000000016701</v>
      </c>
      <c r="H516" s="14">
        <v>26.765740000000001</v>
      </c>
      <c r="K516" s="16">
        <v>27060</v>
      </c>
      <c r="O516" s="15"/>
    </row>
    <row r="517" spans="6:19" x14ac:dyDescent="0.3">
      <c r="F517">
        <v>12</v>
      </c>
      <c r="G517" s="3">
        <v>1973.91666666834</v>
      </c>
      <c r="H517" s="14">
        <v>27.546516</v>
      </c>
      <c r="K517" s="16">
        <v>27029</v>
      </c>
      <c r="O517" s="15"/>
    </row>
    <row r="518" spans="6:19" x14ac:dyDescent="0.3">
      <c r="F518">
        <v>11</v>
      </c>
      <c r="G518" s="3">
        <v>1973.8333333350099</v>
      </c>
      <c r="H518" s="14">
        <v>28.506117</v>
      </c>
      <c r="K518" s="16">
        <v>26998</v>
      </c>
      <c r="O518" s="15"/>
    </row>
    <row r="519" spans="6:19" x14ac:dyDescent="0.3">
      <c r="F519">
        <v>10</v>
      </c>
      <c r="G519" s="3">
        <v>1973.7500000016801</v>
      </c>
      <c r="H519" s="14">
        <v>28.846651000000001</v>
      </c>
      <c r="K519" s="16">
        <v>26968</v>
      </c>
      <c r="O519" s="15">
        <v>32447</v>
      </c>
    </row>
    <row r="520" spans="6:19" x14ac:dyDescent="0.3">
      <c r="F520">
        <v>9</v>
      </c>
      <c r="G520" s="3">
        <v>1973.66666666835</v>
      </c>
      <c r="H520" s="14">
        <v>28.641044999999998</v>
      </c>
      <c r="K520" s="16">
        <v>26937</v>
      </c>
      <c r="O520" s="15"/>
      <c r="P520">
        <v>1986</v>
      </c>
      <c r="Q520" s="18" t="e">
        <f>AVERAGE(#REF!)</f>
        <v>#REF!</v>
      </c>
      <c r="R520" t="e">
        <f>#REF!-#REF!</f>
        <v>#REF!</v>
      </c>
      <c r="S520" t="e">
        <f>Q520*R520</f>
        <v>#REF!</v>
      </c>
    </row>
    <row r="521" spans="6:19" x14ac:dyDescent="0.3">
      <c r="F521">
        <v>8</v>
      </c>
      <c r="G521" s="3">
        <v>1973.5833333350199</v>
      </c>
      <c r="H521" s="14">
        <v>28.635414000000001</v>
      </c>
      <c r="K521" s="16">
        <v>26907</v>
      </c>
      <c r="O521" s="15"/>
    </row>
    <row r="522" spans="6:19" x14ac:dyDescent="0.3">
      <c r="F522">
        <v>7</v>
      </c>
      <c r="G522" s="3">
        <v>1973.5000000016901</v>
      </c>
      <c r="H522" s="14">
        <v>28.377106000000001</v>
      </c>
      <c r="K522" s="16">
        <v>26876</v>
      </c>
      <c r="O522" s="15"/>
    </row>
    <row r="523" spans="6:19" x14ac:dyDescent="0.3">
      <c r="F523">
        <v>6</v>
      </c>
      <c r="G523" s="3">
        <v>1973.41666666836</v>
      </c>
      <c r="H523" s="14">
        <v>28.478480000000001</v>
      </c>
      <c r="K523" s="16">
        <v>26845</v>
      </c>
      <c r="O523" s="15"/>
    </row>
    <row r="524" spans="6:19" x14ac:dyDescent="0.3">
      <c r="F524">
        <v>5</v>
      </c>
      <c r="G524" s="3">
        <v>1973.3333333350299</v>
      </c>
      <c r="H524" s="14">
        <v>28.593658000000001</v>
      </c>
      <c r="K524" s="16">
        <v>26815</v>
      </c>
      <c r="O524" s="15"/>
    </row>
    <row r="525" spans="6:19" x14ac:dyDescent="0.3">
      <c r="F525">
        <v>4</v>
      </c>
      <c r="G525" s="3">
        <v>1973.2500000017001</v>
      </c>
      <c r="H525" s="14">
        <v>27.473057000000001</v>
      </c>
      <c r="K525" s="16">
        <v>26784</v>
      </c>
      <c r="O525" s="15"/>
    </row>
    <row r="526" spans="6:19" x14ac:dyDescent="0.3">
      <c r="F526">
        <v>3</v>
      </c>
      <c r="G526" s="3">
        <v>1973.16666666837</v>
      </c>
      <c r="H526" s="14">
        <v>27.305336</v>
      </c>
      <c r="K526" s="16">
        <v>26754</v>
      </c>
      <c r="O526" s="15"/>
    </row>
    <row r="527" spans="6:19" x14ac:dyDescent="0.3">
      <c r="F527">
        <v>2</v>
      </c>
      <c r="G527" s="3">
        <v>1973.0833333350399</v>
      </c>
      <c r="H527" s="14">
        <v>27.183261999999999</v>
      </c>
      <c r="K527" s="16">
        <v>26723</v>
      </c>
      <c r="O527" s="15"/>
    </row>
    <row r="528" spans="6:19" x14ac:dyDescent="0.3">
      <c r="F528">
        <v>1</v>
      </c>
      <c r="G528" s="3">
        <v>1973.0000000017101</v>
      </c>
      <c r="H528" s="14">
        <v>27.333057</v>
      </c>
      <c r="K528" s="16">
        <v>26695</v>
      </c>
      <c r="O528" s="15"/>
    </row>
    <row r="529" spans="6:19" x14ac:dyDescent="0.3">
      <c r="F529">
        <v>12</v>
      </c>
      <c r="G529" s="3">
        <v>1972.91666666838</v>
      </c>
      <c r="H529" s="14">
        <v>27.867424</v>
      </c>
      <c r="K529" s="16">
        <v>26664</v>
      </c>
      <c r="O529" s="15"/>
    </row>
    <row r="530" spans="6:19" x14ac:dyDescent="0.3">
      <c r="F530">
        <v>11</v>
      </c>
      <c r="G530" s="3">
        <v>1972.8333333350499</v>
      </c>
      <c r="H530" s="14">
        <v>28.886209999999998</v>
      </c>
      <c r="K530" s="16">
        <v>26633</v>
      </c>
      <c r="O530" s="15"/>
    </row>
    <row r="531" spans="6:19" x14ac:dyDescent="0.3">
      <c r="F531">
        <v>10</v>
      </c>
      <c r="G531" s="3">
        <v>1972.7500000017201</v>
      </c>
      <c r="H531" s="14">
        <v>28.893898</v>
      </c>
      <c r="K531" s="16">
        <v>26603</v>
      </c>
      <c r="O531" s="15"/>
      <c r="P531">
        <v>1985</v>
      </c>
      <c r="Q531" s="18" t="e">
        <f>AVERAGE(#REF!)</f>
        <v>#REF!</v>
      </c>
      <c r="R531" t="e">
        <f>#REF!-#REF!</f>
        <v>#REF!</v>
      </c>
      <c r="S531" t="e">
        <f>Q531*R531</f>
        <v>#REF!</v>
      </c>
    </row>
    <row r="532" spans="6:19" x14ac:dyDescent="0.3">
      <c r="F532">
        <v>9</v>
      </c>
      <c r="G532" s="3">
        <v>1972.66666666839</v>
      </c>
      <c r="H532" s="14">
        <v>27.955736000000002</v>
      </c>
      <c r="K532" s="16">
        <v>26572</v>
      </c>
      <c r="O532" s="15"/>
    </row>
    <row r="533" spans="6:19" x14ac:dyDescent="0.3">
      <c r="F533">
        <v>8</v>
      </c>
      <c r="G533" s="3">
        <v>1972.5833333350599</v>
      </c>
      <c r="H533" s="14">
        <v>28.078385999999998</v>
      </c>
      <c r="K533" s="16">
        <v>26542</v>
      </c>
      <c r="O533" s="15"/>
    </row>
    <row r="534" spans="6:19" x14ac:dyDescent="0.3">
      <c r="F534">
        <v>7</v>
      </c>
      <c r="G534" s="3">
        <v>1972.5000000017301</v>
      </c>
      <c r="H534" s="14">
        <v>28.057511999999999</v>
      </c>
      <c r="K534" s="16">
        <v>26511</v>
      </c>
      <c r="O534" s="15"/>
    </row>
    <row r="535" spans="6:19" x14ac:dyDescent="0.3">
      <c r="F535">
        <v>6</v>
      </c>
      <c r="G535" s="3">
        <v>1972.4166666684</v>
      </c>
      <c r="H535" s="14">
        <v>28.570872999999999</v>
      </c>
      <c r="K535" s="16">
        <v>26480</v>
      </c>
      <c r="O535" s="15">
        <v>32567</v>
      </c>
    </row>
    <row r="536" spans="6:19" x14ac:dyDescent="0.3">
      <c r="F536">
        <v>5</v>
      </c>
      <c r="G536" s="3">
        <v>1972.3333333350699</v>
      </c>
      <c r="H536" s="14">
        <v>28.175564000000001</v>
      </c>
      <c r="K536" s="16">
        <v>26450</v>
      </c>
      <c r="O536" s="15"/>
    </row>
    <row r="537" spans="6:19" x14ac:dyDescent="0.3">
      <c r="F537">
        <v>4</v>
      </c>
      <c r="G537" s="3">
        <v>1972.2500000017401</v>
      </c>
      <c r="H537" s="14">
        <v>27.422367000000001</v>
      </c>
      <c r="K537" s="16">
        <v>26419</v>
      </c>
      <c r="O537" s="15"/>
    </row>
    <row r="538" spans="6:19" x14ac:dyDescent="0.3">
      <c r="F538">
        <v>3</v>
      </c>
      <c r="G538" s="3">
        <v>1972.16666666841</v>
      </c>
      <c r="H538" s="14">
        <v>27.04945</v>
      </c>
      <c r="K538" s="16">
        <v>26389</v>
      </c>
      <c r="O538" s="15"/>
    </row>
    <row r="539" spans="6:19" x14ac:dyDescent="0.3">
      <c r="F539">
        <v>2</v>
      </c>
      <c r="G539" s="3">
        <v>1972.0833333350799</v>
      </c>
      <c r="H539" s="14">
        <v>26.78661</v>
      </c>
      <c r="K539" s="16">
        <v>26358</v>
      </c>
      <c r="O539" s="15">
        <v>32081</v>
      </c>
    </row>
    <row r="540" spans="6:19" x14ac:dyDescent="0.3">
      <c r="F540">
        <v>1</v>
      </c>
      <c r="G540" s="3">
        <v>1972.0000000017501</v>
      </c>
      <c r="H540" s="14">
        <v>26.688637</v>
      </c>
      <c r="K540" s="16">
        <v>26329</v>
      </c>
      <c r="O540" s="15"/>
    </row>
    <row r="541" spans="6:19" x14ac:dyDescent="0.3">
      <c r="F541">
        <v>12</v>
      </c>
      <c r="G541" s="3">
        <v>1971.91666666842</v>
      </c>
      <c r="H541" s="14">
        <v>27.388817</v>
      </c>
      <c r="K541" s="16">
        <v>26298</v>
      </c>
      <c r="O541" s="15"/>
      <c r="P541">
        <v>1984</v>
      </c>
      <c r="Q541" s="18" t="e">
        <f>AVERAGE(#REF!)</f>
        <v>#REF!</v>
      </c>
      <c r="R541" t="e">
        <f>#REF!-#REF!</f>
        <v>#REF!</v>
      </c>
      <c r="S541" t="e">
        <f>Q541*R541</f>
        <v>#REF!</v>
      </c>
    </row>
    <row r="542" spans="6:19" x14ac:dyDescent="0.3">
      <c r="F542">
        <v>11</v>
      </c>
      <c r="G542" s="3">
        <v>1971.8333333350899</v>
      </c>
      <c r="H542" s="14">
        <v>28.486238</v>
      </c>
      <c r="K542" s="16">
        <v>26267</v>
      </c>
      <c r="O542" s="15"/>
    </row>
    <row r="543" spans="6:19" x14ac:dyDescent="0.3">
      <c r="F543">
        <v>10</v>
      </c>
      <c r="G543" s="3">
        <v>1971.7500000017601</v>
      </c>
      <c r="H543" s="14">
        <v>28.564919</v>
      </c>
      <c r="K543" s="16">
        <v>26237</v>
      </c>
      <c r="O543" s="15">
        <v>32201</v>
      </c>
    </row>
    <row r="544" spans="6:19" x14ac:dyDescent="0.3">
      <c r="F544">
        <v>9</v>
      </c>
      <c r="G544" s="3">
        <v>1971.66666666843</v>
      </c>
      <c r="H544" s="14">
        <v>28.280259999999998</v>
      </c>
      <c r="K544" s="16">
        <v>26206</v>
      </c>
      <c r="O544" s="15"/>
    </row>
    <row r="545" spans="6:19" x14ac:dyDescent="0.3">
      <c r="F545">
        <v>8</v>
      </c>
      <c r="G545" s="3">
        <v>1971.5833333351</v>
      </c>
      <c r="H545" s="14">
        <v>27.995933999999998</v>
      </c>
      <c r="K545" s="16">
        <v>26176</v>
      </c>
      <c r="O545" s="15"/>
    </row>
    <row r="546" spans="6:19" x14ac:dyDescent="0.3">
      <c r="F546">
        <v>7</v>
      </c>
      <c r="G546" s="3">
        <v>1971.5000000017701</v>
      </c>
      <c r="H546" s="14">
        <v>27.815002</v>
      </c>
      <c r="K546" s="16">
        <v>26145</v>
      </c>
      <c r="O546" s="15"/>
    </row>
    <row r="547" spans="6:19" x14ac:dyDescent="0.3">
      <c r="F547">
        <v>6</v>
      </c>
      <c r="G547" s="3">
        <v>1971.41666666844</v>
      </c>
      <c r="H547" s="14">
        <v>28.179216</v>
      </c>
      <c r="K547" s="16">
        <v>26114</v>
      </c>
      <c r="O547" s="15"/>
    </row>
    <row r="548" spans="6:19" x14ac:dyDescent="0.3">
      <c r="F548">
        <v>5</v>
      </c>
      <c r="G548" s="3">
        <v>1971.33333333511</v>
      </c>
      <c r="H548" s="14">
        <v>28.035247999999999</v>
      </c>
      <c r="K548" s="16">
        <v>26084</v>
      </c>
      <c r="O548" s="15"/>
    </row>
    <row r="549" spans="6:19" x14ac:dyDescent="0.3">
      <c r="F549">
        <v>4</v>
      </c>
      <c r="G549" s="3">
        <v>1971.2500000017801</v>
      </c>
      <c r="H549" s="14">
        <v>27.209002999999999</v>
      </c>
      <c r="K549" s="16">
        <v>26053</v>
      </c>
      <c r="O549" s="15"/>
    </row>
    <row r="550" spans="6:19" x14ac:dyDescent="0.3">
      <c r="F550">
        <v>3</v>
      </c>
      <c r="G550" s="3">
        <v>1971.16666666845</v>
      </c>
      <c r="H550" s="14">
        <v>26.792303</v>
      </c>
      <c r="K550" s="16">
        <v>26023</v>
      </c>
      <c r="O550" s="15"/>
    </row>
    <row r="551" spans="6:19" x14ac:dyDescent="0.3">
      <c r="F551">
        <v>2</v>
      </c>
      <c r="G551" s="3">
        <v>1971.08333333512</v>
      </c>
      <c r="H551" s="14">
        <v>26.599415</v>
      </c>
      <c r="K551" s="16">
        <v>25992</v>
      </c>
      <c r="O551" s="15"/>
    </row>
    <row r="552" spans="6:19" x14ac:dyDescent="0.3">
      <c r="F552">
        <v>1</v>
      </c>
      <c r="G552" s="3">
        <v>1971.0000000017901</v>
      </c>
      <c r="H552" s="14">
        <v>26.851825999999999</v>
      </c>
      <c r="K552" s="16">
        <v>25964</v>
      </c>
      <c r="O552" s="15"/>
    </row>
    <row r="553" spans="6:19" x14ac:dyDescent="0.3">
      <c r="F553">
        <v>12</v>
      </c>
      <c r="G553" s="3">
        <v>1970.91666666846</v>
      </c>
      <c r="H553" s="14">
        <v>27.653873000000001</v>
      </c>
      <c r="K553" s="16">
        <v>25933</v>
      </c>
      <c r="O553" s="15"/>
      <c r="P553">
        <v>1983</v>
      </c>
      <c r="Q553" s="18" t="e">
        <f>AVERAGE(#REF!)</f>
        <v>#REF!</v>
      </c>
      <c r="R553" t="e">
        <f>#REF!-#REF!</f>
        <v>#REF!</v>
      </c>
      <c r="S553" t="e">
        <f>Q553*R553</f>
        <v>#REF!</v>
      </c>
    </row>
    <row r="554" spans="6:19" x14ac:dyDescent="0.3">
      <c r="F554">
        <v>11</v>
      </c>
      <c r="G554" s="3">
        <v>1970.83333333513</v>
      </c>
      <c r="H554" s="14">
        <v>28.610082999999999</v>
      </c>
      <c r="K554" s="16">
        <v>25902</v>
      </c>
      <c r="O554" s="15"/>
    </row>
    <row r="555" spans="6:19" x14ac:dyDescent="0.3">
      <c r="F555">
        <v>10</v>
      </c>
      <c r="G555" s="3">
        <v>1970.7500000017999</v>
      </c>
      <c r="H555" s="14">
        <v>28.728401000000002</v>
      </c>
      <c r="K555" s="16">
        <v>25872</v>
      </c>
      <c r="O555" s="15"/>
    </row>
    <row r="556" spans="6:19" x14ac:dyDescent="0.3">
      <c r="F556">
        <v>9</v>
      </c>
      <c r="G556" s="3">
        <v>1970.66666666847</v>
      </c>
      <c r="H556" s="14">
        <v>28.482664</v>
      </c>
      <c r="K556" s="16">
        <v>25841</v>
      </c>
      <c r="O556" s="15">
        <v>31716</v>
      </c>
    </row>
    <row r="557" spans="6:19" x14ac:dyDescent="0.3">
      <c r="F557">
        <v>8</v>
      </c>
      <c r="G557" s="3">
        <v>1970.58333333514</v>
      </c>
      <c r="H557" s="14">
        <v>28.439274000000001</v>
      </c>
      <c r="K557" s="16">
        <v>25811</v>
      </c>
      <c r="O557" s="15"/>
    </row>
    <row r="558" spans="6:19" x14ac:dyDescent="0.3">
      <c r="F558">
        <v>7</v>
      </c>
      <c r="G558" s="3">
        <v>1970.5000000018099</v>
      </c>
      <c r="H558" s="14">
        <v>28.321027999999998</v>
      </c>
      <c r="K558" s="16">
        <v>25780</v>
      </c>
      <c r="O558" s="15"/>
    </row>
    <row r="559" spans="6:19" x14ac:dyDescent="0.3">
      <c r="F559">
        <v>6</v>
      </c>
      <c r="G559" s="3">
        <v>1970.41666666848</v>
      </c>
      <c r="H559" s="14">
        <v>28.517997999999999</v>
      </c>
      <c r="K559" s="16">
        <v>25749</v>
      </c>
      <c r="O559" s="15"/>
    </row>
    <row r="560" spans="6:19" x14ac:dyDescent="0.3">
      <c r="F560">
        <v>5</v>
      </c>
      <c r="G560" s="3">
        <v>1970.33333333515</v>
      </c>
      <c r="H560" s="14">
        <v>28.204163000000001</v>
      </c>
      <c r="K560" s="16">
        <v>25719</v>
      </c>
      <c r="O560" s="15"/>
    </row>
    <row r="561" spans="6:19" x14ac:dyDescent="0.3">
      <c r="F561">
        <v>4</v>
      </c>
      <c r="G561" s="3">
        <v>1970.2500000018199</v>
      </c>
      <c r="H561" s="14">
        <v>27.628278999999999</v>
      </c>
      <c r="K561" s="16">
        <v>25688</v>
      </c>
      <c r="O561" s="15"/>
    </row>
    <row r="562" spans="6:19" x14ac:dyDescent="0.3">
      <c r="F562">
        <v>3</v>
      </c>
      <c r="G562" s="3">
        <v>1970.1666666684901</v>
      </c>
      <c r="H562" s="14">
        <v>27.160647999999998</v>
      </c>
      <c r="K562" s="16">
        <v>25658</v>
      </c>
      <c r="O562" s="15"/>
    </row>
    <row r="563" spans="6:19" x14ac:dyDescent="0.3">
      <c r="F563">
        <v>2</v>
      </c>
      <c r="G563" s="3">
        <v>1970.08333333516</v>
      </c>
      <c r="H563" s="14">
        <v>27.354984000000002</v>
      </c>
      <c r="K563" s="16">
        <v>25627</v>
      </c>
      <c r="O563" s="15">
        <v>31351</v>
      </c>
    </row>
    <row r="564" spans="6:19" x14ac:dyDescent="0.3">
      <c r="F564">
        <v>1</v>
      </c>
      <c r="G564" s="3">
        <v>1970.0000000018299</v>
      </c>
      <c r="H564" s="14">
        <v>27.345226</v>
      </c>
      <c r="K564" s="16">
        <v>25599</v>
      </c>
      <c r="O564" s="15"/>
      <c r="P564">
        <v>1982</v>
      </c>
      <c r="Q564" s="18" t="e">
        <f>AVERAGE(#REF!)</f>
        <v>#REF!</v>
      </c>
      <c r="R564" t="e">
        <f>#REF!-#REF!</f>
        <v>#REF!</v>
      </c>
      <c r="S564" t="e">
        <f>Q564*R564</f>
        <v>#REF!</v>
      </c>
    </row>
    <row r="565" spans="6:19" x14ac:dyDescent="0.3">
      <c r="F565">
        <v>12</v>
      </c>
      <c r="G565" s="3">
        <v>1969.9166666685001</v>
      </c>
      <c r="H565" s="14">
        <v>28.121445000000001</v>
      </c>
      <c r="K565" s="16">
        <v>25568</v>
      </c>
      <c r="O565" s="15"/>
    </row>
    <row r="566" spans="6:19" x14ac:dyDescent="0.3">
      <c r="F566">
        <v>11</v>
      </c>
      <c r="G566" s="3">
        <v>1969.83333333517</v>
      </c>
      <c r="H566" s="14">
        <v>29.107073</v>
      </c>
      <c r="K566" s="16">
        <v>25537</v>
      </c>
      <c r="O566" s="15"/>
    </row>
    <row r="567" spans="6:19" x14ac:dyDescent="0.3">
      <c r="F567">
        <v>10</v>
      </c>
      <c r="G567" s="3">
        <v>1969.7500000018399</v>
      </c>
      <c r="H567" s="14">
        <v>29.149667999999998</v>
      </c>
      <c r="K567" s="16">
        <v>25507</v>
      </c>
      <c r="O567" s="15"/>
    </row>
    <row r="568" spans="6:19" x14ac:dyDescent="0.3">
      <c r="F568">
        <v>9</v>
      </c>
      <c r="G568" s="3">
        <v>1969.6666666685101</v>
      </c>
      <c r="H568" s="14">
        <v>29.296275999999999</v>
      </c>
      <c r="K568" s="16">
        <v>25476</v>
      </c>
      <c r="O568" s="15"/>
    </row>
    <row r="569" spans="6:19" x14ac:dyDescent="0.3">
      <c r="F569">
        <v>8</v>
      </c>
      <c r="G569" s="3">
        <v>1969.58333333518</v>
      </c>
      <c r="H569" s="14">
        <v>28.812961999999999</v>
      </c>
      <c r="K569" s="16">
        <v>25446</v>
      </c>
      <c r="O569" s="15"/>
    </row>
    <row r="570" spans="6:19" x14ac:dyDescent="0.3">
      <c r="F570">
        <v>7</v>
      </c>
      <c r="G570" s="3">
        <v>1969.5000000018499</v>
      </c>
      <c r="H570" s="14">
        <v>28.970848</v>
      </c>
      <c r="K570" s="16">
        <v>25415</v>
      </c>
      <c r="O570" s="15"/>
    </row>
    <row r="571" spans="6:19" x14ac:dyDescent="0.3">
      <c r="F571">
        <v>6</v>
      </c>
      <c r="G571" s="3">
        <v>1969.4166666685201</v>
      </c>
      <c r="H571" s="14">
        <v>29.614554999999999</v>
      </c>
      <c r="K571" s="16">
        <v>25384</v>
      </c>
      <c r="O571" s="15"/>
    </row>
    <row r="572" spans="6:19" x14ac:dyDescent="0.3">
      <c r="F572">
        <v>5</v>
      </c>
      <c r="G572" s="3">
        <v>1969.33333333519</v>
      </c>
      <c r="H572" s="14">
        <v>29.221077000000001</v>
      </c>
      <c r="K572" s="16">
        <v>25354</v>
      </c>
      <c r="O572" s="15"/>
    </row>
    <row r="573" spans="6:19" x14ac:dyDescent="0.3">
      <c r="F573">
        <v>4</v>
      </c>
      <c r="G573" s="3">
        <v>1969.2500000018599</v>
      </c>
      <c r="H573" s="14">
        <v>27.785419999999998</v>
      </c>
      <c r="K573" s="16">
        <v>25323</v>
      </c>
      <c r="O573" s="15"/>
    </row>
    <row r="574" spans="6:19" x14ac:dyDescent="0.3">
      <c r="F574">
        <v>3</v>
      </c>
      <c r="G574" s="3">
        <v>1969.1666666685301</v>
      </c>
      <c r="H574" s="14">
        <v>27.636641999999998</v>
      </c>
      <c r="K574" s="16">
        <v>25293</v>
      </c>
      <c r="O574" s="15"/>
    </row>
    <row r="575" spans="6:19" x14ac:dyDescent="0.3">
      <c r="F575">
        <v>2</v>
      </c>
      <c r="G575" s="3">
        <v>1969.0833333352</v>
      </c>
      <c r="H575" s="14">
        <v>27.026426000000001</v>
      </c>
      <c r="K575" s="16">
        <v>25262</v>
      </c>
      <c r="O575" s="15"/>
    </row>
    <row r="576" spans="6:19" x14ac:dyDescent="0.3">
      <c r="F576">
        <v>1</v>
      </c>
      <c r="G576" s="3">
        <v>1969.0000000018699</v>
      </c>
      <c r="H576" s="14">
        <v>26.954985000000001</v>
      </c>
      <c r="K576" s="16">
        <v>25234</v>
      </c>
      <c r="O576" s="15"/>
    </row>
    <row r="577" spans="6:19" x14ac:dyDescent="0.3">
      <c r="F577">
        <v>12</v>
      </c>
      <c r="G577" s="3">
        <v>1968.9166666685401</v>
      </c>
      <c r="H577" s="14">
        <v>27.947528999999999</v>
      </c>
      <c r="K577" s="16">
        <v>25203</v>
      </c>
      <c r="O577" s="15"/>
    </row>
    <row r="578" spans="6:19" x14ac:dyDescent="0.3">
      <c r="F578">
        <v>11</v>
      </c>
      <c r="G578" s="3">
        <v>1968.83333333521</v>
      </c>
      <c r="H578" s="14">
        <v>28.499127999999999</v>
      </c>
      <c r="K578" s="16">
        <v>25172</v>
      </c>
      <c r="O578" s="15"/>
      <c r="P578">
        <v>1981</v>
      </c>
      <c r="Q578" s="18" t="e">
        <f>AVERAGE(#REF!)</f>
        <v>#REF!</v>
      </c>
      <c r="R578" t="e">
        <f>#REF!-#REF!</f>
        <v>#REF!</v>
      </c>
      <c r="S578" t="e">
        <f>Q578*R578</f>
        <v>#REF!</v>
      </c>
    </row>
    <row r="579" spans="6:19" x14ac:dyDescent="0.3">
      <c r="F579">
        <v>10</v>
      </c>
      <c r="G579" s="3">
        <v>1968.7500000018799</v>
      </c>
      <c r="H579" s="14">
        <v>28.789324000000001</v>
      </c>
      <c r="K579" s="16">
        <v>25142</v>
      </c>
      <c r="O579" s="15">
        <v>31836</v>
      </c>
    </row>
    <row r="580" spans="6:19" x14ac:dyDescent="0.3">
      <c r="F580">
        <v>9</v>
      </c>
      <c r="G580" s="3">
        <v>1968.6666666685501</v>
      </c>
      <c r="H580" s="14">
        <v>28.667757000000002</v>
      </c>
      <c r="K580" s="16">
        <v>25111</v>
      </c>
      <c r="O580" s="15"/>
    </row>
    <row r="581" spans="6:19" x14ac:dyDescent="0.3">
      <c r="F581">
        <v>8</v>
      </c>
      <c r="G581" s="3">
        <v>1968.58333333522</v>
      </c>
      <c r="H581" s="14">
        <v>28.172905</v>
      </c>
      <c r="K581" s="16">
        <v>25081</v>
      </c>
      <c r="O581" s="15"/>
    </row>
    <row r="582" spans="6:19" x14ac:dyDescent="0.3">
      <c r="F582">
        <v>7</v>
      </c>
      <c r="G582" s="3">
        <v>1968.5000000018899</v>
      </c>
      <c r="H582" s="14">
        <v>28.113530000000001</v>
      </c>
      <c r="K582" s="16">
        <v>25050</v>
      </c>
      <c r="O582" s="15"/>
    </row>
    <row r="583" spans="6:19" x14ac:dyDescent="0.3">
      <c r="F583">
        <v>6</v>
      </c>
      <c r="G583" s="3">
        <v>1968.4166666685601</v>
      </c>
      <c r="H583" s="14">
        <v>28.377869</v>
      </c>
      <c r="K583" s="16">
        <v>25019</v>
      </c>
      <c r="O583" s="15">
        <v>30986</v>
      </c>
    </row>
    <row r="584" spans="6:19" x14ac:dyDescent="0.3">
      <c r="F584">
        <v>5</v>
      </c>
      <c r="G584" s="3">
        <v>1968.33333333523</v>
      </c>
      <c r="H584" s="14">
        <v>27.917501000000001</v>
      </c>
      <c r="K584" s="16">
        <v>24989</v>
      </c>
      <c r="O584" s="15"/>
    </row>
    <row r="585" spans="6:19" x14ac:dyDescent="0.3">
      <c r="F585">
        <v>4</v>
      </c>
      <c r="G585" s="3">
        <v>1968.2500000018999</v>
      </c>
      <c r="H585" s="14">
        <v>27.068860000000001</v>
      </c>
      <c r="K585" s="16">
        <v>24958</v>
      </c>
      <c r="O585" s="15"/>
    </row>
    <row r="586" spans="6:19" x14ac:dyDescent="0.3">
      <c r="F586">
        <v>3</v>
      </c>
      <c r="G586" s="3">
        <v>1968.1666666685701</v>
      </c>
      <c r="H586" s="14">
        <v>26.664639000000001</v>
      </c>
      <c r="K586" s="16">
        <v>24928</v>
      </c>
      <c r="O586" s="15"/>
    </row>
    <row r="587" spans="6:19" x14ac:dyDescent="0.3">
      <c r="F587">
        <v>2</v>
      </c>
      <c r="G587" s="3">
        <v>1968.08333333524</v>
      </c>
      <c r="H587" s="14">
        <v>26.416347999999999</v>
      </c>
      <c r="K587" s="16">
        <v>24897</v>
      </c>
      <c r="O587" s="15"/>
    </row>
    <row r="588" spans="6:19" x14ac:dyDescent="0.3">
      <c r="F588">
        <v>1</v>
      </c>
      <c r="G588" s="3">
        <v>1968.0000000019099</v>
      </c>
      <c r="H588" s="14">
        <v>26.628746</v>
      </c>
      <c r="K588" s="16">
        <v>24868</v>
      </c>
      <c r="O588" s="15"/>
    </row>
    <row r="589" spans="6:19" x14ac:dyDescent="0.3">
      <c r="F589">
        <v>12</v>
      </c>
      <c r="G589" s="3">
        <v>1967.9166666685801</v>
      </c>
      <c r="H589" s="14">
        <v>27.624846999999999</v>
      </c>
      <c r="K589" s="16">
        <v>24837</v>
      </c>
      <c r="O589" s="15"/>
    </row>
    <row r="590" spans="6:19" x14ac:dyDescent="0.3">
      <c r="F590">
        <v>11</v>
      </c>
      <c r="G590" s="3">
        <v>1967.83333333525</v>
      </c>
      <c r="H590" s="14">
        <v>28.784164000000001</v>
      </c>
      <c r="K590" s="16">
        <v>24806</v>
      </c>
      <c r="O590" s="15"/>
    </row>
    <row r="591" spans="6:19" x14ac:dyDescent="0.3">
      <c r="F591">
        <v>10</v>
      </c>
      <c r="G591" s="3">
        <v>1967.7500000019199</v>
      </c>
      <c r="H591" s="14">
        <v>28.769401999999999</v>
      </c>
      <c r="K591" s="16">
        <v>24776</v>
      </c>
      <c r="O591" s="15"/>
    </row>
    <row r="592" spans="6:19" x14ac:dyDescent="0.3">
      <c r="F592">
        <v>9</v>
      </c>
      <c r="G592" s="3">
        <v>1967.6666666685901</v>
      </c>
      <c r="H592" s="14">
        <v>28.632576</v>
      </c>
      <c r="K592" s="16">
        <v>24745</v>
      </c>
      <c r="O592" s="15"/>
    </row>
    <row r="593" spans="6:19" x14ac:dyDescent="0.3">
      <c r="F593">
        <v>8</v>
      </c>
      <c r="G593" s="3">
        <v>1967.58333333526</v>
      </c>
      <c r="H593" s="14">
        <v>28.132853000000001</v>
      </c>
      <c r="K593" s="16">
        <v>24715</v>
      </c>
      <c r="O593" s="15"/>
    </row>
    <row r="594" spans="6:19" x14ac:dyDescent="0.3">
      <c r="F594">
        <v>7</v>
      </c>
      <c r="G594" s="3">
        <v>1967.5000000019299</v>
      </c>
      <c r="H594" s="14">
        <v>28.104074000000001</v>
      </c>
      <c r="K594" s="16">
        <v>24684</v>
      </c>
      <c r="O594" s="15"/>
    </row>
    <row r="595" spans="6:19" x14ac:dyDescent="0.3">
      <c r="F595">
        <v>6</v>
      </c>
      <c r="G595" s="3">
        <v>1967.4166666686001</v>
      </c>
      <c r="H595" s="14">
        <v>28.285274999999999</v>
      </c>
      <c r="K595" s="16">
        <v>24653</v>
      </c>
      <c r="O595" s="15">
        <v>31471</v>
      </c>
    </row>
    <row r="596" spans="6:19" x14ac:dyDescent="0.3">
      <c r="F596">
        <v>5</v>
      </c>
      <c r="G596" s="3">
        <v>1967.33333333527</v>
      </c>
      <c r="H596" s="14">
        <v>27.821249999999999</v>
      </c>
      <c r="K596" s="16">
        <v>24623</v>
      </c>
      <c r="O596" s="15"/>
    </row>
    <row r="597" spans="6:19" x14ac:dyDescent="0.3">
      <c r="F597">
        <v>4</v>
      </c>
      <c r="G597" s="3">
        <v>1967.25000000194</v>
      </c>
      <c r="H597" s="14">
        <v>27.171565999999999</v>
      </c>
      <c r="K597" s="16">
        <v>24592</v>
      </c>
      <c r="O597" s="15"/>
    </row>
    <row r="598" spans="6:19" x14ac:dyDescent="0.3">
      <c r="F598">
        <v>3</v>
      </c>
      <c r="G598" s="3">
        <v>1967.1666666686101</v>
      </c>
      <c r="H598" s="14">
        <v>26.720590000000001</v>
      </c>
      <c r="K598" s="16">
        <v>24562</v>
      </c>
      <c r="O598" s="15"/>
      <c r="P598">
        <v>1980</v>
      </c>
      <c r="Q598" s="18" t="e">
        <f>AVERAGE(#REF!)</f>
        <v>#REF!</v>
      </c>
      <c r="R598" t="e">
        <f>#REF!-#REF!</f>
        <v>#REF!</v>
      </c>
      <c r="S598" t="e">
        <f>Q598*R598</f>
        <v>#REF!</v>
      </c>
    </row>
    <row r="599" spans="6:19" x14ac:dyDescent="0.3">
      <c r="F599">
        <v>2</v>
      </c>
      <c r="G599" s="3">
        <v>1967.08333333528</v>
      </c>
      <c r="H599" s="14">
        <v>26.709381</v>
      </c>
      <c r="K599" s="16">
        <v>24531</v>
      </c>
      <c r="O599" s="15">
        <v>30620</v>
      </c>
    </row>
    <row r="600" spans="6:19" x14ac:dyDescent="0.3">
      <c r="F600">
        <v>1</v>
      </c>
      <c r="G600" s="3">
        <v>1967.00000000195</v>
      </c>
      <c r="H600" s="14">
        <v>27.032845999999999</v>
      </c>
      <c r="K600" s="16">
        <v>24503</v>
      </c>
      <c r="O600" s="15"/>
    </row>
    <row r="601" spans="6:19" x14ac:dyDescent="0.3">
      <c r="F601">
        <v>12</v>
      </c>
      <c r="G601" s="3">
        <v>1966.9166666686201</v>
      </c>
      <c r="H601" s="14">
        <v>27.839780000000001</v>
      </c>
      <c r="K601" s="16">
        <v>24472</v>
      </c>
      <c r="O601" s="15"/>
    </row>
    <row r="602" spans="6:19" x14ac:dyDescent="0.3">
      <c r="F602">
        <v>11</v>
      </c>
      <c r="G602" s="3">
        <v>1966.83333333529</v>
      </c>
      <c r="H602" s="14">
        <v>28.793254999999998</v>
      </c>
      <c r="K602" s="16">
        <v>24441</v>
      </c>
      <c r="O602" s="15"/>
    </row>
    <row r="603" spans="6:19" x14ac:dyDescent="0.3">
      <c r="F603">
        <v>10</v>
      </c>
      <c r="G603" s="3">
        <v>1966.75000000196</v>
      </c>
      <c r="H603" s="14">
        <v>29.081271999999998</v>
      </c>
      <c r="K603" s="16">
        <v>24411</v>
      </c>
      <c r="O603" s="15"/>
    </row>
    <row r="604" spans="6:19" x14ac:dyDescent="0.3">
      <c r="F604">
        <v>9</v>
      </c>
      <c r="G604" s="3">
        <v>1966.6666666686299</v>
      </c>
      <c r="H604" s="14">
        <v>28.701609999999999</v>
      </c>
      <c r="K604" s="16">
        <v>24380</v>
      </c>
      <c r="O604" s="15"/>
    </row>
    <row r="605" spans="6:19" x14ac:dyDescent="0.3">
      <c r="F605">
        <v>8</v>
      </c>
      <c r="G605" s="3">
        <v>1966.5833333353</v>
      </c>
      <c r="H605" s="14">
        <v>28.410982000000001</v>
      </c>
      <c r="K605" s="16">
        <v>24350</v>
      </c>
      <c r="O605" s="15"/>
    </row>
    <row r="606" spans="6:19" x14ac:dyDescent="0.3">
      <c r="F606">
        <v>7</v>
      </c>
      <c r="G606" s="3">
        <v>1966.50000000197</v>
      </c>
      <c r="H606" s="14">
        <v>28.414401999999999</v>
      </c>
      <c r="K606" s="16">
        <v>24319</v>
      </c>
      <c r="O606" s="15"/>
    </row>
    <row r="607" spans="6:19" x14ac:dyDescent="0.3">
      <c r="F607">
        <v>6</v>
      </c>
      <c r="G607" s="3">
        <v>1966.4166666686399</v>
      </c>
      <c r="H607" s="14">
        <v>28.637854000000001</v>
      </c>
      <c r="K607" s="16">
        <v>24288</v>
      </c>
      <c r="O607" s="15"/>
    </row>
    <row r="608" spans="6:19" x14ac:dyDescent="0.3">
      <c r="F608">
        <v>5</v>
      </c>
      <c r="G608" s="3">
        <v>1966.33333333531</v>
      </c>
      <c r="H608" s="14">
        <v>28.140716999999999</v>
      </c>
      <c r="K608" s="16">
        <v>24258</v>
      </c>
      <c r="O608" s="15"/>
    </row>
    <row r="609" spans="6:19" x14ac:dyDescent="0.3">
      <c r="F609">
        <v>4</v>
      </c>
      <c r="G609" s="3">
        <v>1966.25000000197</v>
      </c>
      <c r="H609" s="14">
        <v>27.526423999999999</v>
      </c>
      <c r="K609" s="16">
        <v>24227</v>
      </c>
      <c r="O609" s="15"/>
    </row>
    <row r="610" spans="6:19" x14ac:dyDescent="0.3">
      <c r="F610">
        <v>3</v>
      </c>
      <c r="G610" s="3">
        <v>1966.1666666686399</v>
      </c>
      <c r="H610" s="14">
        <v>26.789856</v>
      </c>
      <c r="K610" s="16">
        <v>24197</v>
      </c>
      <c r="O610" s="15"/>
    </row>
    <row r="611" spans="6:19" x14ac:dyDescent="0.3">
      <c r="F611">
        <v>2</v>
      </c>
      <c r="G611" s="3">
        <v>1966.08333333531</v>
      </c>
      <c r="H611" s="14">
        <v>27.197706</v>
      </c>
      <c r="K611" s="16">
        <v>24166</v>
      </c>
      <c r="O611" s="15">
        <v>31106</v>
      </c>
    </row>
    <row r="612" spans="6:19" x14ac:dyDescent="0.3">
      <c r="F612">
        <v>1</v>
      </c>
      <c r="G612" s="3">
        <v>1966.00000000198</v>
      </c>
      <c r="H612" s="14">
        <v>27.388726999999999</v>
      </c>
      <c r="K612" s="16">
        <v>24138</v>
      </c>
      <c r="O612" s="15"/>
    </row>
    <row r="613" spans="6:19" x14ac:dyDescent="0.3">
      <c r="F613">
        <v>12</v>
      </c>
      <c r="G613" s="3">
        <v>1965.9166666686499</v>
      </c>
      <c r="H613" s="14">
        <v>27.727705</v>
      </c>
      <c r="K613" s="16">
        <v>24107</v>
      </c>
      <c r="O613" s="15"/>
    </row>
    <row r="614" spans="6:19" x14ac:dyDescent="0.3">
      <c r="F614">
        <v>11</v>
      </c>
      <c r="G614" s="3">
        <v>1965.83333333532</v>
      </c>
      <c r="H614" s="14">
        <v>28.399426999999999</v>
      </c>
      <c r="K614" s="16">
        <v>24076</v>
      </c>
      <c r="O614" s="15"/>
    </row>
    <row r="615" spans="6:19" x14ac:dyDescent="0.3">
      <c r="F615">
        <v>10</v>
      </c>
      <c r="G615" s="3">
        <v>1965.75000000199</v>
      </c>
      <c r="H615" s="14">
        <v>28.851461</v>
      </c>
      <c r="K615" s="16">
        <v>24046</v>
      </c>
      <c r="O615" s="15"/>
    </row>
    <row r="616" spans="6:19" x14ac:dyDescent="0.3">
      <c r="F616">
        <v>9</v>
      </c>
      <c r="G616" s="3">
        <v>1965.6666666686599</v>
      </c>
      <c r="H616" s="14">
        <v>28.652636999999999</v>
      </c>
      <c r="K616" s="16">
        <v>24015</v>
      </c>
      <c r="O616" s="15"/>
    </row>
    <row r="617" spans="6:19" x14ac:dyDescent="0.3">
      <c r="F617">
        <v>8</v>
      </c>
      <c r="G617" s="3">
        <v>1965.5833333353301</v>
      </c>
      <c r="H617" s="14">
        <v>28.099143999999999</v>
      </c>
      <c r="K617" s="16">
        <v>23985</v>
      </c>
      <c r="O617" s="15"/>
    </row>
    <row r="618" spans="6:19" x14ac:dyDescent="0.3">
      <c r="F618">
        <v>7</v>
      </c>
      <c r="G618" s="3">
        <v>1965.500000002</v>
      </c>
      <c r="H618" s="14">
        <v>28.151888</v>
      </c>
      <c r="K618" s="16">
        <v>23954</v>
      </c>
      <c r="O618" s="15"/>
      <c r="P618">
        <v>1979</v>
      </c>
      <c r="Q618" s="18" t="e">
        <f>AVERAGE(#REF!)</f>
        <v>#REF!</v>
      </c>
      <c r="R618" t="e">
        <f>#REF!-#REF!</f>
        <v>#REF!</v>
      </c>
      <c r="S618" t="e">
        <f>Q618*R618</f>
        <v>#REF!</v>
      </c>
    </row>
    <row r="619" spans="6:19" x14ac:dyDescent="0.3">
      <c r="F619">
        <v>6</v>
      </c>
      <c r="G619" s="3">
        <v>1965.4166666686699</v>
      </c>
      <c r="H619" s="14">
        <v>28.262810000000002</v>
      </c>
      <c r="K619" s="16">
        <v>23923</v>
      </c>
      <c r="O619" s="15"/>
    </row>
    <row r="620" spans="6:19" x14ac:dyDescent="0.3">
      <c r="F620">
        <v>5</v>
      </c>
      <c r="G620" s="3">
        <v>1965.3333333353401</v>
      </c>
      <c r="H620" s="14">
        <v>27.800080000000001</v>
      </c>
      <c r="K620" s="16">
        <v>23893</v>
      </c>
      <c r="O620" s="15"/>
    </row>
    <row r="621" spans="6:19" x14ac:dyDescent="0.3">
      <c r="F621">
        <v>4</v>
      </c>
      <c r="G621" s="3">
        <v>1965.25000000201</v>
      </c>
      <c r="H621" s="14">
        <v>26.975704</v>
      </c>
      <c r="K621" s="16">
        <v>23862</v>
      </c>
      <c r="O621" s="15"/>
    </row>
    <row r="622" spans="6:19" x14ac:dyDescent="0.3">
      <c r="F622">
        <v>3</v>
      </c>
      <c r="G622" s="3">
        <v>1965.1666666686799</v>
      </c>
      <c r="H622" s="14">
        <v>26.352934000000001</v>
      </c>
      <c r="K622" s="16">
        <v>23832</v>
      </c>
      <c r="O622" s="15"/>
    </row>
    <row r="623" spans="6:19" x14ac:dyDescent="0.3">
      <c r="F623">
        <v>2</v>
      </c>
      <c r="G623" s="3">
        <v>1965.0833333353501</v>
      </c>
      <c r="H623" s="14">
        <v>26.094754999999999</v>
      </c>
      <c r="K623" s="16">
        <v>23801</v>
      </c>
      <c r="O623" s="15">
        <v>30255</v>
      </c>
    </row>
    <row r="624" spans="6:19" x14ac:dyDescent="0.3">
      <c r="F624">
        <v>1</v>
      </c>
      <c r="G624" s="3">
        <v>1965.00000000202</v>
      </c>
      <c r="H624" s="14">
        <v>26.373477999999999</v>
      </c>
      <c r="K624" s="16">
        <v>23773</v>
      </c>
      <c r="O624" s="15"/>
    </row>
    <row r="625" spans="6:15" x14ac:dyDescent="0.3">
      <c r="F625">
        <v>12</v>
      </c>
      <c r="G625" s="3">
        <v>1964.9166666686899</v>
      </c>
      <c r="H625" s="14">
        <v>27.297961999999998</v>
      </c>
      <c r="K625" s="16">
        <v>23742</v>
      </c>
      <c r="O625" s="15"/>
    </row>
    <row r="626" spans="6:15" x14ac:dyDescent="0.3">
      <c r="F626">
        <v>11</v>
      </c>
      <c r="G626" s="3">
        <v>1964.8333333353601</v>
      </c>
      <c r="H626" s="14">
        <v>28.222770000000001</v>
      </c>
      <c r="K626" s="16">
        <v>23711</v>
      </c>
      <c r="O626" s="15"/>
    </row>
    <row r="627" spans="6:15" x14ac:dyDescent="0.3">
      <c r="F627">
        <v>10</v>
      </c>
      <c r="G627" s="3">
        <v>1964.75000000203</v>
      </c>
      <c r="H627" s="14">
        <v>28.862738</v>
      </c>
      <c r="K627" s="16">
        <v>23681</v>
      </c>
      <c r="O627" s="15">
        <v>30740</v>
      </c>
    </row>
    <row r="628" spans="6:15" x14ac:dyDescent="0.3">
      <c r="F628">
        <v>9</v>
      </c>
      <c r="G628" s="3">
        <v>1964.6666666686999</v>
      </c>
      <c r="H628" s="14">
        <v>28.600950000000001</v>
      </c>
      <c r="K628" s="16">
        <v>23650</v>
      </c>
      <c r="O628" s="15"/>
    </row>
    <row r="629" spans="6:15" x14ac:dyDescent="0.3">
      <c r="F629">
        <v>8</v>
      </c>
      <c r="G629" s="3">
        <v>1964.5833333353701</v>
      </c>
      <c r="H629" s="14">
        <v>28.298683</v>
      </c>
      <c r="K629" s="16">
        <v>23620</v>
      </c>
      <c r="O629" s="15"/>
    </row>
    <row r="630" spans="6:15" x14ac:dyDescent="0.3">
      <c r="F630">
        <v>7</v>
      </c>
      <c r="G630" s="3">
        <v>1964.50000000204</v>
      </c>
      <c r="H630" s="14">
        <v>28.314934000000001</v>
      </c>
      <c r="K630" s="16">
        <v>23589</v>
      </c>
      <c r="O630" s="15"/>
    </row>
    <row r="631" spans="6:15" x14ac:dyDescent="0.3">
      <c r="F631">
        <v>6</v>
      </c>
      <c r="G631" s="3">
        <v>1964.4166666687099</v>
      </c>
      <c r="H631" s="14">
        <v>28.258913</v>
      </c>
      <c r="K631" s="16">
        <v>23558</v>
      </c>
      <c r="O631" s="15"/>
    </row>
    <row r="632" spans="6:15" x14ac:dyDescent="0.3">
      <c r="F632">
        <v>5</v>
      </c>
      <c r="G632" s="3">
        <v>1964.3333333353801</v>
      </c>
      <c r="H632" s="14">
        <v>28.025126</v>
      </c>
      <c r="K632" s="16">
        <v>23528</v>
      </c>
      <c r="O632" s="15"/>
    </row>
    <row r="633" spans="6:15" x14ac:dyDescent="0.3">
      <c r="F633">
        <v>4</v>
      </c>
      <c r="G633" s="3">
        <v>1964.25000000205</v>
      </c>
      <c r="H633" s="14">
        <v>27.474352</v>
      </c>
      <c r="K633" s="16">
        <v>23497</v>
      </c>
      <c r="O633" s="15"/>
    </row>
    <row r="634" spans="6:15" x14ac:dyDescent="0.3">
      <c r="F634">
        <v>3</v>
      </c>
      <c r="G634" s="3">
        <v>1964.1666666687199</v>
      </c>
      <c r="H634" s="14">
        <v>26.942474000000001</v>
      </c>
      <c r="K634" s="16">
        <v>23467</v>
      </c>
      <c r="O634" s="15"/>
    </row>
    <row r="635" spans="6:15" x14ac:dyDescent="0.3">
      <c r="F635">
        <v>2</v>
      </c>
      <c r="G635" s="3">
        <v>1964.0833333353901</v>
      </c>
      <c r="H635" s="14">
        <v>27.069970000000001</v>
      </c>
      <c r="K635" s="16">
        <v>23436</v>
      </c>
      <c r="O635" s="15"/>
    </row>
    <row r="636" spans="6:15" x14ac:dyDescent="0.3">
      <c r="F636">
        <v>1</v>
      </c>
      <c r="G636" s="3">
        <v>1964.00000000206</v>
      </c>
      <c r="H636" s="14">
        <v>27.265322000000001</v>
      </c>
      <c r="K636" s="16">
        <v>23407</v>
      </c>
      <c r="O636" s="15"/>
    </row>
    <row r="637" spans="6:15" x14ac:dyDescent="0.3">
      <c r="F637">
        <v>12</v>
      </c>
      <c r="G637" s="3">
        <v>1963.9166666687299</v>
      </c>
      <c r="H637" s="14">
        <v>28.201799999999999</v>
      </c>
      <c r="K637" s="16">
        <v>23376</v>
      </c>
      <c r="O637" s="15"/>
    </row>
    <row r="638" spans="6:15" x14ac:dyDescent="0.3">
      <c r="F638">
        <v>11</v>
      </c>
      <c r="G638" s="3">
        <v>1963.8333333354001</v>
      </c>
      <c r="H638" s="14">
        <v>28.966681999999999</v>
      </c>
      <c r="K638" s="16">
        <v>23345</v>
      </c>
      <c r="O638" s="15"/>
    </row>
    <row r="639" spans="6:15" x14ac:dyDescent="0.3">
      <c r="F639">
        <v>10</v>
      </c>
      <c r="G639" s="3">
        <v>1963.75000000207</v>
      </c>
      <c r="H639" s="14">
        <v>29.077421000000001</v>
      </c>
      <c r="K639" s="16">
        <v>23315</v>
      </c>
      <c r="O639" s="15">
        <v>29890</v>
      </c>
    </row>
    <row r="640" spans="6:15" x14ac:dyDescent="0.3">
      <c r="F640">
        <v>9</v>
      </c>
      <c r="G640" s="3">
        <v>1963.6666666687399</v>
      </c>
      <c r="H640" s="14">
        <v>28.903917</v>
      </c>
      <c r="K640" s="16">
        <v>23284</v>
      </c>
      <c r="O640" s="15"/>
    </row>
    <row r="641" spans="6:19" x14ac:dyDescent="0.3">
      <c r="F641">
        <v>8</v>
      </c>
      <c r="G641" s="3">
        <v>1963.5833333354101</v>
      </c>
      <c r="H641" s="14">
        <v>28.598158000000002</v>
      </c>
      <c r="K641" s="16">
        <v>23254</v>
      </c>
      <c r="O641" s="15"/>
    </row>
    <row r="642" spans="6:19" x14ac:dyDescent="0.3">
      <c r="F642">
        <v>7</v>
      </c>
      <c r="G642" s="3">
        <v>1963.50000000208</v>
      </c>
      <c r="H642" s="14">
        <v>28.29862</v>
      </c>
      <c r="K642" s="16">
        <v>23223</v>
      </c>
      <c r="O642" s="15"/>
      <c r="P642">
        <v>1978</v>
      </c>
      <c r="Q642" s="18" t="e">
        <f>AVERAGE(#REF!)</f>
        <v>#REF!</v>
      </c>
      <c r="R642" t="e">
        <f>#REF!-#REF!</f>
        <v>#REF!</v>
      </c>
      <c r="S642" t="e">
        <f>Q642*R642</f>
        <v>#REF!</v>
      </c>
    </row>
    <row r="643" spans="6:19" x14ac:dyDescent="0.3">
      <c r="F643">
        <v>6</v>
      </c>
      <c r="G643" s="3">
        <v>1963.4166666687499</v>
      </c>
      <c r="H643" s="14">
        <v>28.658875999999999</v>
      </c>
      <c r="K643" s="16">
        <v>23192</v>
      </c>
      <c r="O643" s="15"/>
    </row>
    <row r="644" spans="6:19" x14ac:dyDescent="0.3">
      <c r="F644">
        <v>5</v>
      </c>
      <c r="G644" s="3">
        <v>1963.3333333354201</v>
      </c>
      <c r="H644" s="14">
        <v>28.199759</v>
      </c>
      <c r="K644" s="16">
        <v>23162</v>
      </c>
      <c r="O644" s="15"/>
    </row>
    <row r="645" spans="6:19" x14ac:dyDescent="0.3">
      <c r="F645">
        <v>4</v>
      </c>
      <c r="G645" s="3">
        <v>1963.25000000209</v>
      </c>
      <c r="H645" s="14">
        <v>27.740735999999998</v>
      </c>
      <c r="K645" s="16">
        <v>23131</v>
      </c>
      <c r="O645" s="15"/>
    </row>
    <row r="646" spans="6:19" x14ac:dyDescent="0.3">
      <c r="F646">
        <v>3</v>
      </c>
      <c r="G646" s="3">
        <v>1963.1666666687599</v>
      </c>
      <c r="H646" s="14">
        <v>27.320347000000002</v>
      </c>
      <c r="K646" s="16">
        <v>23101</v>
      </c>
      <c r="O646" s="15"/>
    </row>
    <row r="647" spans="6:19" x14ac:dyDescent="0.3">
      <c r="F647">
        <v>2</v>
      </c>
      <c r="G647" s="3">
        <v>1963.0833333354301</v>
      </c>
      <c r="H647" s="14">
        <v>27.197811000000002</v>
      </c>
      <c r="K647" s="16">
        <v>23070</v>
      </c>
      <c r="O647" s="15"/>
    </row>
    <row r="648" spans="6:19" x14ac:dyDescent="0.3">
      <c r="F648">
        <v>1</v>
      </c>
      <c r="G648" s="3">
        <v>1963.0000000021</v>
      </c>
      <c r="H648" s="14">
        <v>27.297771000000001</v>
      </c>
      <c r="K648" s="16">
        <v>23042</v>
      </c>
      <c r="O648" s="15"/>
    </row>
    <row r="649" spans="6:19" x14ac:dyDescent="0.3">
      <c r="F649">
        <v>12</v>
      </c>
      <c r="G649" s="3">
        <v>1962.9166666687699</v>
      </c>
      <c r="H649" s="14">
        <v>28.102499999999999</v>
      </c>
      <c r="K649" s="16">
        <v>23011</v>
      </c>
      <c r="O649" s="15"/>
    </row>
    <row r="650" spans="6:19" x14ac:dyDescent="0.3">
      <c r="F650">
        <v>11</v>
      </c>
      <c r="G650" s="3">
        <v>1962.8333333354401</v>
      </c>
      <c r="H650" s="14">
        <v>28.639744</v>
      </c>
      <c r="K650" s="16">
        <v>22980</v>
      </c>
      <c r="O650" s="15"/>
    </row>
    <row r="651" spans="6:19" x14ac:dyDescent="0.3">
      <c r="F651">
        <v>10</v>
      </c>
      <c r="G651" s="3">
        <v>1962.75000000211</v>
      </c>
      <c r="H651" s="14">
        <v>28.878613999999999</v>
      </c>
      <c r="K651" s="16">
        <v>22950</v>
      </c>
      <c r="O651" s="15"/>
    </row>
    <row r="652" spans="6:19" x14ac:dyDescent="0.3">
      <c r="F652">
        <v>9</v>
      </c>
      <c r="G652" s="3">
        <v>1962.66666666878</v>
      </c>
      <c r="H652" s="14">
        <v>28.795881000000001</v>
      </c>
      <c r="K652" s="16">
        <v>22919</v>
      </c>
      <c r="O652" s="15"/>
    </row>
    <row r="653" spans="6:19" x14ac:dyDescent="0.3">
      <c r="F653">
        <v>8</v>
      </c>
      <c r="G653" s="3">
        <v>1962.5833333354501</v>
      </c>
      <c r="H653" s="14">
        <v>28.657364000000001</v>
      </c>
      <c r="K653" s="16">
        <v>22889</v>
      </c>
      <c r="O653" s="15"/>
    </row>
    <row r="654" spans="6:19" x14ac:dyDescent="0.3">
      <c r="F654">
        <v>7</v>
      </c>
      <c r="G654" s="3">
        <v>1962.50000000212</v>
      </c>
      <c r="H654" s="14">
        <v>28.299168000000002</v>
      </c>
      <c r="K654" s="16">
        <v>22858</v>
      </c>
      <c r="O654" s="15"/>
    </row>
    <row r="655" spans="6:19" x14ac:dyDescent="0.3">
      <c r="F655">
        <v>6</v>
      </c>
      <c r="G655" s="3">
        <v>1962.41666666879</v>
      </c>
      <c r="H655" s="14">
        <v>28.496047999999998</v>
      </c>
      <c r="K655" s="16">
        <v>22827</v>
      </c>
      <c r="O655" s="15"/>
    </row>
    <row r="656" spans="6:19" x14ac:dyDescent="0.3">
      <c r="F656">
        <v>5</v>
      </c>
      <c r="G656" s="3">
        <v>1962.3333333354601</v>
      </c>
      <c r="H656" s="14">
        <v>28.032426999999998</v>
      </c>
      <c r="K656" s="16">
        <v>22797</v>
      </c>
      <c r="O656" s="15"/>
    </row>
    <row r="657" spans="6:19" x14ac:dyDescent="0.3">
      <c r="F657">
        <v>4</v>
      </c>
      <c r="G657" s="3">
        <v>1962.25000000213</v>
      </c>
      <c r="H657" s="14">
        <v>27.442882999999998</v>
      </c>
      <c r="K657" s="16">
        <v>22766</v>
      </c>
      <c r="O657" s="15"/>
    </row>
    <row r="658" spans="6:19" x14ac:dyDescent="0.3">
      <c r="F658">
        <v>3</v>
      </c>
      <c r="G658" s="3">
        <v>1962.1666666688</v>
      </c>
      <c r="H658" s="14">
        <v>27.254759</v>
      </c>
      <c r="K658" s="16">
        <v>22736</v>
      </c>
      <c r="O658" s="15"/>
    </row>
    <row r="659" spans="6:19" x14ac:dyDescent="0.3">
      <c r="F659">
        <v>2</v>
      </c>
      <c r="G659" s="3">
        <v>1962.0833333354699</v>
      </c>
      <c r="H659" s="14">
        <v>26.94407</v>
      </c>
      <c r="K659" s="16">
        <v>22705</v>
      </c>
      <c r="O659" s="15">
        <v>30375</v>
      </c>
    </row>
    <row r="660" spans="6:19" x14ac:dyDescent="0.3">
      <c r="F660">
        <v>1</v>
      </c>
      <c r="G660" s="3">
        <v>1962.00000000214</v>
      </c>
      <c r="H660" s="14">
        <v>27.248867000000001</v>
      </c>
      <c r="K660" s="16">
        <v>22677</v>
      </c>
      <c r="O660" s="15"/>
      <c r="P660">
        <v>1977</v>
      </c>
      <c r="Q660" s="18" t="e">
        <f>AVERAGE(#REF!)</f>
        <v>#REF!</v>
      </c>
      <c r="R660" t="e">
        <f>#REF!-#REF!</f>
        <v>#REF!</v>
      </c>
      <c r="S660" t="e">
        <f>Q660*R660</f>
        <v>#REF!</v>
      </c>
    </row>
    <row r="661" spans="6:19" x14ac:dyDescent="0.3">
      <c r="F661">
        <v>12</v>
      </c>
      <c r="G661" s="3">
        <v>1961.91666666881</v>
      </c>
      <c r="H661" s="14">
        <v>27.980160000000001</v>
      </c>
      <c r="K661" s="16">
        <v>22646</v>
      </c>
      <c r="O661" s="15"/>
    </row>
    <row r="662" spans="6:19" x14ac:dyDescent="0.3">
      <c r="F662">
        <v>11</v>
      </c>
      <c r="G662" s="3">
        <v>1961.8333333354799</v>
      </c>
      <c r="H662" s="14">
        <v>28.480170999999999</v>
      </c>
      <c r="K662" s="16">
        <v>22615</v>
      </c>
      <c r="O662" s="15"/>
    </row>
    <row r="663" spans="6:19" x14ac:dyDescent="0.3">
      <c r="F663">
        <v>10</v>
      </c>
      <c r="G663" s="3">
        <v>1961.75000000215</v>
      </c>
      <c r="H663" s="14">
        <v>28.900846000000001</v>
      </c>
      <c r="K663" s="16">
        <v>22585</v>
      </c>
      <c r="O663" s="15">
        <v>29525</v>
      </c>
    </row>
    <row r="664" spans="6:19" x14ac:dyDescent="0.3">
      <c r="F664">
        <v>9</v>
      </c>
      <c r="G664" s="3">
        <v>1961.66666666882</v>
      </c>
      <c r="H664" s="14">
        <v>28.771318000000001</v>
      </c>
      <c r="K664" s="16">
        <v>22554</v>
      </c>
      <c r="O664" s="15"/>
    </row>
    <row r="665" spans="6:19" x14ac:dyDescent="0.3">
      <c r="F665">
        <v>8</v>
      </c>
      <c r="G665" s="3">
        <v>1961.5833333354899</v>
      </c>
      <c r="H665" s="14">
        <v>28.609074</v>
      </c>
      <c r="K665" s="16">
        <v>22524</v>
      </c>
      <c r="O665" s="15"/>
    </row>
    <row r="666" spans="6:19" x14ac:dyDescent="0.3">
      <c r="F666">
        <v>7</v>
      </c>
      <c r="G666" s="3">
        <v>1961.50000000216</v>
      </c>
      <c r="H666" s="14">
        <v>28.172432000000001</v>
      </c>
      <c r="K666" s="16">
        <v>22493</v>
      </c>
      <c r="O666" s="15"/>
    </row>
    <row r="667" spans="6:19" x14ac:dyDescent="0.3">
      <c r="F667">
        <v>6</v>
      </c>
      <c r="G667" s="3">
        <v>1961.41666666883</v>
      </c>
      <c r="H667" s="14">
        <v>28.26763</v>
      </c>
      <c r="K667" s="16">
        <v>22462</v>
      </c>
      <c r="O667" s="15"/>
    </row>
    <row r="668" spans="6:19" x14ac:dyDescent="0.3">
      <c r="F668">
        <v>5</v>
      </c>
      <c r="G668" s="3">
        <v>1961.3333333354999</v>
      </c>
      <c r="H668" s="14">
        <v>28.231660000000002</v>
      </c>
      <c r="K668" s="16">
        <v>22432</v>
      </c>
      <c r="O668" s="15"/>
    </row>
    <row r="669" spans="6:19" x14ac:dyDescent="0.3">
      <c r="F669">
        <v>4</v>
      </c>
      <c r="G669" s="3">
        <v>1961.2500000021701</v>
      </c>
      <c r="H669" s="14">
        <v>27.654699999999998</v>
      </c>
      <c r="K669" s="16">
        <v>22401</v>
      </c>
      <c r="O669" s="15"/>
    </row>
    <row r="670" spans="6:19" x14ac:dyDescent="0.3">
      <c r="F670">
        <v>3</v>
      </c>
      <c r="G670" s="3">
        <v>1961.16666666884</v>
      </c>
      <c r="H670" s="14">
        <v>27.320055</v>
      </c>
      <c r="K670" s="16">
        <v>22371</v>
      </c>
      <c r="O670" s="15"/>
    </row>
    <row r="671" spans="6:19" x14ac:dyDescent="0.3">
      <c r="F671">
        <v>2</v>
      </c>
      <c r="G671" s="3">
        <v>1961.0833333355099</v>
      </c>
      <c r="H671" s="14">
        <v>27.033394000000001</v>
      </c>
      <c r="K671" s="16">
        <v>22340</v>
      </c>
      <c r="O671" s="15"/>
    </row>
    <row r="672" spans="6:19" x14ac:dyDescent="0.3">
      <c r="F672">
        <v>1</v>
      </c>
      <c r="G672" s="3">
        <v>1961.0000000021801</v>
      </c>
      <c r="H672" s="14">
        <v>27.311126999999999</v>
      </c>
      <c r="K672" s="16">
        <v>22312</v>
      </c>
      <c r="O672" s="15"/>
    </row>
    <row r="673" spans="6:19" x14ac:dyDescent="0.3">
      <c r="F673">
        <v>12</v>
      </c>
      <c r="G673" s="3">
        <v>1960.91666666885</v>
      </c>
      <c r="H673" s="14">
        <v>27.752445000000002</v>
      </c>
      <c r="K673" s="16">
        <v>22281</v>
      </c>
      <c r="O673" s="15"/>
    </row>
    <row r="674" spans="6:19" x14ac:dyDescent="0.3">
      <c r="F674">
        <v>11</v>
      </c>
      <c r="G674" s="3">
        <v>1960.8333333355199</v>
      </c>
      <c r="H674" s="14">
        <v>28.619586999999999</v>
      </c>
      <c r="K674" s="16">
        <v>22250</v>
      </c>
      <c r="O674" s="15"/>
    </row>
    <row r="675" spans="6:19" x14ac:dyDescent="0.3">
      <c r="F675">
        <v>10</v>
      </c>
      <c r="G675" s="3">
        <v>1960.7500000021901</v>
      </c>
      <c r="H675" s="14">
        <v>29.004028000000002</v>
      </c>
      <c r="K675" s="16">
        <v>22220</v>
      </c>
      <c r="O675" s="15">
        <v>30010</v>
      </c>
    </row>
    <row r="676" spans="6:19" x14ac:dyDescent="0.3">
      <c r="F676">
        <v>9</v>
      </c>
      <c r="G676" s="3">
        <v>1960.66666666886</v>
      </c>
      <c r="H676" s="14">
        <v>29.040330000000001</v>
      </c>
      <c r="K676" s="16">
        <v>22189</v>
      </c>
      <c r="O676" s="15"/>
      <c r="P676">
        <v>1976</v>
      </c>
      <c r="Q676" s="18" t="e">
        <f>AVERAGE(#REF!)</f>
        <v>#REF!</v>
      </c>
      <c r="R676" t="e">
        <f>#REF!-#REF!</f>
        <v>#REF!</v>
      </c>
      <c r="S676" t="e">
        <f>Q676*R676</f>
        <v>#REF!</v>
      </c>
    </row>
    <row r="677" spans="6:19" x14ac:dyDescent="0.3">
      <c r="F677">
        <v>8</v>
      </c>
      <c r="G677" s="3">
        <v>1960.5833333355299</v>
      </c>
      <c r="H677" s="14">
        <v>28.63514</v>
      </c>
      <c r="K677" s="16">
        <v>22159</v>
      </c>
      <c r="O677" s="15"/>
    </row>
    <row r="678" spans="6:19" x14ac:dyDescent="0.3">
      <c r="F678">
        <v>7</v>
      </c>
      <c r="G678" s="3">
        <v>1960.5000000022001</v>
      </c>
      <c r="H678" s="14">
        <v>28.599136000000001</v>
      </c>
      <c r="K678" s="16">
        <v>22128</v>
      </c>
      <c r="O678" s="15"/>
    </row>
    <row r="679" spans="6:19" x14ac:dyDescent="0.3">
      <c r="F679">
        <v>6</v>
      </c>
      <c r="G679" s="3">
        <v>1960.41666666887</v>
      </c>
      <c r="H679" s="14">
        <v>29.148790000000002</v>
      </c>
      <c r="K679" s="16">
        <v>22097</v>
      </c>
      <c r="O679" s="15">
        <v>29159</v>
      </c>
    </row>
    <row r="680" spans="6:19" x14ac:dyDescent="0.3">
      <c r="F680">
        <v>5</v>
      </c>
      <c r="G680" s="3">
        <v>1960.3333333355399</v>
      </c>
      <c r="H680" s="14">
        <v>28.918209999999998</v>
      </c>
      <c r="K680" s="16">
        <v>22067</v>
      </c>
      <c r="O680" s="15"/>
    </row>
    <row r="681" spans="6:19" x14ac:dyDescent="0.3">
      <c r="F681">
        <v>4</v>
      </c>
      <c r="G681" s="3">
        <v>1960.2500000022101</v>
      </c>
      <c r="H681" s="14">
        <v>27.729161999999999</v>
      </c>
      <c r="K681" s="16">
        <v>22036</v>
      </c>
      <c r="O681" s="15"/>
    </row>
    <row r="682" spans="6:19" x14ac:dyDescent="0.3">
      <c r="F682">
        <v>3</v>
      </c>
      <c r="G682" s="3">
        <v>1960.16666666888</v>
      </c>
      <c r="H682" s="14">
        <v>27.431813999999999</v>
      </c>
      <c r="K682" s="16">
        <v>22006</v>
      </c>
      <c r="O682" s="15"/>
    </row>
    <row r="683" spans="6:19" x14ac:dyDescent="0.3">
      <c r="F683">
        <v>2</v>
      </c>
      <c r="G683" s="3">
        <v>1960.0833333355499</v>
      </c>
      <c r="H683" s="14">
        <v>27.572299999999998</v>
      </c>
      <c r="K683" s="16">
        <v>21975</v>
      </c>
      <c r="O683" s="15"/>
    </row>
    <row r="684" spans="6:19" x14ac:dyDescent="0.3">
      <c r="F684">
        <v>1</v>
      </c>
      <c r="G684" s="3">
        <v>1960.0000000022201</v>
      </c>
      <c r="H684" s="14">
        <v>27.381208000000001</v>
      </c>
      <c r="K684" s="16">
        <v>21946</v>
      </c>
      <c r="O684" s="15"/>
    </row>
    <row r="685" spans="6:19" x14ac:dyDescent="0.3">
      <c r="F685">
        <v>12</v>
      </c>
      <c r="G685" s="3">
        <v>1959.91666666889</v>
      </c>
      <c r="H685" s="14">
        <v>27.992457999999999</v>
      </c>
      <c r="K685" s="16">
        <v>21915</v>
      </c>
      <c r="O685" s="15"/>
    </row>
    <row r="686" spans="6:19" x14ac:dyDescent="0.3">
      <c r="F686">
        <v>11</v>
      </c>
      <c r="G686" s="3">
        <v>1959.8333333355599</v>
      </c>
      <c r="H686" s="14">
        <v>28.573264999999999</v>
      </c>
      <c r="K686" s="16">
        <v>21884</v>
      </c>
      <c r="O686" s="15"/>
    </row>
    <row r="687" spans="6:19" x14ac:dyDescent="0.3">
      <c r="F687">
        <v>10</v>
      </c>
      <c r="G687" s="3">
        <v>1959.7500000022301</v>
      </c>
      <c r="H687" s="14">
        <v>28.706951</v>
      </c>
      <c r="K687" s="16">
        <v>21854</v>
      </c>
      <c r="O687" s="15">
        <v>29645</v>
      </c>
    </row>
    <row r="688" spans="6:19" x14ac:dyDescent="0.3">
      <c r="F688">
        <v>9</v>
      </c>
      <c r="G688" s="3">
        <v>1959.6666666689</v>
      </c>
      <c r="H688" s="14">
        <v>28.60135</v>
      </c>
      <c r="K688" s="16">
        <v>21823</v>
      </c>
      <c r="O688" s="15"/>
    </row>
    <row r="689" spans="6:19" x14ac:dyDescent="0.3">
      <c r="F689">
        <v>8</v>
      </c>
      <c r="G689" s="3">
        <v>1959.5833333355699</v>
      </c>
      <c r="H689" s="14">
        <v>28.150528000000001</v>
      </c>
      <c r="K689" s="16">
        <v>21793</v>
      </c>
      <c r="O689" s="15"/>
    </row>
    <row r="690" spans="6:19" x14ac:dyDescent="0.3">
      <c r="F690">
        <v>7</v>
      </c>
      <c r="G690" s="3">
        <v>1959.5000000022401</v>
      </c>
      <c r="H690" s="14">
        <v>28.154067999999999</v>
      </c>
      <c r="K690" s="16">
        <v>21762</v>
      </c>
      <c r="O690" s="15"/>
    </row>
    <row r="691" spans="6:19" x14ac:dyDescent="0.3">
      <c r="F691">
        <v>6</v>
      </c>
      <c r="G691" s="3">
        <v>1959.41666666891</v>
      </c>
      <c r="H691" s="14">
        <v>28.406094</v>
      </c>
      <c r="K691" s="16">
        <v>21731</v>
      </c>
      <c r="O691" s="15"/>
    </row>
    <row r="692" spans="6:19" x14ac:dyDescent="0.3">
      <c r="F692">
        <v>5</v>
      </c>
      <c r="G692" s="3">
        <v>1959.3333333355799</v>
      </c>
      <c r="H692" s="14">
        <v>27.909804999999999</v>
      </c>
      <c r="K692" s="16">
        <v>21701</v>
      </c>
      <c r="O692" s="15"/>
    </row>
    <row r="693" spans="6:19" x14ac:dyDescent="0.3">
      <c r="F693">
        <v>4</v>
      </c>
      <c r="G693" s="3">
        <v>1959.2500000022501</v>
      </c>
      <c r="H693" s="14">
        <v>27.452836999999999</v>
      </c>
      <c r="K693" s="16">
        <v>21670</v>
      </c>
      <c r="O693" s="15"/>
    </row>
    <row r="694" spans="6:19" x14ac:dyDescent="0.3">
      <c r="F694">
        <v>3</v>
      </c>
      <c r="G694" s="3">
        <v>1959.16666666892</v>
      </c>
      <c r="H694" s="14">
        <v>26.899567000000001</v>
      </c>
      <c r="K694" s="16">
        <v>21640</v>
      </c>
      <c r="O694" s="15"/>
    </row>
    <row r="695" spans="6:19" x14ac:dyDescent="0.3">
      <c r="F695">
        <v>2</v>
      </c>
      <c r="G695" s="3">
        <v>1959.0833333355899</v>
      </c>
      <c r="H695" s="14">
        <v>26.846319999999999</v>
      </c>
      <c r="K695" s="16">
        <v>21609</v>
      </c>
      <c r="O695" s="15"/>
    </row>
    <row r="696" spans="6:19" x14ac:dyDescent="0.3">
      <c r="F696">
        <v>1</v>
      </c>
      <c r="G696" s="3">
        <v>1959.0000000022601</v>
      </c>
      <c r="H696" s="14">
        <v>27.162434000000001</v>
      </c>
      <c r="K696" s="16">
        <v>21581</v>
      </c>
      <c r="O696" s="15"/>
      <c r="P696">
        <v>1975</v>
      </c>
      <c r="Q696" s="18" t="e">
        <f>AVERAGE(#REF!)</f>
        <v>#REF!</v>
      </c>
      <c r="R696" t="e">
        <f>#REF!-#REF!</f>
        <v>#REF!</v>
      </c>
      <c r="S696" t="e">
        <f>Q696*R696</f>
        <v>#REF!</v>
      </c>
    </row>
    <row r="697" spans="6:19" x14ac:dyDescent="0.3">
      <c r="F697">
        <v>12</v>
      </c>
      <c r="G697" s="3">
        <v>1958.91666666893</v>
      </c>
      <c r="H697" s="14">
        <v>27.91339</v>
      </c>
      <c r="K697" s="16">
        <v>21550</v>
      </c>
      <c r="O697" s="15"/>
    </row>
    <row r="698" spans="6:19" x14ac:dyDescent="0.3">
      <c r="F698">
        <v>11</v>
      </c>
      <c r="G698" s="3">
        <v>1958.8333333355999</v>
      </c>
      <c r="H698" s="14">
        <v>28.748200000000001</v>
      </c>
      <c r="K698" s="16">
        <v>21519</v>
      </c>
      <c r="O698" s="15"/>
    </row>
    <row r="699" spans="6:19" x14ac:dyDescent="0.3">
      <c r="F699">
        <v>10</v>
      </c>
      <c r="G699" s="3">
        <v>1958.7500000022701</v>
      </c>
      <c r="H699" s="14">
        <v>29.120450000000002</v>
      </c>
      <c r="K699" s="16">
        <v>21489</v>
      </c>
      <c r="O699" s="15">
        <v>28794</v>
      </c>
    </row>
    <row r="700" spans="6:19" x14ac:dyDescent="0.3">
      <c r="F700">
        <v>9</v>
      </c>
      <c r="G700" s="3">
        <v>1958.66666666894</v>
      </c>
      <c r="H700" s="14">
        <v>29.147597999999999</v>
      </c>
      <c r="K700" s="16">
        <v>21458</v>
      </c>
      <c r="O700" s="15"/>
    </row>
    <row r="701" spans="6:19" x14ac:dyDescent="0.3">
      <c r="F701">
        <v>8</v>
      </c>
      <c r="G701" s="3">
        <v>1958.58333333561</v>
      </c>
      <c r="H701" s="14">
        <v>28.850597</v>
      </c>
      <c r="K701" s="16">
        <v>21428</v>
      </c>
      <c r="O701" s="15"/>
    </row>
    <row r="702" spans="6:19" x14ac:dyDescent="0.3">
      <c r="F702">
        <v>7</v>
      </c>
      <c r="G702" s="3">
        <v>1958.5000000022801</v>
      </c>
      <c r="H702" s="14">
        <v>28.773392000000001</v>
      </c>
      <c r="K702" s="16">
        <v>21397</v>
      </c>
      <c r="O702" s="15"/>
    </row>
    <row r="703" spans="6:19" x14ac:dyDescent="0.3">
      <c r="F703">
        <v>6</v>
      </c>
      <c r="G703" s="3">
        <v>1958.41666666895</v>
      </c>
      <c r="H703" s="14">
        <v>29.763983</v>
      </c>
      <c r="K703" s="16">
        <v>21366</v>
      </c>
      <c r="O703" s="15"/>
    </row>
    <row r="704" spans="6:19" x14ac:dyDescent="0.3">
      <c r="F704">
        <v>5</v>
      </c>
      <c r="G704" s="3">
        <v>1958.33333333562</v>
      </c>
      <c r="H704" s="14">
        <v>29.162496999999998</v>
      </c>
      <c r="K704" s="16">
        <v>21336</v>
      </c>
      <c r="O704" s="15"/>
    </row>
    <row r="705" spans="6:19" x14ac:dyDescent="0.3">
      <c r="F705">
        <v>4</v>
      </c>
      <c r="G705" s="3">
        <v>1958.2500000022901</v>
      </c>
      <c r="H705" s="14">
        <v>28.202895999999999</v>
      </c>
      <c r="K705" s="16">
        <v>21305</v>
      </c>
      <c r="O705" s="15"/>
    </row>
    <row r="706" spans="6:19" x14ac:dyDescent="0.3">
      <c r="F706">
        <v>3</v>
      </c>
      <c r="G706" s="3">
        <v>1958.16666666896</v>
      </c>
      <c r="H706" s="14">
        <v>27.799702</v>
      </c>
      <c r="K706" s="16">
        <v>21275</v>
      </c>
      <c r="O706" s="15"/>
    </row>
    <row r="707" spans="6:19" x14ac:dyDescent="0.3">
      <c r="F707">
        <v>2</v>
      </c>
      <c r="G707" s="3">
        <v>1958.08333333563</v>
      </c>
      <c r="H707" s="14">
        <v>27.589801999999999</v>
      </c>
      <c r="K707" s="16">
        <v>21244</v>
      </c>
      <c r="O707" s="15"/>
    </row>
    <row r="708" spans="6:19" x14ac:dyDescent="0.3">
      <c r="F708">
        <v>1</v>
      </c>
      <c r="G708" s="3">
        <v>1958.0000000023001</v>
      </c>
      <c r="H708" s="14">
        <v>27.749324999999999</v>
      </c>
      <c r="K708" s="16">
        <v>21216</v>
      </c>
      <c r="O708" s="15"/>
    </row>
    <row r="709" spans="6:19" x14ac:dyDescent="0.3">
      <c r="F709">
        <v>12</v>
      </c>
      <c r="G709" s="3">
        <v>1957.91666666897</v>
      </c>
      <c r="H709" s="14">
        <v>27.83418</v>
      </c>
      <c r="K709" s="16">
        <v>21185</v>
      </c>
      <c r="O709" s="15"/>
    </row>
    <row r="710" spans="6:19" x14ac:dyDescent="0.3">
      <c r="F710">
        <v>11</v>
      </c>
      <c r="G710" s="3">
        <v>1957.83333333564</v>
      </c>
      <c r="H710" s="14">
        <v>28.674807000000001</v>
      </c>
      <c r="K710" s="16">
        <v>21154</v>
      </c>
      <c r="O710" s="15"/>
    </row>
    <row r="711" spans="6:19" x14ac:dyDescent="0.3">
      <c r="F711">
        <v>10</v>
      </c>
      <c r="G711" s="3">
        <v>1957.7500000023099</v>
      </c>
      <c r="H711" s="14">
        <v>29.320868000000001</v>
      </c>
      <c r="K711" s="16">
        <v>21124</v>
      </c>
      <c r="O711" s="15">
        <v>29279</v>
      </c>
    </row>
    <row r="712" spans="6:19" x14ac:dyDescent="0.3">
      <c r="F712">
        <v>9</v>
      </c>
      <c r="G712" s="3">
        <v>1957.66666666898</v>
      </c>
      <c r="H712" s="14">
        <v>28.872826</v>
      </c>
      <c r="K712" s="16">
        <v>21093</v>
      </c>
      <c r="O712" s="15"/>
      <c r="P712">
        <v>1974</v>
      </c>
      <c r="Q712" s="18" t="e">
        <f>AVERAGE(#REF!)</f>
        <v>#REF!</v>
      </c>
      <c r="R712" t="e">
        <f>#REF!-#REF!</f>
        <v>#REF!</v>
      </c>
      <c r="S712" t="e">
        <f>Q712*R712</f>
        <v>#REF!</v>
      </c>
    </row>
    <row r="713" spans="6:19" x14ac:dyDescent="0.3">
      <c r="F713">
        <v>8</v>
      </c>
      <c r="G713" s="3">
        <v>1957.58333333565</v>
      </c>
      <c r="H713" s="14">
        <v>28.644043</v>
      </c>
      <c r="K713" s="16">
        <v>21063</v>
      </c>
      <c r="O713" s="15"/>
    </row>
    <row r="714" spans="6:19" x14ac:dyDescent="0.3">
      <c r="F714">
        <v>7</v>
      </c>
      <c r="G714" s="3">
        <v>1957.5000000023199</v>
      </c>
      <c r="H714" s="14">
        <v>28.332858999999999</v>
      </c>
      <c r="K714" s="16">
        <v>21032</v>
      </c>
      <c r="O714" s="15"/>
    </row>
    <row r="715" spans="6:19" x14ac:dyDescent="0.3">
      <c r="F715">
        <v>6</v>
      </c>
      <c r="G715" s="3">
        <v>1957.41666666899</v>
      </c>
      <c r="H715" s="14">
        <v>28.550896000000002</v>
      </c>
      <c r="K715" s="16">
        <v>21001</v>
      </c>
      <c r="O715" s="15">
        <v>28429</v>
      </c>
    </row>
    <row r="716" spans="6:19" x14ac:dyDescent="0.3">
      <c r="F716">
        <v>5</v>
      </c>
      <c r="G716" s="3">
        <v>1957.33333333566</v>
      </c>
      <c r="H716" s="14">
        <v>27.727533000000001</v>
      </c>
      <c r="K716" s="16">
        <v>20971</v>
      </c>
      <c r="O716" s="15"/>
    </row>
    <row r="717" spans="6:19" x14ac:dyDescent="0.3">
      <c r="F717">
        <v>4</v>
      </c>
      <c r="G717" s="3">
        <v>1957.2500000023299</v>
      </c>
      <c r="H717" s="14">
        <v>26.880375000000001</v>
      </c>
      <c r="K717" s="16">
        <v>20940</v>
      </c>
      <c r="O717" s="15"/>
    </row>
    <row r="718" spans="6:19" x14ac:dyDescent="0.3">
      <c r="F718">
        <v>3</v>
      </c>
      <c r="G718" s="3">
        <v>1957.1666666690001</v>
      </c>
      <c r="H718" s="14">
        <v>26.993870000000001</v>
      </c>
      <c r="K718" s="16">
        <v>20910</v>
      </c>
      <c r="O718" s="15"/>
    </row>
    <row r="719" spans="6:19" x14ac:dyDescent="0.3">
      <c r="F719">
        <v>2</v>
      </c>
      <c r="G719" s="3">
        <v>1957.08333333567</v>
      </c>
      <c r="H719" s="14">
        <v>25.773323000000001</v>
      </c>
      <c r="K719" s="16">
        <v>20879</v>
      </c>
      <c r="O719" s="15"/>
    </row>
    <row r="720" spans="6:19" x14ac:dyDescent="0.3">
      <c r="F720">
        <v>1</v>
      </c>
      <c r="G720" s="3">
        <v>1957.0000000023399</v>
      </c>
      <c r="H720" s="14">
        <v>26.669730000000001</v>
      </c>
      <c r="K720" s="16">
        <v>20851</v>
      </c>
      <c r="O720" s="15"/>
    </row>
    <row r="721" spans="6:19" x14ac:dyDescent="0.3">
      <c r="F721">
        <v>12</v>
      </c>
      <c r="G721" s="3">
        <v>1956.9166666690101</v>
      </c>
      <c r="H721" s="14">
        <v>27.642181000000001</v>
      </c>
      <c r="K721" s="16">
        <v>20820</v>
      </c>
      <c r="O721" s="15"/>
    </row>
    <row r="722" spans="6:19" x14ac:dyDescent="0.3">
      <c r="F722">
        <v>11</v>
      </c>
      <c r="G722" s="3">
        <v>1956.83333333568</v>
      </c>
      <c r="H722" s="14">
        <v>28.438604000000002</v>
      </c>
      <c r="K722" s="16">
        <v>20789</v>
      </c>
      <c r="O722" s="15">
        <v>28914</v>
      </c>
    </row>
    <row r="723" spans="6:19" x14ac:dyDescent="0.3">
      <c r="F723">
        <v>10</v>
      </c>
      <c r="G723" s="3">
        <v>1956.7500000023499</v>
      </c>
      <c r="H723" s="14">
        <v>28.569873999999999</v>
      </c>
      <c r="K723" s="16">
        <v>20759</v>
      </c>
      <c r="O723" s="15"/>
    </row>
    <row r="724" spans="6:19" x14ac:dyDescent="0.3">
      <c r="F724">
        <v>9</v>
      </c>
      <c r="G724" s="3">
        <v>1956.6666666690201</v>
      </c>
      <c r="H724" s="14">
        <v>28.388110999999999</v>
      </c>
      <c r="K724" s="16">
        <v>20728</v>
      </c>
      <c r="O724" s="15"/>
      <c r="P724">
        <v>1973</v>
      </c>
      <c r="Q724" s="18" t="e">
        <f>AVERAGE(#REF!)</f>
        <v>#REF!</v>
      </c>
      <c r="R724" t="e">
        <f>#REF!-#REF!</f>
        <v>#REF!</v>
      </c>
      <c r="S724" t="e">
        <f>Q724*R724</f>
        <v>#REF!</v>
      </c>
    </row>
    <row r="725" spans="6:19" x14ac:dyDescent="0.3">
      <c r="F725">
        <v>8</v>
      </c>
      <c r="G725" s="3">
        <v>1956.58333333569</v>
      </c>
      <c r="H725" s="14">
        <v>27.881502000000001</v>
      </c>
      <c r="K725" s="16">
        <v>20698</v>
      </c>
      <c r="O725" s="15"/>
    </row>
    <row r="726" spans="6:19" x14ac:dyDescent="0.3">
      <c r="F726">
        <v>7</v>
      </c>
      <c r="G726" s="3">
        <v>1956.5000000023599</v>
      </c>
      <c r="H726" s="14">
        <v>27.847624</v>
      </c>
      <c r="K726" s="16">
        <v>20667</v>
      </c>
      <c r="O726" s="15"/>
    </row>
    <row r="727" spans="6:19" x14ac:dyDescent="0.3">
      <c r="F727">
        <v>6</v>
      </c>
      <c r="G727" s="3">
        <v>1956.4166666690301</v>
      </c>
      <c r="H727" s="14">
        <v>28.409420000000001</v>
      </c>
      <c r="K727" s="16">
        <v>20636</v>
      </c>
      <c r="O727" s="15"/>
    </row>
    <row r="728" spans="6:19" x14ac:dyDescent="0.3">
      <c r="F728">
        <v>5</v>
      </c>
      <c r="G728" s="3">
        <v>1956.3333333357</v>
      </c>
      <c r="H728" s="14">
        <v>27.840263</v>
      </c>
      <c r="K728" s="16">
        <v>20606</v>
      </c>
      <c r="O728" s="15"/>
    </row>
    <row r="729" spans="6:19" x14ac:dyDescent="0.3">
      <c r="F729">
        <v>4</v>
      </c>
      <c r="G729" s="3">
        <v>1956.2500000023699</v>
      </c>
      <c r="H729" s="14">
        <v>27.428505000000001</v>
      </c>
      <c r="K729" s="16">
        <v>20575</v>
      </c>
      <c r="O729" s="15"/>
    </row>
    <row r="730" spans="6:19" x14ac:dyDescent="0.3">
      <c r="F730">
        <v>3</v>
      </c>
      <c r="G730" s="3">
        <v>1956.1666666690401</v>
      </c>
      <c r="H730" s="14">
        <v>26.65916</v>
      </c>
      <c r="K730" s="16">
        <v>20545</v>
      </c>
      <c r="O730" s="15"/>
    </row>
    <row r="731" spans="6:19" x14ac:dyDescent="0.3">
      <c r="F731">
        <v>2</v>
      </c>
      <c r="G731" s="3">
        <v>1956.08333333571</v>
      </c>
      <c r="H731" s="14">
        <v>26.700862999999998</v>
      </c>
      <c r="K731" s="16">
        <v>20514</v>
      </c>
      <c r="O731" s="15">
        <v>28064</v>
      </c>
    </row>
    <row r="732" spans="6:19" x14ac:dyDescent="0.3">
      <c r="F732">
        <v>1</v>
      </c>
      <c r="G732" s="3">
        <v>1956.0000000023799</v>
      </c>
      <c r="H732" s="14">
        <v>26.875129999999999</v>
      </c>
      <c r="K732" s="16">
        <v>20485</v>
      </c>
      <c r="O732" s="15"/>
    </row>
    <row r="733" spans="6:19" x14ac:dyDescent="0.3">
      <c r="F733">
        <v>12</v>
      </c>
      <c r="G733" s="3">
        <v>1955.9166666690501</v>
      </c>
      <c r="H733" s="14">
        <v>27.507639000000001</v>
      </c>
      <c r="K733" s="16">
        <v>20454</v>
      </c>
      <c r="O733" s="15"/>
    </row>
    <row r="734" spans="6:19" x14ac:dyDescent="0.3">
      <c r="F734">
        <v>11</v>
      </c>
      <c r="G734" s="3">
        <v>1955.83333333572</v>
      </c>
      <c r="H734" s="14">
        <v>28.615241999999999</v>
      </c>
      <c r="K734" s="16">
        <v>20423</v>
      </c>
      <c r="O734" s="15"/>
    </row>
    <row r="735" spans="6:19" x14ac:dyDescent="0.3">
      <c r="F735">
        <v>10</v>
      </c>
      <c r="G735" s="3">
        <v>1955.7500000023899</v>
      </c>
      <c r="H735" s="14">
        <v>28.964835999999998</v>
      </c>
      <c r="K735" s="16">
        <v>20393</v>
      </c>
      <c r="O735" s="15"/>
    </row>
    <row r="736" spans="6:19" x14ac:dyDescent="0.3">
      <c r="F736">
        <v>9</v>
      </c>
      <c r="G736" s="3">
        <v>1955.6666666690601</v>
      </c>
      <c r="H736" s="14">
        <v>28.870773</v>
      </c>
      <c r="K736" s="16">
        <v>20362</v>
      </c>
      <c r="O736" s="15"/>
    </row>
    <row r="737" spans="6:19" x14ac:dyDescent="0.3">
      <c r="F737">
        <v>8</v>
      </c>
      <c r="G737" s="3">
        <v>1955.58333333573</v>
      </c>
      <c r="H737" s="14">
        <v>28.489211999999998</v>
      </c>
      <c r="K737" s="16">
        <v>20332</v>
      </c>
      <c r="O737" s="15"/>
    </row>
    <row r="738" spans="6:19" x14ac:dyDescent="0.3">
      <c r="F738">
        <v>7</v>
      </c>
      <c r="G738" s="3">
        <v>1955.5000000023999</v>
      </c>
      <c r="H738" s="14">
        <v>28.021281999999999</v>
      </c>
      <c r="K738" s="16">
        <v>20301</v>
      </c>
      <c r="O738" s="15"/>
    </row>
    <row r="739" spans="6:19" x14ac:dyDescent="0.3">
      <c r="F739">
        <v>6</v>
      </c>
      <c r="G739" s="3">
        <v>1955.4166666690701</v>
      </c>
      <c r="H739" s="14">
        <v>28.252459000000002</v>
      </c>
      <c r="K739" s="16">
        <v>20270</v>
      </c>
      <c r="O739" s="15"/>
    </row>
    <row r="740" spans="6:19" x14ac:dyDescent="0.3">
      <c r="F740">
        <v>5</v>
      </c>
      <c r="G740" s="3">
        <v>1955.33333333574</v>
      </c>
      <c r="H740" s="14">
        <v>28.008379999999999</v>
      </c>
      <c r="K740" s="16">
        <v>20240</v>
      </c>
      <c r="O740" s="15">
        <v>28549</v>
      </c>
    </row>
    <row r="741" spans="6:19" x14ac:dyDescent="0.3">
      <c r="F741">
        <v>4</v>
      </c>
      <c r="G741" s="3">
        <v>1955.2500000024099</v>
      </c>
      <c r="H741" s="14">
        <v>27.234386000000001</v>
      </c>
      <c r="K741" s="16">
        <v>20209</v>
      </c>
      <c r="O741" s="15"/>
      <c r="P741">
        <v>1972</v>
      </c>
      <c r="Q741" s="18" t="e">
        <f>AVERAGE(#REF!)</f>
        <v>#REF!</v>
      </c>
      <c r="R741" t="e">
        <f>#REF!-#REF!</f>
        <v>#REF!</v>
      </c>
      <c r="S741" t="e">
        <f>Q741*R741</f>
        <v>#REF!</v>
      </c>
    </row>
    <row r="742" spans="6:19" x14ac:dyDescent="0.3">
      <c r="F742">
        <v>3</v>
      </c>
      <c r="G742" s="3">
        <v>1955.1666666690801</v>
      </c>
      <c r="H742" s="14">
        <v>26.437494000000001</v>
      </c>
      <c r="K742" s="16">
        <v>20179</v>
      </c>
      <c r="O742" s="15"/>
    </row>
    <row r="743" spans="6:19" x14ac:dyDescent="0.3">
      <c r="F743">
        <v>2</v>
      </c>
      <c r="G743" s="3">
        <v>1955.08333333575</v>
      </c>
      <c r="H743" s="14">
        <v>26.717483999999999</v>
      </c>
      <c r="K743" s="16">
        <v>20148</v>
      </c>
      <c r="O743" s="15"/>
    </row>
    <row r="744" spans="6:19" x14ac:dyDescent="0.3">
      <c r="F744">
        <v>1</v>
      </c>
      <c r="G744" s="3">
        <v>1955.0000000024099</v>
      </c>
      <c r="H744" s="14">
        <v>27.055759999999999</v>
      </c>
      <c r="K744" s="16">
        <v>20120</v>
      </c>
      <c r="O744" s="15"/>
    </row>
    <row r="745" spans="6:19" x14ac:dyDescent="0.3">
      <c r="F745">
        <v>12</v>
      </c>
      <c r="G745" s="3">
        <v>1954.9166666690801</v>
      </c>
      <c r="H745" s="14">
        <v>27.531766999999999</v>
      </c>
      <c r="K745" s="16">
        <v>20089</v>
      </c>
      <c r="O745" s="15"/>
    </row>
    <row r="746" spans="6:19" x14ac:dyDescent="0.3">
      <c r="F746">
        <v>11</v>
      </c>
      <c r="G746" s="3">
        <v>1954.83333333575</v>
      </c>
      <c r="H746" s="14">
        <v>28.406009999999998</v>
      </c>
      <c r="K746" s="16">
        <v>20058</v>
      </c>
      <c r="O746" s="15"/>
    </row>
    <row r="747" spans="6:19" x14ac:dyDescent="0.3">
      <c r="F747">
        <v>10</v>
      </c>
      <c r="G747" s="3">
        <v>1954.7500000024199</v>
      </c>
      <c r="H747" s="14">
        <v>28.556839</v>
      </c>
      <c r="K747" s="16">
        <v>20028</v>
      </c>
      <c r="O747" s="15"/>
    </row>
    <row r="748" spans="6:19" x14ac:dyDescent="0.3">
      <c r="F748">
        <v>9</v>
      </c>
      <c r="G748" s="3">
        <v>1954.6666666690901</v>
      </c>
      <c r="H748" s="14">
        <v>28.824017000000001</v>
      </c>
      <c r="K748" s="16">
        <v>19997</v>
      </c>
      <c r="O748" s="15">
        <v>27698</v>
      </c>
    </row>
    <row r="749" spans="6:19" x14ac:dyDescent="0.3">
      <c r="F749">
        <v>8</v>
      </c>
      <c r="G749" s="3">
        <v>1954.58333333576</v>
      </c>
      <c r="H749" s="14">
        <v>28.394843999999999</v>
      </c>
      <c r="K749" s="16">
        <v>19967</v>
      </c>
      <c r="O749" s="15"/>
    </row>
    <row r="750" spans="6:19" x14ac:dyDescent="0.3">
      <c r="F750">
        <v>7</v>
      </c>
      <c r="G750" s="3">
        <v>1954.5000000024299</v>
      </c>
      <c r="H750" s="14">
        <v>28.231102</v>
      </c>
      <c r="K750" s="16">
        <v>19936</v>
      </c>
      <c r="O750" s="15"/>
    </row>
    <row r="751" spans="6:19" x14ac:dyDescent="0.3">
      <c r="F751">
        <v>6</v>
      </c>
      <c r="G751" s="3">
        <v>1954.4166666691001</v>
      </c>
      <c r="H751" s="14">
        <v>28.727388000000001</v>
      </c>
      <c r="K751" s="16">
        <v>19905</v>
      </c>
      <c r="O751" s="15"/>
    </row>
    <row r="752" spans="6:19" x14ac:dyDescent="0.3">
      <c r="F752">
        <v>5</v>
      </c>
      <c r="G752" s="3">
        <v>1954.33333333577</v>
      </c>
      <c r="H752" s="14">
        <v>28.362912999999999</v>
      </c>
      <c r="K752" s="16">
        <v>19875</v>
      </c>
      <c r="O752" s="15"/>
    </row>
    <row r="753" spans="6:19" x14ac:dyDescent="0.3">
      <c r="F753">
        <v>4</v>
      </c>
      <c r="G753" s="3">
        <v>1954.2500000024399</v>
      </c>
      <c r="H753" s="14">
        <v>27.443425999999999</v>
      </c>
      <c r="K753" s="16">
        <v>19844</v>
      </c>
      <c r="O753" s="15"/>
    </row>
    <row r="754" spans="6:19" x14ac:dyDescent="0.3">
      <c r="F754">
        <v>3</v>
      </c>
      <c r="G754" s="3">
        <v>1954.1666666691101</v>
      </c>
      <c r="H754" s="14">
        <v>27.113303999999999</v>
      </c>
      <c r="K754" s="16">
        <v>19814</v>
      </c>
      <c r="O754" s="15"/>
    </row>
    <row r="755" spans="6:19" x14ac:dyDescent="0.3">
      <c r="F755">
        <v>2</v>
      </c>
      <c r="G755" s="3">
        <v>1954.08333333578</v>
      </c>
      <c r="H755" s="14">
        <v>26.765903000000002</v>
      </c>
      <c r="K755" s="16">
        <v>19783</v>
      </c>
      <c r="O755" s="15"/>
    </row>
    <row r="756" spans="6:19" x14ac:dyDescent="0.3">
      <c r="F756">
        <v>1</v>
      </c>
      <c r="G756" s="3">
        <v>1954.00000000245</v>
      </c>
      <c r="H756" s="14">
        <v>27.182971999999999</v>
      </c>
      <c r="K756" s="16">
        <v>19755</v>
      </c>
      <c r="O756" s="15"/>
      <c r="P756">
        <v>1971</v>
      </c>
      <c r="Q756" s="18" t="e">
        <f>AVERAGE(#REF!)</f>
        <v>#REF!</v>
      </c>
      <c r="R756" t="e">
        <f>#REF!-#REF!</f>
        <v>#REF!</v>
      </c>
      <c r="S756" t="e">
        <f>Q756*R756</f>
        <v>#REF!</v>
      </c>
    </row>
    <row r="757" spans="6:19" x14ac:dyDescent="0.3">
      <c r="F757">
        <v>12</v>
      </c>
      <c r="G757" s="3">
        <v>1953.9166666691201</v>
      </c>
      <c r="H757" s="14">
        <v>28.199314000000001</v>
      </c>
      <c r="K757" s="16">
        <v>19724</v>
      </c>
      <c r="O757" s="15">
        <v>28184</v>
      </c>
    </row>
    <row r="758" spans="6:19" x14ac:dyDescent="0.3">
      <c r="F758">
        <v>11</v>
      </c>
      <c r="G758" s="3">
        <v>1953.83333333579</v>
      </c>
      <c r="H758" s="14">
        <v>28.826778000000001</v>
      </c>
      <c r="K758" s="16">
        <v>19693</v>
      </c>
      <c r="O758" s="15"/>
    </row>
    <row r="759" spans="6:19" x14ac:dyDescent="0.3">
      <c r="F759">
        <v>10</v>
      </c>
      <c r="G759" s="3">
        <v>1953.75000000246</v>
      </c>
      <c r="H759" s="14">
        <v>29.070879999999999</v>
      </c>
      <c r="K759" s="16">
        <v>19663</v>
      </c>
      <c r="O759" s="15"/>
    </row>
    <row r="760" spans="6:19" x14ac:dyDescent="0.3">
      <c r="F760">
        <v>9</v>
      </c>
      <c r="G760" s="3">
        <v>1953.6666666691301</v>
      </c>
      <c r="H760" s="14">
        <v>28.895423999999998</v>
      </c>
      <c r="K760" s="16">
        <v>19632</v>
      </c>
      <c r="O760" s="15"/>
    </row>
    <row r="761" spans="6:19" x14ac:dyDescent="0.3">
      <c r="F761">
        <v>8</v>
      </c>
      <c r="G761" s="3">
        <v>1953.5833333358</v>
      </c>
      <c r="H761" s="14">
        <v>28.413478999999999</v>
      </c>
      <c r="K761" s="16">
        <v>19602</v>
      </c>
      <c r="O761" s="15"/>
    </row>
    <row r="762" spans="6:19" x14ac:dyDescent="0.3">
      <c r="F762">
        <v>7</v>
      </c>
      <c r="G762" s="3">
        <v>1953.50000000247</v>
      </c>
      <c r="H762" s="14">
        <v>28.423645</v>
      </c>
      <c r="K762" s="16">
        <v>19571</v>
      </c>
      <c r="O762" s="15"/>
    </row>
    <row r="763" spans="6:19" x14ac:dyDescent="0.3">
      <c r="F763">
        <v>6</v>
      </c>
      <c r="G763" s="3">
        <v>1953.4166666691401</v>
      </c>
      <c r="H763" s="14">
        <v>28.565704</v>
      </c>
      <c r="K763" s="16">
        <v>19540</v>
      </c>
      <c r="O763" s="15"/>
    </row>
    <row r="764" spans="6:19" x14ac:dyDescent="0.3">
      <c r="F764">
        <v>5</v>
      </c>
      <c r="G764" s="3">
        <v>1953.33333333581</v>
      </c>
      <c r="H764" s="14">
        <v>28.296250000000001</v>
      </c>
      <c r="K764" s="16">
        <v>19510</v>
      </c>
      <c r="O764" s="15"/>
    </row>
    <row r="765" spans="6:19" x14ac:dyDescent="0.3">
      <c r="F765">
        <v>4</v>
      </c>
      <c r="G765" s="3">
        <v>1953.25000000248</v>
      </c>
      <c r="H765" s="14">
        <v>27.411937999999999</v>
      </c>
      <c r="K765" s="16">
        <v>19479</v>
      </c>
      <c r="O765" s="15"/>
    </row>
    <row r="766" spans="6:19" x14ac:dyDescent="0.3">
      <c r="F766">
        <v>3</v>
      </c>
      <c r="G766" s="3">
        <v>1953.1666666691499</v>
      </c>
      <c r="H766" s="14">
        <v>26.413506999999999</v>
      </c>
      <c r="K766" s="16">
        <v>19449</v>
      </c>
      <c r="O766" s="15"/>
    </row>
    <row r="767" spans="6:19" x14ac:dyDescent="0.3">
      <c r="F767">
        <v>2</v>
      </c>
      <c r="G767" s="3">
        <v>1953.08333333582</v>
      </c>
      <c r="H767" s="14">
        <v>26.707027</v>
      </c>
      <c r="K767" s="16">
        <v>19418</v>
      </c>
      <c r="O767" s="15"/>
    </row>
    <row r="768" spans="6:19" x14ac:dyDescent="0.3">
      <c r="F768">
        <v>1</v>
      </c>
      <c r="G768" s="3">
        <v>1953.00000000249</v>
      </c>
      <c r="H768" s="14">
        <v>26.99287</v>
      </c>
      <c r="K768" s="16">
        <v>19390</v>
      </c>
      <c r="O768" s="15"/>
    </row>
    <row r="769" spans="6:19" x14ac:dyDescent="0.3">
      <c r="F769">
        <v>12</v>
      </c>
      <c r="G769" s="3">
        <v>1952.9166666691599</v>
      </c>
      <c r="H769" s="14">
        <v>27.841702999999999</v>
      </c>
      <c r="K769" s="16">
        <v>19359</v>
      </c>
      <c r="O769" s="15">
        <v>27333</v>
      </c>
    </row>
    <row r="770" spans="6:19" x14ac:dyDescent="0.3">
      <c r="F770">
        <v>11</v>
      </c>
      <c r="G770" s="3">
        <v>1952.83333333583</v>
      </c>
      <c r="H770" s="14">
        <v>28.968292000000002</v>
      </c>
      <c r="K770" s="16">
        <v>19328</v>
      </c>
      <c r="O770" s="15"/>
    </row>
    <row r="771" spans="6:19" x14ac:dyDescent="0.3">
      <c r="F771">
        <v>10</v>
      </c>
      <c r="G771" s="3">
        <v>1952.7500000025</v>
      </c>
      <c r="H771" s="14">
        <v>29.206356</v>
      </c>
      <c r="K771" s="16">
        <v>19298</v>
      </c>
      <c r="O771" s="15"/>
    </row>
    <row r="772" spans="6:19" x14ac:dyDescent="0.3">
      <c r="F772">
        <v>9</v>
      </c>
      <c r="G772" s="3">
        <v>1952.6666666691699</v>
      </c>
      <c r="H772" s="14">
        <v>29.063278</v>
      </c>
      <c r="K772" s="16">
        <v>19267</v>
      </c>
      <c r="O772" s="15"/>
      <c r="P772">
        <v>1970</v>
      </c>
      <c r="Q772" s="18" t="e">
        <f>AVERAGE(#REF!)</f>
        <v>#REF!</v>
      </c>
      <c r="R772" t="e">
        <f>#REF!-#REF!</f>
        <v>#REF!</v>
      </c>
      <c r="S772" t="e">
        <f>Q772*R772</f>
        <v>#REF!</v>
      </c>
    </row>
    <row r="773" spans="6:19" x14ac:dyDescent="0.3">
      <c r="F773">
        <v>8</v>
      </c>
      <c r="G773" s="3">
        <v>1952.5833333358401</v>
      </c>
      <c r="H773" s="14">
        <v>28.760035999999999</v>
      </c>
      <c r="K773" s="16">
        <v>19237</v>
      </c>
      <c r="O773" s="15"/>
    </row>
    <row r="774" spans="6:19" x14ac:dyDescent="0.3">
      <c r="F774">
        <v>7</v>
      </c>
      <c r="G774" s="3">
        <v>1952.50000000251</v>
      </c>
      <c r="H774" s="14">
        <v>28.545203999999998</v>
      </c>
      <c r="K774" s="16">
        <v>19206</v>
      </c>
      <c r="O774" s="15"/>
    </row>
    <row r="775" spans="6:19" x14ac:dyDescent="0.3">
      <c r="F775">
        <v>6</v>
      </c>
      <c r="G775" s="3">
        <v>1952.4166666691799</v>
      </c>
      <c r="H775" s="14">
        <v>28.908642</v>
      </c>
      <c r="K775" s="16">
        <v>19175</v>
      </c>
      <c r="O775" s="15"/>
    </row>
    <row r="776" spans="6:19" x14ac:dyDescent="0.3">
      <c r="F776">
        <v>5</v>
      </c>
      <c r="G776" s="3">
        <v>1952.3333333358501</v>
      </c>
      <c r="H776" s="14">
        <v>28.716728</v>
      </c>
      <c r="K776" s="16">
        <v>19145</v>
      </c>
      <c r="O776" s="15"/>
    </row>
    <row r="777" spans="6:19" x14ac:dyDescent="0.3">
      <c r="F777">
        <v>4</v>
      </c>
      <c r="G777" s="3">
        <v>1952.25000000252</v>
      </c>
      <c r="H777" s="14">
        <v>27.578576999999999</v>
      </c>
      <c r="K777" s="16">
        <v>19114</v>
      </c>
      <c r="O777" s="15"/>
    </row>
    <row r="778" spans="6:19" x14ac:dyDescent="0.3">
      <c r="F778">
        <v>3</v>
      </c>
      <c r="G778" s="3">
        <v>1952.1666666691899</v>
      </c>
      <c r="H778" s="14">
        <v>26.978850999999999</v>
      </c>
      <c r="K778" s="16">
        <v>19084</v>
      </c>
      <c r="O778" s="15"/>
    </row>
    <row r="779" spans="6:19" x14ac:dyDescent="0.3">
      <c r="F779">
        <v>2</v>
      </c>
      <c r="G779" s="3">
        <v>1952.0833333358601</v>
      </c>
      <c r="H779" s="14">
        <v>26.857979</v>
      </c>
      <c r="K779" s="16">
        <v>19053</v>
      </c>
      <c r="O779" s="15"/>
    </row>
    <row r="780" spans="6:19" x14ac:dyDescent="0.3">
      <c r="F780">
        <v>1</v>
      </c>
      <c r="G780" s="3">
        <v>1952.00000000253</v>
      </c>
      <c r="H780" s="14">
        <v>26.715765000000001</v>
      </c>
      <c r="K780" s="16">
        <v>19024</v>
      </c>
      <c r="O780" s="15"/>
    </row>
    <row r="781" spans="6:19" x14ac:dyDescent="0.3">
      <c r="F781">
        <v>12</v>
      </c>
      <c r="G781" s="3">
        <v>1951.9166666691999</v>
      </c>
      <c r="H781" s="14">
        <v>27.86459</v>
      </c>
      <c r="K781" s="16">
        <v>18993</v>
      </c>
      <c r="O781" s="15"/>
    </row>
    <row r="782" spans="6:19" x14ac:dyDescent="0.3">
      <c r="F782">
        <v>11</v>
      </c>
      <c r="G782" s="3">
        <v>1951.8333333358701</v>
      </c>
      <c r="H782" s="14">
        <v>28.782222999999998</v>
      </c>
      <c r="K782" s="16">
        <v>18962</v>
      </c>
      <c r="O782" s="15">
        <v>27818</v>
      </c>
    </row>
    <row r="783" spans="6:19" x14ac:dyDescent="0.3">
      <c r="F783">
        <v>10</v>
      </c>
      <c r="G783" s="3">
        <v>1951.75000000254</v>
      </c>
      <c r="H783" s="14">
        <v>28.85529</v>
      </c>
      <c r="K783" s="16">
        <v>18932</v>
      </c>
      <c r="O783" s="15"/>
    </row>
    <row r="784" spans="6:19" x14ac:dyDescent="0.3">
      <c r="F784">
        <v>9</v>
      </c>
      <c r="G784" s="3">
        <v>1951.6666666692099</v>
      </c>
      <c r="H784" s="14">
        <v>29.098420000000001</v>
      </c>
      <c r="K784" s="16">
        <v>18901</v>
      </c>
      <c r="O784" s="15"/>
    </row>
    <row r="785" spans="6:19" x14ac:dyDescent="0.3">
      <c r="F785">
        <v>8</v>
      </c>
      <c r="G785" s="3">
        <v>1951.5833333358801</v>
      </c>
      <c r="H785" s="14">
        <v>28.755545000000001</v>
      </c>
      <c r="K785" s="16">
        <v>18871</v>
      </c>
      <c r="O785" s="15"/>
    </row>
    <row r="786" spans="6:19" x14ac:dyDescent="0.3">
      <c r="F786">
        <v>7</v>
      </c>
      <c r="G786" s="3">
        <v>1951.50000000255</v>
      </c>
      <c r="H786" s="14">
        <v>28.545216</v>
      </c>
      <c r="K786" s="16">
        <v>18840</v>
      </c>
      <c r="O786" s="15"/>
    </row>
    <row r="787" spans="6:19" x14ac:dyDescent="0.3">
      <c r="F787">
        <v>6</v>
      </c>
      <c r="G787" s="3">
        <v>1951.4166666692199</v>
      </c>
      <c r="H787" s="14">
        <v>28.707280999999998</v>
      </c>
      <c r="K787" s="16">
        <v>18809</v>
      </c>
      <c r="O787" s="15"/>
    </row>
    <row r="788" spans="6:19" x14ac:dyDescent="0.3">
      <c r="F788">
        <v>5</v>
      </c>
      <c r="G788" s="3">
        <v>1951.3333333358901</v>
      </c>
      <c r="H788" s="14">
        <v>28.57837</v>
      </c>
      <c r="K788" s="16">
        <v>18779</v>
      </c>
      <c r="O788" s="15"/>
    </row>
    <row r="789" spans="6:19" x14ac:dyDescent="0.3">
      <c r="F789">
        <v>4</v>
      </c>
      <c r="G789" s="3">
        <v>1951.25000000256</v>
      </c>
      <c r="H789" s="14">
        <v>27.419464000000001</v>
      </c>
      <c r="K789" s="16">
        <v>18748</v>
      </c>
      <c r="O789" s="15">
        <v>26968</v>
      </c>
    </row>
    <row r="790" spans="6:19" x14ac:dyDescent="0.3">
      <c r="F790">
        <v>3</v>
      </c>
      <c r="G790" s="3">
        <v>1951.1666666692299</v>
      </c>
      <c r="H790" s="14">
        <v>26.483592999999999</v>
      </c>
      <c r="K790" s="16">
        <v>18718</v>
      </c>
      <c r="O790" s="15"/>
    </row>
    <row r="791" spans="6:19" x14ac:dyDescent="0.3">
      <c r="F791">
        <v>2</v>
      </c>
      <c r="G791" s="3">
        <v>1951.0833333359001</v>
      </c>
      <c r="H791" s="14">
        <v>26.689254999999999</v>
      </c>
      <c r="K791" s="16">
        <v>18687</v>
      </c>
      <c r="O791" s="15"/>
    </row>
    <row r="792" spans="6:19" x14ac:dyDescent="0.3">
      <c r="F792">
        <v>1</v>
      </c>
      <c r="G792" s="3">
        <v>1951.00000000257</v>
      </c>
      <c r="H792" s="14">
        <v>27.125397</v>
      </c>
      <c r="K792" s="16">
        <v>18659</v>
      </c>
      <c r="O792" s="15"/>
    </row>
    <row r="793" spans="6:19" x14ac:dyDescent="0.3">
      <c r="F793">
        <v>12</v>
      </c>
      <c r="G793" s="3">
        <v>1950.9166666692399</v>
      </c>
      <c r="H793" s="14">
        <v>27.662776999999998</v>
      </c>
      <c r="K793" s="16">
        <v>18628</v>
      </c>
      <c r="O793" s="15"/>
    </row>
    <row r="794" spans="6:19" x14ac:dyDescent="0.3">
      <c r="F794">
        <v>11</v>
      </c>
      <c r="G794" s="3">
        <v>1950.8333333359101</v>
      </c>
      <c r="H794" s="14">
        <v>28.573665999999999</v>
      </c>
      <c r="K794" s="16">
        <v>18597</v>
      </c>
      <c r="O794" s="15"/>
    </row>
    <row r="795" spans="6:19" x14ac:dyDescent="0.3">
      <c r="F795">
        <v>10</v>
      </c>
      <c r="G795" s="3">
        <v>1950.75000000258</v>
      </c>
      <c r="H795" s="14">
        <v>28.699985999999999</v>
      </c>
      <c r="K795" s="16">
        <v>18567</v>
      </c>
      <c r="O795" s="15"/>
    </row>
    <row r="796" spans="6:19" x14ac:dyDescent="0.3">
      <c r="F796">
        <v>9</v>
      </c>
      <c r="G796" s="3">
        <v>1950.6666666692499</v>
      </c>
      <c r="H796" s="14">
        <v>28.880917</v>
      </c>
      <c r="K796" s="16">
        <v>18536</v>
      </c>
      <c r="O796" s="15"/>
    </row>
    <row r="797" spans="6:19" x14ac:dyDescent="0.3">
      <c r="F797">
        <v>8</v>
      </c>
      <c r="G797" s="3">
        <v>1950.5833333359201</v>
      </c>
      <c r="H797" s="14">
        <v>28.178238</v>
      </c>
      <c r="K797" s="16">
        <v>18506</v>
      </c>
      <c r="O797" s="15"/>
      <c r="P797">
        <v>1969</v>
      </c>
      <c r="Q797" s="18" t="e">
        <f>AVERAGE(#REF!)</f>
        <v>#REF!</v>
      </c>
      <c r="R797" t="e">
        <f>#REF!-#REF!</f>
        <v>#REF!</v>
      </c>
      <c r="S797" t="e">
        <f>Q797*R797</f>
        <v>#REF!</v>
      </c>
    </row>
    <row r="798" spans="6:19" x14ac:dyDescent="0.3">
      <c r="F798">
        <v>7</v>
      </c>
      <c r="G798" s="3">
        <v>1950.50000000259</v>
      </c>
      <c r="H798" s="14">
        <v>27.741499000000001</v>
      </c>
      <c r="K798" s="16">
        <v>18475</v>
      </c>
      <c r="O798" s="15"/>
    </row>
    <row r="799" spans="6:19" x14ac:dyDescent="0.3">
      <c r="F799">
        <v>6</v>
      </c>
      <c r="G799" s="3">
        <v>1950.4166666692599</v>
      </c>
      <c r="H799" s="14">
        <v>28.136794999999999</v>
      </c>
      <c r="K799" s="16">
        <v>18444</v>
      </c>
      <c r="O799" s="15">
        <v>27453</v>
      </c>
    </row>
    <row r="800" spans="6:19" x14ac:dyDescent="0.3">
      <c r="F800">
        <v>5</v>
      </c>
      <c r="G800" s="3">
        <v>1950.3333333359301</v>
      </c>
      <c r="H800" s="14">
        <v>27.647210000000001</v>
      </c>
      <c r="K800" s="16">
        <v>18414</v>
      </c>
      <c r="O800" s="15"/>
    </row>
    <row r="801" spans="6:19" x14ac:dyDescent="0.3">
      <c r="F801">
        <v>4</v>
      </c>
      <c r="G801" s="3">
        <v>1950.2500000026</v>
      </c>
      <c r="H801" s="14">
        <v>26.793478</v>
      </c>
      <c r="K801" s="16">
        <v>18383</v>
      </c>
      <c r="O801" s="15"/>
    </row>
    <row r="802" spans="6:19" x14ac:dyDescent="0.3">
      <c r="F802">
        <v>3</v>
      </c>
      <c r="G802" s="3">
        <v>1950.1666666692699</v>
      </c>
      <c r="H802" s="14">
        <v>26.528521999999999</v>
      </c>
      <c r="K802" s="16">
        <v>18353</v>
      </c>
      <c r="O802" s="15"/>
    </row>
    <row r="803" spans="6:19" x14ac:dyDescent="0.3">
      <c r="F803">
        <v>2</v>
      </c>
      <c r="G803" s="3">
        <v>1950.0833333359401</v>
      </c>
      <c r="H803" s="14">
        <v>26.126427</v>
      </c>
      <c r="K803" s="16">
        <v>18322</v>
      </c>
      <c r="O803" s="15"/>
    </row>
    <row r="804" spans="6:19" x14ac:dyDescent="0.3">
      <c r="F804">
        <v>1</v>
      </c>
      <c r="G804" s="3">
        <v>1950.00000000261</v>
      </c>
      <c r="H804" s="14">
        <v>26.356407000000001</v>
      </c>
      <c r="K804" s="16">
        <v>18294</v>
      </c>
      <c r="O804" s="15"/>
    </row>
    <row r="805" spans="6:19" x14ac:dyDescent="0.3">
      <c r="F805">
        <v>12</v>
      </c>
      <c r="G805" s="3">
        <v>1949.9166666692799</v>
      </c>
      <c r="H805" s="14">
        <v>27.672412999999999</v>
      </c>
      <c r="K805" s="16">
        <v>18263</v>
      </c>
      <c r="O805" s="15"/>
    </row>
    <row r="806" spans="6:19" x14ac:dyDescent="0.3">
      <c r="F806">
        <v>11</v>
      </c>
      <c r="G806" s="3">
        <v>1949.8333333359501</v>
      </c>
      <c r="H806" s="14">
        <v>28.457553999999998</v>
      </c>
      <c r="K806" s="16">
        <v>18232</v>
      </c>
      <c r="O806" s="15">
        <v>26603</v>
      </c>
    </row>
    <row r="807" spans="6:19" x14ac:dyDescent="0.3">
      <c r="F807">
        <v>10</v>
      </c>
      <c r="G807" s="3">
        <v>1949.75000000262</v>
      </c>
      <c r="H807" s="14">
        <v>28.615037999999998</v>
      </c>
      <c r="K807" s="16">
        <v>18202</v>
      </c>
      <c r="O807" s="15"/>
    </row>
    <row r="808" spans="6:19" x14ac:dyDescent="0.3">
      <c r="F808">
        <v>9</v>
      </c>
      <c r="G808" s="3">
        <v>1949.66666666929</v>
      </c>
      <c r="H808" s="14">
        <v>28.674458000000001</v>
      </c>
      <c r="K808" s="16">
        <v>18171</v>
      </c>
      <c r="O808" s="15"/>
    </row>
    <row r="809" spans="6:19" x14ac:dyDescent="0.3">
      <c r="F809">
        <v>8</v>
      </c>
      <c r="G809" s="3">
        <v>1949.5833333359601</v>
      </c>
      <c r="H809" s="14">
        <v>28.086178</v>
      </c>
      <c r="K809" s="16">
        <v>18141</v>
      </c>
      <c r="O809" s="15"/>
    </row>
    <row r="810" spans="6:19" x14ac:dyDescent="0.3">
      <c r="F810">
        <v>7</v>
      </c>
      <c r="G810" s="3">
        <v>1949.50000000263</v>
      </c>
      <c r="H810" s="14">
        <v>27.852957</v>
      </c>
      <c r="K810" s="16">
        <v>18110</v>
      </c>
      <c r="O810" s="15"/>
    </row>
    <row r="811" spans="6:19" x14ac:dyDescent="0.3">
      <c r="F811">
        <v>6</v>
      </c>
      <c r="G811" s="3">
        <v>1949.4166666693</v>
      </c>
      <c r="H811" s="14">
        <v>28.545036</v>
      </c>
      <c r="K811" s="16">
        <v>18079</v>
      </c>
      <c r="O811" s="15"/>
    </row>
    <row r="812" spans="6:19" x14ac:dyDescent="0.3">
      <c r="F812">
        <v>5</v>
      </c>
      <c r="G812" s="3">
        <v>1949.3333333359701</v>
      </c>
      <c r="H812" s="14">
        <v>27.938355999999999</v>
      </c>
      <c r="K812" s="16">
        <v>18049</v>
      </c>
      <c r="O812" s="15"/>
    </row>
    <row r="813" spans="6:19" x14ac:dyDescent="0.3">
      <c r="F813">
        <v>4</v>
      </c>
      <c r="G813" s="3">
        <v>1949.25000000264</v>
      </c>
      <c r="H813" s="14">
        <v>27.418194</v>
      </c>
      <c r="K813" s="16">
        <v>18018</v>
      </c>
      <c r="O813" s="15">
        <v>27088</v>
      </c>
      <c r="P813">
        <v>1968</v>
      </c>
      <c r="Q813" s="18" t="e">
        <f>AVERAGE(#REF!)</f>
        <v>#REF!</v>
      </c>
      <c r="R813" t="e">
        <f>#REF!-#REF!</f>
        <v>#REF!</v>
      </c>
      <c r="S813" t="e">
        <f>Q813*R813</f>
        <v>#REF!</v>
      </c>
    </row>
    <row r="814" spans="6:19" x14ac:dyDescent="0.3">
      <c r="F814">
        <v>3</v>
      </c>
      <c r="G814" s="3">
        <v>1949.16666666931</v>
      </c>
      <c r="H814" s="14">
        <v>26.568365</v>
      </c>
      <c r="K814" s="16">
        <v>17988</v>
      </c>
      <c r="O814" s="15"/>
    </row>
    <row r="815" spans="6:19" x14ac:dyDescent="0.3">
      <c r="F815">
        <v>2</v>
      </c>
      <c r="G815" s="3">
        <v>1949.0833333359799</v>
      </c>
      <c r="H815" s="14">
        <v>26.435956999999998</v>
      </c>
      <c r="K815" s="16">
        <v>17957</v>
      </c>
      <c r="O815" s="15"/>
    </row>
    <row r="816" spans="6:19" x14ac:dyDescent="0.3">
      <c r="F816">
        <v>1</v>
      </c>
      <c r="G816" s="3">
        <v>1949.00000000265</v>
      </c>
      <c r="H816" s="14">
        <v>27.040533</v>
      </c>
      <c r="K816" s="16">
        <v>17929</v>
      </c>
      <c r="O816" s="15"/>
    </row>
    <row r="817" spans="6:15" x14ac:dyDescent="0.3">
      <c r="F817">
        <v>12</v>
      </c>
      <c r="G817" s="3">
        <v>1948.91666666932</v>
      </c>
      <c r="H817" s="14">
        <v>27.573528</v>
      </c>
      <c r="K817" s="16">
        <v>17898</v>
      </c>
      <c r="O817" s="15"/>
    </row>
    <row r="818" spans="6:15" x14ac:dyDescent="0.3">
      <c r="F818">
        <v>11</v>
      </c>
      <c r="G818" s="3">
        <v>1948.8333333359899</v>
      </c>
      <c r="H818" s="14">
        <v>28.541084000000001</v>
      </c>
      <c r="K818" s="16">
        <v>17867</v>
      </c>
      <c r="O818" s="15"/>
    </row>
    <row r="819" spans="6:15" x14ac:dyDescent="0.3">
      <c r="F819">
        <v>10</v>
      </c>
      <c r="G819" s="3">
        <v>1948.75000000266</v>
      </c>
      <c r="H819" s="14">
        <v>28.832678000000001</v>
      </c>
      <c r="K819" s="16">
        <v>17837</v>
      </c>
      <c r="O819" s="15"/>
    </row>
    <row r="820" spans="6:15" x14ac:dyDescent="0.3">
      <c r="F820">
        <v>9</v>
      </c>
      <c r="G820" s="3">
        <v>1948.66666666933</v>
      </c>
      <c r="H820" s="14">
        <v>28.647490999999999</v>
      </c>
      <c r="K820" s="16">
        <v>17806</v>
      </c>
      <c r="O820" s="15"/>
    </row>
    <row r="821" spans="6:15" x14ac:dyDescent="0.3">
      <c r="F821">
        <v>8</v>
      </c>
      <c r="G821" s="3">
        <v>1948.5833333359999</v>
      </c>
      <c r="H821" s="14">
        <v>28.320805</v>
      </c>
      <c r="K821" s="16">
        <v>17776</v>
      </c>
      <c r="O821" s="15"/>
    </row>
    <row r="822" spans="6:15" x14ac:dyDescent="0.3">
      <c r="F822">
        <v>7</v>
      </c>
      <c r="G822" s="3">
        <v>1948.50000000267</v>
      </c>
      <c r="H822" s="14">
        <v>28.161263000000002</v>
      </c>
      <c r="K822" s="16">
        <v>17745</v>
      </c>
      <c r="O822" s="15"/>
    </row>
    <row r="823" spans="6:15" x14ac:dyDescent="0.3">
      <c r="F823">
        <v>6</v>
      </c>
      <c r="G823" s="3">
        <v>1948.41666666934</v>
      </c>
      <c r="H823" s="14">
        <v>28.702456000000002</v>
      </c>
      <c r="K823" s="16">
        <v>17714</v>
      </c>
      <c r="O823" s="15"/>
    </row>
    <row r="824" spans="6:15" x14ac:dyDescent="0.3">
      <c r="F824">
        <v>5</v>
      </c>
      <c r="G824" s="3">
        <v>1948.3333333360099</v>
      </c>
      <c r="H824" s="14">
        <v>28.015312000000002</v>
      </c>
      <c r="K824" s="16">
        <v>17684</v>
      </c>
      <c r="O824" s="15"/>
    </row>
    <row r="825" spans="6:15" x14ac:dyDescent="0.3">
      <c r="F825">
        <v>4</v>
      </c>
      <c r="G825" s="3">
        <v>1948.2500000026801</v>
      </c>
      <c r="H825" s="14">
        <v>27.219442000000001</v>
      </c>
      <c r="K825" s="16">
        <v>17653</v>
      </c>
      <c r="O825" s="15">
        <v>26237</v>
      </c>
    </row>
    <row r="826" spans="6:15" x14ac:dyDescent="0.3">
      <c r="F826">
        <v>3</v>
      </c>
      <c r="G826" s="3">
        <v>1948.16666666935</v>
      </c>
      <c r="H826" s="14">
        <v>26.464102</v>
      </c>
      <c r="K826" s="16">
        <v>17623</v>
      </c>
      <c r="O826" s="15"/>
    </row>
    <row r="827" spans="6:15" x14ac:dyDescent="0.3">
      <c r="F827">
        <v>2</v>
      </c>
      <c r="G827" s="3">
        <v>1948.0833333360199</v>
      </c>
      <c r="H827" s="14">
        <v>26.524958000000002</v>
      </c>
      <c r="K827" s="16">
        <v>17592</v>
      </c>
      <c r="O827" s="15"/>
    </row>
    <row r="828" spans="6:15" x14ac:dyDescent="0.3">
      <c r="F828">
        <v>1</v>
      </c>
      <c r="G828" s="3">
        <v>1948.0000000026901</v>
      </c>
      <c r="H828" s="14">
        <v>27.104908000000002</v>
      </c>
      <c r="K828" s="16">
        <v>17563</v>
      </c>
      <c r="O828" s="15"/>
    </row>
    <row r="829" spans="6:15" x14ac:dyDescent="0.3">
      <c r="F829">
        <v>12</v>
      </c>
      <c r="G829" s="3">
        <v>1947.91666666936</v>
      </c>
      <c r="H829" s="14">
        <v>27.560839999999999</v>
      </c>
      <c r="K829" s="16">
        <v>17532</v>
      </c>
      <c r="O829" s="15"/>
    </row>
    <row r="830" spans="6:15" x14ac:dyDescent="0.3">
      <c r="F830">
        <v>11</v>
      </c>
      <c r="G830" s="3">
        <v>1947.8333333360299</v>
      </c>
      <c r="H830" s="14">
        <v>28.541011999999998</v>
      </c>
      <c r="K830" s="16">
        <v>17501</v>
      </c>
      <c r="O830" s="15"/>
    </row>
    <row r="831" spans="6:15" x14ac:dyDescent="0.3">
      <c r="F831">
        <v>10</v>
      </c>
      <c r="G831" s="3">
        <v>1947.7500000027001</v>
      </c>
      <c r="H831" s="14">
        <v>28.636914999999998</v>
      </c>
      <c r="K831" s="16">
        <v>17471</v>
      </c>
      <c r="O831" s="15"/>
    </row>
    <row r="832" spans="6:15" x14ac:dyDescent="0.3">
      <c r="F832">
        <v>9</v>
      </c>
      <c r="G832" s="3">
        <v>1947.66666666937</v>
      </c>
      <c r="H832" s="14">
        <v>28.485499999999998</v>
      </c>
      <c r="K832" s="16">
        <v>17440</v>
      </c>
      <c r="O832" s="15"/>
    </row>
    <row r="833" spans="6:19" x14ac:dyDescent="0.3">
      <c r="F833">
        <v>8</v>
      </c>
      <c r="G833" s="3">
        <v>1947.5833333360399</v>
      </c>
      <c r="H833" s="14">
        <v>28.194275000000001</v>
      </c>
      <c r="K833" s="16">
        <v>17410</v>
      </c>
      <c r="O833" s="15"/>
    </row>
    <row r="834" spans="6:19" x14ac:dyDescent="0.3">
      <c r="F834">
        <v>7</v>
      </c>
      <c r="G834" s="3">
        <v>1947.5000000027101</v>
      </c>
      <c r="H834" s="14">
        <v>27.927374</v>
      </c>
      <c r="K834" s="16">
        <v>17379</v>
      </c>
      <c r="O834" s="15">
        <v>26723</v>
      </c>
      <c r="P834">
        <v>1967</v>
      </c>
      <c r="Q834" s="18" t="e">
        <f>AVERAGE(#REF!)</f>
        <v>#REF!</v>
      </c>
      <c r="R834" t="e">
        <f>#REF!-#REF!</f>
        <v>#REF!</v>
      </c>
      <c r="S834" t="e">
        <f>Q834*R834</f>
        <v>#REF!</v>
      </c>
    </row>
    <row r="835" spans="6:19" x14ac:dyDescent="0.3">
      <c r="F835">
        <v>6</v>
      </c>
      <c r="G835" s="3">
        <v>1947.41666666938</v>
      </c>
      <c r="H835" s="14">
        <v>28.354198</v>
      </c>
      <c r="K835" s="16">
        <v>17348</v>
      </c>
      <c r="O835" s="15"/>
    </row>
    <row r="836" spans="6:19" x14ac:dyDescent="0.3">
      <c r="F836">
        <v>5</v>
      </c>
      <c r="G836" s="3">
        <v>1947.3333333360499</v>
      </c>
      <c r="H836" s="14">
        <v>27.88618</v>
      </c>
      <c r="K836" s="16">
        <v>17318</v>
      </c>
      <c r="O836" s="15"/>
    </row>
    <row r="837" spans="6:19" x14ac:dyDescent="0.3">
      <c r="F837">
        <v>4</v>
      </c>
      <c r="G837" s="3">
        <v>1947.2500000027201</v>
      </c>
      <c r="H837" s="14">
        <v>27.222694000000001</v>
      </c>
      <c r="K837" s="16">
        <v>17287</v>
      </c>
      <c r="O837" s="15"/>
    </row>
    <row r="838" spans="6:19" x14ac:dyDescent="0.3">
      <c r="F838">
        <v>3</v>
      </c>
      <c r="G838" s="3">
        <v>1947.16666666939</v>
      </c>
      <c r="H838" s="14">
        <v>26.921001</v>
      </c>
      <c r="K838" s="16">
        <v>17257</v>
      </c>
      <c r="O838" s="15"/>
    </row>
    <row r="839" spans="6:19" x14ac:dyDescent="0.3">
      <c r="F839">
        <v>2</v>
      </c>
      <c r="G839" s="3">
        <v>1947.0833333360599</v>
      </c>
      <c r="H839" s="14">
        <v>26.98639</v>
      </c>
      <c r="K839" s="16">
        <v>17226</v>
      </c>
      <c r="O839" s="15"/>
    </row>
    <row r="840" spans="6:19" x14ac:dyDescent="0.3">
      <c r="F840">
        <v>1</v>
      </c>
      <c r="G840" s="3">
        <v>1947.0000000027301</v>
      </c>
      <c r="H840" s="14">
        <v>26.827491999999999</v>
      </c>
      <c r="K840" s="16">
        <v>17198</v>
      </c>
      <c r="O840" s="15"/>
    </row>
    <row r="841" spans="6:19" x14ac:dyDescent="0.3">
      <c r="F841">
        <v>12</v>
      </c>
      <c r="G841" s="3">
        <v>1946.9166666694</v>
      </c>
      <c r="H841" s="14">
        <v>27.641590000000001</v>
      </c>
      <c r="K841" s="16">
        <v>17167</v>
      </c>
      <c r="O841" s="15">
        <v>25872</v>
      </c>
    </row>
    <row r="842" spans="6:19" x14ac:dyDescent="0.3">
      <c r="F842">
        <v>11</v>
      </c>
      <c r="G842" s="3">
        <v>1946.8333333360699</v>
      </c>
      <c r="H842" s="14">
        <v>28.4102</v>
      </c>
      <c r="K842" s="16">
        <v>17136</v>
      </c>
      <c r="O842" s="15"/>
    </row>
    <row r="843" spans="6:19" x14ac:dyDescent="0.3">
      <c r="F843">
        <v>10</v>
      </c>
      <c r="G843" s="3">
        <v>1946.7500000027401</v>
      </c>
      <c r="H843" s="14">
        <v>29.010235000000002</v>
      </c>
      <c r="K843" s="16">
        <v>17106</v>
      </c>
      <c r="O843" s="15"/>
    </row>
    <row r="844" spans="6:19" x14ac:dyDescent="0.3">
      <c r="F844">
        <v>9</v>
      </c>
      <c r="G844" s="3">
        <v>1946.66666666941</v>
      </c>
      <c r="H844" s="14">
        <v>28.822234999999999</v>
      </c>
      <c r="K844" s="16">
        <v>17075</v>
      </c>
      <c r="O844" s="15"/>
    </row>
    <row r="845" spans="6:19" x14ac:dyDescent="0.3">
      <c r="F845">
        <v>8</v>
      </c>
      <c r="G845" s="3">
        <v>1946.5833333360799</v>
      </c>
      <c r="H845" s="14">
        <v>28.261935999999999</v>
      </c>
      <c r="K845" s="16">
        <v>17045</v>
      </c>
      <c r="O845" s="15"/>
    </row>
    <row r="846" spans="6:19" x14ac:dyDescent="0.3">
      <c r="F846">
        <v>7</v>
      </c>
      <c r="G846" s="3">
        <v>1946.5000000027501</v>
      </c>
      <c r="H846" s="14">
        <v>27.728003999999999</v>
      </c>
      <c r="K846" s="16">
        <v>17014</v>
      </c>
      <c r="O846" s="15"/>
    </row>
    <row r="847" spans="6:19" x14ac:dyDescent="0.3">
      <c r="F847">
        <v>6</v>
      </c>
      <c r="G847" s="3">
        <v>1946.41666666942</v>
      </c>
      <c r="H847" s="14">
        <v>28.653347</v>
      </c>
      <c r="K847" s="16">
        <v>16983</v>
      </c>
      <c r="O847" s="15"/>
    </row>
    <row r="848" spans="6:19" x14ac:dyDescent="0.3">
      <c r="F848">
        <v>5</v>
      </c>
      <c r="G848" s="3">
        <v>1946.3333333360899</v>
      </c>
      <c r="H848" s="14">
        <v>27.945080000000001</v>
      </c>
      <c r="K848" s="16">
        <v>16953</v>
      </c>
      <c r="O848" s="15"/>
    </row>
    <row r="849" spans="6:19" x14ac:dyDescent="0.3">
      <c r="F849">
        <v>4</v>
      </c>
      <c r="G849" s="3">
        <v>1946.2500000027601</v>
      </c>
      <c r="H849" s="14">
        <v>27.275192000000001</v>
      </c>
      <c r="K849" s="16">
        <v>16922</v>
      </c>
      <c r="O849" s="15">
        <v>26357</v>
      </c>
    </row>
    <row r="850" spans="6:19" x14ac:dyDescent="0.3">
      <c r="F850">
        <v>3</v>
      </c>
      <c r="G850" s="3">
        <v>1946.16666666943</v>
      </c>
      <c r="H850" s="14">
        <v>26.711924</v>
      </c>
      <c r="K850" s="16">
        <v>16892</v>
      </c>
      <c r="O850" s="15"/>
    </row>
    <row r="851" spans="6:19" x14ac:dyDescent="0.3">
      <c r="F851">
        <v>2</v>
      </c>
      <c r="G851" s="3">
        <v>1946.0833333360999</v>
      </c>
      <c r="H851" s="14">
        <v>26.718615</v>
      </c>
      <c r="K851" s="16">
        <v>16861</v>
      </c>
      <c r="O851" s="15"/>
    </row>
    <row r="852" spans="6:19" x14ac:dyDescent="0.3">
      <c r="F852">
        <v>1</v>
      </c>
      <c r="G852" s="3">
        <v>1946.0000000027701</v>
      </c>
      <c r="H852" s="14">
        <v>27.106432000000002</v>
      </c>
      <c r="K852" s="16">
        <v>16833</v>
      </c>
      <c r="O852" s="15"/>
    </row>
    <row r="853" spans="6:19" x14ac:dyDescent="0.3">
      <c r="F853">
        <v>12</v>
      </c>
      <c r="G853" s="3">
        <v>1945.91666666944</v>
      </c>
      <c r="H853" s="14">
        <v>27.822153</v>
      </c>
      <c r="K853" s="16">
        <v>16802</v>
      </c>
      <c r="O853" s="15"/>
    </row>
    <row r="854" spans="6:19" x14ac:dyDescent="0.3">
      <c r="F854">
        <v>11</v>
      </c>
      <c r="G854" s="3">
        <v>1945.8333333361099</v>
      </c>
      <c r="H854" s="14">
        <v>28.751761999999999</v>
      </c>
      <c r="K854" s="16">
        <v>16771</v>
      </c>
      <c r="O854" s="15"/>
    </row>
    <row r="855" spans="6:19" x14ac:dyDescent="0.3">
      <c r="F855">
        <v>10</v>
      </c>
      <c r="G855" s="3">
        <v>1945.7500000027801</v>
      </c>
      <c r="H855" s="14">
        <v>28.826896999999999</v>
      </c>
      <c r="K855" s="16">
        <v>16741</v>
      </c>
      <c r="O855" s="15"/>
    </row>
    <row r="856" spans="6:19" x14ac:dyDescent="0.3">
      <c r="F856">
        <v>9</v>
      </c>
      <c r="G856" s="3">
        <v>1945.66666666945</v>
      </c>
      <c r="H856" s="14">
        <v>28.657548999999999</v>
      </c>
      <c r="K856" s="16">
        <v>16710</v>
      </c>
      <c r="O856" s="15"/>
      <c r="P856">
        <v>1966</v>
      </c>
      <c r="Q856" s="18" t="e">
        <f>AVERAGE(#REF!)</f>
        <v>#REF!</v>
      </c>
      <c r="R856" t="e">
        <f>#REF!-#REF!</f>
        <v>#REF!</v>
      </c>
      <c r="S856" t="e">
        <f>Q856*R856</f>
        <v>#REF!</v>
      </c>
    </row>
    <row r="857" spans="6:19" x14ac:dyDescent="0.3">
      <c r="F857">
        <v>8</v>
      </c>
      <c r="G857" s="3">
        <v>1945.5833333361199</v>
      </c>
      <c r="H857" s="14">
        <v>28.335106</v>
      </c>
      <c r="K857" s="16">
        <v>16680</v>
      </c>
      <c r="O857" s="15"/>
    </row>
    <row r="858" spans="6:19" x14ac:dyDescent="0.3">
      <c r="F858">
        <v>7</v>
      </c>
      <c r="G858" s="3">
        <v>1945.5000000027901</v>
      </c>
      <c r="H858" s="14">
        <v>28.169955999999999</v>
      </c>
      <c r="K858" s="16">
        <v>16649</v>
      </c>
      <c r="O858" s="15">
        <v>25507</v>
      </c>
    </row>
    <row r="859" spans="6:19" x14ac:dyDescent="0.3">
      <c r="F859">
        <v>6</v>
      </c>
      <c r="G859" s="3">
        <v>1945.41666666946</v>
      </c>
      <c r="H859" s="14">
        <v>28.322486999999999</v>
      </c>
      <c r="K859" s="16">
        <v>16618</v>
      </c>
      <c r="O859" s="15"/>
    </row>
    <row r="860" spans="6:19" x14ac:dyDescent="0.3">
      <c r="F860">
        <v>5</v>
      </c>
      <c r="G860" s="3">
        <v>1945.33333333613</v>
      </c>
      <c r="H860" s="14">
        <v>27.78707</v>
      </c>
      <c r="K860" s="16">
        <v>16588</v>
      </c>
      <c r="O860" s="15"/>
    </row>
    <row r="861" spans="6:19" x14ac:dyDescent="0.3">
      <c r="F861">
        <v>4</v>
      </c>
      <c r="G861" s="3">
        <v>1945.2500000028001</v>
      </c>
      <c r="H861" s="14">
        <v>27.287758</v>
      </c>
      <c r="K861" s="16">
        <v>16557</v>
      </c>
      <c r="O861" s="15"/>
    </row>
    <row r="862" spans="6:19" x14ac:dyDescent="0.3">
      <c r="F862">
        <v>3</v>
      </c>
      <c r="G862" s="3">
        <v>1945.16666666947</v>
      </c>
      <c r="H862" s="14">
        <v>26.688521999999999</v>
      </c>
      <c r="K862" s="16">
        <v>16527</v>
      </c>
      <c r="O862" s="15"/>
    </row>
    <row r="863" spans="6:19" x14ac:dyDescent="0.3">
      <c r="F863">
        <v>2</v>
      </c>
      <c r="G863" s="3">
        <v>1945.08333333614</v>
      </c>
      <c r="H863" s="14">
        <v>26.740455999999998</v>
      </c>
      <c r="K863" s="16">
        <v>16496</v>
      </c>
      <c r="O863" s="15"/>
    </row>
    <row r="864" spans="6:19" x14ac:dyDescent="0.3">
      <c r="F864">
        <v>1</v>
      </c>
      <c r="G864" s="3">
        <v>1945.0000000028101</v>
      </c>
      <c r="H864" s="14">
        <v>27.149236999999999</v>
      </c>
      <c r="K864" s="16">
        <v>16468</v>
      </c>
      <c r="O864" s="15"/>
    </row>
    <row r="865" spans="15:19" x14ac:dyDescent="0.3">
      <c r="O865" s="15"/>
    </row>
    <row r="866" spans="15:19" x14ac:dyDescent="0.3">
      <c r="O866" s="15"/>
    </row>
    <row r="867" spans="15:19" x14ac:dyDescent="0.3">
      <c r="O867" s="15"/>
    </row>
    <row r="868" spans="15:19" x14ac:dyDescent="0.3">
      <c r="O868" s="15">
        <v>25992</v>
      </c>
    </row>
    <row r="869" spans="15:19" x14ac:dyDescent="0.3">
      <c r="O869" s="15"/>
    </row>
    <row r="870" spans="15:19" x14ac:dyDescent="0.3">
      <c r="O870" s="15"/>
    </row>
    <row r="871" spans="15:19" x14ac:dyDescent="0.3">
      <c r="O871" s="15"/>
    </row>
    <row r="872" spans="15:19" x14ac:dyDescent="0.3">
      <c r="O872" s="15"/>
    </row>
    <row r="873" spans="15:19" x14ac:dyDescent="0.3">
      <c r="O873" s="15"/>
    </row>
    <row r="874" spans="15:19" x14ac:dyDescent="0.3">
      <c r="O874" s="15">
        <v>25142</v>
      </c>
    </row>
    <row r="875" spans="15:19" x14ac:dyDescent="0.3">
      <c r="O875" s="15"/>
    </row>
    <row r="876" spans="15:19" x14ac:dyDescent="0.3">
      <c r="O876" s="15"/>
    </row>
    <row r="877" spans="15:19" x14ac:dyDescent="0.3">
      <c r="O877" s="15"/>
      <c r="P877">
        <v>1965</v>
      </c>
      <c r="Q877" s="18" t="e">
        <f>AVERAGE(#REF!)</f>
        <v>#REF!</v>
      </c>
      <c r="R877" t="e">
        <f>#REF!-#REF!</f>
        <v>#REF!</v>
      </c>
      <c r="S877" t="e">
        <f>Q877*R877</f>
        <v>#REF!</v>
      </c>
    </row>
    <row r="878" spans="15:19" x14ac:dyDescent="0.3">
      <c r="O878" s="15"/>
    </row>
    <row r="879" spans="15:19" x14ac:dyDescent="0.3">
      <c r="O879" s="15">
        <v>25627</v>
      </c>
    </row>
    <row r="880" spans="15:19" x14ac:dyDescent="0.3">
      <c r="O880" s="15"/>
    </row>
    <row r="881" spans="15:15" x14ac:dyDescent="0.3">
      <c r="O881" s="15"/>
    </row>
    <row r="882" spans="15:15" x14ac:dyDescent="0.3">
      <c r="O882" s="15"/>
    </row>
    <row r="883" spans="15:15" x14ac:dyDescent="0.3">
      <c r="O883" s="15"/>
    </row>
    <row r="884" spans="15:15" x14ac:dyDescent="0.3">
      <c r="O884" s="15"/>
    </row>
    <row r="885" spans="15:15" x14ac:dyDescent="0.3">
      <c r="O885" s="15">
        <v>24776</v>
      </c>
    </row>
    <row r="886" spans="15:15" x14ac:dyDescent="0.3">
      <c r="O886" s="15"/>
    </row>
    <row r="887" spans="15:15" x14ac:dyDescent="0.3">
      <c r="O887" s="15"/>
    </row>
    <row r="888" spans="15:15" x14ac:dyDescent="0.3">
      <c r="O888" s="15"/>
    </row>
    <row r="889" spans="15:15" x14ac:dyDescent="0.3">
      <c r="O889" s="15"/>
    </row>
    <row r="890" spans="15:15" x14ac:dyDescent="0.3">
      <c r="O890" s="15"/>
    </row>
    <row r="891" spans="15:15" x14ac:dyDescent="0.3">
      <c r="O891" s="15">
        <v>25262</v>
      </c>
    </row>
    <row r="892" spans="15:15" x14ac:dyDescent="0.3">
      <c r="O892" s="15"/>
    </row>
    <row r="893" spans="15:15" x14ac:dyDescent="0.3">
      <c r="O893" s="15"/>
    </row>
    <row r="894" spans="15:15" x14ac:dyDescent="0.3">
      <c r="O894" s="15"/>
    </row>
    <row r="895" spans="15:15" x14ac:dyDescent="0.3">
      <c r="O895" s="15"/>
    </row>
    <row r="896" spans="15:15" x14ac:dyDescent="0.3">
      <c r="O896" s="15"/>
    </row>
    <row r="897" spans="15:19" x14ac:dyDescent="0.3">
      <c r="O897" s="15"/>
      <c r="P897">
        <v>1964</v>
      </c>
      <c r="Q897" s="18" t="e">
        <f>AVERAGE(#REF!)</f>
        <v>#REF!</v>
      </c>
      <c r="R897" t="e">
        <f>#REF!-#REF!</f>
        <v>#REF!</v>
      </c>
      <c r="S897" t="e">
        <f>Q897*R897</f>
        <v>#REF!</v>
      </c>
    </row>
    <row r="898" spans="15:19" x14ac:dyDescent="0.3">
      <c r="O898" s="15"/>
    </row>
    <row r="899" spans="15:19" x14ac:dyDescent="0.3">
      <c r="O899" s="15">
        <v>24411</v>
      </c>
    </row>
    <row r="900" spans="15:19" x14ac:dyDescent="0.3">
      <c r="O900" s="15"/>
    </row>
    <row r="901" spans="15:19" x14ac:dyDescent="0.3">
      <c r="O901" s="15"/>
    </row>
    <row r="902" spans="15:19" x14ac:dyDescent="0.3">
      <c r="O902" s="15"/>
    </row>
    <row r="903" spans="15:19" x14ac:dyDescent="0.3">
      <c r="O903" s="15"/>
    </row>
    <row r="904" spans="15:19" x14ac:dyDescent="0.3">
      <c r="O904" s="15"/>
    </row>
    <row r="905" spans="15:19" x14ac:dyDescent="0.3">
      <c r="O905" s="15">
        <v>24896</v>
      </c>
    </row>
    <row r="906" spans="15:19" x14ac:dyDescent="0.3">
      <c r="O906" s="15"/>
    </row>
    <row r="907" spans="15:19" x14ac:dyDescent="0.3">
      <c r="O907" s="15"/>
    </row>
    <row r="908" spans="15:19" x14ac:dyDescent="0.3">
      <c r="O908" s="15"/>
    </row>
    <row r="909" spans="15:19" x14ac:dyDescent="0.3">
      <c r="O909" s="15"/>
    </row>
    <row r="910" spans="15:19" x14ac:dyDescent="0.3">
      <c r="O910" s="15"/>
    </row>
    <row r="911" spans="15:19" x14ac:dyDescent="0.3">
      <c r="O911" s="15"/>
    </row>
    <row r="912" spans="15:19" x14ac:dyDescent="0.3">
      <c r="O912" s="15"/>
    </row>
    <row r="913" spans="15:19" x14ac:dyDescent="0.3">
      <c r="O913" s="15"/>
    </row>
    <row r="914" spans="15:19" x14ac:dyDescent="0.3">
      <c r="O914" s="15"/>
    </row>
    <row r="915" spans="15:19" x14ac:dyDescent="0.3">
      <c r="O915" s="15"/>
    </row>
    <row r="916" spans="15:19" x14ac:dyDescent="0.3">
      <c r="O916" s="15">
        <v>24046</v>
      </c>
    </row>
    <row r="917" spans="15:19" x14ac:dyDescent="0.3">
      <c r="O917" s="15"/>
    </row>
    <row r="918" spans="15:19" x14ac:dyDescent="0.3">
      <c r="O918" s="15"/>
    </row>
    <row r="919" spans="15:19" x14ac:dyDescent="0.3">
      <c r="O919" s="15"/>
    </row>
    <row r="920" spans="15:19" x14ac:dyDescent="0.3">
      <c r="O920" s="15"/>
    </row>
    <row r="921" spans="15:19" x14ac:dyDescent="0.3">
      <c r="O921" s="15"/>
      <c r="P921">
        <v>1963</v>
      </c>
      <c r="Q921" s="18" t="e">
        <f>AVERAGE(#REF!)</f>
        <v>#REF!</v>
      </c>
      <c r="R921" t="e">
        <f>#REF!-#REF!</f>
        <v>#REF!</v>
      </c>
      <c r="S921" t="e">
        <f>Q921*R921</f>
        <v>#REF!</v>
      </c>
    </row>
    <row r="922" spans="15:19" x14ac:dyDescent="0.3">
      <c r="O922" s="15">
        <v>24531</v>
      </c>
    </row>
    <row r="923" spans="15:19" x14ac:dyDescent="0.3">
      <c r="O923" s="15"/>
    </row>
    <row r="924" spans="15:19" x14ac:dyDescent="0.3">
      <c r="O924" s="15"/>
    </row>
    <row r="925" spans="15:19" x14ac:dyDescent="0.3">
      <c r="O925" s="15"/>
    </row>
    <row r="926" spans="15:19" x14ac:dyDescent="0.3">
      <c r="O926" s="15"/>
    </row>
    <row r="927" spans="15:19" x14ac:dyDescent="0.3">
      <c r="O927" s="15">
        <v>23681</v>
      </c>
    </row>
    <row r="928" spans="15:19" x14ac:dyDescent="0.3">
      <c r="O928" s="15"/>
    </row>
    <row r="929" spans="15:19" x14ac:dyDescent="0.3">
      <c r="O929" s="15"/>
    </row>
    <row r="930" spans="15:19" x14ac:dyDescent="0.3">
      <c r="O930" s="15"/>
    </row>
    <row r="931" spans="15:19" x14ac:dyDescent="0.3">
      <c r="O931" s="15"/>
    </row>
    <row r="932" spans="15:19" x14ac:dyDescent="0.3">
      <c r="O932" s="15">
        <v>24166</v>
      </c>
    </row>
    <row r="933" spans="15:19" x14ac:dyDescent="0.3">
      <c r="O933" s="15"/>
    </row>
    <row r="934" spans="15:19" x14ac:dyDescent="0.3">
      <c r="O934" s="15"/>
    </row>
    <row r="935" spans="15:19" x14ac:dyDescent="0.3">
      <c r="O935" s="15"/>
    </row>
    <row r="936" spans="15:19" x14ac:dyDescent="0.3">
      <c r="O936" s="15"/>
    </row>
    <row r="937" spans="15:19" x14ac:dyDescent="0.3">
      <c r="O937" s="15"/>
    </row>
    <row r="938" spans="15:19" x14ac:dyDescent="0.3">
      <c r="O938" s="15"/>
    </row>
    <row r="939" spans="15:19" x14ac:dyDescent="0.3">
      <c r="O939" s="15"/>
    </row>
    <row r="940" spans="15:19" x14ac:dyDescent="0.3">
      <c r="O940" s="15"/>
    </row>
    <row r="941" spans="15:19" x14ac:dyDescent="0.3">
      <c r="O941" s="15"/>
    </row>
    <row r="942" spans="15:19" x14ac:dyDescent="0.3">
      <c r="O942" s="15">
        <v>23315</v>
      </c>
    </row>
    <row r="943" spans="15:19" x14ac:dyDescent="0.3">
      <c r="O943" s="15"/>
      <c r="P943">
        <v>1962</v>
      </c>
      <c r="Q943" s="18" t="e">
        <f>AVERAGE(#REF!)</f>
        <v>#REF!</v>
      </c>
      <c r="R943" t="e">
        <f>#REF!-#REF!</f>
        <v>#REF!</v>
      </c>
      <c r="S943" t="e">
        <f>Q943*R943</f>
        <v>#REF!</v>
      </c>
    </row>
    <row r="944" spans="15:19" x14ac:dyDescent="0.3">
      <c r="O944" s="15"/>
    </row>
    <row r="945" spans="15:15" x14ac:dyDescent="0.3">
      <c r="O945" s="15"/>
    </row>
    <row r="946" spans="15:15" x14ac:dyDescent="0.3">
      <c r="O946" s="15">
        <v>23801</v>
      </c>
    </row>
    <row r="947" spans="15:15" x14ac:dyDescent="0.3">
      <c r="O947" s="15"/>
    </row>
    <row r="948" spans="15:15" x14ac:dyDescent="0.3">
      <c r="O948" s="15"/>
    </row>
    <row r="949" spans="15:15" x14ac:dyDescent="0.3">
      <c r="O949" s="15"/>
    </row>
    <row r="950" spans="15:15" x14ac:dyDescent="0.3">
      <c r="O950" s="15"/>
    </row>
    <row r="951" spans="15:15" x14ac:dyDescent="0.3">
      <c r="O951" s="15"/>
    </row>
    <row r="952" spans="15:15" x14ac:dyDescent="0.3">
      <c r="O952" s="15"/>
    </row>
    <row r="953" spans="15:15" x14ac:dyDescent="0.3">
      <c r="O953" s="15"/>
    </row>
    <row r="954" spans="15:15" x14ac:dyDescent="0.3">
      <c r="O954" s="15"/>
    </row>
    <row r="955" spans="15:15" x14ac:dyDescent="0.3">
      <c r="O955" s="15"/>
    </row>
    <row r="956" spans="15:15" x14ac:dyDescent="0.3">
      <c r="O956" s="15"/>
    </row>
    <row r="957" spans="15:15" x14ac:dyDescent="0.3">
      <c r="O957" s="15">
        <v>22950</v>
      </c>
    </row>
    <row r="958" spans="15:15" x14ac:dyDescent="0.3">
      <c r="O958" s="15"/>
    </row>
    <row r="959" spans="15:15" x14ac:dyDescent="0.3">
      <c r="O959" s="15"/>
    </row>
    <row r="960" spans="15:15" x14ac:dyDescent="0.3">
      <c r="O960" s="15"/>
    </row>
    <row r="961" spans="15:19" x14ac:dyDescent="0.3">
      <c r="O961" s="15"/>
    </row>
    <row r="962" spans="15:19" x14ac:dyDescent="0.3">
      <c r="O962" s="15"/>
    </row>
    <row r="963" spans="15:19" x14ac:dyDescent="0.3">
      <c r="O963" s="15"/>
    </row>
    <row r="964" spans="15:19" x14ac:dyDescent="0.3">
      <c r="O964" s="15">
        <v>23435</v>
      </c>
    </row>
    <row r="965" spans="15:19" x14ac:dyDescent="0.3">
      <c r="O965" s="15"/>
      <c r="P965">
        <v>1961</v>
      </c>
      <c r="Q965" s="18" t="e">
        <f>AVERAGE(#REF!)</f>
        <v>#REF!</v>
      </c>
      <c r="R965" t="e">
        <f>#REF!-#REF!</f>
        <v>#REF!</v>
      </c>
      <c r="S965" t="e">
        <f>Q965*R965</f>
        <v>#REF!</v>
      </c>
    </row>
    <row r="966" spans="15:19" x14ac:dyDescent="0.3">
      <c r="O966" s="15"/>
    </row>
    <row r="967" spans="15:19" x14ac:dyDescent="0.3">
      <c r="O967" s="15"/>
    </row>
    <row r="968" spans="15:19" x14ac:dyDescent="0.3">
      <c r="O968" s="15"/>
    </row>
    <row r="969" spans="15:19" x14ac:dyDescent="0.3">
      <c r="O969" s="15"/>
    </row>
    <row r="970" spans="15:19" x14ac:dyDescent="0.3">
      <c r="O970" s="15"/>
    </row>
    <row r="971" spans="15:19" x14ac:dyDescent="0.3">
      <c r="O971" s="15">
        <v>22585</v>
      </c>
    </row>
    <row r="972" spans="15:19" x14ac:dyDescent="0.3">
      <c r="O972" s="15"/>
    </row>
    <row r="973" spans="15:19" x14ac:dyDescent="0.3">
      <c r="O973" s="15"/>
    </row>
    <row r="974" spans="15:19" x14ac:dyDescent="0.3">
      <c r="O974" s="15"/>
    </row>
    <row r="975" spans="15:19" x14ac:dyDescent="0.3">
      <c r="O975" s="15"/>
    </row>
    <row r="976" spans="15:19" x14ac:dyDescent="0.3">
      <c r="O976" s="15"/>
    </row>
    <row r="977" spans="15:15" x14ac:dyDescent="0.3">
      <c r="O977" s="15"/>
    </row>
    <row r="978" spans="15:15" x14ac:dyDescent="0.3">
      <c r="O978" s="15"/>
    </row>
    <row r="979" spans="15:15" x14ac:dyDescent="0.3">
      <c r="O979" s="15"/>
    </row>
    <row r="980" spans="15:15" x14ac:dyDescent="0.3">
      <c r="O980" s="15"/>
    </row>
    <row r="981" spans="15:15" x14ac:dyDescent="0.3">
      <c r="O981" s="15"/>
    </row>
    <row r="982" spans="15:15" x14ac:dyDescent="0.3">
      <c r="O982" s="15">
        <v>23070</v>
      </c>
    </row>
    <row r="983" spans="15:15" x14ac:dyDescent="0.3">
      <c r="O983" s="15"/>
    </row>
    <row r="984" spans="15:15" x14ac:dyDescent="0.3">
      <c r="O984" s="15"/>
    </row>
    <row r="985" spans="15:15" x14ac:dyDescent="0.3">
      <c r="O985" s="15"/>
    </row>
    <row r="986" spans="15:15" x14ac:dyDescent="0.3">
      <c r="O986" s="15"/>
    </row>
    <row r="987" spans="15:15" x14ac:dyDescent="0.3">
      <c r="O987" s="15"/>
    </row>
    <row r="988" spans="15:15" x14ac:dyDescent="0.3">
      <c r="O988" s="15"/>
    </row>
    <row r="989" spans="15:15" x14ac:dyDescent="0.3">
      <c r="O989" s="15"/>
    </row>
    <row r="990" spans="15:15" x14ac:dyDescent="0.3">
      <c r="O990" s="15">
        <v>22220</v>
      </c>
    </row>
    <row r="991" spans="15:15" x14ac:dyDescent="0.3">
      <c r="O991" s="15"/>
    </row>
    <row r="992" spans="15:15" x14ac:dyDescent="0.3">
      <c r="O992" s="15"/>
    </row>
    <row r="993" spans="15:19" x14ac:dyDescent="0.3">
      <c r="O993" s="15"/>
      <c r="P993">
        <v>1960</v>
      </c>
      <c r="Q993" s="18" t="e">
        <f>AVERAGE(#REF!)</f>
        <v>#REF!</v>
      </c>
      <c r="R993" t="e">
        <f>#REF!-#REF!</f>
        <v>#REF!</v>
      </c>
      <c r="S993" t="e">
        <f>Q993*R993</f>
        <v>#REF!</v>
      </c>
    </row>
    <row r="994" spans="15:19" x14ac:dyDescent="0.3">
      <c r="O994" s="15"/>
    </row>
    <row r="995" spans="15:19" x14ac:dyDescent="0.3">
      <c r="O995" s="15"/>
    </row>
    <row r="996" spans="15:19" x14ac:dyDescent="0.3">
      <c r="O996" s="15"/>
    </row>
    <row r="997" spans="15:19" x14ac:dyDescent="0.3">
      <c r="O997" s="15"/>
    </row>
    <row r="998" spans="15:19" x14ac:dyDescent="0.3">
      <c r="O998" s="15"/>
    </row>
    <row r="999" spans="15:19" x14ac:dyDescent="0.3">
      <c r="O999" s="15"/>
    </row>
    <row r="1000" spans="15:19" x14ac:dyDescent="0.3">
      <c r="O1000" s="15"/>
    </row>
    <row r="1001" spans="15:19" x14ac:dyDescent="0.3">
      <c r="O1001" s="15"/>
    </row>
    <row r="1002" spans="15:19" x14ac:dyDescent="0.3">
      <c r="O1002" s="15"/>
    </row>
    <row r="1003" spans="15:19" x14ac:dyDescent="0.3">
      <c r="O1003" s="15">
        <v>22705</v>
      </c>
    </row>
    <row r="1004" spans="15:19" x14ac:dyDescent="0.3">
      <c r="O1004" s="15"/>
    </row>
    <row r="1005" spans="15:19" x14ac:dyDescent="0.3">
      <c r="O1005" s="15"/>
    </row>
    <row r="1006" spans="15:19" x14ac:dyDescent="0.3">
      <c r="O1006" s="15"/>
    </row>
    <row r="1007" spans="15:19" x14ac:dyDescent="0.3">
      <c r="O1007" s="15"/>
    </row>
    <row r="1008" spans="15:19" x14ac:dyDescent="0.3">
      <c r="O1008" s="15"/>
    </row>
    <row r="1009" spans="15:19" x14ac:dyDescent="0.3">
      <c r="O1009" s="15"/>
    </row>
    <row r="1010" spans="15:19" x14ac:dyDescent="0.3">
      <c r="O1010" s="15"/>
    </row>
    <row r="1011" spans="15:19" x14ac:dyDescent="0.3">
      <c r="O1011" s="15"/>
    </row>
    <row r="1012" spans="15:19" x14ac:dyDescent="0.3">
      <c r="O1012" s="15"/>
      <c r="P1012">
        <v>1959</v>
      </c>
      <c r="Q1012" s="18" t="e">
        <f>AVERAGE(#REF!)</f>
        <v>#REF!</v>
      </c>
      <c r="R1012" t="e">
        <f>#REF!-#REF!</f>
        <v>#REF!</v>
      </c>
      <c r="S1012" t="e">
        <f>Q1012*R1012</f>
        <v>#REF!</v>
      </c>
    </row>
    <row r="1013" spans="15:19" x14ac:dyDescent="0.3">
      <c r="O1013" s="15"/>
    </row>
    <row r="1014" spans="15:19" x14ac:dyDescent="0.3">
      <c r="O1014" s="15"/>
    </row>
    <row r="1015" spans="15:19" x14ac:dyDescent="0.3">
      <c r="O1015" s="15">
        <v>21854</v>
      </c>
    </row>
    <row r="1016" spans="15:19" x14ac:dyDescent="0.3">
      <c r="O1016" s="15"/>
    </row>
    <row r="1017" spans="15:19" x14ac:dyDescent="0.3">
      <c r="O1017" s="15"/>
    </row>
    <row r="1018" spans="15:19" x14ac:dyDescent="0.3">
      <c r="O1018" s="15"/>
    </row>
    <row r="1019" spans="15:19" x14ac:dyDescent="0.3">
      <c r="O1019" s="15"/>
    </row>
    <row r="1020" spans="15:19" x14ac:dyDescent="0.3">
      <c r="O1020" s="15"/>
    </row>
    <row r="1021" spans="15:19" x14ac:dyDescent="0.3">
      <c r="O1021" s="15"/>
    </row>
    <row r="1022" spans="15:19" x14ac:dyDescent="0.3">
      <c r="O1022" s="15"/>
    </row>
    <row r="1023" spans="15:19" x14ac:dyDescent="0.3">
      <c r="O1023" s="15"/>
    </row>
    <row r="1024" spans="15:19" x14ac:dyDescent="0.3">
      <c r="O1024" s="15">
        <v>22340</v>
      </c>
    </row>
    <row r="1025" spans="15:19" x14ac:dyDescent="0.3">
      <c r="O1025" s="15"/>
    </row>
    <row r="1026" spans="15:19" x14ac:dyDescent="0.3">
      <c r="O1026" s="15"/>
    </row>
    <row r="1027" spans="15:19" x14ac:dyDescent="0.3">
      <c r="O1027" s="15">
        <v>21489</v>
      </c>
    </row>
    <row r="1028" spans="15:19" x14ac:dyDescent="0.3">
      <c r="O1028" s="15"/>
    </row>
    <row r="1029" spans="15:19" x14ac:dyDescent="0.3">
      <c r="O1029" s="15"/>
    </row>
    <row r="1030" spans="15:19" x14ac:dyDescent="0.3">
      <c r="O1030" s="15"/>
    </row>
    <row r="1031" spans="15:19" x14ac:dyDescent="0.3">
      <c r="O1031" s="15"/>
    </row>
    <row r="1032" spans="15:19" x14ac:dyDescent="0.3">
      <c r="O1032" s="15"/>
    </row>
    <row r="1033" spans="15:19" x14ac:dyDescent="0.3">
      <c r="O1033" s="15"/>
    </row>
    <row r="1034" spans="15:19" x14ac:dyDescent="0.3">
      <c r="O1034" s="15"/>
    </row>
    <row r="1035" spans="15:19" x14ac:dyDescent="0.3">
      <c r="O1035" s="15"/>
    </row>
    <row r="1036" spans="15:19" x14ac:dyDescent="0.3">
      <c r="O1036" s="15"/>
    </row>
    <row r="1037" spans="15:19" x14ac:dyDescent="0.3">
      <c r="O1037" s="15"/>
      <c r="P1037">
        <v>1958</v>
      </c>
      <c r="Q1037" s="18" t="e">
        <f>AVERAGE(#REF!)</f>
        <v>#REF!</v>
      </c>
      <c r="R1037" t="e">
        <f>#REF!-#REF!</f>
        <v>#REF!</v>
      </c>
      <c r="S1037" t="e">
        <f>Q1037*R1037</f>
        <v>#REF!</v>
      </c>
    </row>
    <row r="1038" spans="15:19" x14ac:dyDescent="0.3">
      <c r="O1038" s="15"/>
    </row>
    <row r="1039" spans="15:19" x14ac:dyDescent="0.3">
      <c r="O1039" s="15"/>
    </row>
    <row r="1040" spans="15:19" x14ac:dyDescent="0.3">
      <c r="O1040" s="15">
        <v>21974</v>
      </c>
    </row>
    <row r="1041" spans="15:19" x14ac:dyDescent="0.3">
      <c r="O1041" s="15"/>
    </row>
    <row r="1042" spans="15:19" x14ac:dyDescent="0.3">
      <c r="O1042" s="15"/>
    </row>
    <row r="1043" spans="15:19" x14ac:dyDescent="0.3">
      <c r="O1043" s="15"/>
    </row>
    <row r="1044" spans="15:19" x14ac:dyDescent="0.3">
      <c r="O1044" s="15"/>
    </row>
    <row r="1045" spans="15:19" x14ac:dyDescent="0.3">
      <c r="O1045" s="15"/>
    </row>
    <row r="1046" spans="15:19" x14ac:dyDescent="0.3">
      <c r="O1046" s="15"/>
    </row>
    <row r="1047" spans="15:19" x14ac:dyDescent="0.3">
      <c r="O1047" s="15">
        <v>21124</v>
      </c>
    </row>
    <row r="1048" spans="15:19" x14ac:dyDescent="0.3">
      <c r="O1048" s="15"/>
    </row>
    <row r="1049" spans="15:19" x14ac:dyDescent="0.3">
      <c r="O1049" s="15"/>
    </row>
    <row r="1050" spans="15:19" x14ac:dyDescent="0.3">
      <c r="O1050" s="15"/>
    </row>
    <row r="1051" spans="15:19" x14ac:dyDescent="0.3">
      <c r="O1051" s="15"/>
    </row>
    <row r="1052" spans="15:19" x14ac:dyDescent="0.3">
      <c r="O1052" s="15"/>
    </row>
    <row r="1053" spans="15:19" x14ac:dyDescent="0.3">
      <c r="O1053" s="15"/>
    </row>
    <row r="1054" spans="15:19" x14ac:dyDescent="0.3">
      <c r="O1054" s="15"/>
    </row>
    <row r="1055" spans="15:19" x14ac:dyDescent="0.3">
      <c r="O1055" s="15">
        <v>21609</v>
      </c>
      <c r="P1055">
        <v>1957</v>
      </c>
      <c r="Q1055" s="18" t="e">
        <f>AVERAGE(#REF!)</f>
        <v>#REF!</v>
      </c>
      <c r="R1055" t="e">
        <f>#REF!-#REF!</f>
        <v>#REF!</v>
      </c>
      <c r="S1055" t="e">
        <f>Q1055*R1055</f>
        <v>#REF!</v>
      </c>
    </row>
    <row r="1056" spans="15:19" x14ac:dyDescent="0.3">
      <c r="O1056" s="15"/>
    </row>
    <row r="1057" spans="15:19" x14ac:dyDescent="0.3">
      <c r="O1057" s="15"/>
    </row>
    <row r="1058" spans="15:19" x14ac:dyDescent="0.3">
      <c r="O1058" s="15"/>
    </row>
    <row r="1059" spans="15:19" x14ac:dyDescent="0.3">
      <c r="O1059" s="15"/>
    </row>
    <row r="1060" spans="15:19" x14ac:dyDescent="0.3">
      <c r="O1060" s="15"/>
    </row>
    <row r="1061" spans="15:19" x14ac:dyDescent="0.3">
      <c r="O1061" s="15"/>
    </row>
    <row r="1062" spans="15:19" x14ac:dyDescent="0.3">
      <c r="O1062" s="15">
        <v>20759</v>
      </c>
    </row>
    <row r="1063" spans="15:19" x14ac:dyDescent="0.3">
      <c r="O1063" s="15"/>
    </row>
    <row r="1064" spans="15:19" x14ac:dyDescent="0.3">
      <c r="O1064" s="15"/>
    </row>
    <row r="1065" spans="15:19" x14ac:dyDescent="0.3">
      <c r="O1065" s="15"/>
    </row>
    <row r="1066" spans="15:19" x14ac:dyDescent="0.3">
      <c r="O1066" s="15"/>
    </row>
    <row r="1067" spans="15:19" x14ac:dyDescent="0.3">
      <c r="O1067" s="15"/>
    </row>
    <row r="1068" spans="15:19" x14ac:dyDescent="0.3">
      <c r="O1068" s="15"/>
    </row>
    <row r="1069" spans="15:19" x14ac:dyDescent="0.3">
      <c r="O1069" s="15"/>
    </row>
    <row r="1070" spans="15:19" x14ac:dyDescent="0.3">
      <c r="O1070" s="15">
        <v>21244</v>
      </c>
      <c r="P1070">
        <v>1956</v>
      </c>
      <c r="Q1070" s="18" t="e">
        <f>AVERAGE(#REF!)</f>
        <v>#REF!</v>
      </c>
      <c r="R1070" t="e">
        <f>#REF!-#REF!</f>
        <v>#REF!</v>
      </c>
      <c r="S1070" t="e">
        <f>Q1070*R1070</f>
        <v>#REF!</v>
      </c>
    </row>
    <row r="1071" spans="15:19" x14ac:dyDescent="0.3">
      <c r="O1071" s="15"/>
    </row>
    <row r="1072" spans="15:19" x14ac:dyDescent="0.3">
      <c r="O1072" s="15"/>
    </row>
    <row r="1073" spans="15:15" x14ac:dyDescent="0.3">
      <c r="O1073" s="15"/>
    </row>
    <row r="1074" spans="15:15" x14ac:dyDescent="0.3">
      <c r="O1074" s="15"/>
    </row>
    <row r="1075" spans="15:15" x14ac:dyDescent="0.3">
      <c r="O1075" s="15"/>
    </row>
    <row r="1076" spans="15:15" x14ac:dyDescent="0.3">
      <c r="O1076" s="15"/>
    </row>
    <row r="1077" spans="15:15" x14ac:dyDescent="0.3">
      <c r="O1077" s="15"/>
    </row>
    <row r="1078" spans="15:15" x14ac:dyDescent="0.3">
      <c r="O1078" s="15"/>
    </row>
    <row r="1079" spans="15:15" x14ac:dyDescent="0.3">
      <c r="O1079" s="15"/>
    </row>
    <row r="1080" spans="15:15" x14ac:dyDescent="0.3">
      <c r="O1080" s="15"/>
    </row>
    <row r="1081" spans="15:15" x14ac:dyDescent="0.3">
      <c r="O1081" s="15"/>
    </row>
    <row r="1082" spans="15:15" x14ac:dyDescent="0.3">
      <c r="O1082" s="15">
        <v>20393</v>
      </c>
    </row>
    <row r="1083" spans="15:15" x14ac:dyDescent="0.3">
      <c r="O1083" s="15"/>
    </row>
    <row r="1084" spans="15:15" x14ac:dyDescent="0.3">
      <c r="O1084" s="15"/>
    </row>
    <row r="1085" spans="15:15" x14ac:dyDescent="0.3">
      <c r="O1085" s="15"/>
    </row>
    <row r="1086" spans="15:15" x14ac:dyDescent="0.3">
      <c r="O1086" s="15"/>
    </row>
    <row r="1087" spans="15:15" x14ac:dyDescent="0.3">
      <c r="O1087" s="15"/>
    </row>
    <row r="1088" spans="15:15" x14ac:dyDescent="0.3">
      <c r="O1088" s="15"/>
    </row>
    <row r="1089" spans="15:19" x14ac:dyDescent="0.3">
      <c r="O1089" s="15"/>
    </row>
    <row r="1090" spans="15:19" x14ac:dyDescent="0.3">
      <c r="O1090" s="15">
        <v>20879</v>
      </c>
    </row>
    <row r="1091" spans="15:19" x14ac:dyDescent="0.3">
      <c r="O1091" s="15"/>
    </row>
    <row r="1092" spans="15:19" x14ac:dyDescent="0.3">
      <c r="O1092" s="15"/>
      <c r="P1092">
        <v>1955</v>
      </c>
      <c r="Q1092" s="18" t="e">
        <f>AVERAGE(#REF!)</f>
        <v>#REF!</v>
      </c>
      <c r="R1092" t="e">
        <f>#REF!-#REF!</f>
        <v>#REF!</v>
      </c>
      <c r="S1092" t="e">
        <f>Q1092*R1092</f>
        <v>#REF!</v>
      </c>
    </row>
    <row r="1093" spans="15:19" x14ac:dyDescent="0.3">
      <c r="O1093" s="15"/>
    </row>
    <row r="1094" spans="15:19" x14ac:dyDescent="0.3">
      <c r="O1094" s="15"/>
    </row>
    <row r="1095" spans="15:19" x14ac:dyDescent="0.3">
      <c r="O1095" s="15"/>
    </row>
    <row r="1096" spans="15:19" x14ac:dyDescent="0.3">
      <c r="O1096" s="15"/>
    </row>
    <row r="1097" spans="15:19" x14ac:dyDescent="0.3">
      <c r="O1097" s="15"/>
    </row>
    <row r="1098" spans="15:19" x14ac:dyDescent="0.3">
      <c r="O1098" s="15"/>
    </row>
    <row r="1099" spans="15:19" x14ac:dyDescent="0.3">
      <c r="O1099" s="15"/>
    </row>
    <row r="1100" spans="15:19" x14ac:dyDescent="0.3">
      <c r="O1100" s="15"/>
    </row>
    <row r="1101" spans="15:19" x14ac:dyDescent="0.3">
      <c r="O1101" s="15">
        <v>20028</v>
      </c>
    </row>
    <row r="1102" spans="15:19" x14ac:dyDescent="0.3">
      <c r="O1102" s="15"/>
    </row>
    <row r="1103" spans="15:19" x14ac:dyDescent="0.3">
      <c r="O1103" s="15"/>
    </row>
    <row r="1104" spans="15:19" x14ac:dyDescent="0.3">
      <c r="O1104" s="15"/>
    </row>
    <row r="1105" spans="15:19" x14ac:dyDescent="0.3">
      <c r="O1105" s="15"/>
    </row>
    <row r="1106" spans="15:19" x14ac:dyDescent="0.3">
      <c r="O1106" s="15"/>
    </row>
    <row r="1107" spans="15:19" x14ac:dyDescent="0.3">
      <c r="O1107" s="15"/>
    </row>
    <row r="1108" spans="15:19" x14ac:dyDescent="0.3">
      <c r="O1108" s="15"/>
    </row>
    <row r="1109" spans="15:19" x14ac:dyDescent="0.3">
      <c r="O1109" s="15"/>
    </row>
    <row r="1110" spans="15:19" x14ac:dyDescent="0.3">
      <c r="O1110" s="15"/>
    </row>
    <row r="1111" spans="15:19" x14ac:dyDescent="0.3">
      <c r="O1111" s="15"/>
      <c r="P1111">
        <v>1954</v>
      </c>
      <c r="Q1111" s="18" t="e">
        <f>AVERAGE(#REF!)</f>
        <v>#REF!</v>
      </c>
      <c r="R1111" t="e">
        <f>#REF!-#REF!</f>
        <v>#REF!</v>
      </c>
      <c r="S1111" t="e">
        <f>Q1111*R1111</f>
        <v>#REF!</v>
      </c>
    </row>
    <row r="1112" spans="15:19" x14ac:dyDescent="0.3">
      <c r="O1112" s="15"/>
    </row>
    <row r="1113" spans="15:19" x14ac:dyDescent="0.3">
      <c r="O1113" s="15"/>
    </row>
    <row r="1114" spans="15:19" x14ac:dyDescent="0.3">
      <c r="O1114" s="15">
        <v>20513</v>
      </c>
    </row>
    <row r="1115" spans="15:19" x14ac:dyDescent="0.3">
      <c r="O1115" s="15"/>
    </row>
    <row r="1116" spans="15:19" x14ac:dyDescent="0.3">
      <c r="O1116" s="15"/>
    </row>
    <row r="1117" spans="15:19" x14ac:dyDescent="0.3">
      <c r="O1117" s="15"/>
    </row>
    <row r="1118" spans="15:19" x14ac:dyDescent="0.3">
      <c r="O1118" s="15"/>
    </row>
    <row r="1119" spans="15:19" x14ac:dyDescent="0.3">
      <c r="O1119" s="15"/>
    </row>
    <row r="1120" spans="15:19" x14ac:dyDescent="0.3">
      <c r="O1120" s="15"/>
    </row>
    <row r="1121" spans="15:15" x14ac:dyDescent="0.3">
      <c r="O1121" s="15">
        <v>19663</v>
      </c>
    </row>
    <row r="1122" spans="15:15" x14ac:dyDescent="0.3">
      <c r="O1122" s="15"/>
    </row>
    <row r="1123" spans="15:15" x14ac:dyDescent="0.3">
      <c r="O1123" s="15"/>
    </row>
    <row r="1124" spans="15:15" x14ac:dyDescent="0.3">
      <c r="O1124" s="15"/>
    </row>
    <row r="1125" spans="15:15" x14ac:dyDescent="0.3">
      <c r="O1125" s="15"/>
    </row>
    <row r="1126" spans="15:15" x14ac:dyDescent="0.3">
      <c r="O1126" s="15">
        <v>20148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C902-B37E-4BD4-B0F1-AEDADF9C694F}">
  <dimension ref="A1:G1370"/>
  <sheetViews>
    <sheetView topLeftCell="A732" workbookViewId="0">
      <selection activeCell="D1" sqref="D1:F760"/>
    </sheetView>
  </sheetViews>
  <sheetFormatPr baseColWidth="10" defaultRowHeight="14.4" x14ac:dyDescent="0.3"/>
  <cols>
    <col min="1" max="1" width="11.5546875" style="24"/>
    <col min="3" max="3" width="11.5546875" style="31"/>
  </cols>
  <sheetData>
    <row r="1" spans="1:7" x14ac:dyDescent="0.3">
      <c r="A1" s="32">
        <v>9</v>
      </c>
      <c r="B1">
        <v>12</v>
      </c>
      <c r="C1" s="31">
        <v>2015</v>
      </c>
      <c r="D1" s="24">
        <v>0.45762521461939343</v>
      </c>
      <c r="E1">
        <v>0.95900000000000318</v>
      </c>
      <c r="F1">
        <f>D1*E1</f>
        <v>0.43886258081999974</v>
      </c>
    </row>
    <row r="2" spans="1:7" x14ac:dyDescent="0.3">
      <c r="A2" s="24">
        <v>29</v>
      </c>
      <c r="B2">
        <v>10</v>
      </c>
      <c r="C2" s="31">
        <v>2015</v>
      </c>
      <c r="D2" s="25">
        <v>0.50209225301740068</v>
      </c>
      <c r="E2">
        <v>0.95900000000000318</v>
      </c>
      <c r="F2">
        <f t="shared" ref="F2:F65" si="0">D2*E2</f>
        <v>0.48150647064368884</v>
      </c>
    </row>
    <row r="3" spans="1:7" x14ac:dyDescent="0.3">
      <c r="A3" s="24">
        <v>19</v>
      </c>
      <c r="B3">
        <v>9</v>
      </c>
      <c r="C3" s="31">
        <v>2015</v>
      </c>
      <c r="D3" s="24">
        <v>0.57220985707460426</v>
      </c>
      <c r="E3">
        <v>0.95900000000000318</v>
      </c>
      <c r="F3">
        <f t="shared" si="0"/>
        <v>0.54874925293454735</v>
      </c>
    </row>
    <row r="4" spans="1:7" x14ac:dyDescent="0.3">
      <c r="A4" s="24">
        <v>9</v>
      </c>
      <c r="B4">
        <v>8</v>
      </c>
      <c r="C4" s="31">
        <v>2015</v>
      </c>
      <c r="D4" s="25">
        <v>0.67176667724939687</v>
      </c>
      <c r="E4">
        <v>0.95900000000000318</v>
      </c>
      <c r="F4">
        <f t="shared" si="0"/>
        <v>0.64422424348217378</v>
      </c>
    </row>
    <row r="5" spans="1:7" x14ac:dyDescent="0.3">
      <c r="A5" s="24">
        <v>30</v>
      </c>
      <c r="B5">
        <v>6</v>
      </c>
      <c r="C5" s="31">
        <v>2015</v>
      </c>
      <c r="D5" s="24">
        <v>0.72108792155804224</v>
      </c>
      <c r="E5">
        <v>0.95900000000000318</v>
      </c>
      <c r="F5">
        <f t="shared" si="0"/>
        <v>0.69152331677416479</v>
      </c>
      <c r="G5" s="25"/>
    </row>
    <row r="6" spans="1:7" x14ac:dyDescent="0.3">
      <c r="A6" s="24">
        <v>5</v>
      </c>
      <c r="B6">
        <v>6</v>
      </c>
      <c r="C6" s="31">
        <v>2015</v>
      </c>
      <c r="D6" s="25">
        <v>0.67688027242801097</v>
      </c>
      <c r="E6">
        <v>0.95900000000000318</v>
      </c>
      <c r="F6">
        <f t="shared" si="0"/>
        <v>0.64912818125846472</v>
      </c>
      <c r="G6" s="25"/>
    </row>
    <row r="7" spans="1:7" x14ac:dyDescent="0.3">
      <c r="A7" s="24">
        <v>12</v>
      </c>
      <c r="B7">
        <v>5</v>
      </c>
      <c r="C7" s="31">
        <v>2015</v>
      </c>
      <c r="D7" s="25">
        <v>0.58154214194044251</v>
      </c>
      <c r="E7">
        <v>0.95900000000000318</v>
      </c>
      <c r="F7">
        <f t="shared" si="0"/>
        <v>0.55769891412088624</v>
      </c>
      <c r="G7" s="25"/>
    </row>
    <row r="8" spans="1:7" x14ac:dyDescent="0.3">
      <c r="A8" s="24">
        <v>17</v>
      </c>
      <c r="B8">
        <v>4</v>
      </c>
      <c r="C8" s="31">
        <v>2015</v>
      </c>
      <c r="D8" s="25">
        <v>0.51886534938784179</v>
      </c>
      <c r="E8">
        <v>0.95900000000000318</v>
      </c>
      <c r="F8">
        <f t="shared" si="0"/>
        <v>0.49759187006294192</v>
      </c>
      <c r="G8" s="25"/>
    </row>
    <row r="9" spans="1:7" x14ac:dyDescent="0.3">
      <c r="A9" s="24">
        <v>24</v>
      </c>
      <c r="B9">
        <v>3</v>
      </c>
      <c r="C9" s="31">
        <v>2015</v>
      </c>
      <c r="D9" s="25">
        <v>0.49539236596314429</v>
      </c>
      <c r="E9">
        <v>0.95900000000000318</v>
      </c>
      <c r="F9">
        <f t="shared" si="0"/>
        <v>0.47508127895865693</v>
      </c>
      <c r="G9" s="25"/>
    </row>
    <row r="10" spans="1:7" x14ac:dyDescent="0.3">
      <c r="A10" s="24">
        <v>28</v>
      </c>
      <c r="B10">
        <v>2</v>
      </c>
      <c r="C10" s="31">
        <v>2015</v>
      </c>
      <c r="D10" s="24">
        <v>0.48257359634175695</v>
      </c>
      <c r="E10">
        <v>0.95900000000000318</v>
      </c>
      <c r="F10">
        <f t="shared" si="0"/>
        <v>0.46278807889174645</v>
      </c>
      <c r="G10" s="25"/>
    </row>
    <row r="11" spans="1:7" x14ac:dyDescent="0.3">
      <c r="A11" s="24">
        <v>18</v>
      </c>
      <c r="B11">
        <v>1</v>
      </c>
      <c r="C11" s="31">
        <v>2015</v>
      </c>
      <c r="D11" s="25">
        <v>0.49535673202060204</v>
      </c>
      <c r="E11">
        <v>0.95900000000000318</v>
      </c>
      <c r="F11">
        <f t="shared" si="0"/>
        <v>0.47504710600775896</v>
      </c>
    </row>
    <row r="12" spans="1:7" x14ac:dyDescent="0.3">
      <c r="A12" s="32">
        <v>9</v>
      </c>
      <c r="B12">
        <v>12</v>
      </c>
      <c r="C12" s="31">
        <v>2014</v>
      </c>
      <c r="D12" s="24">
        <v>0.53484563564542975</v>
      </c>
      <c r="E12">
        <v>0.95900000000000318</v>
      </c>
      <c r="F12">
        <f t="shared" si="0"/>
        <v>0.51291696458396885</v>
      </c>
      <c r="G12" s="25"/>
    </row>
    <row r="13" spans="1:7" x14ac:dyDescent="0.3">
      <c r="A13" s="24">
        <v>29</v>
      </c>
      <c r="B13">
        <v>10</v>
      </c>
      <c r="C13" s="31">
        <v>2014</v>
      </c>
      <c r="D13" s="25">
        <v>0.59750772171362732</v>
      </c>
      <c r="E13">
        <v>0.95900000000000318</v>
      </c>
      <c r="F13">
        <f t="shared" si="0"/>
        <v>0.57300990512337047</v>
      </c>
      <c r="G13" s="25"/>
    </row>
    <row r="14" spans="1:7" x14ac:dyDescent="0.3">
      <c r="A14" s="24">
        <v>19</v>
      </c>
      <c r="B14">
        <v>9</v>
      </c>
      <c r="C14" s="31">
        <v>2014</v>
      </c>
      <c r="D14" s="24">
        <v>0.66103435123857257</v>
      </c>
      <c r="E14">
        <v>0.95900000000000318</v>
      </c>
      <c r="F14">
        <f t="shared" si="0"/>
        <v>0.63393194283779319</v>
      </c>
      <c r="G14" s="25"/>
    </row>
    <row r="15" spans="1:7" x14ac:dyDescent="0.3">
      <c r="A15" s="24">
        <v>9</v>
      </c>
      <c r="B15">
        <v>8</v>
      </c>
      <c r="C15" s="31">
        <v>2014</v>
      </c>
      <c r="D15" s="25">
        <v>0.69964458735865598</v>
      </c>
      <c r="E15">
        <v>0.95900000000000318</v>
      </c>
      <c r="F15">
        <f t="shared" si="0"/>
        <v>0.67095915927695327</v>
      </c>
      <c r="G15" s="25"/>
    </row>
    <row r="16" spans="1:7" x14ac:dyDescent="0.3">
      <c r="A16" s="24">
        <v>30</v>
      </c>
      <c r="B16">
        <v>6</v>
      </c>
      <c r="C16" s="31">
        <v>2014</v>
      </c>
      <c r="D16" s="24">
        <v>0.71527885507500311</v>
      </c>
      <c r="E16">
        <v>0.95900000000000318</v>
      </c>
      <c r="F16">
        <f t="shared" si="0"/>
        <v>0.6859524220169303</v>
      </c>
      <c r="G16" s="25"/>
    </row>
    <row r="17" spans="1:7" x14ac:dyDescent="0.3">
      <c r="A17" s="24">
        <v>12</v>
      </c>
      <c r="B17">
        <v>6</v>
      </c>
      <c r="C17" s="31">
        <v>2014</v>
      </c>
      <c r="D17" s="25">
        <v>0.70060541542226296</v>
      </c>
      <c r="E17">
        <v>0.95900000000000318</v>
      </c>
      <c r="F17">
        <f t="shared" si="0"/>
        <v>0.67188059338995243</v>
      </c>
      <c r="G17" s="25"/>
    </row>
    <row r="18" spans="1:7" x14ac:dyDescent="0.3">
      <c r="A18" s="24">
        <v>26</v>
      </c>
      <c r="B18">
        <v>5</v>
      </c>
      <c r="C18" s="31">
        <v>2014</v>
      </c>
      <c r="D18" s="25">
        <v>0.67395376261132856</v>
      </c>
      <c r="E18">
        <v>0.95900000000000318</v>
      </c>
      <c r="F18">
        <f t="shared" si="0"/>
        <v>0.64632165834426625</v>
      </c>
      <c r="G18" s="25"/>
    </row>
    <row r="19" spans="1:7" x14ac:dyDescent="0.3">
      <c r="A19" s="24">
        <v>8</v>
      </c>
      <c r="B19">
        <v>5</v>
      </c>
      <c r="C19" s="31">
        <v>2014</v>
      </c>
      <c r="D19" s="25">
        <v>0.63984978663691872</v>
      </c>
      <c r="E19">
        <v>0.95900000000000318</v>
      </c>
      <c r="F19">
        <f t="shared" si="0"/>
        <v>0.61361594538480713</v>
      </c>
    </row>
    <row r="20" spans="1:7" x14ac:dyDescent="0.3">
      <c r="A20" s="24">
        <v>21</v>
      </c>
      <c r="B20">
        <v>4</v>
      </c>
      <c r="C20" s="31">
        <v>2014</v>
      </c>
      <c r="D20" s="25">
        <v>0.60624454266748251</v>
      </c>
      <c r="E20">
        <v>0.95900000000000318</v>
      </c>
      <c r="F20">
        <f t="shared" si="0"/>
        <v>0.58138851641811762</v>
      </c>
    </row>
    <row r="21" spans="1:7" x14ac:dyDescent="0.3">
      <c r="A21" s="24">
        <v>3</v>
      </c>
      <c r="B21">
        <v>4</v>
      </c>
      <c r="C21" s="31">
        <v>2014</v>
      </c>
      <c r="D21" s="25">
        <v>0.57831718073554539</v>
      </c>
      <c r="E21">
        <v>0.95900000000000318</v>
      </c>
      <c r="F21">
        <f t="shared" si="0"/>
        <v>0.55460617632538989</v>
      </c>
    </row>
    <row r="22" spans="1:7" x14ac:dyDescent="0.3">
      <c r="A22" s="24">
        <v>17</v>
      </c>
      <c r="B22">
        <v>3</v>
      </c>
      <c r="C22" s="31">
        <v>2014</v>
      </c>
      <c r="D22" s="25">
        <v>0.55611670525322454</v>
      </c>
      <c r="E22">
        <v>0.95900000000000318</v>
      </c>
      <c r="F22">
        <f t="shared" si="0"/>
        <v>0.53331592033784414</v>
      </c>
    </row>
    <row r="23" spans="1:7" x14ac:dyDescent="0.3">
      <c r="A23" s="24">
        <v>28</v>
      </c>
      <c r="B23">
        <v>2</v>
      </c>
      <c r="C23" s="31">
        <v>2014</v>
      </c>
      <c r="D23" s="24">
        <v>0.55271314423907791</v>
      </c>
      <c r="E23">
        <v>0.95900000000000318</v>
      </c>
      <c r="F23">
        <f t="shared" si="0"/>
        <v>0.53005190532527746</v>
      </c>
    </row>
    <row r="24" spans="1:7" x14ac:dyDescent="0.3">
      <c r="A24" s="32">
        <v>29</v>
      </c>
      <c r="B24">
        <v>12</v>
      </c>
      <c r="C24" s="31">
        <v>2013</v>
      </c>
      <c r="D24" s="25">
        <v>0.56682148171654745</v>
      </c>
      <c r="E24">
        <v>0.95900000000000318</v>
      </c>
      <c r="F24">
        <f t="shared" si="0"/>
        <v>0.54358180096617081</v>
      </c>
    </row>
    <row r="25" spans="1:7" x14ac:dyDescent="0.3">
      <c r="A25" s="24">
        <v>29</v>
      </c>
      <c r="B25">
        <v>10</v>
      </c>
      <c r="C25" s="31">
        <v>2013</v>
      </c>
      <c r="D25" s="25">
        <v>0.61515362934612694</v>
      </c>
      <c r="E25">
        <v>0.95900000000000318</v>
      </c>
      <c r="F25">
        <f t="shared" si="0"/>
        <v>0.5899323305429377</v>
      </c>
    </row>
    <row r="26" spans="1:7" x14ac:dyDescent="0.3">
      <c r="A26" s="24">
        <v>29</v>
      </c>
      <c r="B26">
        <v>8</v>
      </c>
      <c r="C26" s="31">
        <v>2013</v>
      </c>
      <c r="D26" s="25">
        <v>0.69240568955970561</v>
      </c>
      <c r="E26">
        <v>0.95900000000000318</v>
      </c>
      <c r="F26">
        <f t="shared" si="0"/>
        <v>0.66401705628775987</v>
      </c>
    </row>
    <row r="27" spans="1:7" x14ac:dyDescent="0.3">
      <c r="A27" s="24">
        <v>30</v>
      </c>
      <c r="B27">
        <v>6</v>
      </c>
      <c r="C27" s="31">
        <v>2013</v>
      </c>
      <c r="D27" s="24">
        <v>0.75231519149227888</v>
      </c>
      <c r="E27">
        <v>0.95900000000000318</v>
      </c>
      <c r="F27">
        <f t="shared" si="0"/>
        <v>0.72147026864109787</v>
      </c>
    </row>
    <row r="28" spans="1:7" x14ac:dyDescent="0.3">
      <c r="A28" s="24">
        <v>12</v>
      </c>
      <c r="B28">
        <v>6</v>
      </c>
      <c r="C28" s="31">
        <v>2013</v>
      </c>
      <c r="D28" s="25">
        <v>0.75826106587273379</v>
      </c>
      <c r="E28">
        <v>0.95900000000000318</v>
      </c>
      <c r="F28">
        <f t="shared" si="0"/>
        <v>0.72717236217195413</v>
      </c>
    </row>
    <row r="29" spans="1:7" x14ac:dyDescent="0.3">
      <c r="A29" s="24">
        <v>26</v>
      </c>
      <c r="B29">
        <v>5</v>
      </c>
      <c r="C29" s="31">
        <v>2013</v>
      </c>
      <c r="D29" s="25">
        <v>0.70767393259393174</v>
      </c>
      <c r="E29">
        <v>0.95900000000000318</v>
      </c>
      <c r="F29">
        <f t="shared" si="0"/>
        <v>0.67865930135758279</v>
      </c>
    </row>
    <row r="30" spans="1:7" x14ac:dyDescent="0.3">
      <c r="A30" s="24">
        <v>8</v>
      </c>
      <c r="B30">
        <v>5</v>
      </c>
      <c r="C30" s="31">
        <v>2013</v>
      </c>
      <c r="D30" s="25">
        <v>0.65433697676999503</v>
      </c>
      <c r="E30">
        <v>0.95900000000000318</v>
      </c>
      <c r="F30">
        <f t="shared" si="0"/>
        <v>0.62750916072242735</v>
      </c>
    </row>
    <row r="31" spans="1:7" x14ac:dyDescent="0.3">
      <c r="A31" s="24">
        <v>21</v>
      </c>
      <c r="B31">
        <v>4</v>
      </c>
      <c r="C31" s="31">
        <v>2013</v>
      </c>
      <c r="D31" s="25">
        <v>0.58546131381202249</v>
      </c>
      <c r="E31">
        <v>0.95900000000000318</v>
      </c>
      <c r="F31">
        <f t="shared" si="0"/>
        <v>0.56145739994573141</v>
      </c>
    </row>
    <row r="32" spans="1:7" x14ac:dyDescent="0.3">
      <c r="A32" s="24">
        <v>3</v>
      </c>
      <c r="B32">
        <v>4</v>
      </c>
      <c r="C32" s="31">
        <v>2013</v>
      </c>
      <c r="D32" s="25">
        <v>0.50129482802574465</v>
      </c>
      <c r="E32">
        <v>0.95900000000000318</v>
      </c>
      <c r="F32">
        <f t="shared" si="0"/>
        <v>0.48074174007669074</v>
      </c>
      <c r="G32" s="25"/>
    </row>
    <row r="33" spans="1:7" x14ac:dyDescent="0.3">
      <c r="A33" s="24">
        <v>17</v>
      </c>
      <c r="B33">
        <v>3</v>
      </c>
      <c r="C33" s="31">
        <v>2013</v>
      </c>
      <c r="D33" s="25">
        <v>0.42435812808194129</v>
      </c>
      <c r="E33">
        <v>0.95900000000000318</v>
      </c>
      <c r="F33">
        <f t="shared" si="0"/>
        <v>0.40695944483058305</v>
      </c>
      <c r="G33" s="25"/>
    </row>
    <row r="34" spans="1:7" x14ac:dyDescent="0.3">
      <c r="A34" s="24">
        <v>28</v>
      </c>
      <c r="B34">
        <v>2</v>
      </c>
      <c r="C34" s="31">
        <v>2013</v>
      </c>
      <c r="D34" s="24">
        <v>0.37114981944621772</v>
      </c>
      <c r="E34">
        <v>0.95900000000000318</v>
      </c>
      <c r="F34">
        <f t="shared" si="0"/>
        <v>0.35593267684892399</v>
      </c>
      <c r="G34" s="25"/>
    </row>
    <row r="35" spans="1:7" x14ac:dyDescent="0.3">
      <c r="A35" s="24">
        <v>18</v>
      </c>
      <c r="B35">
        <v>1</v>
      </c>
      <c r="C35" s="31">
        <v>2013</v>
      </c>
      <c r="D35" s="25">
        <v>0.37424531583866077</v>
      </c>
      <c r="E35">
        <v>0.95900000000000318</v>
      </c>
      <c r="F35">
        <f t="shared" si="0"/>
        <v>0.35890125788927685</v>
      </c>
      <c r="G35" s="25"/>
    </row>
    <row r="36" spans="1:7" x14ac:dyDescent="0.3">
      <c r="A36" s="32">
        <v>9</v>
      </c>
      <c r="B36">
        <v>12</v>
      </c>
      <c r="C36" s="31">
        <v>2012</v>
      </c>
      <c r="D36" s="24">
        <v>0.43015938684642613</v>
      </c>
      <c r="E36">
        <v>0.95900000000000318</v>
      </c>
      <c r="F36">
        <f t="shared" si="0"/>
        <v>0.41252285198572403</v>
      </c>
      <c r="G36" s="25"/>
    </row>
    <row r="37" spans="1:7" x14ac:dyDescent="0.3">
      <c r="A37" s="24">
        <v>29</v>
      </c>
      <c r="B37">
        <v>10</v>
      </c>
      <c r="C37" s="31">
        <v>2012</v>
      </c>
      <c r="D37" s="25">
        <v>0.5647783992115224</v>
      </c>
      <c r="E37">
        <v>0.95900000000000318</v>
      </c>
      <c r="F37">
        <f t="shared" si="0"/>
        <v>0.54162248484385178</v>
      </c>
      <c r="G37" s="25"/>
    </row>
    <row r="38" spans="1:7" x14ac:dyDescent="0.3">
      <c r="A38" s="24">
        <v>19</v>
      </c>
      <c r="B38">
        <v>9</v>
      </c>
      <c r="C38" s="31">
        <v>2012</v>
      </c>
      <c r="D38" s="24">
        <v>0.76668631442036839</v>
      </c>
      <c r="E38">
        <v>0.95900000000000318</v>
      </c>
      <c r="F38">
        <f t="shared" si="0"/>
        <v>0.73525217552913569</v>
      </c>
      <c r="G38" s="25"/>
    </row>
    <row r="39" spans="1:7" x14ac:dyDescent="0.3">
      <c r="A39" s="24">
        <v>9</v>
      </c>
      <c r="B39">
        <v>8</v>
      </c>
      <c r="C39" s="31">
        <v>2012</v>
      </c>
      <c r="D39" s="25">
        <v>0.9468904831688929</v>
      </c>
      <c r="E39">
        <v>0.95900000000000318</v>
      </c>
      <c r="F39">
        <f t="shared" si="0"/>
        <v>0.90806797335897127</v>
      </c>
      <c r="G39" s="25"/>
    </row>
    <row r="40" spans="1:7" x14ac:dyDescent="0.3">
      <c r="A40" s="24">
        <v>30</v>
      </c>
      <c r="B40">
        <v>6</v>
      </c>
      <c r="C40" s="31">
        <v>2012</v>
      </c>
      <c r="D40" s="24">
        <v>1.029339356270927</v>
      </c>
      <c r="E40">
        <v>0.95900000000000318</v>
      </c>
      <c r="F40">
        <f t="shared" si="0"/>
        <v>0.98713644266382228</v>
      </c>
    </row>
    <row r="41" spans="1:7" x14ac:dyDescent="0.3">
      <c r="A41" s="24">
        <v>5</v>
      </c>
      <c r="B41">
        <v>6</v>
      </c>
      <c r="C41" s="31">
        <v>2012</v>
      </c>
      <c r="D41" s="25">
        <v>0.97225411657004079</v>
      </c>
      <c r="E41">
        <v>0.95900000000000318</v>
      </c>
      <c r="F41">
        <f t="shared" si="0"/>
        <v>0.93239169779067221</v>
      </c>
    </row>
    <row r="42" spans="1:7" x14ac:dyDescent="0.3">
      <c r="A42" s="24">
        <v>11</v>
      </c>
      <c r="B42">
        <v>5</v>
      </c>
      <c r="C42" s="31">
        <v>2012</v>
      </c>
      <c r="D42" s="25">
        <v>0.8848689666459969</v>
      </c>
      <c r="E42">
        <v>0.95900000000000318</v>
      </c>
      <c r="F42">
        <f t="shared" si="0"/>
        <v>0.84858933901351385</v>
      </c>
    </row>
    <row r="43" spans="1:7" x14ac:dyDescent="0.3">
      <c r="A43" s="24">
        <v>17</v>
      </c>
      <c r="B43">
        <v>4</v>
      </c>
      <c r="C43" s="31">
        <v>2012</v>
      </c>
      <c r="D43" s="25">
        <v>0.80342044826344228</v>
      </c>
      <c r="E43">
        <v>0.95900000000000318</v>
      </c>
      <c r="F43">
        <f t="shared" si="0"/>
        <v>0.77048020988464372</v>
      </c>
      <c r="G43" s="25"/>
    </row>
    <row r="44" spans="1:7" x14ac:dyDescent="0.3">
      <c r="A44" s="24">
        <v>23</v>
      </c>
      <c r="B44">
        <v>3</v>
      </c>
      <c r="C44" s="31">
        <v>2012</v>
      </c>
      <c r="D44" s="25">
        <v>0.73757425932775023</v>
      </c>
      <c r="E44">
        <v>0.95900000000000318</v>
      </c>
      <c r="F44">
        <f t="shared" si="0"/>
        <v>0.70733371469531481</v>
      </c>
      <c r="G44" s="25"/>
    </row>
    <row r="45" spans="1:7" x14ac:dyDescent="0.3">
      <c r="A45" s="24">
        <v>28</v>
      </c>
      <c r="B45">
        <v>2</v>
      </c>
      <c r="C45" s="31">
        <v>2012</v>
      </c>
      <c r="D45" s="24">
        <v>0.72317418078482931</v>
      </c>
      <c r="E45">
        <v>0.95900000000000318</v>
      </c>
      <c r="F45">
        <f t="shared" si="0"/>
        <v>0.69352403937265361</v>
      </c>
      <c r="G45" s="25"/>
    </row>
    <row r="46" spans="1:7" x14ac:dyDescent="0.3">
      <c r="A46" s="32">
        <v>29</v>
      </c>
      <c r="B46">
        <v>12</v>
      </c>
      <c r="C46" s="31">
        <v>2011</v>
      </c>
      <c r="D46" s="25">
        <v>0.7582065235884563</v>
      </c>
      <c r="E46">
        <v>0.95900000000000318</v>
      </c>
      <c r="F46">
        <f t="shared" si="0"/>
        <v>0.72712005612133201</v>
      </c>
      <c r="G46" s="25"/>
    </row>
    <row r="47" spans="1:7" x14ac:dyDescent="0.3">
      <c r="A47" s="24">
        <v>29</v>
      </c>
      <c r="B47">
        <v>10</v>
      </c>
      <c r="C47" s="31">
        <v>2011</v>
      </c>
      <c r="D47" s="25">
        <v>0.84532610311828216</v>
      </c>
      <c r="E47">
        <v>0.95900000000000318</v>
      </c>
      <c r="F47">
        <f t="shared" si="0"/>
        <v>0.81066773289043526</v>
      </c>
    </row>
    <row r="48" spans="1:7" x14ac:dyDescent="0.3">
      <c r="A48" s="24">
        <v>29</v>
      </c>
      <c r="B48">
        <v>8</v>
      </c>
      <c r="C48" s="31">
        <v>2011</v>
      </c>
      <c r="D48" s="25">
        <v>0.95024749693984722</v>
      </c>
      <c r="E48">
        <v>0.95900000000000318</v>
      </c>
      <c r="F48">
        <f t="shared" si="0"/>
        <v>0.91128734956531654</v>
      </c>
    </row>
    <row r="49" spans="1:7" x14ac:dyDescent="0.3">
      <c r="A49" s="24">
        <v>30</v>
      </c>
      <c r="B49">
        <v>6</v>
      </c>
      <c r="C49" s="31">
        <v>2011</v>
      </c>
      <c r="D49" s="24">
        <v>1.0214891307883407</v>
      </c>
      <c r="E49">
        <v>0.95900000000000318</v>
      </c>
      <c r="F49">
        <f t="shared" si="0"/>
        <v>0.97960807642602199</v>
      </c>
    </row>
    <row r="50" spans="1:7" x14ac:dyDescent="0.3">
      <c r="A50" s="24">
        <v>12</v>
      </c>
      <c r="B50">
        <v>6</v>
      </c>
      <c r="C50" s="31">
        <v>2011</v>
      </c>
      <c r="D50" s="25">
        <v>1.0431846121344219</v>
      </c>
      <c r="E50">
        <v>0.95900000000000318</v>
      </c>
      <c r="F50">
        <f t="shared" si="0"/>
        <v>1.0004140430369139</v>
      </c>
    </row>
    <row r="51" spans="1:7" x14ac:dyDescent="0.3">
      <c r="A51" s="24">
        <v>26</v>
      </c>
      <c r="B51">
        <v>5</v>
      </c>
      <c r="C51" s="31">
        <v>2011</v>
      </c>
      <c r="D51" s="25">
        <v>1.0069857823080037</v>
      </c>
      <c r="E51">
        <v>0.95900000000000318</v>
      </c>
      <c r="F51">
        <f t="shared" si="0"/>
        <v>0.96569936523337874</v>
      </c>
    </row>
    <row r="52" spans="1:7" x14ac:dyDescent="0.3">
      <c r="A52" s="24">
        <v>8</v>
      </c>
      <c r="B52">
        <v>5</v>
      </c>
      <c r="C52" s="31">
        <v>2011</v>
      </c>
      <c r="D52" s="25">
        <v>0.95589190868091523</v>
      </c>
      <c r="E52">
        <v>0.95900000000000318</v>
      </c>
      <c r="F52">
        <f t="shared" si="0"/>
        <v>0.9167003404250007</v>
      </c>
    </row>
    <row r="53" spans="1:7" x14ac:dyDescent="0.3">
      <c r="A53" s="24">
        <v>21</v>
      </c>
      <c r="B53">
        <v>4</v>
      </c>
      <c r="C53" s="31">
        <v>2011</v>
      </c>
      <c r="D53" s="25">
        <v>0.91093624118848604</v>
      </c>
      <c r="E53">
        <v>0.95900000000000318</v>
      </c>
      <c r="F53">
        <f t="shared" si="0"/>
        <v>0.87358785529976102</v>
      </c>
      <c r="G53" s="25"/>
    </row>
    <row r="54" spans="1:7" x14ac:dyDescent="0.3">
      <c r="A54" s="24">
        <v>3</v>
      </c>
      <c r="B54">
        <v>4</v>
      </c>
      <c r="C54" s="31">
        <v>2011</v>
      </c>
      <c r="D54" s="25">
        <v>0.87888190790225773</v>
      </c>
      <c r="E54">
        <v>0.95900000000000318</v>
      </c>
      <c r="F54">
        <f t="shared" si="0"/>
        <v>0.84284774967826792</v>
      </c>
      <c r="G54" s="25"/>
    </row>
    <row r="55" spans="1:7" x14ac:dyDescent="0.3">
      <c r="A55" s="24">
        <v>17</v>
      </c>
      <c r="B55">
        <v>3</v>
      </c>
      <c r="C55" s="31">
        <v>2011</v>
      </c>
      <c r="D55" s="25">
        <v>0.86640333108809964</v>
      </c>
      <c r="E55">
        <v>0.95900000000000318</v>
      </c>
      <c r="F55">
        <f t="shared" si="0"/>
        <v>0.83088079451349028</v>
      </c>
      <c r="G55" s="25"/>
    </row>
    <row r="56" spans="1:7" x14ac:dyDescent="0.3">
      <c r="A56" s="24">
        <v>28</v>
      </c>
      <c r="B56">
        <v>2</v>
      </c>
      <c r="C56" s="31">
        <v>2011</v>
      </c>
      <c r="D56" s="24">
        <v>0.8648402782201372</v>
      </c>
      <c r="E56">
        <v>0.95900000000000318</v>
      </c>
      <c r="F56">
        <f t="shared" si="0"/>
        <v>0.82938182681311434</v>
      </c>
      <c r="G56" s="25"/>
    </row>
    <row r="57" spans="1:7" x14ac:dyDescent="0.3">
      <c r="A57" s="24">
        <v>10</v>
      </c>
      <c r="B57">
        <v>1</v>
      </c>
      <c r="C57" s="31">
        <v>2011</v>
      </c>
      <c r="D57" s="25">
        <v>0.91001538602909993</v>
      </c>
      <c r="E57">
        <v>0.95900000000000318</v>
      </c>
      <c r="F57">
        <f t="shared" si="0"/>
        <v>0.87270475520190971</v>
      </c>
      <c r="G57" s="25"/>
    </row>
    <row r="58" spans="1:7" x14ac:dyDescent="0.3">
      <c r="A58" s="32">
        <v>22</v>
      </c>
      <c r="B58">
        <v>11</v>
      </c>
      <c r="C58" s="31">
        <v>2010</v>
      </c>
      <c r="D58" s="25">
        <v>1.0123090012302898</v>
      </c>
      <c r="E58">
        <v>0.95900000000000318</v>
      </c>
      <c r="F58">
        <f t="shared" si="0"/>
        <v>0.97080433217985107</v>
      </c>
      <c r="G58" s="25"/>
    </row>
    <row r="59" spans="1:7" x14ac:dyDescent="0.3">
      <c r="A59" s="24">
        <v>5</v>
      </c>
      <c r="B59">
        <v>10</v>
      </c>
      <c r="C59" s="31">
        <v>2010</v>
      </c>
      <c r="D59" s="25">
        <v>1.165487624728156</v>
      </c>
      <c r="E59">
        <v>0.95900000000000318</v>
      </c>
      <c r="F59">
        <f t="shared" si="0"/>
        <v>1.1177026321143053</v>
      </c>
      <c r="G59" s="25"/>
    </row>
    <row r="60" spans="1:7" x14ac:dyDescent="0.3">
      <c r="A60" s="24">
        <v>17</v>
      </c>
      <c r="B60">
        <v>8</v>
      </c>
      <c r="C60" s="31">
        <v>2010</v>
      </c>
      <c r="D60" s="25">
        <v>1.3238439148025989</v>
      </c>
      <c r="E60">
        <v>0.95900000000000318</v>
      </c>
      <c r="F60">
        <f t="shared" si="0"/>
        <v>1.2695663142956966</v>
      </c>
      <c r="G60" s="25"/>
    </row>
    <row r="61" spans="1:7" x14ac:dyDescent="0.3">
      <c r="A61" s="24">
        <v>30</v>
      </c>
      <c r="B61">
        <v>6</v>
      </c>
      <c r="C61" s="31">
        <v>2010</v>
      </c>
      <c r="D61" s="24">
        <v>1.3575381760850331</v>
      </c>
      <c r="E61">
        <v>0.95900000000000318</v>
      </c>
      <c r="F61">
        <f t="shared" si="0"/>
        <v>1.3018791108655512</v>
      </c>
      <c r="G61" s="25"/>
    </row>
    <row r="62" spans="1:7" x14ac:dyDescent="0.3">
      <c r="A62" s="24">
        <v>5</v>
      </c>
      <c r="B62">
        <v>6</v>
      </c>
      <c r="C62" s="31">
        <v>2010</v>
      </c>
      <c r="D62" s="25">
        <v>1.2556745205534547</v>
      </c>
      <c r="E62">
        <v>0.95900000000000318</v>
      </c>
      <c r="F62">
        <f t="shared" si="0"/>
        <v>1.204191865210767</v>
      </c>
      <c r="G62" s="25"/>
    </row>
    <row r="63" spans="1:7" x14ac:dyDescent="0.3">
      <c r="A63" s="24">
        <v>12</v>
      </c>
      <c r="B63">
        <v>5</v>
      </c>
      <c r="C63" s="31">
        <v>2010</v>
      </c>
      <c r="D63" s="25">
        <v>1.0553856320095676</v>
      </c>
      <c r="E63">
        <v>0.95900000000000318</v>
      </c>
      <c r="F63">
        <f t="shared" si="0"/>
        <v>1.0121148210971787</v>
      </c>
      <c r="G63" s="25"/>
    </row>
    <row r="64" spans="1:7" x14ac:dyDescent="0.3">
      <c r="A64" s="24">
        <v>17</v>
      </c>
      <c r="B64">
        <v>4</v>
      </c>
      <c r="C64" s="31">
        <v>2010</v>
      </c>
      <c r="D64" s="25">
        <v>0.87186437081798585</v>
      </c>
      <c r="E64">
        <v>0.95900000000000318</v>
      </c>
      <c r="F64">
        <f t="shared" si="0"/>
        <v>0.83611793161445125</v>
      </c>
    </row>
    <row r="65" spans="1:7" x14ac:dyDescent="0.3">
      <c r="A65" s="24">
        <v>24</v>
      </c>
      <c r="B65">
        <v>3</v>
      </c>
      <c r="C65" s="31">
        <v>2010</v>
      </c>
      <c r="D65" s="25">
        <v>0.75122973248207336</v>
      </c>
      <c r="E65">
        <v>0.95900000000000318</v>
      </c>
      <c r="F65">
        <f t="shared" si="0"/>
        <v>0.72042931345031069</v>
      </c>
    </row>
    <row r="66" spans="1:7" x14ac:dyDescent="0.3">
      <c r="A66" s="24">
        <v>28</v>
      </c>
      <c r="B66">
        <v>2</v>
      </c>
      <c r="C66" s="31">
        <v>2010</v>
      </c>
      <c r="D66" s="24">
        <v>0.68060620144590189</v>
      </c>
      <c r="E66">
        <v>0.95900000000000318</v>
      </c>
      <c r="F66">
        <f t="shared" ref="F66:F129" si="1">D66*E66</f>
        <v>0.65270134718662209</v>
      </c>
    </row>
    <row r="67" spans="1:7" x14ac:dyDescent="0.3">
      <c r="A67" s="24">
        <v>24</v>
      </c>
      <c r="B67">
        <v>1</v>
      </c>
      <c r="C67" s="31">
        <v>2010</v>
      </c>
      <c r="D67" s="25">
        <v>0.69395804659842319</v>
      </c>
      <c r="E67">
        <v>0.95900000000000318</v>
      </c>
      <c r="F67">
        <f t="shared" si="1"/>
        <v>0.66550576668789008</v>
      </c>
    </row>
    <row r="68" spans="1:7" x14ac:dyDescent="0.3">
      <c r="A68" s="32">
        <v>20</v>
      </c>
      <c r="B68">
        <v>12</v>
      </c>
      <c r="C68" s="31">
        <v>2009</v>
      </c>
      <c r="D68" s="25">
        <v>0.77986628364160571</v>
      </c>
      <c r="E68">
        <v>0.95900000000000318</v>
      </c>
      <c r="F68">
        <f t="shared" si="1"/>
        <v>0.74789176601230234</v>
      </c>
    </row>
    <row r="69" spans="1:7" x14ac:dyDescent="0.3">
      <c r="A69" s="24">
        <v>15</v>
      </c>
      <c r="B69">
        <v>11</v>
      </c>
      <c r="C69" s="31">
        <v>2009</v>
      </c>
      <c r="D69" s="25">
        <v>0.89476496402503869</v>
      </c>
      <c r="E69">
        <v>0.95900000000000318</v>
      </c>
      <c r="F69">
        <f t="shared" si="1"/>
        <v>0.85807960050001497</v>
      </c>
      <c r="G69" s="25"/>
    </row>
    <row r="70" spans="1:7" x14ac:dyDescent="0.3">
      <c r="A70" s="24">
        <v>12</v>
      </c>
      <c r="B70">
        <v>10</v>
      </c>
      <c r="C70" s="31">
        <v>2009</v>
      </c>
      <c r="D70" s="25">
        <v>0.96156943120071081</v>
      </c>
      <c r="E70">
        <v>0.95900000000000318</v>
      </c>
      <c r="F70">
        <f t="shared" si="1"/>
        <v>0.92214508452148469</v>
      </c>
      <c r="G70" s="25"/>
    </row>
    <row r="71" spans="1:7" x14ac:dyDescent="0.3">
      <c r="A71" s="24">
        <v>7</v>
      </c>
      <c r="B71">
        <v>9</v>
      </c>
      <c r="C71" s="31">
        <v>2009</v>
      </c>
      <c r="D71" s="25">
        <v>0.96407276464509928</v>
      </c>
      <c r="E71">
        <v>0.95900000000000318</v>
      </c>
      <c r="F71">
        <f t="shared" si="1"/>
        <v>0.92454578129465326</v>
      </c>
      <c r="G71" s="25"/>
    </row>
    <row r="72" spans="1:7" x14ac:dyDescent="0.3">
      <c r="A72" s="24">
        <v>3</v>
      </c>
      <c r="B72">
        <v>8</v>
      </c>
      <c r="C72" s="31">
        <v>2009</v>
      </c>
      <c r="D72" s="25">
        <v>0.96714152594375358</v>
      </c>
      <c r="E72">
        <v>0.95900000000000318</v>
      </c>
      <c r="F72">
        <f t="shared" si="1"/>
        <v>0.92748872338006272</v>
      </c>
      <c r="G72" s="25"/>
    </row>
    <row r="73" spans="1:7" x14ac:dyDescent="0.3">
      <c r="A73" s="24">
        <v>30</v>
      </c>
      <c r="B73">
        <v>6</v>
      </c>
      <c r="C73" s="31">
        <v>2009</v>
      </c>
      <c r="D73" s="24">
        <v>0.94901297780512439</v>
      </c>
      <c r="E73">
        <v>0.95900000000000318</v>
      </c>
      <c r="F73">
        <f t="shared" si="1"/>
        <v>0.91010344571511737</v>
      </c>
      <c r="G73" s="25"/>
    </row>
    <row r="74" spans="1:7" x14ac:dyDescent="0.3">
      <c r="A74" s="24">
        <v>20</v>
      </c>
      <c r="B74">
        <v>5</v>
      </c>
      <c r="C74" s="31">
        <v>2009</v>
      </c>
      <c r="D74" s="25">
        <v>0.88806997487775263</v>
      </c>
      <c r="E74">
        <v>0.95900000000000318</v>
      </c>
      <c r="F74">
        <f t="shared" si="1"/>
        <v>0.85165910590776761</v>
      </c>
      <c r="G74" s="25"/>
    </row>
    <row r="75" spans="1:7" x14ac:dyDescent="0.3">
      <c r="A75" s="24">
        <v>9</v>
      </c>
      <c r="B75">
        <v>4</v>
      </c>
      <c r="C75" s="31">
        <v>2009</v>
      </c>
      <c r="D75" s="25">
        <v>0.82345245040312387</v>
      </c>
      <c r="E75">
        <v>0.95900000000000318</v>
      </c>
      <c r="F75">
        <f t="shared" si="1"/>
        <v>0.78969089993659847</v>
      </c>
    </row>
    <row r="76" spans="1:7" x14ac:dyDescent="0.3">
      <c r="A76" s="24">
        <v>28</v>
      </c>
      <c r="B76">
        <v>2</v>
      </c>
      <c r="C76" s="31">
        <v>2009</v>
      </c>
      <c r="D76" s="24">
        <v>0.79700544217530001</v>
      </c>
      <c r="E76">
        <v>0.95900000000000318</v>
      </c>
      <c r="F76">
        <f t="shared" si="1"/>
        <v>0.76432821904611525</v>
      </c>
      <c r="G76" s="25"/>
    </row>
    <row r="77" spans="1:7" x14ac:dyDescent="0.3">
      <c r="A77" s="24">
        <v>24</v>
      </c>
      <c r="B77">
        <v>1</v>
      </c>
      <c r="C77" s="31">
        <v>2009</v>
      </c>
      <c r="D77" s="25">
        <v>0.82726756018671155</v>
      </c>
      <c r="E77">
        <v>0.95900000000000318</v>
      </c>
      <c r="F77">
        <f t="shared" si="1"/>
        <v>0.79334959021905904</v>
      </c>
      <c r="G77" s="25"/>
    </row>
    <row r="78" spans="1:7" x14ac:dyDescent="0.3">
      <c r="A78" s="24">
        <v>20</v>
      </c>
      <c r="B78">
        <v>12</v>
      </c>
      <c r="C78" s="31">
        <v>2008</v>
      </c>
      <c r="D78" s="25">
        <v>0.88685205315530213</v>
      </c>
      <c r="E78">
        <v>0.95900000000000318</v>
      </c>
      <c r="F78">
        <f t="shared" si="1"/>
        <v>0.85049111897593754</v>
      </c>
      <c r="G78" s="25"/>
    </row>
    <row r="79" spans="1:7" x14ac:dyDescent="0.3">
      <c r="A79" s="24">
        <v>15</v>
      </c>
      <c r="B79">
        <v>11</v>
      </c>
      <c r="C79" s="31">
        <v>2008</v>
      </c>
      <c r="D79" s="25">
        <v>0.94627520434211454</v>
      </c>
      <c r="E79">
        <v>0.95900000000000318</v>
      </c>
      <c r="F79">
        <f t="shared" si="1"/>
        <v>0.90747792096409086</v>
      </c>
      <c r="G79" s="25"/>
    </row>
    <row r="80" spans="1:7" x14ac:dyDescent="0.3">
      <c r="A80" s="24">
        <v>12</v>
      </c>
      <c r="B80">
        <v>10</v>
      </c>
      <c r="C80" s="31">
        <v>2008</v>
      </c>
      <c r="D80" s="25">
        <v>0.98149580577390882</v>
      </c>
      <c r="E80">
        <v>0.95900000000000318</v>
      </c>
      <c r="F80">
        <f t="shared" si="1"/>
        <v>0.94125447773718174</v>
      </c>
      <c r="G80" s="25"/>
    </row>
    <row r="81" spans="1:7" x14ac:dyDescent="0.3">
      <c r="A81" s="24">
        <v>7</v>
      </c>
      <c r="B81">
        <v>9</v>
      </c>
      <c r="C81" s="31">
        <v>2008</v>
      </c>
      <c r="D81" s="25">
        <v>0.99548836956312348</v>
      </c>
      <c r="E81">
        <v>0.95900000000000318</v>
      </c>
      <c r="F81">
        <f t="shared" si="1"/>
        <v>0.95467334641103863</v>
      </c>
      <c r="G81" s="25"/>
    </row>
    <row r="82" spans="1:7" x14ac:dyDescent="0.3">
      <c r="A82" s="24">
        <v>3</v>
      </c>
      <c r="B82">
        <v>8</v>
      </c>
      <c r="C82" s="31">
        <v>2008</v>
      </c>
      <c r="D82" s="25">
        <v>1.0153843337636583</v>
      </c>
      <c r="E82">
        <v>0.95900000000000318</v>
      </c>
      <c r="F82">
        <f t="shared" si="1"/>
        <v>0.97375357607935153</v>
      </c>
      <c r="G82" s="25"/>
    </row>
    <row r="83" spans="1:7" x14ac:dyDescent="0.3">
      <c r="A83" s="24">
        <v>30</v>
      </c>
      <c r="B83">
        <v>6</v>
      </c>
      <c r="C83" s="31">
        <v>2008</v>
      </c>
      <c r="D83" s="24">
        <v>1.0060410688760986</v>
      </c>
      <c r="E83">
        <v>0.95900000000000318</v>
      </c>
      <c r="F83">
        <f t="shared" si="1"/>
        <v>0.96479338505218171</v>
      </c>
      <c r="G83" s="25"/>
    </row>
    <row r="84" spans="1:7" x14ac:dyDescent="0.3">
      <c r="A84" s="24">
        <v>12</v>
      </c>
      <c r="B84">
        <v>6</v>
      </c>
      <c r="C84" s="31">
        <v>2008</v>
      </c>
      <c r="D84" s="25">
        <v>0.94654874894852692</v>
      </c>
      <c r="E84">
        <v>0.95900000000000318</v>
      </c>
      <c r="F84">
        <f t="shared" si="1"/>
        <v>0.90774025024164029</v>
      </c>
      <c r="G84" s="25"/>
    </row>
    <row r="85" spans="1:7" x14ac:dyDescent="0.3">
      <c r="A85" s="24">
        <v>25</v>
      </c>
      <c r="B85">
        <v>5</v>
      </c>
      <c r="C85" s="31">
        <v>2008</v>
      </c>
      <c r="D85" s="25">
        <v>0.83827385280954037</v>
      </c>
      <c r="E85">
        <v>0.95900000000000318</v>
      </c>
      <c r="F85">
        <f t="shared" si="1"/>
        <v>0.80390462484435188</v>
      </c>
    </row>
    <row r="86" spans="1:7" x14ac:dyDescent="0.3">
      <c r="A86" s="24">
        <v>8</v>
      </c>
      <c r="B86">
        <v>5</v>
      </c>
      <c r="C86" s="31">
        <v>2008</v>
      </c>
      <c r="D86" s="25">
        <v>0.72752243744990053</v>
      </c>
      <c r="E86">
        <v>0.95900000000000318</v>
      </c>
      <c r="F86">
        <f t="shared" si="1"/>
        <v>0.69769401751445692</v>
      </c>
      <c r="G86" s="25"/>
    </row>
    <row r="87" spans="1:7" x14ac:dyDescent="0.3">
      <c r="A87" s="24">
        <v>20</v>
      </c>
      <c r="B87">
        <v>4</v>
      </c>
      <c r="C87" s="31">
        <v>2008</v>
      </c>
      <c r="D87" s="25">
        <v>0.62046376537674364</v>
      </c>
      <c r="E87">
        <v>0.95900000000000318</v>
      </c>
      <c r="F87">
        <f t="shared" si="1"/>
        <v>0.59502475099629915</v>
      </c>
      <c r="G87" s="25"/>
    </row>
    <row r="88" spans="1:7" x14ac:dyDescent="0.3">
      <c r="A88" s="24">
        <v>3</v>
      </c>
      <c r="B88">
        <v>4</v>
      </c>
      <c r="C88" s="31">
        <v>2008</v>
      </c>
      <c r="D88" s="25">
        <v>0.52164597053619022</v>
      </c>
      <c r="E88">
        <v>0.95900000000000318</v>
      </c>
      <c r="F88">
        <f t="shared" si="1"/>
        <v>0.50025848574420806</v>
      </c>
      <c r="G88" s="25"/>
    </row>
    <row r="89" spans="1:7" x14ac:dyDescent="0.3">
      <c r="A89" s="24">
        <v>16</v>
      </c>
      <c r="B89">
        <v>3</v>
      </c>
      <c r="C89" s="31">
        <v>2008</v>
      </c>
      <c r="D89" s="25">
        <v>0.46825675803632322</v>
      </c>
      <c r="E89">
        <v>0.95900000000000318</v>
      </c>
      <c r="F89">
        <f t="shared" si="1"/>
        <v>0.44905823095683545</v>
      </c>
      <c r="G89" s="25"/>
    </row>
    <row r="90" spans="1:7" x14ac:dyDescent="0.3">
      <c r="A90" s="24">
        <v>28</v>
      </c>
      <c r="B90">
        <v>2</v>
      </c>
      <c r="C90" s="31">
        <v>2008</v>
      </c>
      <c r="D90" s="24">
        <v>0.46374699792591728</v>
      </c>
      <c r="E90">
        <v>0.95900000000000318</v>
      </c>
      <c r="F90">
        <f t="shared" si="1"/>
        <v>0.44473337101095617</v>
      </c>
      <c r="G90" s="25"/>
    </row>
    <row r="91" spans="1:7" x14ac:dyDescent="0.3">
      <c r="A91" s="24">
        <v>18</v>
      </c>
      <c r="B91">
        <v>1</v>
      </c>
      <c r="C91" s="31">
        <v>2008</v>
      </c>
      <c r="D91" s="25">
        <v>0.50814786281459101</v>
      </c>
      <c r="E91">
        <v>0.95900000000000318</v>
      </c>
      <c r="F91">
        <f t="shared" si="1"/>
        <v>0.48731380043919442</v>
      </c>
      <c r="G91" s="25"/>
    </row>
    <row r="92" spans="1:7" x14ac:dyDescent="0.3">
      <c r="A92" s="32">
        <v>9</v>
      </c>
      <c r="B92">
        <v>12</v>
      </c>
      <c r="C92" s="31">
        <v>2007</v>
      </c>
      <c r="D92" s="24">
        <v>0.56981786447591076</v>
      </c>
      <c r="E92">
        <v>0.95900000000000318</v>
      </c>
      <c r="F92">
        <f t="shared" si="1"/>
        <v>0.54645533203240026</v>
      </c>
    </row>
    <row r="93" spans="1:7" x14ac:dyDescent="0.3">
      <c r="A93" s="24">
        <v>29</v>
      </c>
      <c r="B93">
        <v>10</v>
      </c>
      <c r="C93" s="31">
        <v>2007</v>
      </c>
      <c r="D93" s="25">
        <v>0.64183977898041022</v>
      </c>
      <c r="E93">
        <v>0.95900000000000318</v>
      </c>
      <c r="F93">
        <f t="shared" si="1"/>
        <v>0.61552434804221545</v>
      </c>
      <c r="G93" s="25"/>
    </row>
    <row r="94" spans="1:7" x14ac:dyDescent="0.3">
      <c r="A94" s="24">
        <v>19</v>
      </c>
      <c r="B94">
        <v>9</v>
      </c>
      <c r="C94" s="31">
        <v>2007</v>
      </c>
      <c r="D94" s="24">
        <v>0.72731187443196466</v>
      </c>
      <c r="E94">
        <v>0.95900000000000318</v>
      </c>
      <c r="F94">
        <f t="shared" si="1"/>
        <v>0.69749208758025638</v>
      </c>
    </row>
    <row r="95" spans="1:7" x14ac:dyDescent="0.3">
      <c r="A95" s="24">
        <v>9</v>
      </c>
      <c r="B95">
        <v>8</v>
      </c>
      <c r="C95" s="31">
        <v>2007</v>
      </c>
      <c r="D95" s="25">
        <v>0.8083089967139524</v>
      </c>
      <c r="E95">
        <v>0.95900000000000318</v>
      </c>
      <c r="F95">
        <f t="shared" si="1"/>
        <v>0.77516832784868295</v>
      </c>
      <c r="G95" s="25"/>
    </row>
    <row r="96" spans="1:7" x14ac:dyDescent="0.3">
      <c r="A96" s="24">
        <v>30</v>
      </c>
      <c r="B96">
        <v>6</v>
      </c>
      <c r="C96" s="31">
        <v>2007</v>
      </c>
      <c r="D96" s="24">
        <v>0.87003995895357344</v>
      </c>
      <c r="E96">
        <v>0.95900000000000318</v>
      </c>
      <c r="F96">
        <f t="shared" si="1"/>
        <v>0.8343683206364797</v>
      </c>
    </row>
    <row r="97" spans="1:7" x14ac:dyDescent="0.3">
      <c r="A97" s="24">
        <v>9</v>
      </c>
      <c r="B97">
        <v>6</v>
      </c>
      <c r="C97" s="31">
        <v>2007</v>
      </c>
      <c r="D97" s="25">
        <v>0.8438621403404839</v>
      </c>
      <c r="E97">
        <v>0.95900000000000318</v>
      </c>
      <c r="F97">
        <f t="shared" si="1"/>
        <v>0.8092637925865267</v>
      </c>
      <c r="G97" s="25"/>
    </row>
    <row r="98" spans="1:7" x14ac:dyDescent="0.3">
      <c r="A98" s="24">
        <v>20</v>
      </c>
      <c r="B98">
        <v>5</v>
      </c>
      <c r="C98" s="31">
        <v>2007</v>
      </c>
      <c r="D98" s="25">
        <v>0.73986850447945818</v>
      </c>
      <c r="E98">
        <v>0.95900000000000318</v>
      </c>
      <c r="F98">
        <f t="shared" si="1"/>
        <v>0.70953389579580273</v>
      </c>
    </row>
    <row r="99" spans="1:7" x14ac:dyDescent="0.3">
      <c r="A99" s="24">
        <v>30</v>
      </c>
      <c r="B99">
        <v>4</v>
      </c>
      <c r="C99" s="31">
        <v>2007</v>
      </c>
      <c r="D99" s="24">
        <v>0.60550075330247388</v>
      </c>
      <c r="E99">
        <v>0.95900000000000318</v>
      </c>
      <c r="F99">
        <f t="shared" si="1"/>
        <v>0.58067522241707437</v>
      </c>
      <c r="G99" s="25"/>
    </row>
    <row r="100" spans="1:7" x14ac:dyDescent="0.3">
      <c r="A100" s="24">
        <v>9</v>
      </c>
      <c r="B100">
        <v>4</v>
      </c>
      <c r="C100" s="31">
        <v>2007</v>
      </c>
      <c r="D100" s="25">
        <v>0.50017388456386103</v>
      </c>
      <c r="E100">
        <v>0.95900000000000318</v>
      </c>
      <c r="F100">
        <f t="shared" si="1"/>
        <v>0.4796667552967443</v>
      </c>
      <c r="G100" s="25"/>
    </row>
    <row r="101" spans="1:7" x14ac:dyDescent="0.3">
      <c r="A101" s="24">
        <v>20</v>
      </c>
      <c r="B101">
        <v>3</v>
      </c>
      <c r="C101" s="31">
        <v>2007</v>
      </c>
      <c r="D101" s="25">
        <v>0.44639571280621237</v>
      </c>
      <c r="E101">
        <v>0.95900000000000318</v>
      </c>
      <c r="F101">
        <f t="shared" si="1"/>
        <v>0.42809348858115909</v>
      </c>
      <c r="G101" s="25"/>
    </row>
    <row r="102" spans="1:7" x14ac:dyDescent="0.3">
      <c r="A102" s="24">
        <v>28</v>
      </c>
      <c r="B102">
        <v>2</v>
      </c>
      <c r="C102" s="31">
        <v>2007</v>
      </c>
      <c r="D102" s="24">
        <v>0.42635506019521274</v>
      </c>
      <c r="E102">
        <v>0.95900000000000318</v>
      </c>
      <c r="F102">
        <f t="shared" si="1"/>
        <v>0.40887450272721038</v>
      </c>
      <c r="G102" s="25"/>
    </row>
    <row r="103" spans="1:7" x14ac:dyDescent="0.3">
      <c r="A103" s="24">
        <v>24</v>
      </c>
      <c r="B103">
        <v>1</v>
      </c>
      <c r="C103" s="31">
        <v>2007</v>
      </c>
      <c r="D103" s="25">
        <v>0.43537912668060508</v>
      </c>
      <c r="E103">
        <v>0.95900000000000318</v>
      </c>
      <c r="F103">
        <f t="shared" si="1"/>
        <v>0.41752858248670166</v>
      </c>
      <c r="G103" s="25"/>
    </row>
    <row r="104" spans="1:7" x14ac:dyDescent="0.3">
      <c r="A104" s="32">
        <v>20</v>
      </c>
      <c r="B104">
        <v>12</v>
      </c>
      <c r="C104" s="31">
        <v>2006</v>
      </c>
      <c r="D104" s="25">
        <v>0.45502157728256593</v>
      </c>
      <c r="E104">
        <v>0.95900000000000318</v>
      </c>
      <c r="F104">
        <f t="shared" si="1"/>
        <v>0.43636569261398217</v>
      </c>
    </row>
    <row r="105" spans="1:7" x14ac:dyDescent="0.3">
      <c r="A105" s="24">
        <v>15</v>
      </c>
      <c r="B105">
        <v>11</v>
      </c>
      <c r="C105" s="31">
        <v>2006</v>
      </c>
      <c r="D105" s="25">
        <v>0.48691479090131118</v>
      </c>
      <c r="E105">
        <v>0.95900000000000318</v>
      </c>
      <c r="F105">
        <f t="shared" si="1"/>
        <v>0.46695128447435896</v>
      </c>
      <c r="G105" s="25"/>
    </row>
    <row r="106" spans="1:7" x14ac:dyDescent="0.3">
      <c r="A106" s="24">
        <v>12</v>
      </c>
      <c r="B106">
        <v>10</v>
      </c>
      <c r="C106" s="31">
        <v>2006</v>
      </c>
      <c r="D106" s="25">
        <v>0.53249444934229495</v>
      </c>
      <c r="E106">
        <v>0.95900000000000318</v>
      </c>
      <c r="F106">
        <f t="shared" si="1"/>
        <v>0.51066217691926252</v>
      </c>
      <c r="G106" s="25"/>
    </row>
    <row r="107" spans="1:7" x14ac:dyDescent="0.3">
      <c r="A107" s="24">
        <v>7</v>
      </c>
      <c r="B107">
        <v>9</v>
      </c>
      <c r="C107" s="31">
        <v>2006</v>
      </c>
      <c r="D107" s="25">
        <v>0.59038695258322471</v>
      </c>
      <c r="E107">
        <v>0.95900000000000318</v>
      </c>
      <c r="F107">
        <f t="shared" si="1"/>
        <v>0.56618108752731433</v>
      </c>
      <c r="G107" s="25"/>
    </row>
    <row r="108" spans="1:7" x14ac:dyDescent="0.3">
      <c r="A108" s="24">
        <v>3</v>
      </c>
      <c r="B108">
        <v>8</v>
      </c>
      <c r="C108" s="31">
        <v>2006</v>
      </c>
      <c r="D108" s="25">
        <v>0.65244958624939309</v>
      </c>
      <c r="E108">
        <v>0.95900000000000318</v>
      </c>
      <c r="F108">
        <f t="shared" si="1"/>
        <v>0.62569915321317005</v>
      </c>
      <c r="G108" s="25"/>
    </row>
    <row r="109" spans="1:7" x14ac:dyDescent="0.3">
      <c r="A109" s="24">
        <v>30</v>
      </c>
      <c r="B109">
        <v>6</v>
      </c>
      <c r="C109" s="31">
        <v>2006</v>
      </c>
      <c r="D109" s="24">
        <v>0.66529721041031453</v>
      </c>
      <c r="E109">
        <v>0.95900000000000318</v>
      </c>
      <c r="F109">
        <f t="shared" si="1"/>
        <v>0.63802002478349373</v>
      </c>
      <c r="G109" s="25"/>
    </row>
    <row r="110" spans="1:7" x14ac:dyDescent="0.3">
      <c r="A110" s="24">
        <v>5</v>
      </c>
      <c r="B110">
        <v>6</v>
      </c>
      <c r="C110" s="31">
        <v>2006</v>
      </c>
      <c r="D110" s="25">
        <v>0.61479866512379788</v>
      </c>
      <c r="E110">
        <v>0.95900000000000318</v>
      </c>
      <c r="F110">
        <f t="shared" si="1"/>
        <v>0.58959191985372417</v>
      </c>
      <c r="G110" s="25"/>
    </row>
    <row r="111" spans="1:7" x14ac:dyDescent="0.3">
      <c r="A111" s="24">
        <v>12</v>
      </c>
      <c r="B111">
        <v>5</v>
      </c>
      <c r="C111" s="31">
        <v>2006</v>
      </c>
      <c r="D111" s="25">
        <v>0.51984072873204101</v>
      </c>
      <c r="E111">
        <v>0.95900000000000318</v>
      </c>
      <c r="F111">
        <f t="shared" si="1"/>
        <v>0.49852725885402899</v>
      </c>
    </row>
    <row r="112" spans="1:7" x14ac:dyDescent="0.3">
      <c r="A112" s="24">
        <v>17</v>
      </c>
      <c r="B112">
        <v>4</v>
      </c>
      <c r="C112" s="31">
        <v>2006</v>
      </c>
      <c r="D112" s="25">
        <v>0.43359031216903732</v>
      </c>
      <c r="E112">
        <v>0.95900000000000318</v>
      </c>
      <c r="F112">
        <f t="shared" si="1"/>
        <v>0.41581310937010818</v>
      </c>
    </row>
    <row r="113" spans="1:7" x14ac:dyDescent="0.3">
      <c r="A113" s="24">
        <v>24</v>
      </c>
      <c r="B113">
        <v>3</v>
      </c>
      <c r="C113" s="31">
        <v>2006</v>
      </c>
      <c r="D113" s="25">
        <v>0.39127087970644259</v>
      </c>
      <c r="E113">
        <v>0.95900000000000318</v>
      </c>
      <c r="F113">
        <f t="shared" si="1"/>
        <v>0.37522877363847967</v>
      </c>
      <c r="G113" s="25"/>
    </row>
    <row r="114" spans="1:7" x14ac:dyDescent="0.3">
      <c r="A114" s="24">
        <v>28</v>
      </c>
      <c r="B114">
        <v>2</v>
      </c>
      <c r="C114" s="31">
        <v>2006</v>
      </c>
      <c r="D114" s="24">
        <v>0.38806264150073083</v>
      </c>
      <c r="E114">
        <v>0.95900000000000318</v>
      </c>
      <c r="F114">
        <f t="shared" si="1"/>
        <v>0.37215207319920213</v>
      </c>
      <c r="G114" s="25"/>
    </row>
    <row r="115" spans="1:7" x14ac:dyDescent="0.3">
      <c r="A115" s="24">
        <v>18</v>
      </c>
      <c r="B115">
        <v>1</v>
      </c>
      <c r="C115" s="31">
        <v>2006</v>
      </c>
      <c r="D115" s="25">
        <v>0.43449933190757856</v>
      </c>
      <c r="E115">
        <v>0.95900000000000318</v>
      </c>
      <c r="F115">
        <f t="shared" si="1"/>
        <v>0.41668485929936921</v>
      </c>
      <c r="G115" s="25"/>
    </row>
    <row r="116" spans="1:7" x14ac:dyDescent="0.3">
      <c r="A116" s="32">
        <v>9</v>
      </c>
      <c r="B116">
        <v>12</v>
      </c>
      <c r="C116" s="31">
        <v>2005</v>
      </c>
      <c r="D116" s="24">
        <v>0.51819126268492843</v>
      </c>
      <c r="E116">
        <v>0.95900000000000318</v>
      </c>
      <c r="F116">
        <f t="shared" si="1"/>
        <v>0.496945420914848</v>
      </c>
      <c r="G116" s="25"/>
    </row>
    <row r="117" spans="1:7" x14ac:dyDescent="0.3">
      <c r="A117" s="24">
        <v>29</v>
      </c>
      <c r="B117">
        <v>10</v>
      </c>
      <c r="C117" s="31">
        <v>2005</v>
      </c>
      <c r="D117" s="25">
        <v>0.62976353464397949</v>
      </c>
      <c r="E117">
        <v>0.95900000000000318</v>
      </c>
      <c r="F117">
        <f t="shared" si="1"/>
        <v>0.60394322972357839</v>
      </c>
      <c r="G117" s="25"/>
    </row>
    <row r="118" spans="1:7" x14ac:dyDescent="0.3">
      <c r="A118" s="24">
        <v>19</v>
      </c>
      <c r="B118">
        <v>9</v>
      </c>
      <c r="C118" s="31">
        <v>2005</v>
      </c>
      <c r="D118" s="24">
        <v>0.75188075464518145</v>
      </c>
      <c r="E118">
        <v>0.95900000000000318</v>
      </c>
      <c r="F118">
        <f t="shared" si="1"/>
        <v>0.72105364370473135</v>
      </c>
      <c r="G118" s="25"/>
    </row>
    <row r="119" spans="1:7" x14ac:dyDescent="0.3">
      <c r="A119" s="24">
        <v>9</v>
      </c>
      <c r="B119">
        <v>8</v>
      </c>
      <c r="C119" s="31">
        <v>2005</v>
      </c>
      <c r="D119" s="25">
        <v>0.8376685303794279</v>
      </c>
      <c r="E119">
        <v>0.95900000000000318</v>
      </c>
      <c r="F119">
        <f t="shared" si="1"/>
        <v>0.80332412063387404</v>
      </c>
      <c r="G119" s="25"/>
    </row>
    <row r="120" spans="1:7" x14ac:dyDescent="0.3">
      <c r="A120" s="24">
        <v>30</v>
      </c>
      <c r="B120">
        <v>6</v>
      </c>
      <c r="C120" s="31">
        <v>2005</v>
      </c>
      <c r="D120" s="24">
        <v>0.87647291896205215</v>
      </c>
      <c r="E120">
        <v>0.95900000000000318</v>
      </c>
      <c r="F120">
        <f t="shared" si="1"/>
        <v>0.84053752928461078</v>
      </c>
    </row>
    <row r="121" spans="1:7" x14ac:dyDescent="0.3">
      <c r="A121" s="24">
        <v>9</v>
      </c>
      <c r="B121">
        <v>6</v>
      </c>
      <c r="C121" s="31">
        <v>2005</v>
      </c>
      <c r="D121" s="25">
        <v>0.86796883279045933</v>
      </c>
      <c r="E121">
        <v>0.95900000000000318</v>
      </c>
      <c r="F121">
        <f t="shared" si="1"/>
        <v>0.83238211064605327</v>
      </c>
    </row>
    <row r="122" spans="1:7" x14ac:dyDescent="0.3">
      <c r="A122" s="24">
        <v>20</v>
      </c>
      <c r="B122">
        <v>5</v>
      </c>
      <c r="C122" s="31">
        <v>2005</v>
      </c>
      <c r="D122" s="25">
        <v>0.84801651182344484</v>
      </c>
      <c r="E122">
        <v>0.95900000000000318</v>
      </c>
      <c r="F122">
        <f t="shared" si="1"/>
        <v>0.81324783483868635</v>
      </c>
    </row>
    <row r="123" spans="1:7" x14ac:dyDescent="0.3">
      <c r="A123" s="24">
        <v>30</v>
      </c>
      <c r="B123">
        <v>4</v>
      </c>
      <c r="C123" s="31">
        <v>2005</v>
      </c>
      <c r="D123" s="24">
        <v>0.82066178837803994</v>
      </c>
      <c r="E123">
        <v>0.95900000000000318</v>
      </c>
      <c r="F123">
        <f t="shared" si="1"/>
        <v>0.78701465505454293</v>
      </c>
      <c r="G123" s="25"/>
    </row>
    <row r="124" spans="1:7" x14ac:dyDescent="0.3">
      <c r="A124" s="24">
        <v>9</v>
      </c>
      <c r="B124">
        <v>4</v>
      </c>
      <c r="C124" s="31">
        <v>2005</v>
      </c>
      <c r="D124" s="25">
        <v>0.78308335042844668</v>
      </c>
      <c r="E124">
        <v>0.95900000000000318</v>
      </c>
      <c r="F124">
        <f t="shared" si="1"/>
        <v>0.75097693306088287</v>
      </c>
      <c r="G124" s="25"/>
    </row>
    <row r="125" spans="1:7" x14ac:dyDescent="0.3">
      <c r="A125" s="24">
        <v>20</v>
      </c>
      <c r="B125">
        <v>3</v>
      </c>
      <c r="C125" s="31">
        <v>2005</v>
      </c>
      <c r="D125" s="25">
        <v>0.75356612681565593</v>
      </c>
      <c r="E125">
        <v>0.95900000000000318</v>
      </c>
      <c r="F125">
        <f t="shared" si="1"/>
        <v>0.72266991561621641</v>
      </c>
      <c r="G125" s="25"/>
    </row>
    <row r="126" spans="1:7" x14ac:dyDescent="0.3">
      <c r="A126" s="24">
        <v>28</v>
      </c>
      <c r="B126">
        <v>2</v>
      </c>
      <c r="C126" s="31">
        <v>2005</v>
      </c>
      <c r="D126" s="24">
        <v>0.74523144936906305</v>
      </c>
      <c r="E126">
        <v>0.95900000000000318</v>
      </c>
      <c r="F126">
        <f t="shared" si="1"/>
        <v>0.71467695994493385</v>
      </c>
      <c r="G126" s="25"/>
    </row>
    <row r="127" spans="1:7" x14ac:dyDescent="0.3">
      <c r="A127" s="24">
        <v>10</v>
      </c>
      <c r="B127">
        <v>1</v>
      </c>
      <c r="C127" s="31">
        <v>2005</v>
      </c>
      <c r="D127" s="25">
        <v>0.77007155601958621</v>
      </c>
      <c r="E127">
        <v>0.95900000000000318</v>
      </c>
      <c r="F127">
        <f t="shared" si="1"/>
        <v>0.73849862222278562</v>
      </c>
      <c r="G127" s="25"/>
    </row>
    <row r="128" spans="1:7" x14ac:dyDescent="0.3">
      <c r="A128" s="32">
        <v>22</v>
      </c>
      <c r="B128">
        <v>11</v>
      </c>
      <c r="C128" s="31">
        <v>2004</v>
      </c>
      <c r="D128" s="25">
        <v>0.81622890823777816</v>
      </c>
      <c r="E128">
        <v>0.95900000000000318</v>
      </c>
      <c r="F128">
        <f t="shared" si="1"/>
        <v>0.78276352300003182</v>
      </c>
    </row>
    <row r="129" spans="1:7" x14ac:dyDescent="0.3">
      <c r="A129" s="24">
        <v>5</v>
      </c>
      <c r="B129">
        <v>10</v>
      </c>
      <c r="C129" s="31">
        <v>2004</v>
      </c>
      <c r="D129" s="25">
        <v>0.88314477072901043</v>
      </c>
      <c r="E129">
        <v>0.95900000000000318</v>
      </c>
      <c r="F129">
        <f t="shared" si="1"/>
        <v>0.84693583512912385</v>
      </c>
      <c r="G129" s="25"/>
    </row>
    <row r="130" spans="1:7" x14ac:dyDescent="0.3">
      <c r="A130" s="24">
        <v>17</v>
      </c>
      <c r="B130">
        <v>8</v>
      </c>
      <c r="C130" s="31">
        <v>2004</v>
      </c>
      <c r="D130" s="25">
        <v>0.96393365898187611</v>
      </c>
      <c r="E130">
        <v>0.95900000000000318</v>
      </c>
      <c r="F130">
        <f t="shared" ref="F130:F193" si="2">D130*E130</f>
        <v>0.92441237896362227</v>
      </c>
      <c r="G130" s="25"/>
    </row>
    <row r="131" spans="1:7" x14ac:dyDescent="0.3">
      <c r="A131" s="24">
        <v>30</v>
      </c>
      <c r="B131">
        <v>6</v>
      </c>
      <c r="C131" s="31">
        <v>2004</v>
      </c>
      <c r="D131" s="24">
        <v>0.99225828409407801</v>
      </c>
      <c r="E131">
        <v>0.95900000000000318</v>
      </c>
      <c r="F131">
        <f t="shared" si="2"/>
        <v>0.95157569444622392</v>
      </c>
      <c r="G131" s="25"/>
    </row>
    <row r="132" spans="1:7" x14ac:dyDescent="0.3">
      <c r="A132" s="24">
        <v>12</v>
      </c>
      <c r="B132">
        <v>6</v>
      </c>
      <c r="C132" s="31">
        <v>2004</v>
      </c>
      <c r="D132" s="25">
        <v>0.93763530593286626</v>
      </c>
      <c r="E132">
        <v>0.95900000000000318</v>
      </c>
      <c r="F132">
        <f t="shared" si="2"/>
        <v>0.89919225838962169</v>
      </c>
      <c r="G132" s="25"/>
    </row>
    <row r="133" spans="1:7" x14ac:dyDescent="0.3">
      <c r="A133" s="24">
        <v>25</v>
      </c>
      <c r="B133">
        <v>5</v>
      </c>
      <c r="C133" s="31">
        <v>2004</v>
      </c>
      <c r="D133" s="25">
        <v>0.81971425260295283</v>
      </c>
      <c r="E133">
        <v>0.95900000000000318</v>
      </c>
      <c r="F133">
        <f t="shared" si="2"/>
        <v>0.78610596824623435</v>
      </c>
      <c r="G133" s="25"/>
    </row>
    <row r="134" spans="1:7" x14ac:dyDescent="0.3">
      <c r="A134" s="24">
        <v>8</v>
      </c>
      <c r="B134">
        <v>5</v>
      </c>
      <c r="C134" s="31">
        <v>2004</v>
      </c>
      <c r="D134" s="25">
        <v>0.70839003608184736</v>
      </c>
      <c r="E134">
        <v>0.95900000000000318</v>
      </c>
      <c r="F134">
        <f t="shared" si="2"/>
        <v>0.67934604460249393</v>
      </c>
      <c r="G134" s="25"/>
    </row>
    <row r="135" spans="1:7" x14ac:dyDescent="0.3">
      <c r="A135" s="24">
        <v>20</v>
      </c>
      <c r="B135">
        <v>4</v>
      </c>
      <c r="C135" s="31">
        <v>2004</v>
      </c>
      <c r="D135" s="25">
        <v>0.63071967399850837</v>
      </c>
      <c r="E135">
        <v>0.95900000000000318</v>
      </c>
      <c r="F135">
        <f t="shared" si="2"/>
        <v>0.60486016736457149</v>
      </c>
      <c r="G135" s="25"/>
    </row>
    <row r="136" spans="1:7" x14ac:dyDescent="0.3">
      <c r="A136" s="24">
        <v>3</v>
      </c>
      <c r="B136">
        <v>4</v>
      </c>
      <c r="C136" s="31">
        <v>2004</v>
      </c>
      <c r="D136" s="25">
        <v>0.57756585686691542</v>
      </c>
      <c r="E136">
        <v>0.95900000000000318</v>
      </c>
      <c r="F136">
        <f t="shared" si="2"/>
        <v>0.55388565673537371</v>
      </c>
      <c r="G136" s="25"/>
    </row>
    <row r="137" spans="1:7" x14ac:dyDescent="0.3">
      <c r="A137" s="24">
        <v>16</v>
      </c>
      <c r="B137">
        <v>3</v>
      </c>
      <c r="C137" s="31">
        <v>2004</v>
      </c>
      <c r="D137" s="25">
        <v>0.54937016844363118</v>
      </c>
      <c r="E137">
        <v>0.95900000000000318</v>
      </c>
      <c r="F137">
        <f t="shared" si="2"/>
        <v>0.52684599153744405</v>
      </c>
      <c r="G137" s="25"/>
    </row>
    <row r="138" spans="1:7" x14ac:dyDescent="0.3">
      <c r="A138" s="24">
        <v>28</v>
      </c>
      <c r="B138">
        <v>2</v>
      </c>
      <c r="C138" s="31">
        <v>2004</v>
      </c>
      <c r="D138" s="24">
        <v>0.53596693662063399</v>
      </c>
      <c r="E138">
        <v>0.95900000000000318</v>
      </c>
      <c r="F138">
        <f t="shared" si="2"/>
        <v>0.51399229221918974</v>
      </c>
      <c r="G138" s="25"/>
    </row>
    <row r="139" spans="1:7" x14ac:dyDescent="0.3">
      <c r="A139" s="24">
        <v>24</v>
      </c>
      <c r="B139">
        <v>1</v>
      </c>
      <c r="C139" s="31">
        <v>2004</v>
      </c>
      <c r="D139" s="25">
        <v>0.54596862301725402</v>
      </c>
      <c r="E139">
        <v>0.95900000000000318</v>
      </c>
      <c r="F139">
        <f t="shared" si="2"/>
        <v>0.52358390947354838</v>
      </c>
      <c r="G139" s="25"/>
    </row>
    <row r="140" spans="1:7" x14ac:dyDescent="0.3">
      <c r="A140" s="32">
        <v>20</v>
      </c>
      <c r="B140">
        <v>12</v>
      </c>
      <c r="C140" s="31">
        <v>2003</v>
      </c>
      <c r="D140" s="25">
        <v>0.57852597164156327</v>
      </c>
      <c r="E140">
        <v>0.95900000000000318</v>
      </c>
      <c r="F140">
        <f t="shared" si="2"/>
        <v>0.55480640680426108</v>
      </c>
    </row>
    <row r="141" spans="1:7" x14ac:dyDescent="0.3">
      <c r="A141" s="24">
        <v>15</v>
      </c>
      <c r="B141">
        <v>11</v>
      </c>
      <c r="C141" s="31">
        <v>2003</v>
      </c>
      <c r="D141" s="25">
        <v>0.61992599443007368</v>
      </c>
      <c r="E141">
        <v>0.95900000000000318</v>
      </c>
      <c r="F141">
        <f t="shared" si="2"/>
        <v>0.59450902865844268</v>
      </c>
      <c r="G141" s="25"/>
    </row>
    <row r="142" spans="1:7" x14ac:dyDescent="0.3">
      <c r="A142" s="24">
        <v>12</v>
      </c>
      <c r="B142">
        <v>10</v>
      </c>
      <c r="C142" s="31">
        <v>2003</v>
      </c>
      <c r="D142" s="25">
        <v>0.64953412409893674</v>
      </c>
      <c r="E142">
        <v>0.95900000000000318</v>
      </c>
      <c r="F142">
        <f t="shared" si="2"/>
        <v>0.62290322501088236</v>
      </c>
      <c r="G142" s="25"/>
    </row>
    <row r="143" spans="1:7" x14ac:dyDescent="0.3">
      <c r="A143" s="24">
        <v>7</v>
      </c>
      <c r="B143">
        <v>9</v>
      </c>
      <c r="C143" s="31">
        <v>2003</v>
      </c>
      <c r="D143" s="25">
        <v>0.65869906340321593</v>
      </c>
      <c r="E143">
        <v>0.95900000000000318</v>
      </c>
      <c r="F143">
        <f t="shared" si="2"/>
        <v>0.63169240180368613</v>
      </c>
      <c r="G143" s="25"/>
    </row>
    <row r="144" spans="1:7" x14ac:dyDescent="0.3">
      <c r="A144" s="24">
        <v>3</v>
      </c>
      <c r="B144">
        <v>8</v>
      </c>
      <c r="C144" s="31">
        <v>2003</v>
      </c>
      <c r="D144" s="25">
        <v>0.66136872084822407</v>
      </c>
      <c r="E144">
        <v>0.95900000000000318</v>
      </c>
      <c r="F144">
        <f t="shared" si="2"/>
        <v>0.63425260329344901</v>
      </c>
      <c r="G144" s="25"/>
    </row>
    <row r="145" spans="1:7" x14ac:dyDescent="0.3">
      <c r="A145" s="24">
        <v>30</v>
      </c>
      <c r="B145">
        <v>6</v>
      </c>
      <c r="C145" s="31">
        <v>2003</v>
      </c>
      <c r="D145" s="24">
        <v>0.65164910883590366</v>
      </c>
      <c r="E145">
        <v>0.95900000000000318</v>
      </c>
      <c r="F145">
        <f t="shared" si="2"/>
        <v>0.62493149537363368</v>
      </c>
      <c r="G145" s="25"/>
    </row>
    <row r="146" spans="1:7" x14ac:dyDescent="0.3">
      <c r="A146" s="24">
        <v>30</v>
      </c>
      <c r="B146">
        <v>5</v>
      </c>
      <c r="C146" s="31">
        <v>2003</v>
      </c>
      <c r="D146" s="25">
        <v>0.62604540917796503</v>
      </c>
      <c r="E146">
        <v>0.95900000000000318</v>
      </c>
      <c r="F146">
        <f t="shared" si="2"/>
        <v>0.60037754740167049</v>
      </c>
      <c r="G146" s="25"/>
    </row>
    <row r="147" spans="1:7" x14ac:dyDescent="0.3">
      <c r="A147" s="24">
        <v>30</v>
      </c>
      <c r="B147">
        <v>4</v>
      </c>
      <c r="C147" s="31">
        <v>2003</v>
      </c>
      <c r="D147" s="24">
        <v>0.59621452312096046</v>
      </c>
      <c r="E147">
        <v>0.95900000000000318</v>
      </c>
      <c r="F147">
        <f t="shared" si="2"/>
        <v>0.57176972767300294</v>
      </c>
    </row>
    <row r="148" spans="1:7" x14ac:dyDescent="0.3">
      <c r="A148" s="24">
        <v>30</v>
      </c>
      <c r="B148">
        <v>3</v>
      </c>
      <c r="C148" s="31">
        <v>2003</v>
      </c>
      <c r="D148" s="25">
        <v>0.57660733548724985</v>
      </c>
      <c r="E148">
        <v>0.95900000000000318</v>
      </c>
      <c r="F148">
        <f t="shared" si="2"/>
        <v>0.55296643473227447</v>
      </c>
      <c r="G148" s="25"/>
    </row>
    <row r="149" spans="1:7" x14ac:dyDescent="0.3">
      <c r="A149" s="24">
        <v>28</v>
      </c>
      <c r="B149">
        <v>2</v>
      </c>
      <c r="C149" s="31">
        <v>2003</v>
      </c>
      <c r="D149" s="24">
        <v>0.57432138305459635</v>
      </c>
      <c r="E149">
        <v>0.95900000000000318</v>
      </c>
      <c r="F149">
        <f t="shared" si="2"/>
        <v>0.5507742063493597</v>
      </c>
      <c r="G149" s="25"/>
    </row>
    <row r="150" spans="1:7" x14ac:dyDescent="0.3">
      <c r="A150" s="24">
        <v>28</v>
      </c>
      <c r="B150">
        <v>1</v>
      </c>
      <c r="C150" s="31">
        <v>2003</v>
      </c>
      <c r="D150" s="25">
        <v>0.58120632081459522</v>
      </c>
      <c r="E150">
        <v>0.95900000000000318</v>
      </c>
      <c r="F150">
        <f t="shared" si="2"/>
        <v>0.55737686166119871</v>
      </c>
      <c r="G150" s="25"/>
    </row>
    <row r="151" spans="1:7" x14ac:dyDescent="0.3">
      <c r="A151" s="32">
        <v>29</v>
      </c>
      <c r="B151">
        <v>12</v>
      </c>
      <c r="C151" s="31">
        <v>2002</v>
      </c>
      <c r="D151" s="25">
        <v>0.59000332575627124</v>
      </c>
      <c r="E151">
        <v>0.95900000000000318</v>
      </c>
      <c r="F151">
        <f t="shared" si="2"/>
        <v>0.56581318940026604</v>
      </c>
    </row>
    <row r="152" spans="1:7" x14ac:dyDescent="0.3">
      <c r="A152" s="24">
        <v>28</v>
      </c>
      <c r="B152">
        <v>11</v>
      </c>
      <c r="C152" s="31">
        <v>2002</v>
      </c>
      <c r="D152" s="25">
        <v>0.59500997717055348</v>
      </c>
      <c r="E152">
        <v>0.95900000000000318</v>
      </c>
      <c r="F152">
        <f t="shared" si="2"/>
        <v>0.57061456810656264</v>
      </c>
    </row>
    <row r="153" spans="1:7" x14ac:dyDescent="0.3">
      <c r="A153" s="24">
        <v>29</v>
      </c>
      <c r="B153">
        <v>10</v>
      </c>
      <c r="C153" s="31">
        <v>2002</v>
      </c>
      <c r="D153" s="25">
        <v>0.60791080795275276</v>
      </c>
      <c r="E153">
        <v>0.95900000000000318</v>
      </c>
      <c r="F153">
        <f t="shared" si="2"/>
        <v>0.58298646482669181</v>
      </c>
    </row>
    <row r="154" spans="1:7" x14ac:dyDescent="0.3">
      <c r="A154" s="24">
        <v>29</v>
      </c>
      <c r="B154">
        <v>9</v>
      </c>
      <c r="C154" s="31">
        <v>2002</v>
      </c>
      <c r="D154" s="25">
        <v>0.63924950538324277</v>
      </c>
      <c r="E154">
        <v>0.95900000000000318</v>
      </c>
      <c r="F154">
        <f t="shared" si="2"/>
        <v>0.61304027566253183</v>
      </c>
    </row>
    <row r="155" spans="1:7" x14ac:dyDescent="0.3">
      <c r="A155" s="24">
        <v>29</v>
      </c>
      <c r="B155">
        <v>8</v>
      </c>
      <c r="C155" s="31">
        <v>2002</v>
      </c>
      <c r="D155" s="25">
        <v>0.67942750586134604</v>
      </c>
      <c r="E155">
        <v>0.95900000000000318</v>
      </c>
      <c r="F155">
        <f t="shared" si="2"/>
        <v>0.65157097812103304</v>
      </c>
    </row>
    <row r="156" spans="1:7" x14ac:dyDescent="0.3">
      <c r="A156" s="24">
        <v>30</v>
      </c>
      <c r="B156">
        <v>7</v>
      </c>
      <c r="C156" s="31">
        <v>2002</v>
      </c>
      <c r="D156" s="25">
        <v>0.70792973217337085</v>
      </c>
      <c r="E156">
        <v>0.95900000000000318</v>
      </c>
      <c r="F156">
        <f t="shared" si="2"/>
        <v>0.67890461315426487</v>
      </c>
      <c r="G156" s="25"/>
    </row>
    <row r="157" spans="1:7" x14ac:dyDescent="0.3">
      <c r="A157" s="24">
        <v>30</v>
      </c>
      <c r="B157">
        <v>6</v>
      </c>
      <c r="C157" s="31">
        <v>2002</v>
      </c>
      <c r="D157" s="24">
        <v>0.70598931801770937</v>
      </c>
      <c r="E157">
        <v>0.95900000000000318</v>
      </c>
      <c r="F157">
        <f t="shared" si="2"/>
        <v>0.67704375597898558</v>
      </c>
    </row>
    <row r="158" spans="1:7" x14ac:dyDescent="0.3">
      <c r="A158" s="24">
        <v>12</v>
      </c>
      <c r="B158">
        <v>6</v>
      </c>
      <c r="C158" s="31">
        <v>2002</v>
      </c>
      <c r="D158" s="25">
        <v>0.68380838564151314</v>
      </c>
      <c r="E158">
        <v>0.95900000000000318</v>
      </c>
      <c r="F158">
        <f t="shared" si="2"/>
        <v>0.65577224183021332</v>
      </c>
      <c r="G158" s="25"/>
    </row>
    <row r="159" spans="1:7" x14ac:dyDescent="0.3">
      <c r="A159" s="24">
        <v>26</v>
      </c>
      <c r="B159">
        <v>5</v>
      </c>
      <c r="C159" s="31">
        <v>2002</v>
      </c>
      <c r="D159" s="25">
        <v>0.64602560577882462</v>
      </c>
      <c r="E159">
        <v>0.95900000000000318</v>
      </c>
      <c r="F159">
        <f t="shared" si="2"/>
        <v>0.61953855594189489</v>
      </c>
    </row>
    <row r="160" spans="1:7" x14ac:dyDescent="0.3">
      <c r="A160" s="24">
        <v>8</v>
      </c>
      <c r="B160">
        <v>5</v>
      </c>
      <c r="C160" s="31">
        <v>2002</v>
      </c>
      <c r="D160" s="25">
        <v>0.60292622366372417</v>
      </c>
      <c r="E160">
        <v>0.95900000000000318</v>
      </c>
      <c r="F160">
        <f t="shared" si="2"/>
        <v>0.57820624849351343</v>
      </c>
      <c r="G160" s="25"/>
    </row>
    <row r="161" spans="1:7" x14ac:dyDescent="0.3">
      <c r="A161" s="24">
        <v>21</v>
      </c>
      <c r="B161">
        <v>4</v>
      </c>
      <c r="C161" s="31">
        <v>2002</v>
      </c>
      <c r="D161" s="25">
        <v>0.56555401435310471</v>
      </c>
      <c r="E161">
        <v>0.95900000000000318</v>
      </c>
      <c r="F161">
        <f t="shared" si="2"/>
        <v>0.54236629976462924</v>
      </c>
    </row>
    <row r="162" spans="1:7" x14ac:dyDescent="0.3">
      <c r="A162" s="24">
        <v>3</v>
      </c>
      <c r="B162">
        <v>4</v>
      </c>
      <c r="C162" s="31">
        <v>2002</v>
      </c>
      <c r="D162" s="25">
        <v>0.53802235271292909</v>
      </c>
      <c r="E162">
        <v>0.95900000000000318</v>
      </c>
      <c r="F162">
        <f t="shared" si="2"/>
        <v>0.51596343625170071</v>
      </c>
      <c r="G162" s="25"/>
    </row>
    <row r="163" spans="1:7" x14ac:dyDescent="0.3">
      <c r="A163" s="24">
        <v>17</v>
      </c>
      <c r="B163">
        <v>3</v>
      </c>
      <c r="C163" s="31">
        <v>2002</v>
      </c>
      <c r="D163" s="25">
        <v>0.51924029582882891</v>
      </c>
      <c r="E163">
        <v>0.95900000000000318</v>
      </c>
      <c r="F163">
        <f t="shared" si="2"/>
        <v>0.49795144369984856</v>
      </c>
    </row>
    <row r="164" spans="1:7" x14ac:dyDescent="0.3">
      <c r="A164" s="24">
        <v>28</v>
      </c>
      <c r="B164">
        <v>2</v>
      </c>
      <c r="C164" s="31">
        <v>2002</v>
      </c>
      <c r="D164" s="24">
        <v>0.50238236201940056</v>
      </c>
      <c r="E164">
        <v>0.95900000000000318</v>
      </c>
      <c r="F164">
        <f t="shared" si="2"/>
        <v>0.48178468517660672</v>
      </c>
      <c r="G164" s="25"/>
    </row>
    <row r="165" spans="1:7" x14ac:dyDescent="0.3">
      <c r="A165" s="24">
        <v>10</v>
      </c>
      <c r="B165">
        <v>1</v>
      </c>
      <c r="C165" s="31">
        <v>2002</v>
      </c>
      <c r="D165" s="25">
        <v>0.51405392569670416</v>
      </c>
      <c r="E165">
        <v>0.95900000000000318</v>
      </c>
      <c r="F165">
        <f t="shared" si="2"/>
        <v>0.49297771474314095</v>
      </c>
    </row>
    <row r="166" spans="1:7" x14ac:dyDescent="0.3">
      <c r="A166" s="32">
        <v>22</v>
      </c>
      <c r="B166">
        <v>11</v>
      </c>
      <c r="C166" s="31">
        <v>2001</v>
      </c>
      <c r="D166" s="25">
        <v>0.57179690878362344</v>
      </c>
      <c r="E166">
        <v>0.95900000000000318</v>
      </c>
      <c r="F166">
        <f t="shared" si="2"/>
        <v>0.54835323552349668</v>
      </c>
      <c r="G166" s="25"/>
    </row>
    <row r="167" spans="1:7" x14ac:dyDescent="0.3">
      <c r="A167" s="24">
        <v>5</v>
      </c>
      <c r="B167">
        <v>10</v>
      </c>
      <c r="C167" s="31">
        <v>2001</v>
      </c>
      <c r="D167" s="25">
        <v>0.66012807799301632</v>
      </c>
      <c r="E167">
        <v>0.95900000000000318</v>
      </c>
      <c r="F167">
        <f t="shared" si="2"/>
        <v>0.63306282679530479</v>
      </c>
    </row>
    <row r="168" spans="1:7" x14ac:dyDescent="0.3">
      <c r="A168" s="24">
        <v>17</v>
      </c>
      <c r="B168">
        <v>8</v>
      </c>
      <c r="C168" s="31">
        <v>2001</v>
      </c>
      <c r="D168" s="25">
        <v>0.7306293166908272</v>
      </c>
      <c r="E168">
        <v>0.95900000000000318</v>
      </c>
      <c r="F168">
        <f t="shared" si="2"/>
        <v>0.70067351470650563</v>
      </c>
      <c r="G168" s="25"/>
    </row>
    <row r="169" spans="1:7" x14ac:dyDescent="0.3">
      <c r="A169" s="24">
        <v>30</v>
      </c>
      <c r="B169">
        <v>6</v>
      </c>
      <c r="C169" s="31">
        <v>2001</v>
      </c>
      <c r="D169" s="24">
        <v>0.74657832946191616</v>
      </c>
      <c r="E169">
        <v>0.95900000000000318</v>
      </c>
      <c r="F169">
        <f t="shared" si="2"/>
        <v>0.71596861795397992</v>
      </c>
      <c r="G169" s="25"/>
    </row>
    <row r="170" spans="1:7" x14ac:dyDescent="0.3">
      <c r="A170" s="24">
        <v>14</v>
      </c>
      <c r="B170">
        <v>6</v>
      </c>
      <c r="C170" s="31">
        <v>2001</v>
      </c>
      <c r="D170" s="25">
        <v>0.73449131689881453</v>
      </c>
      <c r="E170">
        <v>0.95900000000000318</v>
      </c>
      <c r="F170">
        <f t="shared" si="2"/>
        <v>0.70437717290596547</v>
      </c>
      <c r="G170" s="25"/>
    </row>
    <row r="171" spans="1:7" x14ac:dyDescent="0.3">
      <c r="A171" s="24">
        <v>30</v>
      </c>
      <c r="B171">
        <v>5</v>
      </c>
      <c r="C171" s="31">
        <v>2001</v>
      </c>
      <c r="D171" s="25">
        <v>0.69621707918940956</v>
      </c>
      <c r="E171">
        <v>0.95900000000000318</v>
      </c>
      <c r="F171">
        <f t="shared" si="2"/>
        <v>0.66767217894264597</v>
      </c>
      <c r="G171" s="25"/>
    </row>
    <row r="172" spans="1:7" x14ac:dyDescent="0.3">
      <c r="A172" s="24">
        <v>15</v>
      </c>
      <c r="B172">
        <v>5</v>
      </c>
      <c r="C172" s="31">
        <v>2001</v>
      </c>
      <c r="D172" s="25">
        <v>0.6374976179174876</v>
      </c>
      <c r="E172">
        <v>0.95900000000000318</v>
      </c>
      <c r="F172">
        <f t="shared" si="2"/>
        <v>0.61136021558287268</v>
      </c>
      <c r="G172" s="25"/>
    </row>
    <row r="173" spans="1:7" x14ac:dyDescent="0.3">
      <c r="A173" s="24">
        <v>30</v>
      </c>
      <c r="B173">
        <v>4</v>
      </c>
      <c r="C173" s="31">
        <v>2001</v>
      </c>
      <c r="D173" s="24">
        <v>0.56932448297037708</v>
      </c>
      <c r="E173">
        <v>0.95900000000000318</v>
      </c>
      <c r="F173">
        <f t="shared" si="2"/>
        <v>0.54598217916859348</v>
      </c>
      <c r="G173" s="25"/>
    </row>
    <row r="174" spans="1:7" x14ac:dyDescent="0.3">
      <c r="A174" s="24">
        <v>14</v>
      </c>
      <c r="B174">
        <v>4</v>
      </c>
      <c r="C174" s="31">
        <v>2001</v>
      </c>
      <c r="D174" s="25">
        <v>0.50708476235971112</v>
      </c>
      <c r="E174">
        <v>0.95900000000000318</v>
      </c>
      <c r="F174">
        <f t="shared" si="2"/>
        <v>0.48629428710296457</v>
      </c>
      <c r="G174" s="25"/>
    </row>
    <row r="175" spans="1:7" x14ac:dyDescent="0.3">
      <c r="A175" s="24">
        <v>30</v>
      </c>
      <c r="B175">
        <v>3</v>
      </c>
      <c r="C175" s="31">
        <v>2001</v>
      </c>
      <c r="D175" s="25">
        <v>0.46184183027842662</v>
      </c>
      <c r="E175">
        <v>0.95900000000000318</v>
      </c>
      <c r="F175">
        <f t="shared" si="2"/>
        <v>0.44290631523701263</v>
      </c>
      <c r="G175" s="25"/>
    </row>
    <row r="176" spans="1:7" x14ac:dyDescent="0.3">
      <c r="A176" s="24">
        <v>15</v>
      </c>
      <c r="B176">
        <v>3</v>
      </c>
      <c r="C176" s="31">
        <v>2001</v>
      </c>
      <c r="D176" s="25">
        <v>0.43146618462782971</v>
      </c>
      <c r="E176">
        <v>0.95900000000000318</v>
      </c>
      <c r="F176">
        <f t="shared" si="2"/>
        <v>0.41377607105809006</v>
      </c>
      <c r="G176" s="25"/>
    </row>
    <row r="177" spans="1:7" x14ac:dyDescent="0.3">
      <c r="A177" s="24">
        <v>28</v>
      </c>
      <c r="B177">
        <v>2</v>
      </c>
      <c r="C177" s="31">
        <v>2001</v>
      </c>
      <c r="D177" s="24">
        <v>0.42503298333447792</v>
      </c>
      <c r="E177">
        <v>0.95900000000000318</v>
      </c>
      <c r="F177">
        <f t="shared" si="2"/>
        <v>0.40760663101776567</v>
      </c>
      <c r="G177" s="25"/>
    </row>
    <row r="178" spans="1:7" x14ac:dyDescent="0.3">
      <c r="A178" s="24">
        <v>18</v>
      </c>
      <c r="B178">
        <v>1</v>
      </c>
      <c r="C178" s="31">
        <v>2001</v>
      </c>
      <c r="D178" s="25">
        <v>0.44063012605208479</v>
      </c>
      <c r="E178">
        <v>0.95900000000000318</v>
      </c>
      <c r="F178">
        <f t="shared" si="2"/>
        <v>0.4225642908839507</v>
      </c>
      <c r="G178" s="25"/>
    </row>
    <row r="179" spans="1:7" x14ac:dyDescent="0.3">
      <c r="A179" s="32">
        <v>9</v>
      </c>
      <c r="B179">
        <v>12</v>
      </c>
      <c r="C179" s="31">
        <v>2000</v>
      </c>
      <c r="D179" s="24">
        <v>0.47260573850445858</v>
      </c>
      <c r="E179">
        <v>0.95900000000000318</v>
      </c>
      <c r="F179">
        <f t="shared" si="2"/>
        <v>0.4532289032257773</v>
      </c>
      <c r="G179" s="25"/>
    </row>
    <row r="180" spans="1:7" x14ac:dyDescent="0.3">
      <c r="A180" s="24">
        <v>29</v>
      </c>
      <c r="B180">
        <v>10</v>
      </c>
      <c r="C180" s="31">
        <v>2000</v>
      </c>
      <c r="D180" s="25">
        <v>0.50697490589607985</v>
      </c>
      <c r="E180">
        <v>0.95900000000000318</v>
      </c>
      <c r="F180">
        <f t="shared" si="2"/>
        <v>0.48618893475434222</v>
      </c>
    </row>
    <row r="181" spans="1:7" x14ac:dyDescent="0.3">
      <c r="A181" s="24">
        <v>19</v>
      </c>
      <c r="B181">
        <v>9</v>
      </c>
      <c r="C181" s="31">
        <v>2000</v>
      </c>
      <c r="D181" s="24">
        <v>0.53705195507045633</v>
      </c>
      <c r="E181">
        <v>0.95900000000000318</v>
      </c>
      <c r="F181">
        <f t="shared" si="2"/>
        <v>0.5150328249125693</v>
      </c>
      <c r="G181" s="25"/>
    </row>
    <row r="182" spans="1:7" x14ac:dyDescent="0.3">
      <c r="A182" s="24">
        <v>9</v>
      </c>
      <c r="B182">
        <v>8</v>
      </c>
      <c r="C182" s="31">
        <v>2000</v>
      </c>
      <c r="D182" s="25">
        <v>0.56755907475676193</v>
      </c>
      <c r="E182">
        <v>0.95900000000000318</v>
      </c>
      <c r="F182">
        <f t="shared" si="2"/>
        <v>0.5442891526917365</v>
      </c>
    </row>
    <row r="183" spans="1:7" x14ac:dyDescent="0.3">
      <c r="A183" s="24">
        <v>30</v>
      </c>
      <c r="B183">
        <v>6</v>
      </c>
      <c r="C183" s="31">
        <v>2000</v>
      </c>
      <c r="D183" s="24">
        <v>0.58681611423243729</v>
      </c>
      <c r="E183">
        <v>0.95900000000000318</v>
      </c>
      <c r="F183">
        <f t="shared" si="2"/>
        <v>0.56275665354890925</v>
      </c>
      <c r="G183" s="25"/>
    </row>
    <row r="184" spans="1:7" x14ac:dyDescent="0.3">
      <c r="A184" s="24">
        <v>5</v>
      </c>
      <c r="B184">
        <v>6</v>
      </c>
      <c r="C184" s="31">
        <v>2000</v>
      </c>
      <c r="D184" s="25">
        <v>0.58618074099799422</v>
      </c>
      <c r="E184">
        <v>0.95900000000000318</v>
      </c>
      <c r="F184">
        <f t="shared" si="2"/>
        <v>0.56214733061707833</v>
      </c>
    </row>
    <row r="185" spans="1:7" x14ac:dyDescent="0.3">
      <c r="A185" s="24">
        <v>11</v>
      </c>
      <c r="B185">
        <v>5</v>
      </c>
      <c r="C185" s="31">
        <v>2000</v>
      </c>
      <c r="D185" s="25">
        <v>0.56245817387531194</v>
      </c>
      <c r="E185">
        <v>0.95900000000000318</v>
      </c>
      <c r="F185">
        <f t="shared" si="2"/>
        <v>0.53939738874642595</v>
      </c>
      <c r="G185" s="25"/>
    </row>
    <row r="186" spans="1:7" x14ac:dyDescent="0.3">
      <c r="A186" s="24">
        <v>17</v>
      </c>
      <c r="B186">
        <v>4</v>
      </c>
      <c r="C186" s="31">
        <v>2000</v>
      </c>
      <c r="D186" s="25">
        <v>0.52946484698283125</v>
      </c>
      <c r="E186">
        <v>0.95900000000000318</v>
      </c>
      <c r="F186">
        <f t="shared" si="2"/>
        <v>0.50775678825653681</v>
      </c>
      <c r="G186" s="25"/>
    </row>
    <row r="187" spans="1:7" x14ac:dyDescent="0.3">
      <c r="A187" s="24">
        <v>23</v>
      </c>
      <c r="B187">
        <v>3</v>
      </c>
      <c r="C187" s="31">
        <v>2000</v>
      </c>
      <c r="D187" s="25">
        <v>0.50060733956461423</v>
      </c>
      <c r="E187">
        <v>0.95900000000000318</v>
      </c>
      <c r="F187">
        <f t="shared" si="2"/>
        <v>0.48008243864246664</v>
      </c>
      <c r="G187" s="25"/>
    </row>
    <row r="188" spans="1:7" x14ac:dyDescent="0.3">
      <c r="A188" s="24">
        <v>28</v>
      </c>
      <c r="B188">
        <v>2</v>
      </c>
      <c r="C188" s="31">
        <v>2000</v>
      </c>
      <c r="D188" s="24">
        <v>0.48052153265577685</v>
      </c>
      <c r="E188">
        <v>0.95900000000000318</v>
      </c>
      <c r="F188">
        <f t="shared" si="2"/>
        <v>0.46082014981689151</v>
      </c>
      <c r="G188" s="25"/>
    </row>
    <row r="189" spans="1:7" x14ac:dyDescent="0.3">
      <c r="A189" s="24">
        <v>10</v>
      </c>
      <c r="B189">
        <v>1</v>
      </c>
      <c r="C189" s="31">
        <v>2000</v>
      </c>
      <c r="D189" s="25">
        <v>0.48302675255222483</v>
      </c>
      <c r="E189">
        <v>0.95900000000000318</v>
      </c>
      <c r="F189">
        <f t="shared" si="2"/>
        <v>0.46322265569758514</v>
      </c>
      <c r="G189" s="25"/>
    </row>
    <row r="190" spans="1:7" x14ac:dyDescent="0.3">
      <c r="A190" s="32">
        <v>22</v>
      </c>
      <c r="B190">
        <v>11</v>
      </c>
      <c r="C190" s="31">
        <v>1999</v>
      </c>
      <c r="D190" s="25">
        <v>0.50936017218925056</v>
      </c>
      <c r="E190">
        <v>0.95900000000000318</v>
      </c>
      <c r="F190">
        <f t="shared" si="2"/>
        <v>0.48847640512949292</v>
      </c>
    </row>
    <row r="191" spans="1:7" x14ac:dyDescent="0.3">
      <c r="A191" s="24">
        <v>5</v>
      </c>
      <c r="B191">
        <v>10</v>
      </c>
      <c r="C191" s="31">
        <v>1999</v>
      </c>
      <c r="D191" s="25">
        <v>0.55901580162753273</v>
      </c>
      <c r="E191">
        <v>0.95900000000000318</v>
      </c>
      <c r="F191">
        <f t="shared" si="2"/>
        <v>0.53609615376080566</v>
      </c>
      <c r="G191" s="25"/>
    </row>
    <row r="192" spans="1:7" x14ac:dyDescent="0.3">
      <c r="A192" s="24">
        <v>17</v>
      </c>
      <c r="B192">
        <v>8</v>
      </c>
      <c r="C192" s="31">
        <v>1999</v>
      </c>
      <c r="D192" s="25">
        <v>0.61997085803116558</v>
      </c>
      <c r="E192">
        <v>0.95900000000000318</v>
      </c>
      <c r="F192">
        <f t="shared" si="2"/>
        <v>0.59455205285188972</v>
      </c>
    </row>
    <row r="193" spans="1:7" x14ac:dyDescent="0.3">
      <c r="A193" s="24">
        <v>30</v>
      </c>
      <c r="B193">
        <v>6</v>
      </c>
      <c r="C193" s="31">
        <v>1999</v>
      </c>
      <c r="D193" s="24">
        <v>0.64649244173531906</v>
      </c>
      <c r="E193">
        <v>0.95900000000000318</v>
      </c>
      <c r="F193">
        <f t="shared" si="2"/>
        <v>0.61998625162417298</v>
      </c>
      <c r="G193" s="25"/>
    </row>
    <row r="194" spans="1:7" x14ac:dyDescent="0.3">
      <c r="A194" s="24">
        <v>9</v>
      </c>
      <c r="B194">
        <v>6</v>
      </c>
      <c r="C194" s="31">
        <v>1999</v>
      </c>
      <c r="D194" s="25">
        <v>0.61720106154576682</v>
      </c>
      <c r="E194">
        <v>0.95900000000000318</v>
      </c>
      <c r="F194">
        <f t="shared" ref="F194:F257" si="3">D194*E194</f>
        <v>0.59189581802239233</v>
      </c>
    </row>
    <row r="195" spans="1:7" x14ac:dyDescent="0.3">
      <c r="A195" s="24">
        <v>20</v>
      </c>
      <c r="B195">
        <v>5</v>
      </c>
      <c r="C195" s="31">
        <v>1999</v>
      </c>
      <c r="D195" s="25">
        <v>0.53588960217149451</v>
      </c>
      <c r="E195">
        <v>0.95900000000000318</v>
      </c>
      <c r="F195">
        <f t="shared" si="3"/>
        <v>0.51391812848246499</v>
      </c>
      <c r="G195" s="25"/>
    </row>
    <row r="196" spans="1:7" x14ac:dyDescent="0.3">
      <c r="A196" s="24">
        <v>30</v>
      </c>
      <c r="B196">
        <v>4</v>
      </c>
      <c r="C196" s="31">
        <v>1999</v>
      </c>
      <c r="D196" s="24">
        <v>0.44678275678547602</v>
      </c>
      <c r="E196">
        <v>0.95900000000000318</v>
      </c>
      <c r="F196">
        <f t="shared" si="3"/>
        <v>0.42846466375727293</v>
      </c>
      <c r="G196" s="25"/>
    </row>
    <row r="197" spans="1:7" x14ac:dyDescent="0.3">
      <c r="A197" s="24">
        <v>9</v>
      </c>
      <c r="B197">
        <v>4</v>
      </c>
      <c r="C197" s="31">
        <v>1999</v>
      </c>
      <c r="D197" s="25">
        <v>0.38321650132877089</v>
      </c>
      <c r="E197">
        <v>0.95900000000000318</v>
      </c>
      <c r="F197">
        <f t="shared" si="3"/>
        <v>0.36750462477429252</v>
      </c>
      <c r="G197" s="25"/>
    </row>
    <row r="198" spans="1:7" x14ac:dyDescent="0.3">
      <c r="A198" s="24">
        <v>20</v>
      </c>
      <c r="B198">
        <v>3</v>
      </c>
      <c r="C198" s="31">
        <v>1999</v>
      </c>
      <c r="D198" s="25">
        <v>0.34769191076497008</v>
      </c>
      <c r="E198">
        <v>0.95900000000000318</v>
      </c>
      <c r="F198">
        <f t="shared" si="3"/>
        <v>0.33343654242360743</v>
      </c>
      <c r="G198" s="25"/>
    </row>
    <row r="199" spans="1:7" x14ac:dyDescent="0.3">
      <c r="A199" s="24">
        <v>28</v>
      </c>
      <c r="B199">
        <v>2</v>
      </c>
      <c r="C199" s="31">
        <v>1999</v>
      </c>
      <c r="D199" s="24">
        <v>0.34509019135805497</v>
      </c>
      <c r="E199">
        <v>0.95900000000000318</v>
      </c>
      <c r="F199">
        <f t="shared" si="3"/>
        <v>0.33094149351237578</v>
      </c>
      <c r="G199" s="25"/>
    </row>
    <row r="200" spans="1:7" x14ac:dyDescent="0.3">
      <c r="A200" s="24">
        <v>1</v>
      </c>
      <c r="B200">
        <v>2</v>
      </c>
      <c r="C200" s="31">
        <v>1999</v>
      </c>
      <c r="D200" s="24">
        <v>0.36540480984606005</v>
      </c>
      <c r="E200">
        <v>0.95900000000000318</v>
      </c>
      <c r="F200">
        <f t="shared" si="3"/>
        <v>0.35042321264237275</v>
      </c>
      <c r="G200" s="25"/>
    </row>
    <row r="201" spans="1:7" x14ac:dyDescent="0.3">
      <c r="A201" s="24">
        <v>5</v>
      </c>
      <c r="B201">
        <v>1</v>
      </c>
      <c r="C201" s="31">
        <v>1999</v>
      </c>
      <c r="D201" s="24">
        <v>0.40311736201281273</v>
      </c>
      <c r="E201">
        <v>0.95900000000000318</v>
      </c>
      <c r="F201">
        <f t="shared" si="3"/>
        <v>0.38658955017028868</v>
      </c>
      <c r="G201" s="25"/>
    </row>
    <row r="202" spans="1:7" x14ac:dyDescent="0.3">
      <c r="A202" s="32">
        <v>9</v>
      </c>
      <c r="B202">
        <v>12</v>
      </c>
      <c r="C202" s="31">
        <v>1998</v>
      </c>
      <c r="D202" s="24">
        <v>0.44901458645840686</v>
      </c>
      <c r="E202">
        <v>0.95900000000000318</v>
      </c>
      <c r="F202">
        <f t="shared" si="3"/>
        <v>0.43060498841361361</v>
      </c>
      <c r="G202" s="25"/>
    </row>
    <row r="203" spans="1:7" x14ac:dyDescent="0.3">
      <c r="A203" s="24">
        <v>12</v>
      </c>
      <c r="B203">
        <v>11</v>
      </c>
      <c r="C203" s="31">
        <v>1998</v>
      </c>
      <c r="D203" s="24">
        <v>0.49367797908199229</v>
      </c>
      <c r="E203">
        <v>0.95900000000000318</v>
      </c>
      <c r="F203">
        <f t="shared" si="3"/>
        <v>0.47343718193963219</v>
      </c>
      <c r="G203" s="25"/>
    </row>
    <row r="204" spans="1:7" x14ac:dyDescent="0.3">
      <c r="A204" s="24">
        <v>16</v>
      </c>
      <c r="B204">
        <v>10</v>
      </c>
      <c r="C204" s="31">
        <v>1998</v>
      </c>
      <c r="D204" s="24">
        <v>0.53550263316945368</v>
      </c>
      <c r="E204">
        <v>0.95900000000000318</v>
      </c>
      <c r="F204">
        <f t="shared" si="3"/>
        <v>0.51354702520950779</v>
      </c>
      <c r="G204" s="25"/>
    </row>
    <row r="205" spans="1:7" x14ac:dyDescent="0.3">
      <c r="A205" s="24">
        <v>19</v>
      </c>
      <c r="B205">
        <v>9</v>
      </c>
      <c r="C205" s="31">
        <v>1998</v>
      </c>
      <c r="D205" s="24">
        <v>0.57810846518248427</v>
      </c>
      <c r="E205">
        <v>0.95900000000000318</v>
      </c>
      <c r="F205">
        <f t="shared" si="3"/>
        <v>0.55440601811000423</v>
      </c>
      <c r="G205" s="25"/>
    </row>
    <row r="206" spans="1:7" x14ac:dyDescent="0.3">
      <c r="A206" s="24">
        <v>23</v>
      </c>
      <c r="B206">
        <v>8</v>
      </c>
      <c r="C206" s="31">
        <v>1998</v>
      </c>
      <c r="D206" s="24">
        <v>0.62812854840004206</v>
      </c>
      <c r="E206">
        <v>0.95900000000000318</v>
      </c>
      <c r="F206">
        <f t="shared" si="3"/>
        <v>0.60237527791564238</v>
      </c>
      <c r="G206" s="25"/>
    </row>
    <row r="207" spans="1:7" x14ac:dyDescent="0.3">
      <c r="A207" s="24">
        <v>27</v>
      </c>
      <c r="B207">
        <v>7</v>
      </c>
      <c r="C207" s="31">
        <v>1998</v>
      </c>
      <c r="D207" s="24">
        <v>0.67463545192472951</v>
      </c>
      <c r="E207">
        <v>0.95900000000000318</v>
      </c>
      <c r="F207">
        <f t="shared" si="3"/>
        <v>0.64697539839581775</v>
      </c>
      <c r="G207" s="25"/>
    </row>
    <row r="208" spans="1:7" x14ac:dyDescent="0.3">
      <c r="A208" s="24">
        <v>30</v>
      </c>
      <c r="B208">
        <v>6</v>
      </c>
      <c r="C208" s="31">
        <v>1998</v>
      </c>
      <c r="D208" s="24">
        <v>0.7028860871064061</v>
      </c>
      <c r="E208">
        <v>0.95900000000000318</v>
      </c>
      <c r="F208">
        <f t="shared" si="3"/>
        <v>0.67406775753504566</v>
      </c>
      <c r="G208" s="25"/>
    </row>
    <row r="209" spans="1:7" x14ac:dyDescent="0.3">
      <c r="A209" s="24">
        <v>17</v>
      </c>
      <c r="B209">
        <v>6</v>
      </c>
      <c r="C209" s="31">
        <v>1998</v>
      </c>
      <c r="D209" s="25">
        <v>0.69400796710936141</v>
      </c>
      <c r="E209">
        <v>0.95900000000000318</v>
      </c>
      <c r="F209">
        <f t="shared" si="3"/>
        <v>0.66555364045787979</v>
      </c>
      <c r="G209" s="25"/>
    </row>
    <row r="210" spans="1:7" x14ac:dyDescent="0.3">
      <c r="A210" s="24">
        <v>5</v>
      </c>
      <c r="B210">
        <v>6</v>
      </c>
      <c r="C210" s="31">
        <v>1998</v>
      </c>
      <c r="D210" s="25">
        <v>0.6571310332802387</v>
      </c>
      <c r="E210">
        <v>0.95900000000000318</v>
      </c>
      <c r="F210">
        <f t="shared" si="3"/>
        <v>0.63018866091575099</v>
      </c>
      <c r="G210" s="25"/>
    </row>
    <row r="211" spans="1:7" x14ac:dyDescent="0.3">
      <c r="A211" s="24">
        <v>24</v>
      </c>
      <c r="B211">
        <v>5</v>
      </c>
      <c r="C211" s="31">
        <v>1998</v>
      </c>
      <c r="D211" s="25">
        <v>0.61315762531420315</v>
      </c>
      <c r="E211">
        <v>0.95900000000000318</v>
      </c>
      <c r="F211">
        <f t="shared" si="3"/>
        <v>0.58801816267632279</v>
      </c>
      <c r="G211" s="25"/>
    </row>
    <row r="212" spans="1:7" x14ac:dyDescent="0.3">
      <c r="A212" s="24">
        <v>12</v>
      </c>
      <c r="B212">
        <v>5</v>
      </c>
      <c r="C212" s="31">
        <v>1998</v>
      </c>
      <c r="D212" s="25">
        <v>0.57986447189686885</v>
      </c>
      <c r="E212">
        <v>0.95900000000000318</v>
      </c>
      <c r="F212">
        <f t="shared" si="3"/>
        <v>0.55609002854909906</v>
      </c>
      <c r="G212" s="25"/>
    </row>
    <row r="213" spans="1:7" x14ac:dyDescent="0.3">
      <c r="A213" s="24">
        <v>30</v>
      </c>
      <c r="B213">
        <v>4</v>
      </c>
      <c r="C213" s="31">
        <v>1998</v>
      </c>
      <c r="D213" s="24">
        <v>0.57002358685828536</v>
      </c>
      <c r="E213">
        <v>0.95900000000000318</v>
      </c>
      <c r="F213">
        <f t="shared" si="3"/>
        <v>0.54665261979709745</v>
      </c>
      <c r="G213" s="25"/>
    </row>
    <row r="214" spans="1:7" x14ac:dyDescent="0.3">
      <c r="A214" s="24">
        <v>17</v>
      </c>
      <c r="B214">
        <v>4</v>
      </c>
      <c r="C214" s="31">
        <v>1998</v>
      </c>
      <c r="D214" s="25">
        <v>0.5782334850191797</v>
      </c>
      <c r="E214">
        <v>0.95900000000000318</v>
      </c>
      <c r="F214">
        <f t="shared" si="3"/>
        <v>0.55452591213339519</v>
      </c>
      <c r="G214" s="25"/>
    </row>
    <row r="215" spans="1:7" x14ac:dyDescent="0.3">
      <c r="A215" s="24">
        <v>5</v>
      </c>
      <c r="B215">
        <v>4</v>
      </c>
      <c r="C215" s="31">
        <v>1998</v>
      </c>
      <c r="D215" s="25">
        <v>0.58280351590965918</v>
      </c>
      <c r="E215">
        <v>0.95900000000000318</v>
      </c>
      <c r="F215">
        <f t="shared" si="3"/>
        <v>0.55890857175736497</v>
      </c>
      <c r="G215" s="25"/>
    </row>
    <row r="216" spans="1:7" x14ac:dyDescent="0.3">
      <c r="A216" s="24">
        <v>24</v>
      </c>
      <c r="B216">
        <v>3</v>
      </c>
      <c r="C216" s="31">
        <v>1998</v>
      </c>
      <c r="D216" s="25">
        <v>0.56563562968578041</v>
      </c>
      <c r="E216">
        <v>0.95900000000000318</v>
      </c>
      <c r="F216">
        <f t="shared" si="3"/>
        <v>0.54244456886866521</v>
      </c>
      <c r="G216" s="25"/>
    </row>
    <row r="217" spans="1:7" x14ac:dyDescent="0.3">
      <c r="A217" s="24">
        <v>12</v>
      </c>
      <c r="B217">
        <v>3</v>
      </c>
      <c r="C217" s="31">
        <v>1998</v>
      </c>
      <c r="D217" s="25">
        <v>0.53639282427728319</v>
      </c>
      <c r="E217">
        <v>0.95900000000000318</v>
      </c>
      <c r="F217">
        <f t="shared" si="3"/>
        <v>0.51440071848191626</v>
      </c>
      <c r="G217" s="25"/>
    </row>
    <row r="218" spans="1:7" x14ac:dyDescent="0.3">
      <c r="A218" s="24">
        <v>28</v>
      </c>
      <c r="B218">
        <v>2</v>
      </c>
      <c r="C218" s="31">
        <v>1998</v>
      </c>
      <c r="D218" s="24">
        <v>0.51837834622114431</v>
      </c>
      <c r="E218">
        <v>0.95900000000000318</v>
      </c>
      <c r="F218">
        <f t="shared" si="3"/>
        <v>0.49712483402607904</v>
      </c>
      <c r="G218" s="25"/>
    </row>
    <row r="219" spans="1:7" x14ac:dyDescent="0.3">
      <c r="A219" s="24">
        <v>24</v>
      </c>
      <c r="B219">
        <v>1</v>
      </c>
      <c r="C219" s="31">
        <v>1998</v>
      </c>
      <c r="D219" s="25">
        <v>0.52141974697003868</v>
      </c>
      <c r="E219">
        <v>0.95900000000000318</v>
      </c>
      <c r="F219">
        <f t="shared" si="3"/>
        <v>0.50004153734426871</v>
      </c>
      <c r="G219" s="25"/>
    </row>
    <row r="220" spans="1:7" x14ac:dyDescent="0.3">
      <c r="A220" s="32">
        <v>20</v>
      </c>
      <c r="B220">
        <v>12</v>
      </c>
      <c r="C220" s="31">
        <v>1997</v>
      </c>
      <c r="D220" s="25">
        <v>0.5351931664021351</v>
      </c>
      <c r="E220">
        <v>0.95900000000000318</v>
      </c>
      <c r="F220">
        <f t="shared" si="3"/>
        <v>0.51325024657964924</v>
      </c>
      <c r="G220" s="25"/>
    </row>
    <row r="221" spans="1:7" x14ac:dyDescent="0.3">
      <c r="A221" s="24">
        <v>15</v>
      </c>
      <c r="B221">
        <v>11</v>
      </c>
      <c r="C221" s="31">
        <v>1997</v>
      </c>
      <c r="D221" s="25">
        <v>0.55595599221501424</v>
      </c>
      <c r="E221">
        <v>0.95900000000000318</v>
      </c>
      <c r="F221">
        <f t="shared" si="3"/>
        <v>0.53316179653420037</v>
      </c>
      <c r="G221" s="25"/>
    </row>
    <row r="222" spans="1:7" x14ac:dyDescent="0.3">
      <c r="A222" s="24">
        <v>12</v>
      </c>
      <c r="B222">
        <v>10</v>
      </c>
      <c r="C222" s="31">
        <v>1997</v>
      </c>
      <c r="D222" s="25">
        <v>0.58322466583678956</v>
      </c>
      <c r="E222">
        <v>0.95900000000000318</v>
      </c>
      <c r="F222">
        <f t="shared" si="3"/>
        <v>0.55931245453748302</v>
      </c>
      <c r="G222" s="25"/>
    </row>
    <row r="223" spans="1:7" x14ac:dyDescent="0.3">
      <c r="A223" s="24">
        <v>7</v>
      </c>
      <c r="B223">
        <v>9</v>
      </c>
      <c r="C223" s="31">
        <v>1997</v>
      </c>
      <c r="D223" s="25">
        <v>0.61564270675780841</v>
      </c>
      <c r="E223">
        <v>0.95900000000000318</v>
      </c>
      <c r="F223">
        <f t="shared" si="3"/>
        <v>0.59040135578074027</v>
      </c>
      <c r="G223" s="25"/>
    </row>
    <row r="224" spans="1:7" x14ac:dyDescent="0.3">
      <c r="A224" s="24">
        <v>3</v>
      </c>
      <c r="B224">
        <v>8</v>
      </c>
      <c r="C224" s="31">
        <v>1997</v>
      </c>
      <c r="D224" s="25">
        <v>0.65094297373711196</v>
      </c>
      <c r="E224">
        <v>0.95900000000000318</v>
      </c>
      <c r="F224">
        <f t="shared" si="3"/>
        <v>0.62425431181389246</v>
      </c>
      <c r="G224" s="25"/>
    </row>
    <row r="225" spans="1:7" x14ac:dyDescent="0.3">
      <c r="A225" s="24">
        <v>30</v>
      </c>
      <c r="B225">
        <v>6</v>
      </c>
      <c r="C225" s="31">
        <v>1997</v>
      </c>
      <c r="D225" s="24">
        <v>0.66577739555358584</v>
      </c>
      <c r="E225">
        <v>0.95900000000000318</v>
      </c>
      <c r="F225">
        <f t="shared" si="3"/>
        <v>0.63848052233589092</v>
      </c>
      <c r="G225" s="25"/>
    </row>
    <row r="226" spans="1:7" x14ac:dyDescent="0.3">
      <c r="A226" s="24">
        <v>5</v>
      </c>
      <c r="B226">
        <v>6</v>
      </c>
      <c r="C226" s="31">
        <v>1997</v>
      </c>
      <c r="D226" s="25">
        <v>0.64695933469127165</v>
      </c>
      <c r="E226">
        <v>0.95900000000000318</v>
      </c>
      <c r="F226">
        <f t="shared" si="3"/>
        <v>0.62043400196893161</v>
      </c>
      <c r="G226" s="25"/>
    </row>
    <row r="227" spans="1:7" x14ac:dyDescent="0.3">
      <c r="A227" s="24">
        <v>12</v>
      </c>
      <c r="B227">
        <v>5</v>
      </c>
      <c r="C227" s="31">
        <v>1997</v>
      </c>
      <c r="D227" s="25">
        <v>0.59432272134720909</v>
      </c>
      <c r="E227">
        <v>0.95900000000000318</v>
      </c>
      <c r="F227">
        <f t="shared" si="3"/>
        <v>0.56995548977197541</v>
      </c>
      <c r="G227" s="25"/>
    </row>
    <row r="228" spans="1:7" x14ac:dyDescent="0.3">
      <c r="A228" s="24">
        <v>17</v>
      </c>
      <c r="B228">
        <v>4</v>
      </c>
      <c r="C228" s="31">
        <v>1997</v>
      </c>
      <c r="D228" s="25">
        <v>0.53138041318718587</v>
      </c>
      <c r="E228">
        <v>0.95900000000000318</v>
      </c>
      <c r="F228">
        <f t="shared" si="3"/>
        <v>0.5095938162465129</v>
      </c>
      <c r="G228" s="25"/>
    </row>
    <row r="229" spans="1:7" x14ac:dyDescent="0.3">
      <c r="A229" s="24">
        <v>24</v>
      </c>
      <c r="B229">
        <v>3</v>
      </c>
      <c r="C229" s="31">
        <v>1997</v>
      </c>
      <c r="D229" s="25">
        <v>0.49278756264366735</v>
      </c>
      <c r="E229">
        <v>0.95900000000000318</v>
      </c>
      <c r="F229">
        <f t="shared" si="3"/>
        <v>0.47258327257527855</v>
      </c>
      <c r="G229" s="25"/>
    </row>
    <row r="230" spans="1:7" x14ac:dyDescent="0.3">
      <c r="A230" s="24">
        <v>28</v>
      </c>
      <c r="B230">
        <v>2</v>
      </c>
      <c r="C230" s="31">
        <v>1997</v>
      </c>
      <c r="D230" s="24">
        <v>0.4891001171624203</v>
      </c>
      <c r="E230">
        <v>0.95900000000000318</v>
      </c>
      <c r="F230">
        <f t="shared" si="3"/>
        <v>0.46904701235876262</v>
      </c>
      <c r="G230" s="25"/>
    </row>
    <row r="231" spans="1:7" x14ac:dyDescent="0.3">
      <c r="A231" s="24">
        <v>18</v>
      </c>
      <c r="B231">
        <v>1</v>
      </c>
      <c r="C231" s="31">
        <v>1997</v>
      </c>
      <c r="D231" s="25">
        <v>0.52251335348714012</v>
      </c>
      <c r="E231">
        <v>0.95900000000000318</v>
      </c>
      <c r="F231">
        <f t="shared" si="3"/>
        <v>0.50109030599416904</v>
      </c>
      <c r="G231" s="25"/>
    </row>
    <row r="232" spans="1:7" x14ac:dyDescent="0.3">
      <c r="A232" s="32">
        <v>9</v>
      </c>
      <c r="B232">
        <v>12</v>
      </c>
      <c r="C232" s="31">
        <v>1996</v>
      </c>
      <c r="D232" s="24">
        <v>0.57515172396691072</v>
      </c>
      <c r="E232">
        <v>0.95900000000000318</v>
      </c>
      <c r="F232">
        <f t="shared" si="3"/>
        <v>0.55157050328426926</v>
      </c>
      <c r="G232" s="25"/>
    </row>
    <row r="233" spans="1:7" x14ac:dyDescent="0.3">
      <c r="A233" s="24">
        <v>29</v>
      </c>
      <c r="B233">
        <v>10</v>
      </c>
      <c r="C233" s="31">
        <v>1996</v>
      </c>
      <c r="D233" s="25">
        <v>0.64476708330576138</v>
      </c>
      <c r="E233">
        <v>0.95900000000000318</v>
      </c>
      <c r="F233">
        <f t="shared" si="3"/>
        <v>0.61833163289022719</v>
      </c>
      <c r="G233" s="25"/>
    </row>
    <row r="234" spans="1:7" x14ac:dyDescent="0.3">
      <c r="A234" s="24">
        <v>19</v>
      </c>
      <c r="B234">
        <v>9</v>
      </c>
      <c r="C234" s="31">
        <v>1996</v>
      </c>
      <c r="D234" s="24">
        <v>0.74029600064606005</v>
      </c>
      <c r="E234">
        <v>0.95900000000000318</v>
      </c>
      <c r="F234">
        <f t="shared" si="3"/>
        <v>0.70994386461957393</v>
      </c>
      <c r="G234" s="25"/>
    </row>
    <row r="235" spans="1:7" x14ac:dyDescent="0.3">
      <c r="A235" s="24">
        <v>9</v>
      </c>
      <c r="B235">
        <v>8</v>
      </c>
      <c r="C235" s="31">
        <v>1996</v>
      </c>
      <c r="D235" s="25">
        <v>0.83097970631657825</v>
      </c>
      <c r="E235">
        <v>0.95900000000000318</v>
      </c>
      <c r="F235">
        <f t="shared" si="3"/>
        <v>0.79690953835760114</v>
      </c>
    </row>
    <row r="236" spans="1:7" x14ac:dyDescent="0.3">
      <c r="A236" s="24">
        <v>30</v>
      </c>
      <c r="B236">
        <v>6</v>
      </c>
      <c r="C236" s="31">
        <v>1996</v>
      </c>
      <c r="D236" s="24">
        <v>0.87451266223974489</v>
      </c>
      <c r="E236">
        <v>0.95900000000000318</v>
      </c>
      <c r="F236">
        <f t="shared" si="3"/>
        <v>0.83865764308791813</v>
      </c>
    </row>
    <row r="237" spans="1:7" x14ac:dyDescent="0.3">
      <c r="A237" s="24">
        <v>12</v>
      </c>
      <c r="B237">
        <v>6</v>
      </c>
      <c r="C237" s="31">
        <v>1996</v>
      </c>
      <c r="D237" s="25">
        <v>0.84771046137022255</v>
      </c>
      <c r="E237">
        <v>0.95900000000000318</v>
      </c>
      <c r="F237">
        <f t="shared" si="3"/>
        <v>0.81295433245404614</v>
      </c>
    </row>
    <row r="238" spans="1:7" x14ac:dyDescent="0.3">
      <c r="A238" s="24">
        <v>25</v>
      </c>
      <c r="B238">
        <v>5</v>
      </c>
      <c r="C238" s="31">
        <v>1996</v>
      </c>
      <c r="D238" s="25">
        <v>0.78722295615274362</v>
      </c>
      <c r="E238">
        <v>0.95900000000000318</v>
      </c>
      <c r="F238">
        <f t="shared" si="3"/>
        <v>0.75494681495048366</v>
      </c>
    </row>
    <row r="239" spans="1:7" x14ac:dyDescent="0.3">
      <c r="A239" s="24">
        <v>8</v>
      </c>
      <c r="B239">
        <v>5</v>
      </c>
      <c r="C239" s="31">
        <v>1996</v>
      </c>
      <c r="D239" s="25">
        <v>0.71765922574298879</v>
      </c>
      <c r="E239">
        <v>0.95900000000000318</v>
      </c>
      <c r="F239">
        <f t="shared" si="3"/>
        <v>0.68823519748752848</v>
      </c>
      <c r="G239" s="25"/>
    </row>
    <row r="240" spans="1:7" x14ac:dyDescent="0.3">
      <c r="A240" s="24">
        <v>20</v>
      </c>
      <c r="B240">
        <v>4</v>
      </c>
      <c r="C240" s="31">
        <v>1996</v>
      </c>
      <c r="D240" s="25">
        <v>0.64714635453049019</v>
      </c>
      <c r="E240">
        <v>0.95900000000000318</v>
      </c>
      <c r="F240">
        <f t="shared" si="3"/>
        <v>0.62061335399474216</v>
      </c>
      <c r="G240" s="25"/>
    </row>
    <row r="241" spans="1:7" x14ac:dyDescent="0.3">
      <c r="A241" s="24">
        <v>3</v>
      </c>
      <c r="B241">
        <v>4</v>
      </c>
      <c r="C241" s="31">
        <v>1996</v>
      </c>
      <c r="D241" s="25">
        <v>0.59518172183152762</v>
      </c>
      <c r="E241">
        <v>0.95900000000000318</v>
      </c>
      <c r="F241">
        <f t="shared" si="3"/>
        <v>0.5707792712364369</v>
      </c>
      <c r="G241" s="25"/>
    </row>
    <row r="242" spans="1:7" x14ac:dyDescent="0.3">
      <c r="A242" s="24">
        <v>16</v>
      </c>
      <c r="B242">
        <v>3</v>
      </c>
      <c r="C242" s="31">
        <v>1996</v>
      </c>
      <c r="D242" s="25">
        <v>0.56821513572691051</v>
      </c>
      <c r="E242">
        <v>0.95900000000000318</v>
      </c>
      <c r="F242">
        <f t="shared" si="3"/>
        <v>0.54491831516210898</v>
      </c>
      <c r="G242" s="25"/>
    </row>
    <row r="243" spans="1:7" x14ac:dyDescent="0.3">
      <c r="A243" s="24">
        <v>28</v>
      </c>
      <c r="B243">
        <v>2</v>
      </c>
      <c r="C243" s="31">
        <v>1996</v>
      </c>
      <c r="D243" s="24">
        <v>0.563718947405488</v>
      </c>
      <c r="E243">
        <v>0.95900000000000318</v>
      </c>
      <c r="F243">
        <f t="shared" si="3"/>
        <v>0.54060647056186484</v>
      </c>
      <c r="G243" s="25"/>
    </row>
    <row r="244" spans="1:7" x14ac:dyDescent="0.3">
      <c r="A244" s="24">
        <v>24</v>
      </c>
      <c r="B244">
        <v>1</v>
      </c>
      <c r="C244" s="31">
        <v>1996</v>
      </c>
      <c r="D244" s="25">
        <v>0.56649440676021368</v>
      </c>
      <c r="E244">
        <v>0.95900000000000318</v>
      </c>
      <c r="F244">
        <f t="shared" si="3"/>
        <v>0.54326813608304669</v>
      </c>
      <c r="G244" s="25"/>
    </row>
    <row r="245" spans="1:7" x14ac:dyDescent="0.3">
      <c r="A245" s="32">
        <v>20</v>
      </c>
      <c r="B245">
        <v>12</v>
      </c>
      <c r="C245" s="31">
        <v>1995</v>
      </c>
      <c r="D245" s="25">
        <v>0.57390691093274482</v>
      </c>
      <c r="E245">
        <v>0.95900000000000318</v>
      </c>
      <c r="F245">
        <f t="shared" si="3"/>
        <v>0.55037672758450407</v>
      </c>
      <c r="G245" s="25"/>
    </row>
    <row r="246" spans="1:7" x14ac:dyDescent="0.3">
      <c r="A246" s="24">
        <v>15</v>
      </c>
      <c r="B246">
        <v>11</v>
      </c>
      <c r="C246" s="31">
        <v>1995</v>
      </c>
      <c r="D246" s="25">
        <v>0.5900887250842014</v>
      </c>
      <c r="E246">
        <v>0.95900000000000318</v>
      </c>
      <c r="F246">
        <f t="shared" si="3"/>
        <v>0.565895087355751</v>
      </c>
      <c r="G246" s="25"/>
    </row>
    <row r="247" spans="1:7" x14ac:dyDescent="0.3">
      <c r="A247" s="24">
        <v>12</v>
      </c>
      <c r="B247">
        <v>10</v>
      </c>
      <c r="C247" s="31">
        <v>1995</v>
      </c>
      <c r="D247" s="25">
        <v>0.62023983905696833</v>
      </c>
      <c r="E247">
        <v>0.95900000000000318</v>
      </c>
      <c r="F247">
        <f t="shared" si="3"/>
        <v>0.59481000565563458</v>
      </c>
      <c r="G247" s="25"/>
    </row>
    <row r="248" spans="1:7" x14ac:dyDescent="0.3">
      <c r="A248" s="24">
        <v>7</v>
      </c>
      <c r="B248">
        <v>9</v>
      </c>
      <c r="C248" s="31">
        <v>1995</v>
      </c>
      <c r="D248" s="25">
        <v>0.66251608739476808</v>
      </c>
      <c r="E248">
        <v>0.95900000000000318</v>
      </c>
      <c r="F248">
        <f t="shared" si="3"/>
        <v>0.6353529278115847</v>
      </c>
      <c r="G248" s="25"/>
    </row>
    <row r="249" spans="1:7" x14ac:dyDescent="0.3">
      <c r="A249" s="24">
        <v>3</v>
      </c>
      <c r="B249">
        <v>8</v>
      </c>
      <c r="C249" s="31">
        <v>1995</v>
      </c>
      <c r="D249" s="25">
        <v>0.70075722970822474</v>
      </c>
      <c r="E249">
        <v>0.95900000000000318</v>
      </c>
      <c r="F249">
        <f t="shared" si="3"/>
        <v>0.6720261832901897</v>
      </c>
      <c r="G249" s="25"/>
    </row>
    <row r="250" spans="1:7" x14ac:dyDescent="0.3">
      <c r="A250" s="24">
        <v>30</v>
      </c>
      <c r="B250">
        <v>6</v>
      </c>
      <c r="C250" s="31">
        <v>1995</v>
      </c>
      <c r="D250" s="24">
        <v>0.72030747809516704</v>
      </c>
      <c r="E250">
        <v>0.95900000000000318</v>
      </c>
      <c r="F250">
        <f t="shared" si="3"/>
        <v>0.69077487149326744</v>
      </c>
      <c r="G250" s="25"/>
    </row>
    <row r="251" spans="1:7" x14ac:dyDescent="0.3">
      <c r="A251" s="24">
        <v>9</v>
      </c>
      <c r="B251">
        <v>6</v>
      </c>
      <c r="C251" s="31">
        <v>1995</v>
      </c>
      <c r="D251" s="25">
        <v>0.702023730153712</v>
      </c>
      <c r="E251">
        <v>0.95900000000000318</v>
      </c>
      <c r="F251">
        <f t="shared" si="3"/>
        <v>0.67324075721741206</v>
      </c>
      <c r="G251" s="25"/>
    </row>
    <row r="252" spans="1:7" x14ac:dyDescent="0.3">
      <c r="A252" s="24">
        <v>20</v>
      </c>
      <c r="B252">
        <v>5</v>
      </c>
      <c r="C252" s="31">
        <v>1995</v>
      </c>
      <c r="D252" s="25">
        <v>0.65329832227040063</v>
      </c>
      <c r="E252">
        <v>0.95900000000000318</v>
      </c>
      <c r="F252">
        <f t="shared" si="3"/>
        <v>0.62651309105731634</v>
      </c>
      <c r="G252" s="25"/>
    </row>
    <row r="253" spans="1:7" x14ac:dyDescent="0.3">
      <c r="A253" s="24">
        <v>30</v>
      </c>
      <c r="B253">
        <v>4</v>
      </c>
      <c r="C253" s="31">
        <v>1995</v>
      </c>
      <c r="D253" s="24">
        <v>0.59591309365948142</v>
      </c>
      <c r="E253">
        <v>0.95900000000000318</v>
      </c>
      <c r="F253">
        <f t="shared" si="3"/>
        <v>0.5714806568194446</v>
      </c>
      <c r="G253" s="25"/>
    </row>
    <row r="254" spans="1:7" x14ac:dyDescent="0.3">
      <c r="A254" s="24">
        <v>9</v>
      </c>
      <c r="B254">
        <v>4</v>
      </c>
      <c r="C254" s="31">
        <v>1995</v>
      </c>
      <c r="D254" s="25">
        <v>0.54885477151714501</v>
      </c>
      <c r="E254">
        <v>0.95900000000000318</v>
      </c>
      <c r="F254">
        <f t="shared" si="3"/>
        <v>0.52635172588494383</v>
      </c>
      <c r="G254" s="25"/>
    </row>
    <row r="255" spans="1:7" x14ac:dyDescent="0.3">
      <c r="A255" s="24">
        <v>20</v>
      </c>
      <c r="B255">
        <v>3</v>
      </c>
      <c r="C255" s="31">
        <v>1995</v>
      </c>
      <c r="D255" s="25">
        <v>0.52341982868473447</v>
      </c>
      <c r="E255">
        <v>0.95900000000000318</v>
      </c>
      <c r="F255">
        <f t="shared" si="3"/>
        <v>0.50195961570866199</v>
      </c>
      <c r="G255" s="25"/>
    </row>
    <row r="256" spans="1:7" x14ac:dyDescent="0.3">
      <c r="A256" s="24">
        <v>28</v>
      </c>
      <c r="B256">
        <v>2</v>
      </c>
      <c r="C256" s="31">
        <v>1995</v>
      </c>
      <c r="D256" s="24">
        <v>0.51383121725254999</v>
      </c>
      <c r="E256">
        <v>0.95900000000000318</v>
      </c>
      <c r="F256">
        <f t="shared" si="3"/>
        <v>0.49276413734519708</v>
      </c>
      <c r="G256" s="25"/>
    </row>
    <row r="257" spans="1:7" x14ac:dyDescent="0.3">
      <c r="A257" s="24">
        <v>24</v>
      </c>
      <c r="B257">
        <v>1</v>
      </c>
      <c r="C257" s="31">
        <v>1995</v>
      </c>
      <c r="D257" s="25">
        <v>0.51751827598324307</v>
      </c>
      <c r="E257">
        <v>0.95900000000000318</v>
      </c>
      <c r="F257">
        <f t="shared" si="3"/>
        <v>0.49630002666793177</v>
      </c>
      <c r="G257" s="25"/>
    </row>
    <row r="258" spans="1:7" x14ac:dyDescent="0.3">
      <c r="A258" s="32">
        <v>20</v>
      </c>
      <c r="B258">
        <v>12</v>
      </c>
      <c r="C258" s="31">
        <v>1994</v>
      </c>
      <c r="D258" s="25">
        <v>0.53038338188454226</v>
      </c>
      <c r="E258">
        <v>0.95900000000000318</v>
      </c>
      <c r="F258">
        <f t="shared" ref="F258:F321" si="4">D258*E258</f>
        <v>0.50863766322727777</v>
      </c>
    </row>
    <row r="259" spans="1:7" x14ac:dyDescent="0.3">
      <c r="A259" s="24">
        <v>15</v>
      </c>
      <c r="B259">
        <v>11</v>
      </c>
      <c r="C259" s="31">
        <v>1994</v>
      </c>
      <c r="D259" s="25">
        <v>0.54604741197404183</v>
      </c>
      <c r="E259">
        <v>0.95900000000000318</v>
      </c>
      <c r="F259">
        <f t="shared" si="4"/>
        <v>0.52365946808310782</v>
      </c>
      <c r="G259" s="25"/>
    </row>
    <row r="260" spans="1:7" x14ac:dyDescent="0.3">
      <c r="A260" s="24">
        <v>12</v>
      </c>
      <c r="B260">
        <v>10</v>
      </c>
      <c r="C260" s="31">
        <v>1994</v>
      </c>
      <c r="D260" s="25">
        <v>0.55974299474276024</v>
      </c>
      <c r="E260">
        <v>0.95900000000000318</v>
      </c>
      <c r="F260">
        <f t="shared" si="4"/>
        <v>0.53679353195830881</v>
      </c>
      <c r="G260" s="25"/>
    </row>
    <row r="261" spans="1:7" x14ac:dyDescent="0.3">
      <c r="A261" s="24">
        <v>7</v>
      </c>
      <c r="B261">
        <v>9</v>
      </c>
      <c r="C261" s="31">
        <v>1994</v>
      </c>
      <c r="D261" s="25">
        <v>0.57266454391905319</v>
      </c>
      <c r="E261">
        <v>0.95900000000000318</v>
      </c>
      <c r="F261">
        <f t="shared" si="4"/>
        <v>0.54918529761837387</v>
      </c>
      <c r="G261" s="25"/>
    </row>
    <row r="262" spans="1:7" x14ac:dyDescent="0.3">
      <c r="A262" s="24">
        <v>3</v>
      </c>
      <c r="B262">
        <v>8</v>
      </c>
      <c r="C262" s="31">
        <v>1994</v>
      </c>
      <c r="D262" s="25">
        <v>0.5900884693791425</v>
      </c>
      <c r="E262">
        <v>0.95900000000000318</v>
      </c>
      <c r="F262">
        <f t="shared" si="4"/>
        <v>0.56589484213459951</v>
      </c>
      <c r="G262" s="25"/>
    </row>
    <row r="263" spans="1:7" x14ac:dyDescent="0.3">
      <c r="A263" s="24">
        <v>30</v>
      </c>
      <c r="B263">
        <v>6</v>
      </c>
      <c r="C263" s="31">
        <v>1994</v>
      </c>
      <c r="D263" s="24">
        <v>0.59858735670803687</v>
      </c>
      <c r="E263">
        <v>0.95900000000000318</v>
      </c>
      <c r="F263">
        <f t="shared" si="4"/>
        <v>0.57404527508300929</v>
      </c>
      <c r="G263" s="25"/>
    </row>
    <row r="264" spans="1:7" x14ac:dyDescent="0.3">
      <c r="A264" s="24">
        <v>14</v>
      </c>
      <c r="B264">
        <v>6</v>
      </c>
      <c r="C264" s="31">
        <v>1994</v>
      </c>
      <c r="D264" s="25">
        <v>0.5838990882230074</v>
      </c>
      <c r="E264">
        <v>0.95900000000000318</v>
      </c>
      <c r="F264">
        <f t="shared" si="4"/>
        <v>0.55995922560586597</v>
      </c>
      <c r="G264" s="25"/>
    </row>
    <row r="265" spans="1:7" x14ac:dyDescent="0.3">
      <c r="A265" s="24">
        <v>30</v>
      </c>
      <c r="B265">
        <v>5</v>
      </c>
      <c r="C265" s="31">
        <v>1994</v>
      </c>
      <c r="D265" s="25">
        <v>0.55716186942671597</v>
      </c>
      <c r="E265">
        <v>0.95900000000000318</v>
      </c>
      <c r="F265">
        <f t="shared" si="4"/>
        <v>0.53431823278022239</v>
      </c>
    </row>
    <row r="266" spans="1:7" x14ac:dyDescent="0.3">
      <c r="A266" s="24">
        <v>15</v>
      </c>
      <c r="B266">
        <v>5</v>
      </c>
      <c r="C266" s="31">
        <v>1994</v>
      </c>
      <c r="D266" s="25">
        <v>0.54157007859686968</v>
      </c>
      <c r="E266">
        <v>0.95900000000000318</v>
      </c>
      <c r="F266">
        <f t="shared" si="4"/>
        <v>0.51936570537439974</v>
      </c>
      <c r="G266" s="25"/>
    </row>
    <row r="267" spans="1:7" x14ac:dyDescent="0.3">
      <c r="A267" s="24">
        <v>30</v>
      </c>
      <c r="B267">
        <v>4</v>
      </c>
      <c r="C267" s="31">
        <v>1994</v>
      </c>
      <c r="D267" s="24">
        <v>0.54514096200028384</v>
      </c>
      <c r="E267">
        <v>0.95900000000000318</v>
      </c>
      <c r="F267">
        <f t="shared" si="4"/>
        <v>0.52279018255827392</v>
      </c>
      <c r="G267" s="25"/>
    </row>
    <row r="268" spans="1:7" x14ac:dyDescent="0.3">
      <c r="A268" s="24">
        <v>14</v>
      </c>
      <c r="B268">
        <v>4</v>
      </c>
      <c r="C268" s="31">
        <v>1994</v>
      </c>
      <c r="D268" s="25">
        <v>0.55619671766530843</v>
      </c>
      <c r="E268">
        <v>0.95900000000000318</v>
      </c>
      <c r="F268">
        <f t="shared" si="4"/>
        <v>0.53339265224103261</v>
      </c>
      <c r="G268" s="25"/>
    </row>
    <row r="269" spans="1:7" x14ac:dyDescent="0.3">
      <c r="A269" s="24">
        <v>30</v>
      </c>
      <c r="B269">
        <v>3</v>
      </c>
      <c r="C269" s="31">
        <v>1994</v>
      </c>
      <c r="D269" s="25">
        <v>0.55712155093830662</v>
      </c>
      <c r="E269">
        <v>0.95900000000000318</v>
      </c>
      <c r="F269">
        <f t="shared" si="4"/>
        <v>0.53427956734983784</v>
      </c>
      <c r="G269" s="25"/>
    </row>
    <row r="270" spans="1:7" x14ac:dyDescent="0.3">
      <c r="A270" s="24">
        <v>15</v>
      </c>
      <c r="B270">
        <v>3</v>
      </c>
      <c r="C270" s="31">
        <v>1994</v>
      </c>
      <c r="D270" s="25">
        <v>0.54184401984582298</v>
      </c>
      <c r="E270">
        <v>0.95900000000000318</v>
      </c>
      <c r="F270">
        <f t="shared" si="4"/>
        <v>0.51962841503214596</v>
      </c>
      <c r="G270" s="25"/>
    </row>
    <row r="271" spans="1:7" x14ac:dyDescent="0.3">
      <c r="A271" s="24">
        <v>28</v>
      </c>
      <c r="B271">
        <v>2</v>
      </c>
      <c r="C271" s="31">
        <v>1994</v>
      </c>
      <c r="D271" s="24">
        <v>0.52850988398418697</v>
      </c>
      <c r="E271">
        <v>0.95900000000000318</v>
      </c>
      <c r="F271">
        <f t="shared" si="4"/>
        <v>0.506840978740837</v>
      </c>
      <c r="G271" s="25"/>
    </row>
    <row r="272" spans="1:7" x14ac:dyDescent="0.3">
      <c r="A272" s="24">
        <v>1</v>
      </c>
      <c r="B272">
        <v>2</v>
      </c>
      <c r="C272" s="31">
        <v>1994</v>
      </c>
      <c r="D272" s="24">
        <v>0.53790579383084303</v>
      </c>
      <c r="E272">
        <v>0.95900000000000318</v>
      </c>
      <c r="F272">
        <f t="shared" si="4"/>
        <v>0.51585165628378016</v>
      </c>
      <c r="G272" s="25"/>
    </row>
    <row r="273" spans="1:7" x14ac:dyDescent="0.3">
      <c r="A273" s="24">
        <v>5</v>
      </c>
      <c r="B273">
        <v>1</v>
      </c>
      <c r="C273" s="31">
        <v>1994</v>
      </c>
      <c r="D273" s="24">
        <v>0.5702706506058699</v>
      </c>
      <c r="E273">
        <v>0.95900000000000318</v>
      </c>
      <c r="F273">
        <f t="shared" si="4"/>
        <v>0.546889553931031</v>
      </c>
      <c r="G273" s="25"/>
    </row>
    <row r="274" spans="1:7" x14ac:dyDescent="0.3">
      <c r="A274" s="32">
        <v>9</v>
      </c>
      <c r="B274">
        <v>12</v>
      </c>
      <c r="C274" s="31">
        <v>1993</v>
      </c>
      <c r="D274" s="24">
        <v>0.60401564933381868</v>
      </c>
      <c r="E274">
        <v>0.95900000000000318</v>
      </c>
      <c r="F274">
        <f t="shared" si="4"/>
        <v>0.57925100771113402</v>
      </c>
      <c r="G274" s="25"/>
    </row>
    <row r="275" spans="1:7" x14ac:dyDescent="0.3">
      <c r="A275" s="24">
        <v>12</v>
      </c>
      <c r="B275">
        <v>11</v>
      </c>
      <c r="C275" s="31">
        <v>1993</v>
      </c>
      <c r="D275" s="24">
        <v>0.62015007617359275</v>
      </c>
      <c r="E275">
        <v>0.95900000000000318</v>
      </c>
      <c r="F275">
        <f t="shared" si="4"/>
        <v>0.59472392305047739</v>
      </c>
      <c r="G275" s="25"/>
    </row>
    <row r="276" spans="1:7" x14ac:dyDescent="0.3">
      <c r="A276" s="24">
        <v>16</v>
      </c>
      <c r="B276">
        <v>10</v>
      </c>
      <c r="C276" s="31">
        <v>1993</v>
      </c>
      <c r="D276" s="24">
        <v>0.6221688426397296</v>
      </c>
      <c r="E276">
        <v>0.95900000000000318</v>
      </c>
      <c r="F276">
        <f t="shared" si="4"/>
        <v>0.5966599200915027</v>
      </c>
      <c r="G276" s="25"/>
    </row>
    <row r="277" spans="1:7" x14ac:dyDescent="0.3">
      <c r="A277" s="24">
        <v>19</v>
      </c>
      <c r="B277">
        <v>9</v>
      </c>
      <c r="C277" s="31">
        <v>1993</v>
      </c>
      <c r="D277" s="24">
        <v>0.63122085365271496</v>
      </c>
      <c r="E277">
        <v>0.95900000000000318</v>
      </c>
      <c r="F277">
        <f t="shared" si="4"/>
        <v>0.60534079865295565</v>
      </c>
      <c r="G277" s="25"/>
    </row>
    <row r="278" spans="1:7" x14ac:dyDescent="0.3">
      <c r="A278" s="24">
        <v>23</v>
      </c>
      <c r="B278">
        <v>8</v>
      </c>
      <c r="C278" s="31">
        <v>1993</v>
      </c>
      <c r="D278" s="24">
        <v>0.66457657404161863</v>
      </c>
      <c r="E278">
        <v>0.95900000000000318</v>
      </c>
      <c r="F278">
        <f t="shared" si="4"/>
        <v>0.63732893450591444</v>
      </c>
      <c r="G278" s="25"/>
    </row>
    <row r="279" spans="1:7" x14ac:dyDescent="0.3">
      <c r="A279" s="24">
        <v>27</v>
      </c>
      <c r="B279">
        <v>7</v>
      </c>
      <c r="C279" s="31">
        <v>1993</v>
      </c>
      <c r="D279" s="24">
        <v>0.70741853199172156</v>
      </c>
      <c r="E279">
        <v>0.95900000000000318</v>
      </c>
      <c r="F279">
        <f t="shared" si="4"/>
        <v>0.67841437218006317</v>
      </c>
    </row>
    <row r="280" spans="1:7" x14ac:dyDescent="0.3">
      <c r="A280" s="24">
        <v>30</v>
      </c>
      <c r="B280">
        <v>6</v>
      </c>
      <c r="C280" s="31">
        <v>1993</v>
      </c>
      <c r="D280" s="24">
        <v>0.72631504992483986</v>
      </c>
      <c r="E280">
        <v>0.95900000000000318</v>
      </c>
      <c r="F280">
        <f t="shared" si="4"/>
        <v>0.69653613287792371</v>
      </c>
      <c r="G280" s="25"/>
    </row>
    <row r="281" spans="1:7" x14ac:dyDescent="0.3">
      <c r="A281" s="24">
        <v>9</v>
      </c>
      <c r="B281">
        <v>6</v>
      </c>
      <c r="C281" s="31">
        <v>1993</v>
      </c>
      <c r="D281" s="25">
        <v>0.70547982472827775</v>
      </c>
      <c r="E281">
        <v>0.95900000000000318</v>
      </c>
      <c r="F281">
        <f t="shared" si="4"/>
        <v>0.67655515191442062</v>
      </c>
      <c r="G281" s="25"/>
    </row>
    <row r="282" spans="1:7" x14ac:dyDescent="0.3">
      <c r="A282" s="24">
        <v>20</v>
      </c>
      <c r="B282">
        <v>5</v>
      </c>
      <c r="C282" s="31">
        <v>1993</v>
      </c>
      <c r="D282" s="25">
        <v>0.66833092022195861</v>
      </c>
      <c r="E282">
        <v>0.95900000000000318</v>
      </c>
      <c r="F282">
        <f t="shared" si="4"/>
        <v>0.64092935249286043</v>
      </c>
      <c r="G282" s="25"/>
    </row>
    <row r="283" spans="1:7" x14ac:dyDescent="0.3">
      <c r="A283" s="24">
        <v>30</v>
      </c>
      <c r="B283">
        <v>4</v>
      </c>
      <c r="C283" s="31">
        <v>1993</v>
      </c>
      <c r="D283" s="24">
        <v>0.63602553193882216</v>
      </c>
      <c r="E283">
        <v>0.95900000000000318</v>
      </c>
      <c r="F283">
        <f t="shared" si="4"/>
        <v>0.60994848512933253</v>
      </c>
      <c r="G283" s="25"/>
    </row>
    <row r="284" spans="1:7" x14ac:dyDescent="0.3">
      <c r="A284" s="24">
        <v>9</v>
      </c>
      <c r="B284">
        <v>4</v>
      </c>
      <c r="C284" s="31">
        <v>1993</v>
      </c>
      <c r="D284" s="25">
        <v>0.61214003626183644</v>
      </c>
      <c r="E284">
        <v>0.95900000000000318</v>
      </c>
      <c r="F284">
        <f t="shared" si="4"/>
        <v>0.58704229477510306</v>
      </c>
      <c r="G284" s="25"/>
    </row>
    <row r="285" spans="1:7" x14ac:dyDescent="0.3">
      <c r="A285" s="24">
        <v>20</v>
      </c>
      <c r="B285">
        <v>3</v>
      </c>
      <c r="C285" s="31">
        <v>1993</v>
      </c>
      <c r="D285" s="25">
        <v>0.59971234010455476</v>
      </c>
      <c r="E285">
        <v>0.95900000000000318</v>
      </c>
      <c r="F285">
        <f t="shared" si="4"/>
        <v>0.57512413416026997</v>
      </c>
      <c r="G285" s="25"/>
    </row>
    <row r="286" spans="1:7" x14ac:dyDescent="0.3">
      <c r="A286" s="24">
        <v>28</v>
      </c>
      <c r="B286">
        <v>2</v>
      </c>
      <c r="C286" s="31">
        <v>1993</v>
      </c>
      <c r="D286" s="24">
        <v>0.59604222215152247</v>
      </c>
      <c r="E286">
        <v>0.95900000000000318</v>
      </c>
      <c r="F286">
        <f t="shared" si="4"/>
        <v>0.5716044910433119</v>
      </c>
      <c r="G286" s="25"/>
    </row>
    <row r="287" spans="1:7" x14ac:dyDescent="0.3">
      <c r="A287" s="32">
        <v>29</v>
      </c>
      <c r="B287">
        <v>12</v>
      </c>
      <c r="C287" s="31">
        <v>1992</v>
      </c>
      <c r="D287" s="25">
        <v>0.614576783347349</v>
      </c>
      <c r="E287">
        <v>0.95900000000000318</v>
      </c>
      <c r="F287">
        <f t="shared" si="4"/>
        <v>0.58937913523010965</v>
      </c>
      <c r="G287" s="25"/>
    </row>
    <row r="288" spans="1:7" x14ac:dyDescent="0.3">
      <c r="A288" s="24">
        <v>29</v>
      </c>
      <c r="B288">
        <v>10</v>
      </c>
      <c r="C288" s="31">
        <v>1992</v>
      </c>
      <c r="D288" s="25">
        <v>0.66755926560677492</v>
      </c>
      <c r="E288">
        <v>0.95900000000000318</v>
      </c>
      <c r="F288">
        <f t="shared" si="4"/>
        <v>0.64018933571689929</v>
      </c>
      <c r="G288" s="25"/>
    </row>
    <row r="289" spans="1:7" x14ac:dyDescent="0.3">
      <c r="A289" s="24">
        <v>29</v>
      </c>
      <c r="B289">
        <v>8</v>
      </c>
      <c r="C289" s="31">
        <v>1992</v>
      </c>
      <c r="D289" s="25">
        <v>0.72967979949880835</v>
      </c>
      <c r="E289">
        <v>0.95900000000000318</v>
      </c>
      <c r="F289">
        <f t="shared" si="4"/>
        <v>0.69976292771935955</v>
      </c>
    </row>
    <row r="290" spans="1:7" x14ac:dyDescent="0.3">
      <c r="A290" s="24">
        <v>30</v>
      </c>
      <c r="B290">
        <v>6</v>
      </c>
      <c r="C290" s="31">
        <v>1992</v>
      </c>
      <c r="D290" s="24">
        <v>0.75689343728445757</v>
      </c>
      <c r="E290">
        <v>0.95900000000000318</v>
      </c>
      <c r="F290">
        <f t="shared" si="4"/>
        <v>0.72586080635579719</v>
      </c>
      <c r="G290" s="25"/>
    </row>
    <row r="291" spans="1:7" x14ac:dyDescent="0.3">
      <c r="A291" s="24">
        <v>30</v>
      </c>
      <c r="B291">
        <v>5</v>
      </c>
      <c r="C291" s="31">
        <v>1992</v>
      </c>
      <c r="D291" s="25">
        <v>0.71807388938399297</v>
      </c>
      <c r="E291">
        <v>0.95900000000000318</v>
      </c>
      <c r="F291">
        <f t="shared" si="4"/>
        <v>0.68863285991925149</v>
      </c>
    </row>
    <row r="292" spans="1:7" x14ac:dyDescent="0.3">
      <c r="A292" s="24">
        <v>29</v>
      </c>
      <c r="B292">
        <v>4</v>
      </c>
      <c r="C292" s="31">
        <v>1992</v>
      </c>
      <c r="D292" s="25">
        <v>0.64188650661718538</v>
      </c>
      <c r="E292">
        <v>0.95900000000000318</v>
      </c>
      <c r="F292">
        <f t="shared" si="4"/>
        <v>0.61556915984588279</v>
      </c>
      <c r="G292" s="25"/>
    </row>
    <row r="293" spans="1:7" x14ac:dyDescent="0.3">
      <c r="A293" s="24">
        <v>29</v>
      </c>
      <c r="B293">
        <v>3</v>
      </c>
      <c r="C293" s="31">
        <v>1992</v>
      </c>
      <c r="D293" s="25">
        <v>0.57932046644524238</v>
      </c>
      <c r="E293">
        <v>0.95900000000000318</v>
      </c>
      <c r="F293">
        <f t="shared" si="4"/>
        <v>0.55556832732098926</v>
      </c>
      <c r="G293" s="25"/>
    </row>
    <row r="294" spans="1:7" x14ac:dyDescent="0.3">
      <c r="A294" s="24">
        <v>28</v>
      </c>
      <c r="B294">
        <v>2</v>
      </c>
      <c r="C294" s="31">
        <v>1992</v>
      </c>
      <c r="D294" s="24">
        <v>0.55219461106758005</v>
      </c>
      <c r="E294">
        <v>0.95900000000000318</v>
      </c>
      <c r="F294">
        <f t="shared" si="4"/>
        <v>0.52955463201381103</v>
      </c>
      <c r="G294" s="25"/>
    </row>
    <row r="295" spans="1:7" x14ac:dyDescent="0.3">
      <c r="A295" s="24">
        <v>28</v>
      </c>
      <c r="B295">
        <v>1</v>
      </c>
      <c r="C295" s="31">
        <v>1992</v>
      </c>
      <c r="D295" s="25">
        <v>0.56079521716573855</v>
      </c>
      <c r="E295">
        <v>0.95900000000000318</v>
      </c>
      <c r="F295">
        <f t="shared" si="4"/>
        <v>0.53780261326194501</v>
      </c>
      <c r="G295" s="25"/>
    </row>
    <row r="296" spans="1:7" x14ac:dyDescent="0.3">
      <c r="A296" s="32">
        <v>29</v>
      </c>
      <c r="B296">
        <v>12</v>
      </c>
      <c r="C296" s="31">
        <v>1991</v>
      </c>
      <c r="D296" s="25">
        <v>0.58259318123138748</v>
      </c>
      <c r="E296">
        <v>0.95900000000000318</v>
      </c>
      <c r="F296">
        <f t="shared" si="4"/>
        <v>0.55870686080090248</v>
      </c>
      <c r="G296" s="25"/>
    </row>
    <row r="297" spans="1:7" x14ac:dyDescent="0.3">
      <c r="A297" s="24">
        <v>28</v>
      </c>
      <c r="B297">
        <v>11</v>
      </c>
      <c r="C297" s="31">
        <v>1991</v>
      </c>
      <c r="D297" s="25">
        <v>0.59355060379460667</v>
      </c>
      <c r="E297">
        <v>0.95900000000000318</v>
      </c>
      <c r="F297">
        <f t="shared" si="4"/>
        <v>0.56921502903902965</v>
      </c>
    </row>
    <row r="298" spans="1:7" x14ac:dyDescent="0.3">
      <c r="A298" s="24">
        <v>29</v>
      </c>
      <c r="B298">
        <v>10</v>
      </c>
      <c r="C298" s="31">
        <v>1991</v>
      </c>
      <c r="D298" s="25">
        <v>0.5890665352976181</v>
      </c>
      <c r="E298">
        <v>0.95900000000000318</v>
      </c>
      <c r="F298">
        <f t="shared" si="4"/>
        <v>0.56491480735041766</v>
      </c>
      <c r="G298" s="25"/>
    </row>
    <row r="299" spans="1:7" x14ac:dyDescent="0.3">
      <c r="A299" s="24">
        <v>29</v>
      </c>
      <c r="B299">
        <v>9</v>
      </c>
      <c r="C299" s="31">
        <v>1991</v>
      </c>
      <c r="D299" s="25">
        <v>0.58868376646302234</v>
      </c>
      <c r="E299">
        <v>0.95900000000000318</v>
      </c>
      <c r="F299">
        <f t="shared" si="4"/>
        <v>0.56454773203804032</v>
      </c>
    </row>
    <row r="300" spans="1:7" x14ac:dyDescent="0.3">
      <c r="A300" s="24">
        <v>29</v>
      </c>
      <c r="B300">
        <v>8</v>
      </c>
      <c r="C300" s="31">
        <v>1991</v>
      </c>
      <c r="D300" s="25">
        <v>0.6147096897026757</v>
      </c>
      <c r="E300">
        <v>0.95900000000000318</v>
      </c>
      <c r="F300">
        <f t="shared" si="4"/>
        <v>0.58950659242486791</v>
      </c>
      <c r="G300" s="25"/>
    </row>
    <row r="301" spans="1:7" x14ac:dyDescent="0.3">
      <c r="A301" s="24">
        <v>30</v>
      </c>
      <c r="B301">
        <v>7</v>
      </c>
      <c r="C301" s="31">
        <v>1991</v>
      </c>
      <c r="D301" s="25">
        <v>0.66074796507451961</v>
      </c>
      <c r="E301">
        <v>0.95900000000000318</v>
      </c>
      <c r="F301">
        <f t="shared" si="4"/>
        <v>0.63365729850646646</v>
      </c>
    </row>
    <row r="302" spans="1:7" x14ac:dyDescent="0.3">
      <c r="A302" s="24">
        <v>30</v>
      </c>
      <c r="B302">
        <v>6</v>
      </c>
      <c r="C302" s="31">
        <v>1991</v>
      </c>
      <c r="D302" s="24">
        <v>0.69762620781105589</v>
      </c>
      <c r="E302">
        <v>0.95900000000000318</v>
      </c>
      <c r="F302">
        <f t="shared" si="4"/>
        <v>0.66902353329080477</v>
      </c>
      <c r="G302" s="25"/>
    </row>
    <row r="303" spans="1:7" x14ac:dyDescent="0.3">
      <c r="A303" s="24">
        <v>5</v>
      </c>
      <c r="B303">
        <v>6</v>
      </c>
      <c r="C303" s="31">
        <v>1991</v>
      </c>
      <c r="D303" s="25">
        <v>0.68375919879408076</v>
      </c>
      <c r="E303">
        <v>0.95900000000000318</v>
      </c>
      <c r="F303">
        <f t="shared" si="4"/>
        <v>0.65572507164352567</v>
      </c>
    </row>
    <row r="304" spans="1:7" x14ac:dyDescent="0.3">
      <c r="A304" s="24">
        <v>12</v>
      </c>
      <c r="B304">
        <v>5</v>
      </c>
      <c r="C304" s="31">
        <v>1991</v>
      </c>
      <c r="D304" s="25">
        <v>0.59992911531318938</v>
      </c>
      <c r="E304">
        <v>0.95900000000000318</v>
      </c>
      <c r="F304">
        <f t="shared" si="4"/>
        <v>0.57533202158535057</v>
      </c>
      <c r="G304" s="25"/>
    </row>
    <row r="305" spans="1:7" x14ac:dyDescent="0.3">
      <c r="A305" s="24">
        <v>17</v>
      </c>
      <c r="B305">
        <v>4</v>
      </c>
      <c r="C305" s="31">
        <v>1991</v>
      </c>
      <c r="D305" s="25">
        <v>0.45627220570874355</v>
      </c>
      <c r="E305">
        <v>0.95900000000000318</v>
      </c>
      <c r="F305">
        <f t="shared" si="4"/>
        <v>0.43756504527468654</v>
      </c>
      <c r="G305" s="25"/>
    </row>
    <row r="306" spans="1:7" x14ac:dyDescent="0.3">
      <c r="A306" s="24">
        <v>24</v>
      </c>
      <c r="B306">
        <v>3</v>
      </c>
      <c r="C306" s="31">
        <v>1991</v>
      </c>
      <c r="D306" s="25">
        <v>0.35186017753030896</v>
      </c>
      <c r="E306">
        <v>0.95900000000000318</v>
      </c>
      <c r="F306">
        <f t="shared" si="4"/>
        <v>0.33743391025156744</v>
      </c>
    </row>
    <row r="307" spans="1:7" x14ac:dyDescent="0.3">
      <c r="A307" s="24">
        <v>28</v>
      </c>
      <c r="B307">
        <v>2</v>
      </c>
      <c r="C307" s="31">
        <v>1991</v>
      </c>
      <c r="D307" s="24">
        <v>0.3229526787566252</v>
      </c>
      <c r="E307">
        <v>0.95900000000000318</v>
      </c>
      <c r="F307">
        <f t="shared" si="4"/>
        <v>0.30971161892760457</v>
      </c>
      <c r="G307" s="25"/>
    </row>
    <row r="308" spans="1:7" x14ac:dyDescent="0.3">
      <c r="A308" s="24">
        <v>24</v>
      </c>
      <c r="B308">
        <v>1</v>
      </c>
      <c r="C308" s="31">
        <v>1991</v>
      </c>
      <c r="D308" s="25">
        <v>0.35902191831456237</v>
      </c>
      <c r="E308">
        <v>0.95900000000000318</v>
      </c>
      <c r="F308">
        <f t="shared" si="4"/>
        <v>0.34430201966366647</v>
      </c>
      <c r="G308" s="25"/>
    </row>
    <row r="309" spans="1:7" x14ac:dyDescent="0.3">
      <c r="A309" s="32">
        <v>20</v>
      </c>
      <c r="B309">
        <v>12</v>
      </c>
      <c r="C309" s="31">
        <v>1990</v>
      </c>
      <c r="D309" s="25">
        <v>0.41643389787402413</v>
      </c>
      <c r="E309">
        <v>0.95900000000000318</v>
      </c>
      <c r="F309">
        <f t="shared" si="4"/>
        <v>0.39936010806119049</v>
      </c>
    </row>
    <row r="310" spans="1:7" x14ac:dyDescent="0.3">
      <c r="A310" s="24">
        <v>15</v>
      </c>
      <c r="B310">
        <v>11</v>
      </c>
      <c r="C310" s="31">
        <v>1990</v>
      </c>
      <c r="D310" s="25">
        <v>0.46582814276671258</v>
      </c>
      <c r="E310">
        <v>0.95900000000000318</v>
      </c>
      <c r="F310">
        <f t="shared" si="4"/>
        <v>0.44672918891327884</v>
      </c>
      <c r="G310" s="25"/>
    </row>
    <row r="311" spans="1:7" x14ac:dyDescent="0.3">
      <c r="A311" s="24">
        <v>12</v>
      </c>
      <c r="B311">
        <v>10</v>
      </c>
      <c r="C311" s="31">
        <v>1990</v>
      </c>
      <c r="D311" s="25">
        <v>0.52698520479733679</v>
      </c>
      <c r="E311">
        <v>0.95900000000000318</v>
      </c>
      <c r="F311">
        <f t="shared" si="4"/>
        <v>0.50537881140064767</v>
      </c>
      <c r="G311" s="25"/>
    </row>
    <row r="312" spans="1:7" x14ac:dyDescent="0.3">
      <c r="A312" s="24">
        <v>7</v>
      </c>
      <c r="B312">
        <v>9</v>
      </c>
      <c r="C312" s="31">
        <v>1990</v>
      </c>
      <c r="D312" s="25">
        <v>0.60615706789143231</v>
      </c>
      <c r="E312">
        <v>0.95900000000000318</v>
      </c>
      <c r="F312">
        <f t="shared" si="4"/>
        <v>0.58130462810788552</v>
      </c>
      <c r="G312" s="25"/>
    </row>
    <row r="313" spans="1:7" x14ac:dyDescent="0.3">
      <c r="A313" s="24">
        <v>3</v>
      </c>
      <c r="B313">
        <v>8</v>
      </c>
      <c r="C313" s="31">
        <v>1990</v>
      </c>
      <c r="D313" s="25">
        <v>0.68370971921041923</v>
      </c>
      <c r="E313">
        <v>0.95900000000000318</v>
      </c>
      <c r="F313">
        <f t="shared" si="4"/>
        <v>0.65567762072279423</v>
      </c>
      <c r="G313" s="25"/>
    </row>
    <row r="314" spans="1:7" x14ac:dyDescent="0.3">
      <c r="A314" s="24">
        <v>30</v>
      </c>
      <c r="B314">
        <v>6</v>
      </c>
      <c r="C314" s="31">
        <v>1990</v>
      </c>
      <c r="D314" s="24">
        <v>0.6651527900633305</v>
      </c>
      <c r="E314">
        <v>0.95900000000000318</v>
      </c>
      <c r="F314">
        <f t="shared" si="4"/>
        <v>0.63788152567073608</v>
      </c>
      <c r="G314" s="25"/>
    </row>
    <row r="315" spans="1:7" x14ac:dyDescent="0.3">
      <c r="A315" s="24">
        <v>12</v>
      </c>
      <c r="B315">
        <v>6</v>
      </c>
      <c r="C315" s="31">
        <v>1990</v>
      </c>
      <c r="D315" s="25">
        <v>0.59979914475219076</v>
      </c>
      <c r="E315">
        <v>0.95900000000000318</v>
      </c>
      <c r="F315">
        <f t="shared" si="4"/>
        <v>0.57520737981735282</v>
      </c>
      <c r="G315" s="25"/>
    </row>
    <row r="316" spans="1:7" x14ac:dyDescent="0.3">
      <c r="A316" s="24">
        <v>26</v>
      </c>
      <c r="B316">
        <v>5</v>
      </c>
      <c r="C316" s="31">
        <v>1990</v>
      </c>
      <c r="D316" s="25">
        <v>0.49033794665240343</v>
      </c>
      <c r="E316">
        <v>0.95900000000000318</v>
      </c>
      <c r="F316">
        <f t="shared" si="4"/>
        <v>0.47023409083965645</v>
      </c>
      <c r="G316" s="25"/>
    </row>
    <row r="317" spans="1:7" x14ac:dyDescent="0.3">
      <c r="A317" s="24">
        <v>8</v>
      </c>
      <c r="B317">
        <v>5</v>
      </c>
      <c r="C317" s="31">
        <v>1990</v>
      </c>
      <c r="D317" s="25">
        <v>0.42660140823238613</v>
      </c>
      <c r="E317">
        <v>0.95900000000000318</v>
      </c>
      <c r="F317">
        <f t="shared" si="4"/>
        <v>0.40911075049485968</v>
      </c>
      <c r="G317" s="25"/>
    </row>
    <row r="318" spans="1:7" x14ac:dyDescent="0.3">
      <c r="A318" s="24">
        <v>21</v>
      </c>
      <c r="B318">
        <v>4</v>
      </c>
      <c r="C318" s="31">
        <v>1990</v>
      </c>
      <c r="D318" s="25">
        <v>0.39022665634517645</v>
      </c>
      <c r="E318">
        <v>0.95900000000000318</v>
      </c>
      <c r="F318">
        <f t="shared" si="4"/>
        <v>0.37422736343502544</v>
      </c>
      <c r="G318" s="25"/>
    </row>
    <row r="319" spans="1:7" x14ac:dyDescent="0.3">
      <c r="A319" s="24">
        <v>3</v>
      </c>
      <c r="B319">
        <v>4</v>
      </c>
      <c r="C319" s="31">
        <v>1990</v>
      </c>
      <c r="D319" s="25">
        <v>0.37262693334275498</v>
      </c>
      <c r="E319">
        <v>0.95900000000000318</v>
      </c>
      <c r="F319">
        <f t="shared" si="4"/>
        <v>0.35734922907570321</v>
      </c>
      <c r="G319" s="25"/>
    </row>
    <row r="320" spans="1:7" x14ac:dyDescent="0.3">
      <c r="A320" s="24">
        <v>17</v>
      </c>
      <c r="B320">
        <v>3</v>
      </c>
      <c r="C320" s="31">
        <v>1990</v>
      </c>
      <c r="D320" s="25">
        <v>0.34063305304065122</v>
      </c>
      <c r="E320">
        <v>0.95900000000000318</v>
      </c>
      <c r="F320">
        <f t="shared" si="4"/>
        <v>0.32666709786598563</v>
      </c>
      <c r="G320" s="25"/>
    </row>
    <row r="321" spans="1:7" x14ac:dyDescent="0.3">
      <c r="A321" s="24">
        <v>28</v>
      </c>
      <c r="B321">
        <v>2</v>
      </c>
      <c r="C321" s="31">
        <v>1990</v>
      </c>
      <c r="D321" s="24">
        <v>0.30932395953314795</v>
      </c>
      <c r="E321">
        <v>0.95900000000000318</v>
      </c>
      <c r="F321">
        <f t="shared" si="4"/>
        <v>0.29664167719228984</v>
      </c>
      <c r="G321" s="25"/>
    </row>
    <row r="322" spans="1:7" x14ac:dyDescent="0.3">
      <c r="A322" s="24">
        <v>1</v>
      </c>
      <c r="B322">
        <v>2</v>
      </c>
      <c r="C322" s="31">
        <v>1990</v>
      </c>
      <c r="D322" s="24">
        <v>0.31156609761304616</v>
      </c>
      <c r="E322">
        <v>0.95900000000000318</v>
      </c>
      <c r="F322">
        <f t="shared" ref="F322:F385" si="5">D322*E322</f>
        <v>0.29879188761091224</v>
      </c>
      <c r="G322" s="25"/>
    </row>
    <row r="323" spans="1:7" x14ac:dyDescent="0.3">
      <c r="A323" s="24">
        <v>5</v>
      </c>
      <c r="B323">
        <v>1</v>
      </c>
      <c r="C323" s="31">
        <v>1990</v>
      </c>
      <c r="D323" s="24">
        <v>0.35700511417323211</v>
      </c>
      <c r="E323">
        <v>0.95900000000000318</v>
      </c>
      <c r="F323">
        <f t="shared" si="5"/>
        <v>0.34236790449213073</v>
      </c>
      <c r="G323" s="25"/>
    </row>
    <row r="324" spans="1:7" x14ac:dyDescent="0.3">
      <c r="A324" s="32">
        <v>9</v>
      </c>
      <c r="B324">
        <v>12</v>
      </c>
      <c r="C324" s="31">
        <v>1989</v>
      </c>
      <c r="D324" s="24">
        <v>0.42623184717817336</v>
      </c>
      <c r="E324">
        <v>0.95900000000000318</v>
      </c>
      <c r="F324">
        <f t="shared" si="5"/>
        <v>0.40875634144386963</v>
      </c>
      <c r="G324" s="25"/>
    </row>
    <row r="325" spans="1:7" x14ac:dyDescent="0.3">
      <c r="A325" s="24">
        <v>12</v>
      </c>
      <c r="B325">
        <v>11</v>
      </c>
      <c r="C325" s="31">
        <v>1989</v>
      </c>
      <c r="D325" s="24">
        <v>0.48438940568073013</v>
      </c>
      <c r="E325">
        <v>0.95900000000000318</v>
      </c>
      <c r="F325">
        <f t="shared" si="5"/>
        <v>0.46452944004782176</v>
      </c>
      <c r="G325" s="25"/>
    </row>
    <row r="326" spans="1:7" x14ac:dyDescent="0.3">
      <c r="A326" s="24">
        <v>16</v>
      </c>
      <c r="B326">
        <v>10</v>
      </c>
      <c r="C326" s="31">
        <v>1989</v>
      </c>
      <c r="D326" s="24">
        <v>0.51920294648689636</v>
      </c>
      <c r="E326">
        <v>0.95900000000000318</v>
      </c>
      <c r="F326">
        <f t="shared" si="5"/>
        <v>0.49791562568093528</v>
      </c>
      <c r="G326" s="25"/>
    </row>
    <row r="327" spans="1:7" x14ac:dyDescent="0.3">
      <c r="A327" s="24">
        <v>19</v>
      </c>
      <c r="B327">
        <v>9</v>
      </c>
      <c r="C327" s="31">
        <v>1989</v>
      </c>
      <c r="D327" s="24">
        <v>0.54078845351877514</v>
      </c>
      <c r="E327">
        <v>0.95900000000000318</v>
      </c>
      <c r="F327">
        <f t="shared" si="5"/>
        <v>0.51861612692450709</v>
      </c>
      <c r="G327" s="25"/>
    </row>
    <row r="328" spans="1:7" x14ac:dyDescent="0.3">
      <c r="A328" s="24">
        <v>23</v>
      </c>
      <c r="B328">
        <v>8</v>
      </c>
      <c r="C328" s="31">
        <v>1989</v>
      </c>
      <c r="D328" s="24">
        <v>0.57076534673152002</v>
      </c>
      <c r="E328">
        <v>0.95900000000000318</v>
      </c>
      <c r="F328">
        <f t="shared" si="5"/>
        <v>0.54736396751552951</v>
      </c>
      <c r="G328" s="25"/>
    </row>
    <row r="329" spans="1:7" x14ac:dyDescent="0.3">
      <c r="A329" s="24">
        <v>27</v>
      </c>
      <c r="B329">
        <v>7</v>
      </c>
      <c r="C329" s="31">
        <v>1989</v>
      </c>
      <c r="D329" s="24">
        <v>0.60558839578707668</v>
      </c>
      <c r="E329">
        <v>0.95900000000000318</v>
      </c>
      <c r="F329">
        <f t="shared" si="5"/>
        <v>0.58075927155980844</v>
      </c>
    </row>
    <row r="330" spans="1:7" x14ac:dyDescent="0.3">
      <c r="A330" s="24">
        <v>30</v>
      </c>
      <c r="B330">
        <v>6</v>
      </c>
      <c r="C330" s="31">
        <v>1989</v>
      </c>
      <c r="D330" s="24">
        <v>0.61755794804823516</v>
      </c>
      <c r="E330">
        <v>0.95900000000000318</v>
      </c>
      <c r="F330">
        <f t="shared" si="5"/>
        <v>0.59223807217825952</v>
      </c>
      <c r="G330" s="25"/>
    </row>
    <row r="331" spans="1:7" x14ac:dyDescent="0.3">
      <c r="A331" s="24">
        <v>20</v>
      </c>
      <c r="B331">
        <v>5</v>
      </c>
      <c r="C331" s="31">
        <v>1989</v>
      </c>
      <c r="D331" s="25">
        <v>0.59595621946410915</v>
      </c>
      <c r="E331">
        <v>0.95900000000000318</v>
      </c>
      <c r="F331">
        <f t="shared" si="5"/>
        <v>0.57152201446608253</v>
      </c>
      <c r="G331" s="25"/>
    </row>
    <row r="332" spans="1:7" x14ac:dyDescent="0.3">
      <c r="A332" s="24">
        <v>9</v>
      </c>
      <c r="B332">
        <v>4</v>
      </c>
      <c r="C332" s="31">
        <v>1989</v>
      </c>
      <c r="D332" s="25">
        <v>0.56111948790363042</v>
      </c>
      <c r="E332">
        <v>0.95900000000000318</v>
      </c>
      <c r="F332">
        <f t="shared" si="5"/>
        <v>0.53811358889958338</v>
      </c>
    </row>
    <row r="333" spans="1:7" x14ac:dyDescent="0.3">
      <c r="A333" s="24">
        <v>28</v>
      </c>
      <c r="B333">
        <v>2</v>
      </c>
      <c r="C333" s="31">
        <v>1989</v>
      </c>
      <c r="D333" s="24">
        <v>0.54141380402369221</v>
      </c>
      <c r="E333">
        <v>0.95900000000000318</v>
      </c>
      <c r="F333">
        <f t="shared" si="5"/>
        <v>0.51921583805872251</v>
      </c>
      <c r="G333" s="25"/>
    </row>
    <row r="334" spans="1:7" x14ac:dyDescent="0.3">
      <c r="A334" s="32">
        <v>29</v>
      </c>
      <c r="B334">
        <v>12</v>
      </c>
      <c r="C334" s="31">
        <v>1988</v>
      </c>
      <c r="D334" s="25">
        <v>0.5458503426297715</v>
      </c>
      <c r="E334">
        <v>0.95900000000000318</v>
      </c>
      <c r="F334">
        <f t="shared" si="5"/>
        <v>0.52347047858195261</v>
      </c>
      <c r="G334" s="25"/>
    </row>
    <row r="335" spans="1:7" x14ac:dyDescent="0.3">
      <c r="A335" s="24">
        <v>29</v>
      </c>
      <c r="B335">
        <v>10</v>
      </c>
      <c r="C335" s="31">
        <v>1988</v>
      </c>
      <c r="D335" s="25">
        <v>0.57311984041661157</v>
      </c>
      <c r="E335">
        <v>0.95900000000000318</v>
      </c>
      <c r="F335">
        <f t="shared" si="5"/>
        <v>0.54962192695953227</v>
      </c>
      <c r="G335" s="25"/>
    </row>
    <row r="336" spans="1:7" x14ac:dyDescent="0.3">
      <c r="A336" s="24">
        <v>29</v>
      </c>
      <c r="B336">
        <v>8</v>
      </c>
      <c r="C336" s="31">
        <v>1988</v>
      </c>
      <c r="D336" s="25">
        <v>0.61112413598807525</v>
      </c>
      <c r="E336">
        <v>0.95900000000000318</v>
      </c>
      <c r="F336">
        <f t="shared" si="5"/>
        <v>0.58606804641256616</v>
      </c>
      <c r="G336" s="25"/>
    </row>
    <row r="337" spans="1:7" x14ac:dyDescent="0.3">
      <c r="A337" s="24">
        <v>30</v>
      </c>
      <c r="B337">
        <v>6</v>
      </c>
      <c r="C337" s="31">
        <v>1988</v>
      </c>
      <c r="D337" s="24">
        <v>0.62059794483145636</v>
      </c>
      <c r="E337">
        <v>0.95900000000000318</v>
      </c>
      <c r="F337">
        <f t="shared" si="5"/>
        <v>0.59515342909336866</v>
      </c>
    </row>
    <row r="338" spans="1:7" x14ac:dyDescent="0.3">
      <c r="A338" s="24">
        <v>14</v>
      </c>
      <c r="B338">
        <v>6</v>
      </c>
      <c r="C338" s="31">
        <v>1988</v>
      </c>
      <c r="D338" s="25">
        <v>0.5786513325156899</v>
      </c>
      <c r="E338">
        <v>0.95900000000000318</v>
      </c>
      <c r="F338">
        <f t="shared" si="5"/>
        <v>0.55492662788254843</v>
      </c>
    </row>
    <row r="339" spans="1:7" x14ac:dyDescent="0.3">
      <c r="A339" s="24">
        <v>30</v>
      </c>
      <c r="B339">
        <v>5</v>
      </c>
      <c r="C339" s="31">
        <v>1988</v>
      </c>
      <c r="D339" s="25">
        <v>0.51360860529448171</v>
      </c>
      <c r="E339">
        <v>0.95900000000000318</v>
      </c>
      <c r="F339">
        <f t="shared" si="5"/>
        <v>0.49255065247740959</v>
      </c>
    </row>
    <row r="340" spans="1:7" x14ac:dyDescent="0.3">
      <c r="A340" s="24">
        <v>14</v>
      </c>
      <c r="B340">
        <v>5</v>
      </c>
      <c r="C340" s="31">
        <v>1988</v>
      </c>
      <c r="D340" s="25">
        <v>0.46768246580065148</v>
      </c>
      <c r="E340">
        <v>0.95900000000000318</v>
      </c>
      <c r="F340">
        <f t="shared" si="5"/>
        <v>0.44850748470282625</v>
      </c>
      <c r="G340" s="25"/>
    </row>
    <row r="341" spans="1:7" x14ac:dyDescent="0.3">
      <c r="A341" s="24">
        <v>29</v>
      </c>
      <c r="B341">
        <v>4</v>
      </c>
      <c r="C341" s="31">
        <v>1988</v>
      </c>
      <c r="D341" s="25">
        <v>0.45567943722431864</v>
      </c>
      <c r="E341">
        <v>0.95900000000000318</v>
      </c>
      <c r="F341">
        <f t="shared" si="5"/>
        <v>0.43699658029812305</v>
      </c>
      <c r="G341" s="25"/>
    </row>
    <row r="342" spans="1:7" x14ac:dyDescent="0.3">
      <c r="A342" s="24">
        <v>14</v>
      </c>
      <c r="B342">
        <v>4</v>
      </c>
      <c r="C342" s="31">
        <v>1988</v>
      </c>
      <c r="D342" s="25">
        <v>0.46024374999121576</v>
      </c>
      <c r="E342">
        <v>0.95900000000000318</v>
      </c>
      <c r="F342">
        <f t="shared" si="5"/>
        <v>0.44137375624157738</v>
      </c>
      <c r="G342" s="25"/>
    </row>
    <row r="343" spans="1:7" x14ac:dyDescent="0.3">
      <c r="A343" s="24">
        <v>29</v>
      </c>
      <c r="B343">
        <v>3</v>
      </c>
      <c r="C343" s="31">
        <v>1988</v>
      </c>
      <c r="D343" s="25">
        <v>0.4600443542384195</v>
      </c>
      <c r="E343">
        <v>0.95900000000000318</v>
      </c>
      <c r="F343">
        <f t="shared" si="5"/>
        <v>0.44118253571464577</v>
      </c>
      <c r="G343" s="25"/>
    </row>
    <row r="344" spans="1:7" x14ac:dyDescent="0.3">
      <c r="A344" s="24">
        <v>14</v>
      </c>
      <c r="B344">
        <v>3</v>
      </c>
      <c r="C344" s="31">
        <v>1988</v>
      </c>
      <c r="D344" s="25">
        <v>0.44733177284148484</v>
      </c>
      <c r="E344">
        <v>0.95900000000000318</v>
      </c>
      <c r="F344">
        <f t="shared" si="5"/>
        <v>0.42899117015498539</v>
      </c>
      <c r="G344" s="25"/>
    </row>
    <row r="345" spans="1:7" x14ac:dyDescent="0.3">
      <c r="A345" s="24">
        <v>28</v>
      </c>
      <c r="B345">
        <v>2</v>
      </c>
      <c r="C345" s="31">
        <v>1988</v>
      </c>
      <c r="D345" s="24">
        <v>0.44456182779170983</v>
      </c>
      <c r="E345">
        <v>0.95900000000000318</v>
      </c>
      <c r="F345">
        <f t="shared" si="5"/>
        <v>0.42633479285225112</v>
      </c>
      <c r="G345" s="25"/>
    </row>
    <row r="346" spans="1:7" x14ac:dyDescent="0.3">
      <c r="A346" s="24">
        <v>10</v>
      </c>
      <c r="B346">
        <v>1</v>
      </c>
      <c r="C346" s="31">
        <v>1988</v>
      </c>
      <c r="D346" s="25">
        <v>0.4813205346773235</v>
      </c>
      <c r="E346">
        <v>0.95900000000000318</v>
      </c>
      <c r="F346">
        <f t="shared" si="5"/>
        <v>0.46158639275555474</v>
      </c>
      <c r="G346" s="25"/>
    </row>
    <row r="347" spans="1:7" x14ac:dyDescent="0.3">
      <c r="A347" s="32">
        <v>22</v>
      </c>
      <c r="B347">
        <v>11</v>
      </c>
      <c r="C347" s="31">
        <v>1987</v>
      </c>
      <c r="D347" s="25">
        <v>0.56018801797275652</v>
      </c>
      <c r="E347">
        <v>0.95900000000000318</v>
      </c>
      <c r="F347">
        <f t="shared" si="5"/>
        <v>0.53722030923587527</v>
      </c>
      <c r="G347" s="25"/>
    </row>
    <row r="348" spans="1:7" x14ac:dyDescent="0.3">
      <c r="A348" s="24">
        <v>5</v>
      </c>
      <c r="B348">
        <v>10</v>
      </c>
      <c r="C348" s="31">
        <v>1987</v>
      </c>
      <c r="D348" s="25">
        <v>0.6484564460425305</v>
      </c>
      <c r="E348">
        <v>0.95900000000000318</v>
      </c>
      <c r="F348">
        <f t="shared" si="5"/>
        <v>0.62186973175478877</v>
      </c>
      <c r="G348" s="25"/>
    </row>
    <row r="349" spans="1:7" x14ac:dyDescent="0.3">
      <c r="A349" s="24">
        <v>17</v>
      </c>
      <c r="B349">
        <v>8</v>
      </c>
      <c r="C349" s="31">
        <v>1987</v>
      </c>
      <c r="D349" s="25">
        <v>0.69989748460830747</v>
      </c>
      <c r="E349">
        <v>0.95900000000000318</v>
      </c>
      <c r="F349">
        <f t="shared" si="5"/>
        <v>0.67120168773936906</v>
      </c>
      <c r="G349" s="25"/>
    </row>
    <row r="350" spans="1:7" x14ac:dyDescent="0.3">
      <c r="A350" s="24">
        <v>30</v>
      </c>
      <c r="B350">
        <v>6</v>
      </c>
      <c r="C350" s="31">
        <v>1987</v>
      </c>
      <c r="D350" s="24">
        <v>0.713576137015421</v>
      </c>
      <c r="E350">
        <v>0.95900000000000318</v>
      </c>
      <c r="F350">
        <f t="shared" si="5"/>
        <v>0.68431951539779101</v>
      </c>
    </row>
    <row r="351" spans="1:7" x14ac:dyDescent="0.3">
      <c r="A351" s="24">
        <v>30</v>
      </c>
      <c r="B351">
        <v>4</v>
      </c>
      <c r="C351" s="31">
        <v>1987</v>
      </c>
      <c r="D351" s="24">
        <v>0.71074717351478223</v>
      </c>
      <c r="E351">
        <v>0.95900000000000318</v>
      </c>
      <c r="F351">
        <f t="shared" si="5"/>
        <v>0.68160653940067839</v>
      </c>
      <c r="G351" s="25"/>
    </row>
    <row r="352" spans="1:7" x14ac:dyDescent="0.3">
      <c r="A352" s="24">
        <v>28</v>
      </c>
      <c r="B352">
        <v>2</v>
      </c>
      <c r="C352" s="31">
        <v>1987</v>
      </c>
      <c r="D352" s="24">
        <v>0.7083897291128981</v>
      </c>
      <c r="E352">
        <v>0.95900000000000318</v>
      </c>
      <c r="F352">
        <f t="shared" si="5"/>
        <v>0.67934575021927157</v>
      </c>
      <c r="G352" s="25"/>
    </row>
    <row r="353" spans="1:7" x14ac:dyDescent="0.3">
      <c r="A353" s="24">
        <v>24</v>
      </c>
      <c r="B353">
        <v>1</v>
      </c>
      <c r="C353" s="31">
        <v>1987</v>
      </c>
      <c r="D353" s="25">
        <v>0.71631267872142079</v>
      </c>
      <c r="E353">
        <v>0.95900000000000318</v>
      </c>
      <c r="F353">
        <f t="shared" si="5"/>
        <v>0.68694385889384479</v>
      </c>
      <c r="G353" s="25"/>
    </row>
    <row r="354" spans="1:7" x14ac:dyDescent="0.3">
      <c r="A354" s="32">
        <v>20</v>
      </c>
      <c r="B354">
        <v>12</v>
      </c>
      <c r="C354" s="31">
        <v>1986</v>
      </c>
      <c r="D354" s="25">
        <v>0.7287845698735802</v>
      </c>
      <c r="E354">
        <v>0.95900000000000318</v>
      </c>
      <c r="F354">
        <f t="shared" si="5"/>
        <v>0.69890440250876573</v>
      </c>
      <c r="G354" s="25"/>
    </row>
    <row r="355" spans="1:7" x14ac:dyDescent="0.3">
      <c r="A355" s="24">
        <v>15</v>
      </c>
      <c r="B355">
        <v>11</v>
      </c>
      <c r="C355" s="31">
        <v>1986</v>
      </c>
      <c r="D355" s="25">
        <v>0.752315517495599</v>
      </c>
      <c r="E355">
        <v>0.95900000000000318</v>
      </c>
      <c r="F355">
        <f t="shared" si="5"/>
        <v>0.72147058127828179</v>
      </c>
      <c r="G355" s="25"/>
    </row>
    <row r="356" spans="1:7" x14ac:dyDescent="0.3">
      <c r="A356" s="24">
        <v>12</v>
      </c>
      <c r="B356">
        <v>10</v>
      </c>
      <c r="C356" s="31">
        <v>1986</v>
      </c>
      <c r="D356" s="25">
        <v>0.80104471842736369</v>
      </c>
      <c r="E356">
        <v>0.95900000000000318</v>
      </c>
      <c r="F356">
        <f t="shared" si="5"/>
        <v>0.76820188497184427</v>
      </c>
      <c r="G356" s="25"/>
    </row>
    <row r="357" spans="1:7" x14ac:dyDescent="0.3">
      <c r="A357" s="24">
        <v>7</v>
      </c>
      <c r="B357">
        <v>9</v>
      </c>
      <c r="C357" s="31">
        <v>1986</v>
      </c>
      <c r="D357" s="25">
        <v>0.86483990345609785</v>
      </c>
      <c r="E357">
        <v>0.95900000000000318</v>
      </c>
      <c r="F357">
        <f t="shared" si="5"/>
        <v>0.82938146741440055</v>
      </c>
      <c r="G357" s="25"/>
    </row>
    <row r="358" spans="1:7" x14ac:dyDescent="0.3">
      <c r="A358" s="24">
        <v>3</v>
      </c>
      <c r="B358">
        <v>8</v>
      </c>
      <c r="C358" s="31">
        <v>1986</v>
      </c>
      <c r="D358" s="25">
        <v>0.9158834700012064</v>
      </c>
      <c r="E358">
        <v>0.95900000000000318</v>
      </c>
      <c r="F358">
        <f t="shared" si="5"/>
        <v>0.87833224773115981</v>
      </c>
      <c r="G358" s="25"/>
    </row>
    <row r="359" spans="1:7" x14ac:dyDescent="0.3">
      <c r="A359" s="24">
        <v>30</v>
      </c>
      <c r="B359">
        <v>6</v>
      </c>
      <c r="C359" s="31">
        <v>1986</v>
      </c>
      <c r="D359" s="24">
        <v>0.89917032205161185</v>
      </c>
      <c r="E359">
        <v>0.95900000000000318</v>
      </c>
      <c r="F359">
        <f t="shared" si="5"/>
        <v>0.86230433884749857</v>
      </c>
      <c r="G359" s="25"/>
    </row>
    <row r="360" spans="1:7" x14ac:dyDescent="0.3">
      <c r="A360" s="24">
        <v>9</v>
      </c>
      <c r="B360">
        <v>6</v>
      </c>
      <c r="C360" s="31">
        <v>1986</v>
      </c>
      <c r="D360" s="25">
        <v>0.80000403688297461</v>
      </c>
      <c r="E360">
        <v>0.95900000000000318</v>
      </c>
      <c r="F360">
        <f t="shared" si="5"/>
        <v>0.76720387137077517</v>
      </c>
      <c r="G360" s="25"/>
    </row>
    <row r="361" spans="1:7" x14ac:dyDescent="0.3">
      <c r="A361" s="24">
        <v>20</v>
      </c>
      <c r="B361">
        <v>5</v>
      </c>
      <c r="C361" s="31">
        <v>1986</v>
      </c>
      <c r="D361" s="25">
        <v>0.68598473394852355</v>
      </c>
      <c r="E361">
        <v>0.95900000000000318</v>
      </c>
      <c r="F361">
        <f t="shared" si="5"/>
        <v>0.65785935985663624</v>
      </c>
    </row>
    <row r="362" spans="1:7" x14ac:dyDescent="0.3">
      <c r="A362" s="24">
        <v>30</v>
      </c>
      <c r="B362">
        <v>4</v>
      </c>
      <c r="C362" s="31">
        <v>1986</v>
      </c>
      <c r="D362" s="24">
        <v>0.61706708173933955</v>
      </c>
      <c r="E362">
        <v>0.95900000000000318</v>
      </c>
      <c r="F362">
        <f t="shared" si="5"/>
        <v>0.59176733138802862</v>
      </c>
      <c r="G362" s="25"/>
    </row>
    <row r="363" spans="1:7" x14ac:dyDescent="0.3">
      <c r="A363" s="24">
        <v>9</v>
      </c>
      <c r="B363">
        <v>4</v>
      </c>
      <c r="C363" s="31">
        <v>1986</v>
      </c>
      <c r="D363" s="25">
        <v>0.59612823725001907</v>
      </c>
      <c r="E363">
        <v>0.95900000000000318</v>
      </c>
      <c r="F363">
        <f t="shared" si="5"/>
        <v>0.57168697952277014</v>
      </c>
      <c r="G363" s="25"/>
    </row>
    <row r="364" spans="1:7" x14ac:dyDescent="0.3">
      <c r="A364" s="24">
        <v>20</v>
      </c>
      <c r="B364">
        <v>3</v>
      </c>
      <c r="C364" s="31">
        <v>1986</v>
      </c>
      <c r="D364" s="25">
        <v>0.58179445025439025</v>
      </c>
      <c r="E364">
        <v>0.95900000000000318</v>
      </c>
      <c r="F364">
        <f t="shared" si="5"/>
        <v>0.55794087779396206</v>
      </c>
      <c r="G364" s="25"/>
    </row>
    <row r="365" spans="1:7" x14ac:dyDescent="0.3">
      <c r="A365" s="24">
        <v>28</v>
      </c>
      <c r="B365">
        <v>2</v>
      </c>
      <c r="C365" s="31">
        <v>1986</v>
      </c>
      <c r="D365" s="24">
        <v>0.56891337044623091</v>
      </c>
      <c r="E365">
        <v>0.95900000000000318</v>
      </c>
      <c r="F365">
        <f t="shared" si="5"/>
        <v>0.54558792225793729</v>
      </c>
      <c r="G365" s="25"/>
    </row>
    <row r="366" spans="1:7" x14ac:dyDescent="0.3">
      <c r="A366" s="24">
        <v>24</v>
      </c>
      <c r="B366">
        <v>1</v>
      </c>
      <c r="C366" s="31">
        <v>1986</v>
      </c>
      <c r="D366" s="25">
        <v>0.5873249086438368</v>
      </c>
      <c r="E366">
        <v>0.95900000000000318</v>
      </c>
      <c r="F366">
        <f t="shared" si="5"/>
        <v>0.56324458738944139</v>
      </c>
      <c r="G366" s="25"/>
    </row>
    <row r="367" spans="1:7" x14ac:dyDescent="0.3">
      <c r="A367" s="32">
        <v>20</v>
      </c>
      <c r="B367">
        <v>12</v>
      </c>
      <c r="C367" s="31">
        <v>1985</v>
      </c>
      <c r="D367" s="25">
        <v>0.64253576061093354</v>
      </c>
      <c r="E367">
        <v>0.95900000000000318</v>
      </c>
      <c r="F367">
        <f t="shared" si="5"/>
        <v>0.61619179442588734</v>
      </c>
      <c r="G367" s="25"/>
    </row>
    <row r="368" spans="1:7" x14ac:dyDescent="0.3">
      <c r="A368" s="24">
        <v>15</v>
      </c>
      <c r="B368">
        <v>11</v>
      </c>
      <c r="C368" s="31">
        <v>1985</v>
      </c>
      <c r="D368" s="25">
        <v>0.70946524279555645</v>
      </c>
      <c r="E368">
        <v>0.95900000000000318</v>
      </c>
      <c r="F368">
        <f t="shared" si="5"/>
        <v>0.68037716784094093</v>
      </c>
      <c r="G368" s="25"/>
    </row>
    <row r="369" spans="1:7" x14ac:dyDescent="0.3">
      <c r="A369" s="24">
        <v>12</v>
      </c>
      <c r="B369">
        <v>10</v>
      </c>
      <c r="C369" s="31">
        <v>1985</v>
      </c>
      <c r="D369" s="25">
        <v>0.76840487387254841</v>
      </c>
      <c r="E369">
        <v>0.95900000000000318</v>
      </c>
      <c r="F369">
        <f t="shared" si="5"/>
        <v>0.73690027404377634</v>
      </c>
      <c r="G369" s="25"/>
    </row>
    <row r="370" spans="1:7" x14ac:dyDescent="0.3">
      <c r="A370" s="24">
        <v>7</v>
      </c>
      <c r="B370">
        <v>9</v>
      </c>
      <c r="C370" s="31">
        <v>1985</v>
      </c>
      <c r="D370" s="25">
        <v>0.8325418080101028</v>
      </c>
      <c r="E370">
        <v>0.95900000000000318</v>
      </c>
      <c r="F370">
        <f t="shared" si="5"/>
        <v>0.79840759388169125</v>
      </c>
      <c r="G370" s="25"/>
    </row>
    <row r="371" spans="1:7" x14ac:dyDescent="0.3">
      <c r="A371" s="24">
        <v>3</v>
      </c>
      <c r="B371">
        <v>8</v>
      </c>
      <c r="C371" s="31">
        <v>1985</v>
      </c>
      <c r="D371" s="25">
        <v>0.8867237053897995</v>
      </c>
      <c r="E371">
        <v>0.95900000000000318</v>
      </c>
      <c r="F371">
        <f t="shared" si="5"/>
        <v>0.85036803346882051</v>
      </c>
      <c r="G371" s="25"/>
    </row>
    <row r="372" spans="1:7" x14ac:dyDescent="0.3">
      <c r="A372" s="24">
        <v>30</v>
      </c>
      <c r="B372">
        <v>6</v>
      </c>
      <c r="C372" s="31">
        <v>1985</v>
      </c>
      <c r="D372" s="24">
        <v>0.89302225938808322</v>
      </c>
      <c r="E372">
        <v>0.95900000000000318</v>
      </c>
      <c r="F372">
        <f t="shared" si="5"/>
        <v>0.85640834675317468</v>
      </c>
      <c r="G372" s="25"/>
    </row>
    <row r="373" spans="1:7" x14ac:dyDescent="0.3">
      <c r="A373" s="24">
        <v>5</v>
      </c>
      <c r="B373">
        <v>6</v>
      </c>
      <c r="C373" s="31">
        <v>1985</v>
      </c>
      <c r="D373" s="25">
        <v>0.84813925696236492</v>
      </c>
      <c r="E373">
        <v>0.95900000000000318</v>
      </c>
      <c r="F373">
        <f t="shared" si="5"/>
        <v>0.8133655474269107</v>
      </c>
      <c r="G373" s="25"/>
    </row>
    <row r="374" spans="1:7" x14ac:dyDescent="0.3">
      <c r="A374" s="24">
        <v>12</v>
      </c>
      <c r="B374">
        <v>5</v>
      </c>
      <c r="C374" s="31">
        <v>1985</v>
      </c>
      <c r="D374" s="25">
        <v>0.7864275021413335</v>
      </c>
      <c r="E374">
        <v>0.95900000000000318</v>
      </c>
      <c r="F374">
        <f t="shared" si="5"/>
        <v>0.75418397455354136</v>
      </c>
      <c r="G374" s="25"/>
    </row>
    <row r="375" spans="1:7" x14ac:dyDescent="0.3">
      <c r="A375" s="24">
        <v>17</v>
      </c>
      <c r="B375">
        <v>4</v>
      </c>
      <c r="C375" s="31">
        <v>1985</v>
      </c>
      <c r="D375" s="25">
        <v>0.72857395727856422</v>
      </c>
      <c r="E375">
        <v>0.95900000000000318</v>
      </c>
      <c r="F375">
        <f t="shared" si="5"/>
        <v>0.69870242503014546</v>
      </c>
      <c r="G375" s="25"/>
    </row>
    <row r="376" spans="1:7" x14ac:dyDescent="0.3">
      <c r="A376" s="24">
        <v>24</v>
      </c>
      <c r="B376">
        <v>3</v>
      </c>
      <c r="C376" s="31">
        <v>1985</v>
      </c>
      <c r="D376" s="25">
        <v>0.66582586591228154</v>
      </c>
      <c r="E376">
        <v>0.95900000000000318</v>
      </c>
      <c r="F376">
        <f t="shared" si="5"/>
        <v>0.63852700540988017</v>
      </c>
      <c r="G376" s="25"/>
    </row>
    <row r="377" spans="1:7" x14ac:dyDescent="0.3">
      <c r="A377" s="24">
        <v>28</v>
      </c>
      <c r="B377">
        <v>2</v>
      </c>
      <c r="C377" s="31">
        <v>1985</v>
      </c>
      <c r="D377" s="24">
        <v>0.62826465766349993</v>
      </c>
      <c r="E377">
        <v>0.95900000000000318</v>
      </c>
      <c r="F377">
        <f t="shared" si="5"/>
        <v>0.60250580669929843</v>
      </c>
      <c r="G377" s="25"/>
    </row>
    <row r="378" spans="1:7" x14ac:dyDescent="0.3">
      <c r="A378" s="32">
        <v>29</v>
      </c>
      <c r="B378">
        <v>12</v>
      </c>
      <c r="C378" s="31">
        <v>1984</v>
      </c>
      <c r="D378" s="25">
        <v>0.65089643297834177</v>
      </c>
      <c r="E378">
        <v>0.95900000000000318</v>
      </c>
      <c r="F378">
        <f t="shared" si="5"/>
        <v>0.62420967922623183</v>
      </c>
    </row>
    <row r="379" spans="1:7" x14ac:dyDescent="0.3">
      <c r="A379" s="24">
        <v>29</v>
      </c>
      <c r="B379">
        <v>10</v>
      </c>
      <c r="C379" s="31">
        <v>1984</v>
      </c>
      <c r="D379" s="25">
        <v>0.72510935195153692</v>
      </c>
      <c r="E379">
        <v>0.95900000000000318</v>
      </c>
      <c r="F379">
        <f t="shared" si="5"/>
        <v>0.69537986852152622</v>
      </c>
    </row>
    <row r="380" spans="1:7" x14ac:dyDescent="0.3">
      <c r="A380" s="24">
        <v>29</v>
      </c>
      <c r="B380">
        <v>8</v>
      </c>
      <c r="C380" s="31">
        <v>1984</v>
      </c>
      <c r="D380" s="25">
        <v>0.8006397325225717</v>
      </c>
      <c r="E380">
        <v>0.95900000000000318</v>
      </c>
      <c r="F380">
        <f t="shared" si="5"/>
        <v>0.76781350348914879</v>
      </c>
    </row>
    <row r="381" spans="1:7" x14ac:dyDescent="0.3">
      <c r="A381" s="24">
        <v>30</v>
      </c>
      <c r="B381">
        <v>6</v>
      </c>
      <c r="C381" s="31">
        <v>1984</v>
      </c>
      <c r="D381" s="24">
        <v>0.79098400033423599</v>
      </c>
      <c r="E381">
        <v>0.95900000000000318</v>
      </c>
      <c r="F381">
        <f t="shared" si="5"/>
        <v>0.75855365632053484</v>
      </c>
    </row>
    <row r="382" spans="1:7" x14ac:dyDescent="0.3">
      <c r="A382" s="24">
        <v>5</v>
      </c>
      <c r="B382">
        <v>6</v>
      </c>
      <c r="C382" s="31">
        <v>1984</v>
      </c>
      <c r="D382" s="25">
        <v>0.68282147405988802</v>
      </c>
      <c r="E382">
        <v>0.95900000000000318</v>
      </c>
      <c r="F382">
        <f t="shared" si="5"/>
        <v>0.65482579362343474</v>
      </c>
    </row>
    <row r="383" spans="1:7" x14ac:dyDescent="0.3">
      <c r="A383" s="24">
        <v>11</v>
      </c>
      <c r="B383">
        <v>5</v>
      </c>
      <c r="C383" s="31">
        <v>1984</v>
      </c>
      <c r="D383" s="25">
        <v>0.55036306232124543</v>
      </c>
      <c r="E383">
        <v>0.95900000000000318</v>
      </c>
      <c r="F383">
        <f t="shared" si="5"/>
        <v>0.5277981767660761</v>
      </c>
    </row>
    <row r="384" spans="1:7" x14ac:dyDescent="0.3">
      <c r="A384" s="24">
        <v>17</v>
      </c>
      <c r="B384">
        <v>4</v>
      </c>
      <c r="C384" s="31">
        <v>1984</v>
      </c>
      <c r="D384" s="25">
        <v>0.45191037454179067</v>
      </c>
      <c r="E384">
        <v>0.95900000000000318</v>
      </c>
      <c r="F384">
        <f t="shared" si="5"/>
        <v>0.43338204918557871</v>
      </c>
      <c r="G384" s="25"/>
    </row>
    <row r="385" spans="1:7" x14ac:dyDescent="0.3">
      <c r="A385" s="24">
        <v>23</v>
      </c>
      <c r="B385">
        <v>3</v>
      </c>
      <c r="C385" s="31">
        <v>1984</v>
      </c>
      <c r="D385" s="25">
        <v>0.40665583241109921</v>
      </c>
      <c r="E385">
        <v>0.95900000000000318</v>
      </c>
      <c r="F385">
        <f t="shared" si="5"/>
        <v>0.38998294328224542</v>
      </c>
      <c r="G385" s="25"/>
    </row>
    <row r="386" spans="1:7" x14ac:dyDescent="0.3">
      <c r="A386" s="24">
        <v>28</v>
      </c>
      <c r="B386">
        <v>2</v>
      </c>
      <c r="C386" s="31">
        <v>1984</v>
      </c>
      <c r="D386" s="24">
        <v>0.39596158821483723</v>
      </c>
      <c r="E386">
        <v>0.95900000000000318</v>
      </c>
      <c r="F386">
        <f t="shared" ref="F386:F449" si="6">D386*E386</f>
        <v>0.37972716309803017</v>
      </c>
      <c r="G386" s="25"/>
    </row>
    <row r="387" spans="1:7" x14ac:dyDescent="0.3">
      <c r="A387" s="24">
        <v>10</v>
      </c>
      <c r="B387">
        <v>1</v>
      </c>
      <c r="C387" s="31">
        <v>1984</v>
      </c>
      <c r="D387" s="25">
        <v>0.40677321022113638</v>
      </c>
      <c r="E387">
        <v>0.95900000000000318</v>
      </c>
      <c r="F387">
        <f t="shared" si="6"/>
        <v>0.39009550860207109</v>
      </c>
      <c r="G387" s="25"/>
    </row>
    <row r="388" spans="1:7" x14ac:dyDescent="0.3">
      <c r="A388" s="32">
        <v>22</v>
      </c>
      <c r="B388">
        <v>11</v>
      </c>
      <c r="C388" s="31">
        <v>1983</v>
      </c>
      <c r="D388" s="25">
        <v>0.43824983198560397</v>
      </c>
      <c r="E388">
        <v>0.95900000000000318</v>
      </c>
      <c r="F388">
        <f t="shared" si="6"/>
        <v>0.42028158887419559</v>
      </c>
      <c r="G388" s="25"/>
    </row>
    <row r="389" spans="1:7" x14ac:dyDescent="0.3">
      <c r="A389" s="24">
        <v>5</v>
      </c>
      <c r="B389">
        <v>10</v>
      </c>
      <c r="C389" s="31">
        <v>1983</v>
      </c>
      <c r="D389" s="25">
        <v>0.47872043008839582</v>
      </c>
      <c r="E389">
        <v>0.95900000000000318</v>
      </c>
      <c r="F389">
        <f t="shared" si="6"/>
        <v>0.45909289245477314</v>
      </c>
      <c r="G389" s="25"/>
    </row>
    <row r="390" spans="1:7" x14ac:dyDescent="0.3">
      <c r="A390" s="24">
        <v>17</v>
      </c>
      <c r="B390">
        <v>8</v>
      </c>
      <c r="C390" s="31">
        <v>1983</v>
      </c>
      <c r="D390" s="25">
        <v>0.51684593933797174</v>
      </c>
      <c r="E390">
        <v>0.95900000000000318</v>
      </c>
      <c r="F390">
        <f t="shared" si="6"/>
        <v>0.49565525582511655</v>
      </c>
      <c r="G390" s="25"/>
    </row>
    <row r="391" spans="1:7" x14ac:dyDescent="0.3">
      <c r="A391" s="24">
        <v>30</v>
      </c>
      <c r="B391">
        <v>6</v>
      </c>
      <c r="C391" s="31">
        <v>1983</v>
      </c>
      <c r="D391" s="24">
        <v>0.53376507467362178</v>
      </c>
      <c r="E391">
        <v>0.95900000000000318</v>
      </c>
      <c r="F391">
        <f t="shared" si="6"/>
        <v>0.51188070661200502</v>
      </c>
      <c r="G391" s="25"/>
    </row>
    <row r="392" spans="1:7" x14ac:dyDescent="0.3">
      <c r="A392" s="24">
        <v>9</v>
      </c>
      <c r="B392">
        <v>6</v>
      </c>
      <c r="C392" s="31">
        <v>1983</v>
      </c>
      <c r="D392" s="25">
        <v>0.52236235153422073</v>
      </c>
      <c r="E392">
        <v>0.95900000000000318</v>
      </c>
      <c r="F392">
        <f t="shared" si="6"/>
        <v>0.50094549512131936</v>
      </c>
      <c r="G392" s="25"/>
    </row>
    <row r="393" spans="1:7" x14ac:dyDescent="0.3">
      <c r="A393" s="24">
        <v>20</v>
      </c>
      <c r="B393">
        <v>5</v>
      </c>
      <c r="C393" s="31">
        <v>1983</v>
      </c>
      <c r="D393" s="25">
        <v>0.49392769517140556</v>
      </c>
      <c r="E393">
        <v>0.95900000000000318</v>
      </c>
      <c r="F393">
        <f t="shared" si="6"/>
        <v>0.4736766596693795</v>
      </c>
      <c r="G393" s="25"/>
    </row>
    <row r="394" spans="1:7" x14ac:dyDescent="0.3">
      <c r="A394" s="24">
        <v>30</v>
      </c>
      <c r="B394">
        <v>4</v>
      </c>
      <c r="C394" s="31">
        <v>1983</v>
      </c>
      <c r="D394" s="24">
        <v>0.46304418141630543</v>
      </c>
      <c r="E394">
        <v>0.95900000000000318</v>
      </c>
      <c r="F394">
        <f t="shared" si="6"/>
        <v>0.44405936997823836</v>
      </c>
      <c r="G394" s="25"/>
    </row>
    <row r="395" spans="1:7" x14ac:dyDescent="0.3">
      <c r="A395" s="24">
        <v>9</v>
      </c>
      <c r="B395">
        <v>4</v>
      </c>
      <c r="C395" s="31">
        <v>1983</v>
      </c>
      <c r="D395" s="25">
        <v>0.44225610635847595</v>
      </c>
      <c r="E395">
        <v>0.95900000000000318</v>
      </c>
      <c r="F395">
        <f t="shared" si="6"/>
        <v>0.42412360599777987</v>
      </c>
      <c r="G395" s="25"/>
    </row>
    <row r="396" spans="1:7" x14ac:dyDescent="0.3">
      <c r="A396" s="24">
        <v>20</v>
      </c>
      <c r="B396">
        <v>3</v>
      </c>
      <c r="C396" s="31">
        <v>1983</v>
      </c>
      <c r="D396" s="25">
        <v>0.43056351056244541</v>
      </c>
      <c r="E396">
        <v>0.95900000000000318</v>
      </c>
      <c r="F396">
        <f t="shared" si="6"/>
        <v>0.41291040662938649</v>
      </c>
      <c r="G396" s="25"/>
    </row>
    <row r="397" spans="1:7" x14ac:dyDescent="0.3">
      <c r="A397" s="24">
        <v>28</v>
      </c>
      <c r="B397">
        <v>2</v>
      </c>
      <c r="C397" s="31">
        <v>1983</v>
      </c>
      <c r="D397" s="24">
        <v>0.4260782040879294</v>
      </c>
      <c r="E397">
        <v>0.95900000000000318</v>
      </c>
      <c r="F397">
        <f t="shared" si="6"/>
        <v>0.40860899772032566</v>
      </c>
      <c r="G397" s="25"/>
    </row>
    <row r="398" spans="1:7" x14ac:dyDescent="0.3">
      <c r="A398" s="24">
        <v>18</v>
      </c>
      <c r="B398">
        <v>1</v>
      </c>
      <c r="C398" s="31">
        <v>1983</v>
      </c>
      <c r="D398" s="25">
        <v>0.42786661811435195</v>
      </c>
      <c r="E398">
        <v>0.95900000000000318</v>
      </c>
      <c r="F398">
        <f t="shared" si="6"/>
        <v>0.41032408677166488</v>
      </c>
      <c r="G398" s="25"/>
    </row>
    <row r="399" spans="1:7" x14ac:dyDescent="0.3">
      <c r="A399" s="32">
        <v>9</v>
      </c>
      <c r="B399">
        <v>12</v>
      </c>
      <c r="C399" s="31">
        <v>1982</v>
      </c>
      <c r="D399" s="24">
        <v>0.44190496180871514</v>
      </c>
      <c r="E399">
        <v>0.95900000000000318</v>
      </c>
      <c r="F399">
        <f t="shared" si="6"/>
        <v>0.42378685837455921</v>
      </c>
      <c r="G399" s="25"/>
    </row>
    <row r="400" spans="1:7" x14ac:dyDescent="0.3">
      <c r="A400" s="24">
        <v>29</v>
      </c>
      <c r="B400">
        <v>10</v>
      </c>
      <c r="C400" s="31">
        <v>1982</v>
      </c>
      <c r="D400" s="25">
        <v>0.4783057187831759</v>
      </c>
      <c r="E400">
        <v>0.95900000000000318</v>
      </c>
      <c r="F400">
        <f t="shared" si="6"/>
        <v>0.45869518431306722</v>
      </c>
      <c r="G400" s="25"/>
    </row>
    <row r="401" spans="1:7" x14ac:dyDescent="0.3">
      <c r="A401" s="24">
        <v>19</v>
      </c>
      <c r="B401">
        <v>9</v>
      </c>
      <c r="C401" s="31">
        <v>1982</v>
      </c>
      <c r="D401" s="24">
        <v>0.53345684320527675</v>
      </c>
      <c r="E401">
        <v>0.95900000000000318</v>
      </c>
      <c r="F401">
        <f t="shared" si="6"/>
        <v>0.51158511263386208</v>
      </c>
      <c r="G401" s="25"/>
    </row>
    <row r="402" spans="1:7" x14ac:dyDescent="0.3">
      <c r="A402" s="24">
        <v>9</v>
      </c>
      <c r="B402">
        <v>8</v>
      </c>
      <c r="C402" s="31">
        <v>1982</v>
      </c>
      <c r="D402" s="25">
        <v>0.59209480980511087</v>
      </c>
      <c r="E402">
        <v>0.95900000000000318</v>
      </c>
      <c r="F402">
        <f t="shared" si="6"/>
        <v>0.56781892260310318</v>
      </c>
    </row>
    <row r="403" spans="1:7" x14ac:dyDescent="0.3">
      <c r="A403" s="24">
        <v>30</v>
      </c>
      <c r="B403">
        <v>6</v>
      </c>
      <c r="C403" s="31">
        <v>1982</v>
      </c>
      <c r="D403" s="24">
        <v>0.61267105307634795</v>
      </c>
      <c r="E403">
        <v>0.95900000000000318</v>
      </c>
      <c r="F403">
        <f t="shared" si="6"/>
        <v>0.58755153990021969</v>
      </c>
      <c r="G403" s="25"/>
    </row>
    <row r="404" spans="1:7" x14ac:dyDescent="0.3">
      <c r="A404" s="24">
        <v>30</v>
      </c>
      <c r="B404">
        <v>5</v>
      </c>
      <c r="C404" s="31">
        <v>1982</v>
      </c>
      <c r="D404" s="25">
        <v>0.56944760321194865</v>
      </c>
      <c r="E404">
        <v>0.95900000000000318</v>
      </c>
      <c r="F404">
        <f t="shared" si="6"/>
        <v>0.54610025148026053</v>
      </c>
      <c r="G404" s="25"/>
    </row>
    <row r="405" spans="1:7" x14ac:dyDescent="0.3">
      <c r="A405" s="24">
        <v>30</v>
      </c>
      <c r="B405">
        <v>4</v>
      </c>
      <c r="C405" s="31">
        <v>1982</v>
      </c>
      <c r="D405" s="24">
        <v>0.4975797310088621</v>
      </c>
      <c r="E405">
        <v>0.95900000000000318</v>
      </c>
      <c r="F405">
        <f t="shared" si="6"/>
        <v>0.47717896203750032</v>
      </c>
      <c r="G405" s="25"/>
    </row>
    <row r="406" spans="1:7" x14ac:dyDescent="0.3">
      <c r="A406" s="24">
        <v>30</v>
      </c>
      <c r="B406">
        <v>3</v>
      </c>
      <c r="C406" s="31">
        <v>1982</v>
      </c>
      <c r="D406" s="25">
        <v>0.44238375989028966</v>
      </c>
      <c r="E406">
        <v>0.95900000000000318</v>
      </c>
      <c r="F406">
        <f t="shared" si="6"/>
        <v>0.4242460257347892</v>
      </c>
      <c r="G406" s="25"/>
    </row>
    <row r="407" spans="1:7" x14ac:dyDescent="0.3">
      <c r="A407" s="24">
        <v>28</v>
      </c>
      <c r="B407">
        <v>2</v>
      </c>
      <c r="C407" s="31">
        <v>1982</v>
      </c>
      <c r="D407" s="24">
        <v>0.44168154696473305</v>
      </c>
      <c r="E407">
        <v>0.95900000000000318</v>
      </c>
      <c r="F407">
        <f t="shared" si="6"/>
        <v>0.42357260353918041</v>
      </c>
      <c r="G407" s="25"/>
    </row>
    <row r="408" spans="1:7" x14ac:dyDescent="0.3">
      <c r="A408" s="32">
        <v>29</v>
      </c>
      <c r="B408">
        <v>12</v>
      </c>
      <c r="C408" s="31">
        <v>1981</v>
      </c>
      <c r="D408" s="25">
        <v>0.50895596859033199</v>
      </c>
      <c r="E408">
        <v>0.95900000000000318</v>
      </c>
      <c r="F408">
        <f t="shared" si="6"/>
        <v>0.48808877387812999</v>
      </c>
      <c r="G408" s="25"/>
    </row>
    <row r="409" spans="1:7" x14ac:dyDescent="0.3">
      <c r="A409" s="24">
        <v>29</v>
      </c>
      <c r="B409">
        <v>10</v>
      </c>
      <c r="C409" s="31">
        <v>1981</v>
      </c>
      <c r="D409" s="25">
        <v>0.63053767456437393</v>
      </c>
      <c r="E409">
        <v>0.95900000000000318</v>
      </c>
      <c r="F409">
        <f t="shared" si="6"/>
        <v>0.60468562990723662</v>
      </c>
    </row>
    <row r="410" spans="1:7" x14ac:dyDescent="0.3">
      <c r="A410" s="24">
        <v>29</v>
      </c>
      <c r="B410">
        <v>8</v>
      </c>
      <c r="C410" s="31">
        <v>1981</v>
      </c>
      <c r="D410" s="25">
        <v>0.76823873708812407</v>
      </c>
      <c r="E410">
        <v>0.95900000000000318</v>
      </c>
      <c r="F410">
        <f t="shared" si="6"/>
        <v>0.7367409488675134</v>
      </c>
      <c r="G410" s="25"/>
    </row>
    <row r="411" spans="1:7" x14ac:dyDescent="0.3">
      <c r="A411" s="24">
        <v>30</v>
      </c>
      <c r="B411">
        <v>6</v>
      </c>
      <c r="C411" s="31">
        <v>1981</v>
      </c>
      <c r="D411" s="24">
        <v>0.84349654596417234</v>
      </c>
      <c r="E411">
        <v>0.95900000000000318</v>
      </c>
      <c r="F411">
        <f t="shared" si="6"/>
        <v>0.80891318757964392</v>
      </c>
      <c r="G411" s="25"/>
    </row>
    <row r="412" spans="1:7" x14ac:dyDescent="0.3">
      <c r="A412" s="24">
        <v>14</v>
      </c>
      <c r="B412">
        <v>6</v>
      </c>
      <c r="C412" s="31">
        <v>1981</v>
      </c>
      <c r="D412" s="25">
        <v>0.83464883020338643</v>
      </c>
      <c r="E412">
        <v>0.95900000000000318</v>
      </c>
      <c r="F412">
        <f t="shared" si="6"/>
        <v>0.80042822816505022</v>
      </c>
      <c r="G412" s="25"/>
    </row>
    <row r="413" spans="1:7" x14ac:dyDescent="0.3">
      <c r="A413" s="24">
        <v>30</v>
      </c>
      <c r="B413">
        <v>5</v>
      </c>
      <c r="C413" s="31">
        <v>1981</v>
      </c>
      <c r="D413" s="25">
        <v>0.77952807699999138</v>
      </c>
      <c r="E413">
        <v>0.95900000000000318</v>
      </c>
      <c r="F413">
        <f t="shared" si="6"/>
        <v>0.74756742584299418</v>
      </c>
      <c r="G413" s="25"/>
    </row>
    <row r="414" spans="1:7" x14ac:dyDescent="0.3">
      <c r="A414" s="24">
        <v>15</v>
      </c>
      <c r="B414">
        <v>5</v>
      </c>
      <c r="C414" s="31">
        <v>1981</v>
      </c>
      <c r="D414" s="25">
        <v>0.71264878193339487</v>
      </c>
      <c r="E414">
        <v>0.95900000000000318</v>
      </c>
      <c r="F414">
        <f t="shared" si="6"/>
        <v>0.68343018187412796</v>
      </c>
      <c r="G414" s="25"/>
    </row>
    <row r="415" spans="1:7" x14ac:dyDescent="0.3">
      <c r="A415" s="24">
        <v>30</v>
      </c>
      <c r="B415">
        <v>4</v>
      </c>
      <c r="C415" s="31">
        <v>1981</v>
      </c>
      <c r="D415" s="24">
        <v>0.66472058123287658</v>
      </c>
      <c r="E415">
        <v>0.95900000000000318</v>
      </c>
      <c r="F415">
        <f t="shared" si="6"/>
        <v>0.63746703740233079</v>
      </c>
      <c r="G415" s="25"/>
    </row>
    <row r="416" spans="1:7" x14ac:dyDescent="0.3">
      <c r="A416" s="24">
        <v>14</v>
      </c>
      <c r="B416">
        <v>4</v>
      </c>
      <c r="C416" s="31">
        <v>1981</v>
      </c>
      <c r="D416" s="25">
        <v>0.63428275475012286</v>
      </c>
      <c r="E416">
        <v>0.95900000000000318</v>
      </c>
      <c r="F416">
        <f t="shared" si="6"/>
        <v>0.60827716180536984</v>
      </c>
      <c r="G416" s="25"/>
    </row>
    <row r="417" spans="1:7" x14ac:dyDescent="0.3">
      <c r="A417" s="24">
        <v>30</v>
      </c>
      <c r="B417">
        <v>3</v>
      </c>
      <c r="C417" s="31">
        <v>1981</v>
      </c>
      <c r="D417" s="25">
        <v>0.60966962195342922</v>
      </c>
      <c r="E417">
        <v>0.95900000000000318</v>
      </c>
      <c r="F417">
        <f t="shared" si="6"/>
        <v>0.58467316745334053</v>
      </c>
      <c r="G417" s="25"/>
    </row>
    <row r="418" spans="1:7" x14ac:dyDescent="0.3">
      <c r="A418" s="24">
        <v>15</v>
      </c>
      <c r="B418">
        <v>3</v>
      </c>
      <c r="C418" s="31">
        <v>1981</v>
      </c>
      <c r="D418" s="25">
        <v>0.58011605233562136</v>
      </c>
      <c r="E418">
        <v>0.95900000000000318</v>
      </c>
      <c r="F418">
        <f t="shared" si="6"/>
        <v>0.55633129418986271</v>
      </c>
      <c r="G418" s="25"/>
    </row>
    <row r="419" spans="1:7" x14ac:dyDescent="0.3">
      <c r="A419" s="24">
        <v>28</v>
      </c>
      <c r="B419">
        <v>2</v>
      </c>
      <c r="C419" s="31">
        <v>1981</v>
      </c>
      <c r="D419" s="24">
        <v>0.57142511394124074</v>
      </c>
      <c r="E419">
        <v>0.95900000000000318</v>
      </c>
      <c r="F419">
        <f t="shared" si="6"/>
        <v>0.54799668426965165</v>
      </c>
      <c r="G419" s="25"/>
    </row>
    <row r="420" spans="1:7" x14ac:dyDescent="0.3">
      <c r="A420" s="32">
        <v>9</v>
      </c>
      <c r="B420">
        <v>12</v>
      </c>
      <c r="C420" s="31">
        <v>1980</v>
      </c>
      <c r="D420" s="24">
        <v>0.62758413420061099</v>
      </c>
      <c r="E420">
        <v>0.95900000000000318</v>
      </c>
      <c r="F420">
        <f t="shared" si="6"/>
        <v>0.60185318469838789</v>
      </c>
      <c r="G420" s="25"/>
    </row>
    <row r="421" spans="1:7" x14ac:dyDescent="0.3">
      <c r="A421" s="24">
        <v>19</v>
      </c>
      <c r="B421">
        <v>9</v>
      </c>
      <c r="C421" s="31">
        <v>1980</v>
      </c>
      <c r="D421" s="24">
        <v>0.74067014205128412</v>
      </c>
      <c r="E421">
        <v>0.95900000000000318</v>
      </c>
      <c r="F421">
        <f t="shared" si="6"/>
        <v>0.71030266622718385</v>
      </c>
      <c r="G421" s="25"/>
    </row>
    <row r="422" spans="1:7" x14ac:dyDescent="0.3">
      <c r="A422" s="24">
        <v>30</v>
      </c>
      <c r="B422">
        <v>6</v>
      </c>
      <c r="C422" s="31">
        <v>1980</v>
      </c>
      <c r="D422" s="24">
        <v>0.83972775694047586</v>
      </c>
      <c r="E422">
        <v>0.95900000000000318</v>
      </c>
      <c r="F422">
        <f t="shared" si="6"/>
        <v>0.80529891890591898</v>
      </c>
      <c r="G422" s="25"/>
    </row>
    <row r="423" spans="1:7" x14ac:dyDescent="0.3">
      <c r="A423" s="24">
        <v>5</v>
      </c>
      <c r="B423">
        <v>6</v>
      </c>
      <c r="C423" s="31">
        <v>1980</v>
      </c>
      <c r="D423" s="25">
        <v>0.86515251308236374</v>
      </c>
      <c r="E423">
        <v>0.95900000000000318</v>
      </c>
      <c r="F423">
        <f t="shared" si="6"/>
        <v>0.82968126004598963</v>
      </c>
      <c r="G423" s="25"/>
    </row>
    <row r="424" spans="1:7" x14ac:dyDescent="0.3">
      <c r="A424" s="24">
        <v>11</v>
      </c>
      <c r="B424">
        <v>5</v>
      </c>
      <c r="C424" s="31">
        <v>1980</v>
      </c>
      <c r="D424" s="25">
        <v>0.86066539662808106</v>
      </c>
      <c r="E424">
        <v>0.95900000000000318</v>
      </c>
      <c r="F424">
        <f t="shared" si="6"/>
        <v>0.82537811536633243</v>
      </c>
      <c r="G424" s="25"/>
    </row>
    <row r="425" spans="1:7" x14ac:dyDescent="0.3">
      <c r="A425" s="24">
        <v>17</v>
      </c>
      <c r="B425">
        <v>4</v>
      </c>
      <c r="C425" s="31">
        <v>1980</v>
      </c>
      <c r="D425" s="25">
        <v>0.86290603823117007</v>
      </c>
      <c r="E425">
        <v>0.95900000000000318</v>
      </c>
      <c r="F425">
        <f t="shared" si="6"/>
        <v>0.82752689066369489</v>
      </c>
      <c r="G425" s="25"/>
    </row>
    <row r="426" spans="1:7" x14ac:dyDescent="0.3">
      <c r="A426" s="24">
        <v>23</v>
      </c>
      <c r="B426">
        <v>3</v>
      </c>
      <c r="C426" s="31">
        <v>1980</v>
      </c>
      <c r="D426" s="25">
        <v>0.84575332614233878</v>
      </c>
      <c r="E426">
        <v>0.95900000000000318</v>
      </c>
      <c r="F426">
        <f t="shared" si="6"/>
        <v>0.81107743977050561</v>
      </c>
      <c r="G426" s="25"/>
    </row>
    <row r="427" spans="1:7" x14ac:dyDescent="0.3">
      <c r="A427" s="24">
        <v>28</v>
      </c>
      <c r="B427">
        <v>2</v>
      </c>
      <c r="C427" s="31">
        <v>1980</v>
      </c>
      <c r="D427" s="24">
        <v>0.81935912004443656</v>
      </c>
      <c r="E427">
        <v>0.95900000000000318</v>
      </c>
      <c r="F427">
        <f t="shared" si="6"/>
        <v>0.78576539612261731</v>
      </c>
      <c r="G427" s="25"/>
    </row>
    <row r="428" spans="1:7" x14ac:dyDescent="0.3">
      <c r="A428" s="32">
        <v>29</v>
      </c>
      <c r="B428">
        <v>12</v>
      </c>
      <c r="C428" s="31">
        <v>1979</v>
      </c>
      <c r="D428" s="25">
        <v>0.82303613577298151</v>
      </c>
      <c r="E428">
        <v>0.95900000000000318</v>
      </c>
      <c r="F428">
        <f t="shared" si="6"/>
        <v>0.78929165420629188</v>
      </c>
      <c r="G428" s="25"/>
    </row>
    <row r="429" spans="1:7" x14ac:dyDescent="0.3">
      <c r="A429" s="24">
        <v>29</v>
      </c>
      <c r="B429">
        <v>10</v>
      </c>
      <c r="C429" s="31">
        <v>1979</v>
      </c>
      <c r="D429" s="25">
        <v>0.87085733918994424</v>
      </c>
      <c r="E429">
        <v>0.95900000000000318</v>
      </c>
      <c r="F429">
        <f t="shared" si="6"/>
        <v>0.83515218828315929</v>
      </c>
    </row>
    <row r="430" spans="1:7" x14ac:dyDescent="0.3">
      <c r="A430" s="24">
        <v>29</v>
      </c>
      <c r="B430">
        <v>8</v>
      </c>
      <c r="C430" s="31">
        <v>1979</v>
      </c>
      <c r="D430" s="25">
        <v>0.94184351462910487</v>
      </c>
      <c r="E430">
        <v>0.95900000000000318</v>
      </c>
      <c r="F430">
        <f t="shared" si="6"/>
        <v>0.9032279305293146</v>
      </c>
      <c r="G430" s="25"/>
    </row>
    <row r="431" spans="1:7" x14ac:dyDescent="0.3">
      <c r="A431" s="24">
        <v>30</v>
      </c>
      <c r="B431">
        <v>6</v>
      </c>
      <c r="C431" s="31">
        <v>1979</v>
      </c>
      <c r="D431" s="24">
        <v>0.98369629595695995</v>
      </c>
      <c r="E431">
        <v>0.95900000000000318</v>
      </c>
      <c r="F431">
        <f t="shared" si="6"/>
        <v>0.94336474782272772</v>
      </c>
      <c r="G431" s="25"/>
    </row>
    <row r="432" spans="1:7" x14ac:dyDescent="0.3">
      <c r="A432" s="24">
        <v>5</v>
      </c>
      <c r="B432">
        <v>6</v>
      </c>
      <c r="C432" s="31">
        <v>1979</v>
      </c>
      <c r="D432" s="25">
        <v>0.96435145408316902</v>
      </c>
      <c r="E432">
        <v>0.95900000000000318</v>
      </c>
      <c r="F432">
        <f t="shared" si="6"/>
        <v>0.92481304446576218</v>
      </c>
      <c r="G432" s="25"/>
    </row>
    <row r="433" spans="1:7" x14ac:dyDescent="0.3">
      <c r="A433" s="24">
        <v>12</v>
      </c>
      <c r="B433">
        <v>5</v>
      </c>
      <c r="C433" s="31">
        <v>1979</v>
      </c>
      <c r="D433" s="25">
        <v>0.89943024980911201</v>
      </c>
      <c r="E433">
        <v>0.95900000000000318</v>
      </c>
      <c r="F433">
        <f t="shared" si="6"/>
        <v>0.86255360956694127</v>
      </c>
      <c r="G433" s="25"/>
    </row>
    <row r="434" spans="1:7" x14ac:dyDescent="0.3">
      <c r="A434" s="24">
        <v>17</v>
      </c>
      <c r="B434">
        <v>4</v>
      </c>
      <c r="C434" s="31">
        <v>1979</v>
      </c>
      <c r="D434" s="25">
        <v>0.82696863970864376</v>
      </c>
      <c r="E434">
        <v>0.95900000000000318</v>
      </c>
      <c r="F434">
        <f t="shared" si="6"/>
        <v>0.79306292548059198</v>
      </c>
      <c r="G434" s="25"/>
    </row>
    <row r="435" spans="1:7" x14ac:dyDescent="0.3">
      <c r="A435" s="24">
        <v>24</v>
      </c>
      <c r="B435">
        <v>3</v>
      </c>
      <c r="C435" s="31">
        <v>1979</v>
      </c>
      <c r="D435" s="25">
        <v>0.78608645007901023</v>
      </c>
      <c r="E435">
        <v>0.95900000000000318</v>
      </c>
      <c r="F435">
        <f t="shared" si="6"/>
        <v>0.75385690562577334</v>
      </c>
      <c r="G435" s="25"/>
    </row>
    <row r="436" spans="1:7" x14ac:dyDescent="0.3">
      <c r="A436" s="24">
        <v>28</v>
      </c>
      <c r="B436">
        <v>2</v>
      </c>
      <c r="C436" s="31">
        <v>1979</v>
      </c>
      <c r="D436" s="24">
        <v>0.78195282066296457</v>
      </c>
      <c r="E436">
        <v>0.95900000000000318</v>
      </c>
      <c r="F436">
        <f t="shared" si="6"/>
        <v>0.74989275501578556</v>
      </c>
      <c r="G436" s="25"/>
    </row>
    <row r="437" spans="1:7" x14ac:dyDescent="0.3">
      <c r="A437" s="32">
        <v>29</v>
      </c>
      <c r="B437">
        <v>12</v>
      </c>
      <c r="C437" s="31">
        <v>1978</v>
      </c>
      <c r="D437" s="25">
        <v>0.80936048172685482</v>
      </c>
      <c r="E437">
        <v>0.95900000000000318</v>
      </c>
      <c r="F437">
        <f t="shared" si="6"/>
        <v>0.77617670197605637</v>
      </c>
      <c r="G437" s="25"/>
    </row>
    <row r="438" spans="1:7" x14ac:dyDescent="0.3">
      <c r="A438" s="24">
        <v>29</v>
      </c>
      <c r="B438">
        <v>10</v>
      </c>
      <c r="C438" s="31">
        <v>1978</v>
      </c>
      <c r="D438" s="25">
        <v>0.86402854555254316</v>
      </c>
      <c r="E438">
        <v>0.95900000000000318</v>
      </c>
      <c r="F438">
        <f t="shared" si="6"/>
        <v>0.82860337518489169</v>
      </c>
      <c r="G438" s="25"/>
    </row>
    <row r="439" spans="1:7" x14ac:dyDescent="0.3">
      <c r="A439" s="24">
        <v>29</v>
      </c>
      <c r="B439">
        <v>8</v>
      </c>
      <c r="C439" s="31">
        <v>1978</v>
      </c>
      <c r="D439" s="25">
        <v>0.91047530265029875</v>
      </c>
      <c r="E439">
        <v>0.95900000000000318</v>
      </c>
      <c r="F439">
        <f t="shared" si="6"/>
        <v>0.87314581524163937</v>
      </c>
      <c r="G439" s="25"/>
    </row>
    <row r="440" spans="1:7" x14ac:dyDescent="0.3">
      <c r="A440" s="24">
        <v>30</v>
      </c>
      <c r="B440">
        <v>6</v>
      </c>
      <c r="C440" s="31">
        <v>1978</v>
      </c>
      <c r="D440" s="24">
        <v>0.9122524616573614</v>
      </c>
      <c r="E440">
        <v>0.95900000000000318</v>
      </c>
      <c r="F440">
        <f t="shared" si="6"/>
        <v>0.87485011072941243</v>
      </c>
    </row>
    <row r="441" spans="1:7" x14ac:dyDescent="0.3">
      <c r="A441" s="24">
        <v>9</v>
      </c>
      <c r="B441">
        <v>6</v>
      </c>
      <c r="C441" s="31">
        <v>1978</v>
      </c>
      <c r="D441" s="25">
        <v>0.87268270871718912</v>
      </c>
      <c r="E441">
        <v>0.95900000000000318</v>
      </c>
      <c r="F441">
        <f t="shared" si="6"/>
        <v>0.83690271765978719</v>
      </c>
      <c r="G441" s="25"/>
    </row>
    <row r="442" spans="1:7" x14ac:dyDescent="0.3">
      <c r="A442" s="24">
        <v>20</v>
      </c>
      <c r="B442">
        <v>5</v>
      </c>
      <c r="C442" s="31">
        <v>1978</v>
      </c>
      <c r="D442" s="25">
        <v>0.82732707044023401</v>
      </c>
      <c r="E442">
        <v>0.95900000000000318</v>
      </c>
      <c r="F442">
        <f t="shared" si="6"/>
        <v>0.793406660552187</v>
      </c>
      <c r="G442" s="25"/>
    </row>
    <row r="443" spans="1:7" x14ac:dyDescent="0.3">
      <c r="A443" s="24">
        <v>30</v>
      </c>
      <c r="B443">
        <v>4</v>
      </c>
      <c r="C443" s="31">
        <v>1978</v>
      </c>
      <c r="D443" s="24">
        <v>0.79983072145149969</v>
      </c>
      <c r="E443">
        <v>0.95900000000000318</v>
      </c>
      <c r="F443">
        <f t="shared" si="6"/>
        <v>0.76703766187199074</v>
      </c>
      <c r="G443" s="25"/>
    </row>
    <row r="444" spans="1:7" x14ac:dyDescent="0.3">
      <c r="A444" s="24">
        <v>9</v>
      </c>
      <c r="B444">
        <v>4</v>
      </c>
      <c r="C444" s="31">
        <v>1978</v>
      </c>
      <c r="D444" s="25">
        <v>0.77621393665958738</v>
      </c>
      <c r="E444">
        <v>0.95900000000000318</v>
      </c>
      <c r="F444">
        <f t="shared" si="6"/>
        <v>0.74438916525654675</v>
      </c>
      <c r="G444" s="25"/>
    </row>
    <row r="445" spans="1:7" x14ac:dyDescent="0.3">
      <c r="A445" s="24">
        <v>20</v>
      </c>
      <c r="B445">
        <v>3</v>
      </c>
      <c r="C445" s="31">
        <v>1978</v>
      </c>
      <c r="D445" s="25">
        <v>0.752315517495599</v>
      </c>
      <c r="E445">
        <v>0.95900000000000318</v>
      </c>
      <c r="F445">
        <f t="shared" si="6"/>
        <v>0.72147058127828179</v>
      </c>
      <c r="G445" s="25"/>
    </row>
    <row r="446" spans="1:7" x14ac:dyDescent="0.3">
      <c r="A446" s="24">
        <v>28</v>
      </c>
      <c r="B446">
        <v>2</v>
      </c>
      <c r="C446" s="31">
        <v>1978</v>
      </c>
      <c r="D446" s="24">
        <v>0.73960148480712395</v>
      </c>
      <c r="E446">
        <v>0.95900000000000318</v>
      </c>
      <c r="F446">
        <f t="shared" si="6"/>
        <v>0.70927782393003425</v>
      </c>
      <c r="G446" s="25"/>
    </row>
    <row r="447" spans="1:7" x14ac:dyDescent="0.3">
      <c r="A447" s="32">
        <v>29</v>
      </c>
      <c r="B447">
        <v>12</v>
      </c>
      <c r="C447" s="31">
        <v>1977</v>
      </c>
      <c r="D447" s="25">
        <v>0.76061965790886676</v>
      </c>
      <c r="E447">
        <v>0.95900000000000318</v>
      </c>
      <c r="F447">
        <f t="shared" si="6"/>
        <v>0.72943425193460565</v>
      </c>
      <c r="G447" s="25"/>
    </row>
    <row r="448" spans="1:7" x14ac:dyDescent="0.3">
      <c r="A448" s="24">
        <v>29</v>
      </c>
      <c r="B448">
        <v>10</v>
      </c>
      <c r="C448" s="31">
        <v>1977</v>
      </c>
      <c r="D448" s="25">
        <v>0.84051665964016387</v>
      </c>
      <c r="E448">
        <v>0.95900000000000318</v>
      </c>
      <c r="F448">
        <f t="shared" si="6"/>
        <v>0.80605547659491983</v>
      </c>
      <c r="G448" s="25"/>
    </row>
    <row r="449" spans="1:7" x14ac:dyDescent="0.3">
      <c r="A449" s="24">
        <v>29</v>
      </c>
      <c r="B449">
        <v>8</v>
      </c>
      <c r="C449" s="31">
        <v>1977</v>
      </c>
      <c r="D449" s="25">
        <v>0.95672029285046978</v>
      </c>
      <c r="E449">
        <v>0.95900000000000318</v>
      </c>
      <c r="F449">
        <f t="shared" si="6"/>
        <v>0.9174947608436036</v>
      </c>
      <c r="G449" s="25"/>
    </row>
    <row r="450" spans="1:7" x14ac:dyDescent="0.3">
      <c r="A450" s="24">
        <v>30</v>
      </c>
      <c r="B450">
        <v>6</v>
      </c>
      <c r="C450" s="31">
        <v>1977</v>
      </c>
      <c r="D450" s="24">
        <v>1.0482448507026025</v>
      </c>
      <c r="E450">
        <v>0.95900000000000318</v>
      </c>
      <c r="F450">
        <f t="shared" ref="F450:F513" si="7">D450*E450</f>
        <v>1.0052668118237991</v>
      </c>
      <c r="G450" s="25"/>
    </row>
    <row r="451" spans="1:7" x14ac:dyDescent="0.3">
      <c r="A451" s="24">
        <v>9</v>
      </c>
      <c r="B451">
        <v>6</v>
      </c>
      <c r="C451" s="31">
        <v>1977</v>
      </c>
      <c r="D451" s="25">
        <v>1.0533296352754586</v>
      </c>
      <c r="E451">
        <v>0.95900000000000318</v>
      </c>
      <c r="F451">
        <f t="shared" si="7"/>
        <v>1.0101431202291682</v>
      </c>
      <c r="G451" s="25"/>
    </row>
    <row r="452" spans="1:7" x14ac:dyDescent="0.3">
      <c r="A452" s="24">
        <v>20</v>
      </c>
      <c r="B452">
        <v>5</v>
      </c>
      <c r="C452" s="31">
        <v>1977</v>
      </c>
      <c r="D452" s="25">
        <v>0.98248941854720762</v>
      </c>
      <c r="E452">
        <v>0.95900000000000318</v>
      </c>
      <c r="F452">
        <f t="shared" si="7"/>
        <v>0.94220735238677522</v>
      </c>
      <c r="G452" s="25"/>
    </row>
    <row r="453" spans="1:7" x14ac:dyDescent="0.3">
      <c r="A453" s="24">
        <v>30</v>
      </c>
      <c r="B453">
        <v>4</v>
      </c>
      <c r="C453" s="31">
        <v>1977</v>
      </c>
      <c r="D453" s="24">
        <v>0.89683590440651551</v>
      </c>
      <c r="E453">
        <v>0.95900000000000318</v>
      </c>
      <c r="F453">
        <f t="shared" si="7"/>
        <v>0.8600656323258512</v>
      </c>
      <c r="G453" s="25"/>
    </row>
    <row r="454" spans="1:7" x14ac:dyDescent="0.3">
      <c r="A454" s="24">
        <v>9</v>
      </c>
      <c r="B454">
        <v>4</v>
      </c>
      <c r="C454" s="31">
        <v>1977</v>
      </c>
      <c r="D454" s="25">
        <v>0.82375009990072423</v>
      </c>
      <c r="E454">
        <v>0.95900000000000318</v>
      </c>
      <c r="F454">
        <f t="shared" si="7"/>
        <v>0.78997634580479714</v>
      </c>
      <c r="G454" s="25"/>
    </row>
    <row r="455" spans="1:7" x14ac:dyDescent="0.3">
      <c r="A455" s="24">
        <v>20</v>
      </c>
      <c r="B455">
        <v>3</v>
      </c>
      <c r="C455" s="31">
        <v>1977</v>
      </c>
      <c r="D455" s="25">
        <v>0.77885311617441289</v>
      </c>
      <c r="E455">
        <v>0.95900000000000318</v>
      </c>
      <c r="F455">
        <f t="shared" si="7"/>
        <v>0.74692013841126448</v>
      </c>
      <c r="G455" s="25"/>
    </row>
    <row r="456" spans="1:7" x14ac:dyDescent="0.3">
      <c r="A456" s="24">
        <v>28</v>
      </c>
      <c r="B456">
        <v>2</v>
      </c>
      <c r="C456" s="31">
        <v>1977</v>
      </c>
      <c r="D456" s="24">
        <v>0.75481881508215909</v>
      </c>
      <c r="E456">
        <v>0.95900000000000318</v>
      </c>
      <c r="F456">
        <f t="shared" si="7"/>
        <v>0.72387124366379296</v>
      </c>
      <c r="G456" s="25"/>
    </row>
    <row r="457" spans="1:7" x14ac:dyDescent="0.3">
      <c r="A457" s="24">
        <v>10</v>
      </c>
      <c r="B457">
        <v>1</v>
      </c>
      <c r="C457" s="31">
        <v>1977</v>
      </c>
      <c r="D457" s="25">
        <v>0.75749487657168435</v>
      </c>
      <c r="E457">
        <v>0.95900000000000318</v>
      </c>
      <c r="F457">
        <f t="shared" si="7"/>
        <v>0.72643758663224767</v>
      </c>
      <c r="G457" s="25"/>
    </row>
    <row r="458" spans="1:7" x14ac:dyDescent="0.3">
      <c r="A458" s="32">
        <v>22</v>
      </c>
      <c r="B458">
        <v>11</v>
      </c>
      <c r="C458" s="31">
        <v>1976</v>
      </c>
      <c r="D458" s="25">
        <v>0.81275803101876098</v>
      </c>
      <c r="E458">
        <v>0.95900000000000318</v>
      </c>
      <c r="F458">
        <f t="shared" si="7"/>
        <v>0.7794349517469944</v>
      </c>
      <c r="G458" s="25"/>
    </row>
    <row r="459" spans="1:7" x14ac:dyDescent="0.3">
      <c r="A459" s="24">
        <v>5</v>
      </c>
      <c r="B459">
        <v>10</v>
      </c>
      <c r="C459" s="31">
        <v>1976</v>
      </c>
      <c r="D459" s="25">
        <v>0.90686612789222598</v>
      </c>
      <c r="E459">
        <v>0.95900000000000318</v>
      </c>
      <c r="F459">
        <f t="shared" si="7"/>
        <v>0.8696846166486476</v>
      </c>
      <c r="G459" s="25"/>
    </row>
    <row r="460" spans="1:7" x14ac:dyDescent="0.3">
      <c r="A460" s="24">
        <v>17</v>
      </c>
      <c r="B460">
        <v>8</v>
      </c>
      <c r="C460" s="31">
        <v>1976</v>
      </c>
      <c r="D460" s="25">
        <v>0.9946259867293753</v>
      </c>
      <c r="E460">
        <v>0.95900000000000318</v>
      </c>
      <c r="F460">
        <f t="shared" si="7"/>
        <v>0.95384632127347413</v>
      </c>
      <c r="G460" s="25"/>
    </row>
    <row r="461" spans="1:7" x14ac:dyDescent="0.3">
      <c r="A461" s="24">
        <v>30</v>
      </c>
      <c r="B461">
        <v>6</v>
      </c>
      <c r="C461" s="31">
        <v>1976</v>
      </c>
      <c r="D461" s="24">
        <v>1.0033561474035328</v>
      </c>
      <c r="E461">
        <v>0.95900000000000318</v>
      </c>
      <c r="F461">
        <f t="shared" si="7"/>
        <v>0.96221854535999118</v>
      </c>
      <c r="G461" s="25"/>
    </row>
    <row r="462" spans="1:7" x14ac:dyDescent="0.3">
      <c r="A462" s="24">
        <v>30</v>
      </c>
      <c r="B462">
        <v>5</v>
      </c>
      <c r="C462" s="31">
        <v>1976</v>
      </c>
      <c r="D462" s="25">
        <v>0.90948948848484756</v>
      </c>
      <c r="E462">
        <v>0.95900000000000318</v>
      </c>
      <c r="F462">
        <f t="shared" si="7"/>
        <v>0.87220041945697169</v>
      </c>
      <c r="G462" s="25"/>
    </row>
    <row r="463" spans="1:7" x14ac:dyDescent="0.3">
      <c r="A463" s="24">
        <v>29</v>
      </c>
      <c r="B463">
        <v>4</v>
      </c>
      <c r="C463" s="31">
        <v>1976</v>
      </c>
      <c r="D463" s="25">
        <v>0.78654099181797577</v>
      </c>
      <c r="E463">
        <v>0.95900000000000318</v>
      </c>
      <c r="F463">
        <f t="shared" si="7"/>
        <v>0.75429281115344127</v>
      </c>
      <c r="G463" s="25"/>
    </row>
    <row r="464" spans="1:7" x14ac:dyDescent="0.3">
      <c r="A464" s="24">
        <v>29</v>
      </c>
      <c r="B464">
        <v>3</v>
      </c>
      <c r="C464" s="31">
        <v>1976</v>
      </c>
      <c r="D464" s="25">
        <v>0.69747537407894811</v>
      </c>
      <c r="E464">
        <v>0.95900000000000318</v>
      </c>
      <c r="F464">
        <f t="shared" si="7"/>
        <v>0.66887888374171345</v>
      </c>
      <c r="G464" s="25"/>
    </row>
    <row r="465" spans="1:7" x14ac:dyDescent="0.3">
      <c r="A465" s="24">
        <v>28</v>
      </c>
      <c r="B465">
        <v>2</v>
      </c>
      <c r="C465" s="31">
        <v>1976</v>
      </c>
      <c r="D465" s="24">
        <v>0.67688056574285937</v>
      </c>
      <c r="E465">
        <v>0.95900000000000318</v>
      </c>
      <c r="F465">
        <f t="shared" si="7"/>
        <v>0.64912846254740431</v>
      </c>
    </row>
    <row r="466" spans="1:7" x14ac:dyDescent="0.3">
      <c r="A466" s="32">
        <v>29</v>
      </c>
      <c r="B466">
        <v>12</v>
      </c>
      <c r="C466" s="31">
        <v>1975</v>
      </c>
      <c r="D466" s="25">
        <v>0.7204114259639145</v>
      </c>
      <c r="E466">
        <v>0.95900000000000318</v>
      </c>
      <c r="F466">
        <f t="shared" si="7"/>
        <v>0.6908745574993963</v>
      </c>
      <c r="G466" s="25"/>
    </row>
    <row r="467" spans="1:7" x14ac:dyDescent="0.3">
      <c r="A467" s="24">
        <v>29</v>
      </c>
      <c r="B467">
        <v>10</v>
      </c>
      <c r="C467" s="31">
        <v>1975</v>
      </c>
      <c r="D467" s="25">
        <v>0.79367374298272031</v>
      </c>
      <c r="E467">
        <v>0.95900000000000318</v>
      </c>
      <c r="F467">
        <f t="shared" si="7"/>
        <v>0.76113311952043128</v>
      </c>
      <c r="G467" s="25"/>
    </row>
    <row r="468" spans="1:7" x14ac:dyDescent="0.3">
      <c r="A468" s="24">
        <v>29</v>
      </c>
      <c r="B468">
        <v>8</v>
      </c>
      <c r="C468" s="31">
        <v>1975</v>
      </c>
      <c r="D468" s="25">
        <v>0.8657150450189407</v>
      </c>
      <c r="E468">
        <v>0.95900000000000318</v>
      </c>
      <c r="F468">
        <f t="shared" si="7"/>
        <v>0.83022072817316683</v>
      </c>
      <c r="G468" s="25"/>
    </row>
    <row r="469" spans="1:7" x14ac:dyDescent="0.3">
      <c r="A469" s="24">
        <v>30</v>
      </c>
      <c r="B469">
        <v>6</v>
      </c>
      <c r="C469" s="31">
        <v>1975</v>
      </c>
      <c r="D469" s="24">
        <v>0.8961879056297799</v>
      </c>
      <c r="E469">
        <v>0.95900000000000318</v>
      </c>
      <c r="F469">
        <f t="shared" si="7"/>
        <v>0.85944420149896172</v>
      </c>
      <c r="G469" s="25"/>
    </row>
    <row r="470" spans="1:7" x14ac:dyDescent="0.3">
      <c r="A470" s="24">
        <v>5</v>
      </c>
      <c r="B470">
        <v>6</v>
      </c>
      <c r="C470" s="31">
        <v>1975</v>
      </c>
      <c r="D470" s="25">
        <v>0.87837362175447997</v>
      </c>
      <c r="E470">
        <v>0.95900000000000318</v>
      </c>
      <c r="F470">
        <f t="shared" si="7"/>
        <v>0.84236030326254907</v>
      </c>
      <c r="G470" s="25"/>
    </row>
    <row r="471" spans="1:7" x14ac:dyDescent="0.3">
      <c r="A471" s="24">
        <v>12</v>
      </c>
      <c r="B471">
        <v>5</v>
      </c>
      <c r="C471" s="31">
        <v>1975</v>
      </c>
      <c r="D471" s="25">
        <v>0.83194062472291574</v>
      </c>
      <c r="E471">
        <v>0.95900000000000318</v>
      </c>
      <c r="F471">
        <f t="shared" si="7"/>
        <v>0.79783105910927887</v>
      </c>
      <c r="G471" s="25"/>
    </row>
    <row r="472" spans="1:7" x14ac:dyDescent="0.3">
      <c r="A472" s="24">
        <v>17</v>
      </c>
      <c r="B472">
        <v>4</v>
      </c>
      <c r="C472" s="31">
        <v>1975</v>
      </c>
      <c r="D472" s="25">
        <v>0.76569026978091381</v>
      </c>
      <c r="E472">
        <v>0.95900000000000318</v>
      </c>
      <c r="F472">
        <f t="shared" si="7"/>
        <v>0.7342969687198988</v>
      </c>
      <c r="G472" s="25"/>
    </row>
    <row r="473" spans="1:7" x14ac:dyDescent="0.3">
      <c r="A473" s="24">
        <v>24</v>
      </c>
      <c r="B473">
        <v>3</v>
      </c>
      <c r="C473" s="31">
        <v>1975</v>
      </c>
      <c r="D473" s="25">
        <v>0.71336991952925188</v>
      </c>
      <c r="E473">
        <v>0.95900000000000318</v>
      </c>
      <c r="F473">
        <f t="shared" si="7"/>
        <v>0.68412175282855481</v>
      </c>
    </row>
    <row r="474" spans="1:7" x14ac:dyDescent="0.3">
      <c r="A474" s="24">
        <v>28</v>
      </c>
      <c r="B474">
        <v>2</v>
      </c>
      <c r="C474" s="31">
        <v>1975</v>
      </c>
      <c r="D474" s="24">
        <v>0.69903849139579943</v>
      </c>
      <c r="E474">
        <v>0.95900000000000318</v>
      </c>
      <c r="F474">
        <f t="shared" si="7"/>
        <v>0.67037791324857388</v>
      </c>
      <c r="G474" s="25"/>
    </row>
    <row r="475" spans="1:7" x14ac:dyDescent="0.3">
      <c r="A475" s="24">
        <v>10</v>
      </c>
      <c r="B475">
        <v>1</v>
      </c>
      <c r="C475" s="31">
        <v>1975</v>
      </c>
      <c r="D475" s="25">
        <v>0.72119229456950029</v>
      </c>
      <c r="E475">
        <v>0.95900000000000318</v>
      </c>
      <c r="F475">
        <f t="shared" si="7"/>
        <v>0.69162341049215303</v>
      </c>
      <c r="G475" s="25"/>
    </row>
    <row r="476" spans="1:7" x14ac:dyDescent="0.3">
      <c r="A476" s="32">
        <v>22</v>
      </c>
      <c r="B476">
        <v>11</v>
      </c>
      <c r="C476" s="31">
        <v>1974</v>
      </c>
      <c r="D476" s="25">
        <v>0.759960739777779</v>
      </c>
      <c r="E476">
        <v>0.95900000000000318</v>
      </c>
      <c r="F476">
        <f t="shared" si="7"/>
        <v>0.72880234944689248</v>
      </c>
    </row>
    <row r="477" spans="1:7" x14ac:dyDescent="0.3">
      <c r="A477" s="24">
        <v>5</v>
      </c>
      <c r="B477">
        <v>10</v>
      </c>
      <c r="C477" s="31">
        <v>1974</v>
      </c>
      <c r="D477" s="25">
        <v>0.78722261502287005</v>
      </c>
      <c r="E477">
        <v>0.95900000000000318</v>
      </c>
      <c r="F477">
        <f t="shared" si="7"/>
        <v>0.75494648780693485</v>
      </c>
      <c r="G477" s="25"/>
    </row>
    <row r="478" spans="1:7" x14ac:dyDescent="0.3">
      <c r="A478" s="24">
        <v>17</v>
      </c>
      <c r="B478">
        <v>8</v>
      </c>
      <c r="C478" s="31">
        <v>1974</v>
      </c>
      <c r="D478" s="25">
        <v>0.80104471842736369</v>
      </c>
      <c r="E478">
        <v>0.95900000000000318</v>
      </c>
      <c r="F478">
        <f t="shared" si="7"/>
        <v>0.76820188497184427</v>
      </c>
      <c r="G478" s="25"/>
    </row>
    <row r="479" spans="1:7" x14ac:dyDescent="0.3">
      <c r="A479" s="24">
        <v>30</v>
      </c>
      <c r="B479">
        <v>6</v>
      </c>
      <c r="C479" s="31">
        <v>1974</v>
      </c>
      <c r="D479" s="24">
        <v>0.80000403688297461</v>
      </c>
      <c r="E479">
        <v>0.95900000000000318</v>
      </c>
      <c r="F479">
        <f t="shared" si="7"/>
        <v>0.76720387137077517</v>
      </c>
    </row>
    <row r="480" spans="1:7" x14ac:dyDescent="0.3">
      <c r="A480" s="24">
        <v>30</v>
      </c>
      <c r="B480">
        <v>4</v>
      </c>
      <c r="C480" s="31">
        <v>1974</v>
      </c>
      <c r="D480" s="24">
        <v>0.77649417459215697</v>
      </c>
      <c r="E480">
        <v>0.95900000000000318</v>
      </c>
      <c r="F480">
        <f t="shared" si="7"/>
        <v>0.74465791343388099</v>
      </c>
      <c r="G480" s="25"/>
    </row>
    <row r="481" spans="1:7" x14ac:dyDescent="0.3">
      <c r="A481" s="24">
        <v>28</v>
      </c>
      <c r="B481">
        <v>2</v>
      </c>
      <c r="C481" s="31">
        <v>1974</v>
      </c>
      <c r="D481" s="24">
        <v>0.75204400567727303</v>
      </c>
      <c r="E481">
        <v>0.95900000000000318</v>
      </c>
      <c r="F481">
        <f t="shared" si="7"/>
        <v>0.7212102014445072</v>
      </c>
      <c r="G481" s="25"/>
    </row>
    <row r="482" spans="1:7" x14ac:dyDescent="0.3">
      <c r="A482" s="24">
        <v>24</v>
      </c>
      <c r="B482">
        <v>1</v>
      </c>
      <c r="C482" s="31">
        <v>1974</v>
      </c>
      <c r="D482" s="25">
        <v>0.75700299292259898</v>
      </c>
      <c r="E482">
        <v>0.95900000000000318</v>
      </c>
      <c r="F482">
        <f t="shared" si="7"/>
        <v>0.72596587021277481</v>
      </c>
      <c r="G482" s="25"/>
    </row>
    <row r="483" spans="1:7" x14ac:dyDescent="0.3">
      <c r="A483" s="32">
        <v>20</v>
      </c>
      <c r="B483">
        <v>12</v>
      </c>
      <c r="C483" s="31">
        <v>1973</v>
      </c>
      <c r="D483" s="25">
        <v>0.79936884597594293</v>
      </c>
      <c r="E483">
        <v>0.95900000000000318</v>
      </c>
      <c r="F483">
        <f t="shared" si="7"/>
        <v>0.76659472329093181</v>
      </c>
      <c r="G483" s="25"/>
    </row>
    <row r="484" spans="1:7" x14ac:dyDescent="0.3">
      <c r="A484" s="24">
        <v>15</v>
      </c>
      <c r="B484">
        <v>11</v>
      </c>
      <c r="C484" s="31">
        <v>1973</v>
      </c>
      <c r="D484" s="25">
        <v>0.86147359639817489</v>
      </c>
      <c r="E484">
        <v>0.95900000000000318</v>
      </c>
      <c r="F484">
        <f t="shared" si="7"/>
        <v>0.8261531789458525</v>
      </c>
      <c r="G484" s="25"/>
    </row>
    <row r="485" spans="1:7" x14ac:dyDescent="0.3">
      <c r="A485" s="24">
        <v>12</v>
      </c>
      <c r="B485">
        <v>10</v>
      </c>
      <c r="C485" s="31">
        <v>1973</v>
      </c>
      <c r="D485" s="25">
        <v>0.91767078756614107</v>
      </c>
      <c r="E485">
        <v>0.95900000000000318</v>
      </c>
      <c r="F485">
        <f t="shared" si="7"/>
        <v>0.88004628527593221</v>
      </c>
      <c r="G485" s="25"/>
    </row>
    <row r="486" spans="1:7" x14ac:dyDescent="0.3">
      <c r="A486" s="24">
        <v>7</v>
      </c>
      <c r="B486">
        <v>9</v>
      </c>
      <c r="C486" s="31">
        <v>1973</v>
      </c>
      <c r="D486" s="25">
        <v>0.97007922209525566</v>
      </c>
      <c r="E486">
        <v>0.95900000000000318</v>
      </c>
      <c r="F486">
        <f t="shared" si="7"/>
        <v>0.93030597398935322</v>
      </c>
      <c r="G486" s="25"/>
    </row>
    <row r="487" spans="1:7" x14ac:dyDescent="0.3">
      <c r="A487" s="24">
        <v>3</v>
      </c>
      <c r="B487">
        <v>8</v>
      </c>
      <c r="C487" s="31">
        <v>1973</v>
      </c>
      <c r="D487" s="25">
        <v>1.0125283586100813</v>
      </c>
      <c r="E487">
        <v>0.95900000000000318</v>
      </c>
      <c r="F487">
        <f t="shared" si="7"/>
        <v>0.97101469590707112</v>
      </c>
      <c r="G487" s="25"/>
    </row>
    <row r="488" spans="1:7" x14ac:dyDescent="0.3">
      <c r="A488" s="24">
        <v>30</v>
      </c>
      <c r="B488">
        <v>6</v>
      </c>
      <c r="C488" s="31">
        <v>1973</v>
      </c>
      <c r="D488" s="24">
        <v>1.022596786770551</v>
      </c>
      <c r="E488">
        <v>0.95900000000000318</v>
      </c>
      <c r="F488">
        <f t="shared" si="7"/>
        <v>0.9806703185129616</v>
      </c>
      <c r="G488" s="25"/>
    </row>
    <row r="489" spans="1:7" x14ac:dyDescent="0.3">
      <c r="A489" s="24">
        <v>5</v>
      </c>
      <c r="B489">
        <v>6</v>
      </c>
      <c r="C489" s="31">
        <v>1973</v>
      </c>
      <c r="D489" s="25">
        <v>0.99865713056727856</v>
      </c>
      <c r="E489">
        <v>0.95900000000000318</v>
      </c>
      <c r="F489">
        <f t="shared" si="7"/>
        <v>0.95771218821402337</v>
      </c>
      <c r="G489" s="25"/>
    </row>
    <row r="490" spans="1:7" x14ac:dyDescent="0.3">
      <c r="A490" s="24">
        <v>12</v>
      </c>
      <c r="B490">
        <v>5</v>
      </c>
      <c r="C490" s="31">
        <v>1973</v>
      </c>
      <c r="D490" s="25">
        <v>0.953065317781433</v>
      </c>
      <c r="E490">
        <v>0.95900000000000318</v>
      </c>
      <c r="F490">
        <f t="shared" si="7"/>
        <v>0.91398963975239733</v>
      </c>
      <c r="G490" s="25"/>
    </row>
    <row r="491" spans="1:7" x14ac:dyDescent="0.3">
      <c r="A491" s="24">
        <v>17</v>
      </c>
      <c r="B491">
        <v>4</v>
      </c>
      <c r="C491" s="31">
        <v>1973</v>
      </c>
      <c r="D491" s="25">
        <v>0.90418450717667254</v>
      </c>
      <c r="E491">
        <v>0.95900000000000318</v>
      </c>
      <c r="F491">
        <f t="shared" si="7"/>
        <v>0.86711294238243186</v>
      </c>
    </row>
    <row r="492" spans="1:7" x14ac:dyDescent="0.3">
      <c r="A492" s="24">
        <v>24</v>
      </c>
      <c r="B492">
        <v>3</v>
      </c>
      <c r="C492" s="31">
        <v>1973</v>
      </c>
      <c r="D492" s="25">
        <v>0.84893569417846559</v>
      </c>
      <c r="E492">
        <v>0.95900000000000318</v>
      </c>
      <c r="F492">
        <f t="shared" si="7"/>
        <v>0.81412933071715121</v>
      </c>
    </row>
    <row r="493" spans="1:7" x14ac:dyDescent="0.3">
      <c r="A493" s="24">
        <v>28</v>
      </c>
      <c r="B493">
        <v>2</v>
      </c>
      <c r="C493" s="31">
        <v>1973</v>
      </c>
      <c r="D493" s="24">
        <v>0.80959444769510969</v>
      </c>
      <c r="E493">
        <v>0.95900000000000318</v>
      </c>
      <c r="F493">
        <f t="shared" si="7"/>
        <v>0.77640107533961278</v>
      </c>
    </row>
    <row r="494" spans="1:7" x14ac:dyDescent="0.3">
      <c r="A494" s="32">
        <v>9</v>
      </c>
      <c r="B494">
        <v>12</v>
      </c>
      <c r="C494" s="31">
        <v>1972</v>
      </c>
      <c r="D494" s="24">
        <v>0.81924054004924152</v>
      </c>
      <c r="E494">
        <v>0.95900000000000318</v>
      </c>
      <c r="F494">
        <f t="shared" si="7"/>
        <v>0.78565167790722523</v>
      </c>
    </row>
    <row r="495" spans="1:7" x14ac:dyDescent="0.3">
      <c r="A495" s="24">
        <v>19</v>
      </c>
      <c r="B495">
        <v>9</v>
      </c>
      <c r="C495" s="31">
        <v>1972</v>
      </c>
      <c r="D495" s="24">
        <v>0.87142320285209396</v>
      </c>
      <c r="E495">
        <v>0.95900000000000318</v>
      </c>
      <c r="F495">
        <f t="shared" si="7"/>
        <v>0.83569485153516088</v>
      </c>
    </row>
    <row r="496" spans="1:7" x14ac:dyDescent="0.3">
      <c r="A496" s="24">
        <v>30</v>
      </c>
      <c r="B496">
        <v>6</v>
      </c>
      <c r="C496" s="31">
        <v>1972</v>
      </c>
      <c r="D496" s="24">
        <v>0.92746569483081798</v>
      </c>
      <c r="E496">
        <v>0.95900000000000318</v>
      </c>
      <c r="F496">
        <f t="shared" si="7"/>
        <v>0.88943960134275735</v>
      </c>
    </row>
    <row r="497" spans="1:7" x14ac:dyDescent="0.3">
      <c r="A497" s="24">
        <v>12</v>
      </c>
      <c r="B497">
        <v>6</v>
      </c>
      <c r="C497" s="31">
        <v>1972</v>
      </c>
      <c r="D497" s="25">
        <v>0.91548667314306764</v>
      </c>
      <c r="E497">
        <v>0.95900000000000318</v>
      </c>
      <c r="F497">
        <f t="shared" si="7"/>
        <v>0.87795171954420481</v>
      </c>
    </row>
    <row r="498" spans="1:7" x14ac:dyDescent="0.3">
      <c r="A498" s="24">
        <v>25</v>
      </c>
      <c r="B498">
        <v>5</v>
      </c>
      <c r="C498" s="31">
        <v>1972</v>
      </c>
      <c r="D498" s="25">
        <v>0.80121864411468435</v>
      </c>
      <c r="E498">
        <v>0.95900000000000318</v>
      </c>
      <c r="F498">
        <f t="shared" si="7"/>
        <v>0.76836867970598488</v>
      </c>
    </row>
    <row r="499" spans="1:7" x14ac:dyDescent="0.3">
      <c r="A499" s="24">
        <v>8</v>
      </c>
      <c r="B499">
        <v>5</v>
      </c>
      <c r="C499" s="31">
        <v>1972</v>
      </c>
      <c r="D499" s="25">
        <v>0.65202563181844775</v>
      </c>
      <c r="E499">
        <v>0.95900000000000318</v>
      </c>
      <c r="F499">
        <f t="shared" si="7"/>
        <v>0.6252925809138935</v>
      </c>
      <c r="G499" s="25"/>
    </row>
    <row r="500" spans="1:7" x14ac:dyDescent="0.3">
      <c r="A500" s="24">
        <v>20</v>
      </c>
      <c r="B500">
        <v>4</v>
      </c>
      <c r="C500" s="31">
        <v>1972</v>
      </c>
      <c r="D500" s="25">
        <v>0.53149555808362303</v>
      </c>
      <c r="E500">
        <v>0.95900000000000318</v>
      </c>
      <c r="F500">
        <f t="shared" si="7"/>
        <v>0.50970424020219618</v>
      </c>
      <c r="G500" s="25"/>
    </row>
    <row r="501" spans="1:7" x14ac:dyDescent="0.3">
      <c r="A501" s="24">
        <v>3</v>
      </c>
      <c r="B501">
        <v>4</v>
      </c>
      <c r="C501" s="31">
        <v>1972</v>
      </c>
      <c r="D501" s="25">
        <v>0.46700727720407037</v>
      </c>
      <c r="E501">
        <v>0.95900000000000318</v>
      </c>
      <c r="F501">
        <f t="shared" si="7"/>
        <v>0.44785997883870499</v>
      </c>
      <c r="G501" s="25"/>
    </row>
    <row r="502" spans="1:7" x14ac:dyDescent="0.3">
      <c r="A502" s="24">
        <v>16</v>
      </c>
      <c r="B502">
        <v>3</v>
      </c>
      <c r="C502" s="31">
        <v>1972</v>
      </c>
      <c r="D502" s="25">
        <v>0.4427675172024288</v>
      </c>
      <c r="E502">
        <v>0.95900000000000318</v>
      </c>
      <c r="F502">
        <f t="shared" si="7"/>
        <v>0.42461404899713062</v>
      </c>
      <c r="G502" s="25"/>
    </row>
    <row r="503" spans="1:7" x14ac:dyDescent="0.3">
      <c r="A503" s="24">
        <v>28</v>
      </c>
      <c r="B503">
        <v>2</v>
      </c>
      <c r="C503" s="31">
        <v>1972</v>
      </c>
      <c r="D503" s="24">
        <v>0.43515901111715388</v>
      </c>
      <c r="E503">
        <v>0.95900000000000318</v>
      </c>
      <c r="F503">
        <f t="shared" si="7"/>
        <v>0.41731749166135196</v>
      </c>
      <c r="G503" s="25"/>
    </row>
    <row r="504" spans="1:7" x14ac:dyDescent="0.3">
      <c r="A504" s="24">
        <v>10</v>
      </c>
      <c r="B504">
        <v>1</v>
      </c>
      <c r="C504" s="31">
        <v>1972</v>
      </c>
      <c r="D504" s="25">
        <v>0.43657557857853507</v>
      </c>
      <c r="E504">
        <v>0.95900000000000318</v>
      </c>
      <c r="F504">
        <f t="shared" si="7"/>
        <v>0.41867597985681654</v>
      </c>
      <c r="G504" s="25"/>
    </row>
    <row r="505" spans="1:7" x14ac:dyDescent="0.3">
      <c r="A505" s="32">
        <v>22</v>
      </c>
      <c r="B505">
        <v>11</v>
      </c>
      <c r="C505" s="31">
        <v>1971</v>
      </c>
      <c r="D505" s="25">
        <v>0.44168154696473305</v>
      </c>
      <c r="E505">
        <v>0.95900000000000318</v>
      </c>
      <c r="F505">
        <f t="shared" si="7"/>
        <v>0.42357260353918041</v>
      </c>
      <c r="G505" s="25"/>
    </row>
    <row r="506" spans="1:7" x14ac:dyDescent="0.3">
      <c r="A506" s="24">
        <v>5</v>
      </c>
      <c r="B506">
        <v>10</v>
      </c>
      <c r="C506" s="31">
        <v>1971</v>
      </c>
      <c r="D506" s="25">
        <v>0.46001106356656646</v>
      </c>
      <c r="E506">
        <v>0.95900000000000318</v>
      </c>
      <c r="F506">
        <f t="shared" si="7"/>
        <v>0.44115060996033872</v>
      </c>
      <c r="G506" s="25"/>
    </row>
    <row r="507" spans="1:7" x14ac:dyDescent="0.3">
      <c r="A507" s="24">
        <v>17</v>
      </c>
      <c r="B507">
        <v>8</v>
      </c>
      <c r="C507" s="31">
        <v>1971</v>
      </c>
      <c r="D507" s="25">
        <v>0.48821774596944323</v>
      </c>
      <c r="E507">
        <v>0.95900000000000318</v>
      </c>
      <c r="F507">
        <f t="shared" si="7"/>
        <v>0.46820081838469763</v>
      </c>
    </row>
    <row r="508" spans="1:7" x14ac:dyDescent="0.3">
      <c r="A508" s="24">
        <v>30</v>
      </c>
      <c r="B508">
        <v>6</v>
      </c>
      <c r="C508" s="31">
        <v>1971</v>
      </c>
      <c r="D508" s="24">
        <v>0.51101850716517938</v>
      </c>
      <c r="E508">
        <v>0.95900000000000318</v>
      </c>
      <c r="F508">
        <f t="shared" si="7"/>
        <v>0.49006674837140868</v>
      </c>
      <c r="G508" s="25"/>
    </row>
    <row r="509" spans="1:7" x14ac:dyDescent="0.3">
      <c r="A509" s="24">
        <v>12</v>
      </c>
      <c r="B509">
        <v>6</v>
      </c>
      <c r="C509" s="31">
        <v>1971</v>
      </c>
      <c r="D509" s="25">
        <v>0.51368272436378792</v>
      </c>
      <c r="E509">
        <v>0.95900000000000318</v>
      </c>
      <c r="F509">
        <f t="shared" si="7"/>
        <v>0.49262173266487425</v>
      </c>
      <c r="G509" s="25"/>
    </row>
    <row r="510" spans="1:7" x14ac:dyDescent="0.3">
      <c r="A510" s="24">
        <v>26</v>
      </c>
      <c r="B510">
        <v>5</v>
      </c>
      <c r="C510" s="31">
        <v>1971</v>
      </c>
      <c r="D510" s="25">
        <v>0.49582189211475963</v>
      </c>
      <c r="E510">
        <v>0.95900000000000318</v>
      </c>
      <c r="F510">
        <f t="shared" si="7"/>
        <v>0.47549319453805605</v>
      </c>
    </row>
    <row r="511" spans="1:7" x14ac:dyDescent="0.3">
      <c r="A511" s="24">
        <v>8</v>
      </c>
      <c r="B511">
        <v>5</v>
      </c>
      <c r="C511" s="31">
        <v>1971</v>
      </c>
      <c r="D511" s="25">
        <v>0.47097020850093529</v>
      </c>
      <c r="E511">
        <v>0.95900000000000318</v>
      </c>
      <c r="F511">
        <f t="shared" si="7"/>
        <v>0.45166042995239847</v>
      </c>
      <c r="G511" s="25"/>
    </row>
    <row r="512" spans="1:7" x14ac:dyDescent="0.3">
      <c r="A512" s="24">
        <v>21</v>
      </c>
      <c r="B512">
        <v>4</v>
      </c>
      <c r="C512" s="31">
        <v>1971</v>
      </c>
      <c r="D512" s="25">
        <v>0.44594464966374064</v>
      </c>
      <c r="E512">
        <v>0.95900000000000318</v>
      </c>
      <c r="F512">
        <f t="shared" si="7"/>
        <v>0.42766091902752867</v>
      </c>
      <c r="G512" s="25"/>
    </row>
    <row r="513" spans="1:7" x14ac:dyDescent="0.3">
      <c r="A513" s="24">
        <v>3</v>
      </c>
      <c r="B513">
        <v>4</v>
      </c>
      <c r="C513" s="31">
        <v>1971</v>
      </c>
      <c r="D513" s="25">
        <v>0.42546307915661646</v>
      </c>
      <c r="E513">
        <v>0.95900000000000318</v>
      </c>
      <c r="F513">
        <f t="shared" si="7"/>
        <v>0.40801909291119653</v>
      </c>
    </row>
    <row r="514" spans="1:7" x14ac:dyDescent="0.3">
      <c r="A514" s="24">
        <v>17</v>
      </c>
      <c r="B514">
        <v>3</v>
      </c>
      <c r="C514" s="31">
        <v>1971</v>
      </c>
      <c r="D514" s="25">
        <v>0.40677321022113638</v>
      </c>
      <c r="E514">
        <v>0.95900000000000318</v>
      </c>
      <c r="F514">
        <f t="shared" ref="F514:F577" si="8">D514*E514</f>
        <v>0.39009550860207109</v>
      </c>
      <c r="G514" s="25"/>
    </row>
    <row r="515" spans="1:7" x14ac:dyDescent="0.3">
      <c r="A515" s="24">
        <v>28</v>
      </c>
      <c r="B515">
        <v>2</v>
      </c>
      <c r="C515" s="31">
        <v>1971</v>
      </c>
      <c r="D515" s="24">
        <v>0.39710701640403306</v>
      </c>
      <c r="E515">
        <v>0.95900000000000318</v>
      </c>
      <c r="F515">
        <f t="shared" si="8"/>
        <v>0.38082562873146897</v>
      </c>
      <c r="G515" s="25"/>
    </row>
    <row r="516" spans="1:7" x14ac:dyDescent="0.3">
      <c r="A516" s="24">
        <v>18</v>
      </c>
      <c r="B516">
        <v>1</v>
      </c>
      <c r="C516" s="31">
        <v>1971</v>
      </c>
      <c r="D516" s="25">
        <v>0.41484316802240351</v>
      </c>
      <c r="E516">
        <v>0.95900000000000318</v>
      </c>
      <c r="F516">
        <f t="shared" si="8"/>
        <v>0.39783459813348626</v>
      </c>
    </row>
    <row r="517" spans="1:7" x14ac:dyDescent="0.3">
      <c r="A517" s="32">
        <v>9</v>
      </c>
      <c r="B517">
        <v>12</v>
      </c>
      <c r="C517" s="31">
        <v>1970</v>
      </c>
      <c r="D517" s="24">
        <v>0.4617751913104346</v>
      </c>
      <c r="E517">
        <v>0.95900000000000318</v>
      </c>
      <c r="F517">
        <f t="shared" si="8"/>
        <v>0.44284240846670825</v>
      </c>
      <c r="G517" s="25"/>
    </row>
    <row r="518" spans="1:7" x14ac:dyDescent="0.3">
      <c r="A518" s="24">
        <v>29</v>
      </c>
      <c r="B518">
        <v>10</v>
      </c>
      <c r="C518" s="31">
        <v>1970</v>
      </c>
      <c r="D518" s="25">
        <v>0.52770891821272459</v>
      </c>
      <c r="E518">
        <v>0.95900000000000318</v>
      </c>
      <c r="F518">
        <f t="shared" si="8"/>
        <v>0.50607285256600454</v>
      </c>
      <c r="G518" s="25"/>
    </row>
    <row r="519" spans="1:7" x14ac:dyDescent="0.3">
      <c r="A519" s="24">
        <v>19</v>
      </c>
      <c r="B519">
        <v>9</v>
      </c>
      <c r="C519" s="31">
        <v>1970</v>
      </c>
      <c r="D519" s="24">
        <v>0.58529237405603585</v>
      </c>
      <c r="E519">
        <v>0.95900000000000318</v>
      </c>
      <c r="F519">
        <f t="shared" si="8"/>
        <v>0.56129538671974022</v>
      </c>
      <c r="G519" s="25"/>
    </row>
    <row r="520" spans="1:7" x14ac:dyDescent="0.3">
      <c r="A520" s="24">
        <v>9</v>
      </c>
      <c r="B520">
        <v>8</v>
      </c>
      <c r="C520" s="31">
        <v>1970</v>
      </c>
      <c r="D520" s="25">
        <v>0.62154016851661842</v>
      </c>
      <c r="E520">
        <v>0.95900000000000318</v>
      </c>
      <c r="F520">
        <f t="shared" si="8"/>
        <v>0.59605702160743901</v>
      </c>
      <c r="G520" s="25"/>
    </row>
    <row r="521" spans="1:7" x14ac:dyDescent="0.3">
      <c r="A521" s="24">
        <v>30</v>
      </c>
      <c r="B521">
        <v>6</v>
      </c>
      <c r="C521" s="31">
        <v>1970</v>
      </c>
      <c r="D521" s="24">
        <v>0.62491597899553319</v>
      </c>
      <c r="E521">
        <v>0.95900000000000318</v>
      </c>
      <c r="F521">
        <f t="shared" si="8"/>
        <v>0.59929442385671827</v>
      </c>
      <c r="G521" s="25"/>
    </row>
    <row r="522" spans="1:7" x14ac:dyDescent="0.3">
      <c r="A522" s="24">
        <v>30</v>
      </c>
      <c r="B522">
        <v>5</v>
      </c>
      <c r="C522" s="31">
        <v>1970</v>
      </c>
      <c r="D522" s="25">
        <v>0.57523472434901268</v>
      </c>
      <c r="E522">
        <v>0.95900000000000318</v>
      </c>
      <c r="F522">
        <f t="shared" si="8"/>
        <v>0.55165010065070497</v>
      </c>
      <c r="G522" s="25"/>
    </row>
    <row r="523" spans="1:7" x14ac:dyDescent="0.3">
      <c r="A523" s="24">
        <v>30</v>
      </c>
      <c r="B523">
        <v>4</v>
      </c>
      <c r="C523" s="31">
        <v>1970</v>
      </c>
      <c r="D523" s="24">
        <v>0.50372670738940173</v>
      </c>
      <c r="E523">
        <v>0.95900000000000318</v>
      </c>
      <c r="F523">
        <f t="shared" si="8"/>
        <v>0.48307391238643788</v>
      </c>
      <c r="G523" s="25"/>
    </row>
    <row r="524" spans="1:7" x14ac:dyDescent="0.3">
      <c r="A524" s="24">
        <v>30</v>
      </c>
      <c r="B524">
        <v>3</v>
      </c>
      <c r="C524" s="31">
        <v>1970</v>
      </c>
      <c r="D524" s="25">
        <v>0.44501168507882072</v>
      </c>
      <c r="E524">
        <v>0.95900000000000318</v>
      </c>
      <c r="F524">
        <f t="shared" si="8"/>
        <v>0.42676620599059051</v>
      </c>
      <c r="G524" s="25"/>
    </row>
    <row r="525" spans="1:7" x14ac:dyDescent="0.3">
      <c r="A525" s="24">
        <v>28</v>
      </c>
      <c r="B525">
        <v>2</v>
      </c>
      <c r="C525" s="31">
        <v>1970</v>
      </c>
      <c r="D525" s="24">
        <v>0.42564748644294403</v>
      </c>
      <c r="E525">
        <v>0.95900000000000318</v>
      </c>
      <c r="F525">
        <f t="shared" si="8"/>
        <v>0.40819593949878469</v>
      </c>
      <c r="G525" s="25"/>
    </row>
    <row r="526" spans="1:7" x14ac:dyDescent="0.3">
      <c r="A526" s="32">
        <v>29</v>
      </c>
      <c r="B526">
        <v>12</v>
      </c>
      <c r="C526" s="31">
        <v>1969</v>
      </c>
      <c r="D526" s="25">
        <v>0.43698554078175383</v>
      </c>
      <c r="E526">
        <v>0.95900000000000318</v>
      </c>
      <c r="F526">
        <f t="shared" si="8"/>
        <v>0.41906913360970333</v>
      </c>
      <c r="G526" s="25"/>
    </row>
    <row r="527" spans="1:7" x14ac:dyDescent="0.3">
      <c r="A527" s="24">
        <v>29</v>
      </c>
      <c r="B527">
        <v>10</v>
      </c>
      <c r="C527" s="31">
        <v>1969</v>
      </c>
      <c r="D527" s="25">
        <v>0.49399897408046839</v>
      </c>
      <c r="E527">
        <v>0.95900000000000318</v>
      </c>
      <c r="F527">
        <f t="shared" si="8"/>
        <v>0.47374501614317077</v>
      </c>
    </row>
    <row r="528" spans="1:7" x14ac:dyDescent="0.3">
      <c r="A528" s="24">
        <v>29</v>
      </c>
      <c r="B528">
        <v>8</v>
      </c>
      <c r="C528" s="31">
        <v>1969</v>
      </c>
      <c r="D528" s="25">
        <v>0.56739505497025611</v>
      </c>
      <c r="E528">
        <v>0.95900000000000318</v>
      </c>
      <c r="F528">
        <f t="shared" si="8"/>
        <v>0.54413185771647743</v>
      </c>
    </row>
    <row r="529" spans="1:7" x14ac:dyDescent="0.3">
      <c r="A529" s="24">
        <v>30</v>
      </c>
      <c r="B529">
        <v>6</v>
      </c>
      <c r="C529" s="31">
        <v>1969</v>
      </c>
      <c r="D529" s="24">
        <v>0.59034422979329437</v>
      </c>
      <c r="E529">
        <v>0.95900000000000318</v>
      </c>
      <c r="F529">
        <f t="shared" si="8"/>
        <v>0.5661401163717712</v>
      </c>
    </row>
    <row r="530" spans="1:7" x14ac:dyDescent="0.3">
      <c r="A530" s="24">
        <v>20</v>
      </c>
      <c r="B530">
        <v>5</v>
      </c>
      <c r="C530" s="31">
        <v>1969</v>
      </c>
      <c r="D530" s="25">
        <v>0.53461368774614504</v>
      </c>
      <c r="E530">
        <v>0.95900000000000318</v>
      </c>
      <c r="F530">
        <f t="shared" si="8"/>
        <v>0.51269452654855474</v>
      </c>
    </row>
    <row r="531" spans="1:7" x14ac:dyDescent="0.3">
      <c r="A531" s="24">
        <v>9</v>
      </c>
      <c r="B531">
        <v>4</v>
      </c>
      <c r="C531" s="31">
        <v>1969</v>
      </c>
      <c r="D531" s="25">
        <v>0.46321135510123945</v>
      </c>
      <c r="E531">
        <v>0.95900000000000318</v>
      </c>
      <c r="F531">
        <f t="shared" si="8"/>
        <v>0.44421968954209012</v>
      </c>
    </row>
    <row r="532" spans="1:7" x14ac:dyDescent="0.3">
      <c r="A532" s="24">
        <v>28</v>
      </c>
      <c r="B532">
        <v>2</v>
      </c>
      <c r="C532" s="31">
        <v>1969</v>
      </c>
      <c r="D532" s="24">
        <v>0.43268319419840329</v>
      </c>
      <c r="E532">
        <v>0.95900000000000318</v>
      </c>
      <c r="F532">
        <f t="shared" si="8"/>
        <v>0.41494318323627011</v>
      </c>
      <c r="G532" s="25"/>
    </row>
    <row r="533" spans="1:7" x14ac:dyDescent="0.3">
      <c r="A533" s="32">
        <v>29</v>
      </c>
      <c r="B533">
        <v>12</v>
      </c>
      <c r="C533" s="31">
        <v>1968</v>
      </c>
      <c r="D533" s="25">
        <v>0.43894677916645691</v>
      </c>
      <c r="E533">
        <v>0.95900000000000318</v>
      </c>
      <c r="F533">
        <f t="shared" si="8"/>
        <v>0.42094996122063355</v>
      </c>
      <c r="G533" s="25"/>
    </row>
    <row r="534" spans="1:7" x14ac:dyDescent="0.3">
      <c r="A534" s="24">
        <v>29</v>
      </c>
      <c r="B534">
        <v>10</v>
      </c>
      <c r="C534" s="31">
        <v>1968</v>
      </c>
      <c r="D534" s="25">
        <v>0.46160833590888228</v>
      </c>
      <c r="E534">
        <v>0.95900000000000318</v>
      </c>
      <c r="F534">
        <f t="shared" si="8"/>
        <v>0.44268239413661958</v>
      </c>
    </row>
    <row r="535" spans="1:7" x14ac:dyDescent="0.3">
      <c r="A535" s="24">
        <v>29</v>
      </c>
      <c r="B535">
        <v>8</v>
      </c>
      <c r="C535" s="31">
        <v>1968</v>
      </c>
      <c r="D535" s="25">
        <v>0.49047947860588598</v>
      </c>
      <c r="E535">
        <v>0.95900000000000318</v>
      </c>
      <c r="F535">
        <f t="shared" si="8"/>
        <v>0.47036981998304622</v>
      </c>
    </row>
    <row r="536" spans="1:7" x14ac:dyDescent="0.3">
      <c r="A536" s="24">
        <v>30</v>
      </c>
      <c r="B536">
        <v>6</v>
      </c>
      <c r="C536" s="31">
        <v>1968</v>
      </c>
      <c r="D536" s="24">
        <v>0.50620635739621667</v>
      </c>
      <c r="E536">
        <v>0.95900000000000318</v>
      </c>
      <c r="F536">
        <f t="shared" si="8"/>
        <v>0.4854518967429734</v>
      </c>
      <c r="G536" s="25"/>
    </row>
    <row r="537" spans="1:7" x14ac:dyDescent="0.3">
      <c r="A537" s="24">
        <v>20</v>
      </c>
      <c r="B537">
        <v>5</v>
      </c>
      <c r="C537" s="31">
        <v>1968</v>
      </c>
      <c r="D537" s="24">
        <v>0.4993076674356699</v>
      </c>
      <c r="E537">
        <v>0.95900000000000318</v>
      </c>
      <c r="F537">
        <f t="shared" si="8"/>
        <v>0.47883605307080901</v>
      </c>
      <c r="G537" s="25"/>
    </row>
    <row r="538" spans="1:7" x14ac:dyDescent="0.3">
      <c r="A538" s="24">
        <v>9</v>
      </c>
      <c r="B538">
        <v>4</v>
      </c>
      <c r="C538" s="31">
        <v>1968</v>
      </c>
      <c r="D538" s="24">
        <v>0.48083418154560797</v>
      </c>
      <c r="E538">
        <v>0.95900000000000318</v>
      </c>
      <c r="F538">
        <f t="shared" si="8"/>
        <v>0.46111998010223959</v>
      </c>
    </row>
    <row r="539" spans="1:7" x14ac:dyDescent="0.3">
      <c r="A539" s="24">
        <v>28</v>
      </c>
      <c r="B539">
        <v>2</v>
      </c>
      <c r="C539" s="31">
        <v>1968</v>
      </c>
      <c r="D539" s="24">
        <v>0.46646786865107615</v>
      </c>
      <c r="E539">
        <v>0.95900000000000318</v>
      </c>
      <c r="F539">
        <f t="shared" si="8"/>
        <v>0.4473426860363835</v>
      </c>
      <c r="G539" s="25"/>
    </row>
    <row r="540" spans="1:7" x14ac:dyDescent="0.3">
      <c r="A540" s="32">
        <v>9</v>
      </c>
      <c r="B540">
        <v>12</v>
      </c>
      <c r="C540" s="31">
        <v>1967</v>
      </c>
      <c r="D540" s="24">
        <v>0.46734454705291806</v>
      </c>
      <c r="E540">
        <v>0.95900000000000318</v>
      </c>
      <c r="F540">
        <f t="shared" si="8"/>
        <v>0.44818342062374988</v>
      </c>
      <c r="G540" s="25"/>
    </row>
    <row r="541" spans="1:7" x14ac:dyDescent="0.3">
      <c r="A541" s="24">
        <v>19</v>
      </c>
      <c r="B541">
        <v>9</v>
      </c>
      <c r="C541" s="31">
        <v>1967</v>
      </c>
      <c r="D541" s="24">
        <v>0.48125108513507459</v>
      </c>
      <c r="E541">
        <v>0.95900000000000318</v>
      </c>
      <c r="F541">
        <f t="shared" si="8"/>
        <v>0.46151979064453807</v>
      </c>
    </row>
    <row r="542" spans="1:7" x14ac:dyDescent="0.3">
      <c r="A542" s="24">
        <v>30</v>
      </c>
      <c r="B542">
        <v>6</v>
      </c>
      <c r="C542" s="31">
        <v>1967</v>
      </c>
      <c r="D542" s="24">
        <v>0.49033794665240343</v>
      </c>
      <c r="E542">
        <v>0.95900000000000318</v>
      </c>
      <c r="F542">
        <f t="shared" si="8"/>
        <v>0.47023409083965645</v>
      </c>
      <c r="G542" s="25"/>
    </row>
    <row r="543" spans="1:7" x14ac:dyDescent="0.3">
      <c r="A543" s="24">
        <v>12</v>
      </c>
      <c r="B543">
        <v>6</v>
      </c>
      <c r="C543" s="31">
        <v>1967</v>
      </c>
      <c r="D543" s="25">
        <v>0.47517263198174781</v>
      </c>
      <c r="E543">
        <v>0.95900000000000318</v>
      </c>
      <c r="F543">
        <f t="shared" si="8"/>
        <v>0.45569055407049763</v>
      </c>
      <c r="G543" s="25"/>
    </row>
    <row r="544" spans="1:7" x14ac:dyDescent="0.3">
      <c r="A544" s="24">
        <v>26</v>
      </c>
      <c r="B544">
        <v>5</v>
      </c>
      <c r="C544" s="31">
        <v>1967</v>
      </c>
      <c r="D544" s="25">
        <v>0.4403756768998372</v>
      </c>
      <c r="E544">
        <v>0.95900000000000318</v>
      </c>
      <c r="F544">
        <f t="shared" si="8"/>
        <v>0.42232027414694528</v>
      </c>
    </row>
    <row r="545" spans="1:7" x14ac:dyDescent="0.3">
      <c r="A545" s="24">
        <v>8</v>
      </c>
      <c r="B545">
        <v>5</v>
      </c>
      <c r="C545" s="31">
        <v>1967</v>
      </c>
      <c r="D545" s="25">
        <v>0.40656773319183681</v>
      </c>
      <c r="E545">
        <v>0.95900000000000318</v>
      </c>
      <c r="F545">
        <f t="shared" si="8"/>
        <v>0.38989845613097279</v>
      </c>
    </row>
    <row r="546" spans="1:7" x14ac:dyDescent="0.3">
      <c r="A546" s="24">
        <v>21</v>
      </c>
      <c r="B546">
        <v>4</v>
      </c>
      <c r="C546" s="31">
        <v>1967</v>
      </c>
      <c r="D546" s="25">
        <v>0.38357668962384267</v>
      </c>
      <c r="E546">
        <v>0.95900000000000318</v>
      </c>
      <c r="F546">
        <f t="shared" si="8"/>
        <v>0.36785004534926635</v>
      </c>
    </row>
    <row r="547" spans="1:7" x14ac:dyDescent="0.3">
      <c r="A547" s="24">
        <v>3</v>
      </c>
      <c r="B547">
        <v>4</v>
      </c>
      <c r="C547" s="31">
        <v>1967</v>
      </c>
      <c r="D547" s="25">
        <v>0.35744380957224131</v>
      </c>
      <c r="E547">
        <v>0.95900000000000318</v>
      </c>
      <c r="F547">
        <f t="shared" si="8"/>
        <v>0.34278861337978056</v>
      </c>
    </row>
    <row r="548" spans="1:7" x14ac:dyDescent="0.3">
      <c r="A548" s="24">
        <v>17</v>
      </c>
      <c r="B548">
        <v>3</v>
      </c>
      <c r="C548" s="31">
        <v>1967</v>
      </c>
      <c r="D548" s="25">
        <v>0.32677706296561382</v>
      </c>
      <c r="E548">
        <v>0.95900000000000318</v>
      </c>
      <c r="F548">
        <f t="shared" si="8"/>
        <v>0.3133792033840247</v>
      </c>
    </row>
    <row r="549" spans="1:7" x14ac:dyDescent="0.3">
      <c r="A549" s="24">
        <v>28</v>
      </c>
      <c r="B549">
        <v>2</v>
      </c>
      <c r="C549" s="31">
        <v>1967</v>
      </c>
      <c r="D549" s="24">
        <v>0.30656611459732375</v>
      </c>
      <c r="E549">
        <v>0.95900000000000318</v>
      </c>
      <c r="F549">
        <f t="shared" si="8"/>
        <v>0.29399690389883443</v>
      </c>
    </row>
    <row r="550" spans="1:7" x14ac:dyDescent="0.3">
      <c r="A550" s="24">
        <v>18</v>
      </c>
      <c r="B550">
        <v>1</v>
      </c>
      <c r="C550" s="31">
        <v>1967</v>
      </c>
      <c r="D550" s="25">
        <v>0.30714240718684133</v>
      </c>
      <c r="E550">
        <v>0.95900000000000318</v>
      </c>
      <c r="F550">
        <f t="shared" si="8"/>
        <v>0.29454956849218183</v>
      </c>
    </row>
    <row r="551" spans="1:7" x14ac:dyDescent="0.3">
      <c r="A551" s="32">
        <v>9</v>
      </c>
      <c r="B551">
        <v>12</v>
      </c>
      <c r="C551" s="31">
        <v>1966</v>
      </c>
      <c r="D551" s="24">
        <v>0.33497305879788963</v>
      </c>
      <c r="E551">
        <v>0.95900000000000318</v>
      </c>
      <c r="F551">
        <f t="shared" si="8"/>
        <v>0.32123916338717723</v>
      </c>
    </row>
    <row r="552" spans="1:7" x14ac:dyDescent="0.3">
      <c r="A552" s="24">
        <v>29</v>
      </c>
      <c r="B552">
        <v>10</v>
      </c>
      <c r="C552" s="31">
        <v>1966</v>
      </c>
      <c r="D552" s="25">
        <v>0.38321650132877089</v>
      </c>
      <c r="E552">
        <v>0.95900000000000318</v>
      </c>
      <c r="F552">
        <f t="shared" si="8"/>
        <v>0.36750462477429252</v>
      </c>
    </row>
    <row r="553" spans="1:7" x14ac:dyDescent="0.3">
      <c r="A553" s="24">
        <v>19</v>
      </c>
      <c r="B553">
        <v>9</v>
      </c>
      <c r="C553" s="31">
        <v>1966</v>
      </c>
      <c r="D553" s="24">
        <v>0.44924171055826739</v>
      </c>
      <c r="E553">
        <v>0.95900000000000318</v>
      </c>
      <c r="F553">
        <f t="shared" si="8"/>
        <v>0.43082280042537985</v>
      </c>
    </row>
    <row r="554" spans="1:7" x14ac:dyDescent="0.3">
      <c r="A554" s="24">
        <v>9</v>
      </c>
      <c r="B554">
        <v>8</v>
      </c>
      <c r="C554" s="31">
        <v>1966</v>
      </c>
      <c r="D554" s="25">
        <v>0.51039132755848793</v>
      </c>
      <c r="E554">
        <v>0.95900000000000318</v>
      </c>
      <c r="F554">
        <f t="shared" si="8"/>
        <v>0.48946528312859156</v>
      </c>
    </row>
    <row r="555" spans="1:7" x14ac:dyDescent="0.3">
      <c r="A555" s="24">
        <v>30</v>
      </c>
      <c r="B555">
        <v>6</v>
      </c>
      <c r="C555" s="31">
        <v>1966</v>
      </c>
      <c r="D555" s="24">
        <v>0.53946206858177337</v>
      </c>
      <c r="E555">
        <v>0.95900000000000318</v>
      </c>
      <c r="F555">
        <f t="shared" si="8"/>
        <v>0.51734412376992234</v>
      </c>
    </row>
    <row r="556" spans="1:7" x14ac:dyDescent="0.3">
      <c r="A556" s="24">
        <v>12</v>
      </c>
      <c r="B556">
        <v>6</v>
      </c>
      <c r="C556" s="31">
        <v>1966</v>
      </c>
      <c r="D556" s="25">
        <v>0.53942303092260668</v>
      </c>
      <c r="E556">
        <v>0.95900000000000318</v>
      </c>
      <c r="F556">
        <f t="shared" si="8"/>
        <v>0.51730668665478152</v>
      </c>
    </row>
    <row r="557" spans="1:7" x14ac:dyDescent="0.3">
      <c r="A557" s="24">
        <v>26</v>
      </c>
      <c r="B557">
        <v>5</v>
      </c>
      <c r="C557" s="31">
        <v>1966</v>
      </c>
      <c r="D557" s="25">
        <v>0.53241761593691816</v>
      </c>
      <c r="E557">
        <v>0.95900000000000318</v>
      </c>
      <c r="F557">
        <f t="shared" si="8"/>
        <v>0.51058849368350623</v>
      </c>
      <c r="G557" s="25"/>
    </row>
    <row r="558" spans="1:7" x14ac:dyDescent="0.3">
      <c r="A558" s="24">
        <v>8</v>
      </c>
      <c r="B558">
        <v>5</v>
      </c>
      <c r="C558" s="31">
        <v>1966</v>
      </c>
      <c r="D558" s="25">
        <v>0.53141863852639604</v>
      </c>
      <c r="E558">
        <v>0.95900000000000318</v>
      </c>
      <c r="F558">
        <f t="shared" si="8"/>
        <v>0.50963047434681552</v>
      </c>
      <c r="G558" s="25"/>
    </row>
    <row r="559" spans="1:7" x14ac:dyDescent="0.3">
      <c r="A559" s="24">
        <v>21</v>
      </c>
      <c r="B559">
        <v>4</v>
      </c>
      <c r="C559" s="31">
        <v>1966</v>
      </c>
      <c r="D559" s="25">
        <v>0.50756093555078263</v>
      </c>
      <c r="E559">
        <v>0.95900000000000318</v>
      </c>
      <c r="F559">
        <f t="shared" si="8"/>
        <v>0.48675093719320217</v>
      </c>
      <c r="G559" s="25"/>
    </row>
    <row r="560" spans="1:7" x14ac:dyDescent="0.3">
      <c r="A560" s="24">
        <v>3</v>
      </c>
      <c r="B560">
        <v>4</v>
      </c>
      <c r="C560" s="31">
        <v>1966</v>
      </c>
      <c r="D560" s="25">
        <v>0.45901525299098117</v>
      </c>
      <c r="E560">
        <v>0.95900000000000318</v>
      </c>
      <c r="F560">
        <f t="shared" si="8"/>
        <v>0.4401956276183524</v>
      </c>
      <c r="G560" s="25"/>
    </row>
    <row r="561" spans="1:7" x14ac:dyDescent="0.3">
      <c r="A561" s="24">
        <v>17</v>
      </c>
      <c r="B561">
        <v>3</v>
      </c>
      <c r="C561" s="31">
        <v>1966</v>
      </c>
      <c r="D561" s="25">
        <v>0.41138210306587158</v>
      </c>
      <c r="E561">
        <v>0.95900000000000318</v>
      </c>
      <c r="F561">
        <f t="shared" si="8"/>
        <v>0.39451543684017215</v>
      </c>
      <c r="G561" s="25"/>
    </row>
    <row r="562" spans="1:7" x14ac:dyDescent="0.3">
      <c r="A562" s="24">
        <v>28</v>
      </c>
      <c r="B562">
        <v>2</v>
      </c>
      <c r="C562" s="31">
        <v>1966</v>
      </c>
      <c r="D562" s="24">
        <v>0.38680365276811762</v>
      </c>
      <c r="E562">
        <v>0.95900000000000318</v>
      </c>
      <c r="F562">
        <f t="shared" si="8"/>
        <v>0.37094470300462601</v>
      </c>
      <c r="G562" s="25"/>
    </row>
    <row r="563" spans="1:7" x14ac:dyDescent="0.3">
      <c r="A563" s="32">
        <v>9</v>
      </c>
      <c r="B563">
        <v>12</v>
      </c>
      <c r="C563" s="31">
        <v>1965</v>
      </c>
      <c r="D563" s="24">
        <v>0.38716687711112419</v>
      </c>
      <c r="E563">
        <v>0.95900000000000318</v>
      </c>
      <c r="F563">
        <f t="shared" si="8"/>
        <v>0.37129303514956935</v>
      </c>
      <c r="G563" s="25"/>
    </row>
    <row r="564" spans="1:7" x14ac:dyDescent="0.3">
      <c r="A564" s="24">
        <v>19</v>
      </c>
      <c r="B564">
        <v>9</v>
      </c>
      <c r="C564" s="31">
        <v>1965</v>
      </c>
      <c r="D564" s="24">
        <v>0.39564702935372575</v>
      </c>
      <c r="E564">
        <v>0.95900000000000318</v>
      </c>
      <c r="F564">
        <f t="shared" si="8"/>
        <v>0.37942550115022428</v>
      </c>
      <c r="G564" s="25"/>
    </row>
    <row r="565" spans="1:7" x14ac:dyDescent="0.3">
      <c r="A565" s="24">
        <v>30</v>
      </c>
      <c r="B565">
        <v>6</v>
      </c>
      <c r="C565" s="31">
        <v>1965</v>
      </c>
      <c r="D565" s="24">
        <v>0.39316884098104921</v>
      </c>
      <c r="E565">
        <v>0.95900000000000318</v>
      </c>
      <c r="F565">
        <f t="shared" si="8"/>
        <v>0.37704891850082745</v>
      </c>
      <c r="G565" s="25"/>
    </row>
    <row r="566" spans="1:7" x14ac:dyDescent="0.3">
      <c r="A566" s="24">
        <v>16</v>
      </c>
      <c r="B566">
        <v>6</v>
      </c>
      <c r="C566" s="31">
        <v>1965</v>
      </c>
      <c r="D566" s="25">
        <v>0.37627797812323693</v>
      </c>
      <c r="E566">
        <v>0.95900000000000318</v>
      </c>
      <c r="F566">
        <f t="shared" si="8"/>
        <v>0.36085058102018541</v>
      </c>
      <c r="G566" s="25"/>
    </row>
    <row r="567" spans="1:7" x14ac:dyDescent="0.3">
      <c r="A567" s="24">
        <v>2</v>
      </c>
      <c r="B567">
        <v>6</v>
      </c>
      <c r="C567" s="31">
        <v>1965</v>
      </c>
      <c r="D567" s="25">
        <v>0.36582735230392804</v>
      </c>
      <c r="E567">
        <v>0.95900000000000318</v>
      </c>
      <c r="F567">
        <f t="shared" si="8"/>
        <v>0.35082843085946813</v>
      </c>
    </row>
    <row r="568" spans="1:7" x14ac:dyDescent="0.3">
      <c r="A568" s="24">
        <v>20</v>
      </c>
      <c r="B568">
        <v>5</v>
      </c>
      <c r="C568" s="31">
        <v>1965</v>
      </c>
      <c r="D568" s="25">
        <v>0.36699166639477943</v>
      </c>
      <c r="E568">
        <v>0.95900000000000318</v>
      </c>
      <c r="F568">
        <f t="shared" si="8"/>
        <v>0.35194500807259466</v>
      </c>
      <c r="G568" s="25"/>
    </row>
    <row r="569" spans="1:7" x14ac:dyDescent="0.3">
      <c r="A569" s="24">
        <v>6</v>
      </c>
      <c r="B569">
        <v>5</v>
      </c>
      <c r="C569" s="31">
        <v>1965</v>
      </c>
      <c r="D569" s="25">
        <v>0.35530743913560014</v>
      </c>
      <c r="E569">
        <v>0.95900000000000318</v>
      </c>
      <c r="F569">
        <f t="shared" si="8"/>
        <v>0.3407398341310417</v>
      </c>
      <c r="G569" s="25"/>
    </row>
    <row r="570" spans="1:7" x14ac:dyDescent="0.3">
      <c r="A570" s="24">
        <v>23</v>
      </c>
      <c r="B570">
        <v>4</v>
      </c>
      <c r="C570" s="31">
        <v>1965</v>
      </c>
      <c r="D570" s="25">
        <v>0.31738009932648309</v>
      </c>
      <c r="E570">
        <v>0.95900000000000318</v>
      </c>
      <c r="F570">
        <f t="shared" si="8"/>
        <v>0.30436751525409828</v>
      </c>
      <c r="G570" s="25"/>
    </row>
    <row r="571" spans="1:7" x14ac:dyDescent="0.3">
      <c r="A571" s="24">
        <v>9</v>
      </c>
      <c r="B571">
        <v>4</v>
      </c>
      <c r="C571" s="31">
        <v>1965</v>
      </c>
      <c r="D571" s="25">
        <v>0.26211502664895481</v>
      </c>
      <c r="E571">
        <v>0.95900000000000318</v>
      </c>
      <c r="F571">
        <f t="shared" si="8"/>
        <v>0.25136831055634851</v>
      </c>
      <c r="G571" s="25"/>
    </row>
    <row r="572" spans="1:7" x14ac:dyDescent="0.3">
      <c r="A572" s="24">
        <v>27</v>
      </c>
      <c r="B572">
        <v>3</v>
      </c>
      <c r="C572" s="31">
        <v>1965</v>
      </c>
      <c r="D572" s="25">
        <v>0.21648887066689271</v>
      </c>
      <c r="E572">
        <v>0.95900000000000318</v>
      </c>
      <c r="F572">
        <f t="shared" si="8"/>
        <v>0.2076128269695508</v>
      </c>
      <c r="G572" s="25"/>
    </row>
    <row r="573" spans="1:7" x14ac:dyDescent="0.3">
      <c r="A573" s="24">
        <v>13</v>
      </c>
      <c r="B573">
        <v>3</v>
      </c>
      <c r="C573" s="31">
        <v>1965</v>
      </c>
      <c r="D573" s="25">
        <v>0.19241845888087114</v>
      </c>
      <c r="E573">
        <v>0.95900000000000318</v>
      </c>
      <c r="F573">
        <f t="shared" si="8"/>
        <v>0.18452930206675602</v>
      </c>
      <c r="G573" s="25"/>
    </row>
    <row r="574" spans="1:7" x14ac:dyDescent="0.3">
      <c r="A574" s="24">
        <v>28</v>
      </c>
      <c r="B574">
        <v>2</v>
      </c>
      <c r="C574" s="31">
        <v>1965</v>
      </c>
      <c r="D574" s="24">
        <v>0.19164183242137933</v>
      </c>
      <c r="E574">
        <v>0.95900000000000318</v>
      </c>
      <c r="F574">
        <f t="shared" si="8"/>
        <v>0.18378451729210338</v>
      </c>
      <c r="G574" s="25"/>
    </row>
    <row r="575" spans="1:7" x14ac:dyDescent="0.3">
      <c r="A575" s="24">
        <v>1</v>
      </c>
      <c r="B575">
        <v>2</v>
      </c>
      <c r="C575" s="31">
        <v>1965</v>
      </c>
      <c r="D575" s="24">
        <v>0.21870471217762744</v>
      </c>
      <c r="E575">
        <v>0.95900000000000318</v>
      </c>
      <c r="F575">
        <f t="shared" si="8"/>
        <v>0.2097378189783454</v>
      </c>
      <c r="G575" s="25"/>
    </row>
    <row r="576" spans="1:7" x14ac:dyDescent="0.3">
      <c r="A576" s="24">
        <v>5</v>
      </c>
      <c r="B576">
        <v>1</v>
      </c>
      <c r="C576" s="31">
        <v>1965</v>
      </c>
      <c r="D576" s="24">
        <v>0.26575588816490009</v>
      </c>
      <c r="E576">
        <v>0.95900000000000318</v>
      </c>
      <c r="F576">
        <f t="shared" si="8"/>
        <v>0.25485989675014004</v>
      </c>
    </row>
    <row r="577" spans="1:7" x14ac:dyDescent="0.3">
      <c r="A577" s="32">
        <v>9</v>
      </c>
      <c r="B577">
        <v>12</v>
      </c>
      <c r="C577" s="31">
        <v>1964</v>
      </c>
      <c r="D577" s="24">
        <v>0.33033639270666559</v>
      </c>
      <c r="E577">
        <v>0.95900000000000318</v>
      </c>
      <c r="F577">
        <f t="shared" si="8"/>
        <v>0.31679260060569336</v>
      </c>
      <c r="G577" s="25"/>
    </row>
    <row r="578" spans="1:7" x14ac:dyDescent="0.3">
      <c r="A578" s="24">
        <v>12</v>
      </c>
      <c r="B578">
        <v>11</v>
      </c>
      <c r="C578" s="31">
        <v>1964</v>
      </c>
      <c r="D578" s="24">
        <v>0.39339618448591246</v>
      </c>
      <c r="E578">
        <v>0.95900000000000318</v>
      </c>
      <c r="F578">
        <f t="shared" ref="F578:F641" si="9">D578*E578</f>
        <v>0.37726694092199131</v>
      </c>
      <c r="G578" s="25"/>
    </row>
    <row r="579" spans="1:7" x14ac:dyDescent="0.3">
      <c r="A579" s="24">
        <v>16</v>
      </c>
      <c r="B579">
        <v>10</v>
      </c>
      <c r="C579" s="31">
        <v>1964</v>
      </c>
      <c r="D579" s="24">
        <v>0.43619737698812883</v>
      </c>
      <c r="E579">
        <v>0.95900000000000318</v>
      </c>
      <c r="F579">
        <f t="shared" si="9"/>
        <v>0.41831328453161692</v>
      </c>
      <c r="G579" s="25"/>
    </row>
    <row r="580" spans="1:7" x14ac:dyDescent="0.3">
      <c r="A580" s="24">
        <v>19</v>
      </c>
      <c r="B580">
        <v>9</v>
      </c>
      <c r="C580" s="31">
        <v>1964</v>
      </c>
      <c r="D580" s="24">
        <v>0.46204200510629434</v>
      </c>
      <c r="E580">
        <v>0.95900000000000318</v>
      </c>
      <c r="F580">
        <f t="shared" si="9"/>
        <v>0.44309828289693776</v>
      </c>
      <c r="G580" s="25"/>
    </row>
    <row r="581" spans="1:7" x14ac:dyDescent="0.3">
      <c r="A581" s="24">
        <v>23</v>
      </c>
      <c r="B581">
        <v>8</v>
      </c>
      <c r="C581" s="31">
        <v>1964</v>
      </c>
      <c r="D581" s="24">
        <v>0.48288737114514269</v>
      </c>
      <c r="E581">
        <v>0.95900000000000318</v>
      </c>
      <c r="F581">
        <f t="shared" si="9"/>
        <v>0.46308898892819339</v>
      </c>
      <c r="G581" s="25"/>
    </row>
    <row r="582" spans="1:7" x14ac:dyDescent="0.3">
      <c r="A582" s="24">
        <v>27</v>
      </c>
      <c r="B582">
        <v>7</v>
      </c>
      <c r="C582" s="31">
        <v>1964</v>
      </c>
      <c r="D582" s="24">
        <v>0.50737775603458535</v>
      </c>
      <c r="E582">
        <v>0.95900000000000318</v>
      </c>
      <c r="F582">
        <f t="shared" si="9"/>
        <v>0.48657526803716894</v>
      </c>
      <c r="G582" s="25"/>
    </row>
    <row r="583" spans="1:7" x14ac:dyDescent="0.3">
      <c r="A583" s="24">
        <v>30</v>
      </c>
      <c r="B583">
        <v>6</v>
      </c>
      <c r="C583" s="31">
        <v>1964</v>
      </c>
      <c r="D583" s="24">
        <v>0.50983892394279484</v>
      </c>
      <c r="E583">
        <v>0.95900000000000318</v>
      </c>
      <c r="F583">
        <f t="shared" si="9"/>
        <v>0.48893552806114188</v>
      </c>
      <c r="G583" s="25"/>
    </row>
    <row r="584" spans="1:7" x14ac:dyDescent="0.3">
      <c r="A584" s="24">
        <v>9</v>
      </c>
      <c r="B584">
        <v>6</v>
      </c>
      <c r="C584" s="31">
        <v>1964</v>
      </c>
      <c r="D584" s="25">
        <v>0.47951643727101295</v>
      </c>
      <c r="E584">
        <v>0.95900000000000318</v>
      </c>
      <c r="F584">
        <f t="shared" si="9"/>
        <v>0.45985626334290297</v>
      </c>
      <c r="G584" s="25"/>
    </row>
    <row r="585" spans="1:7" x14ac:dyDescent="0.3">
      <c r="A585" s="24">
        <v>20</v>
      </c>
      <c r="B585">
        <v>5</v>
      </c>
      <c r="C585" s="31">
        <v>1964</v>
      </c>
      <c r="D585" s="24">
        <v>0.42478754101019622</v>
      </c>
      <c r="E585">
        <v>0.95900000000000318</v>
      </c>
      <c r="F585">
        <f t="shared" si="9"/>
        <v>0.40737125182877953</v>
      </c>
    </row>
    <row r="586" spans="1:7" x14ac:dyDescent="0.3">
      <c r="A586" s="24">
        <v>29</v>
      </c>
      <c r="B586">
        <v>4</v>
      </c>
      <c r="C586" s="31">
        <v>1964</v>
      </c>
      <c r="D586" s="25">
        <v>0.37359702394073924</v>
      </c>
      <c r="E586">
        <v>0.95900000000000318</v>
      </c>
      <c r="F586">
        <f t="shared" si="9"/>
        <v>0.35827954595917011</v>
      </c>
    </row>
    <row r="587" spans="1:7" x14ac:dyDescent="0.3">
      <c r="A587" s="24">
        <v>9</v>
      </c>
      <c r="B587">
        <v>4</v>
      </c>
      <c r="C587" s="31">
        <v>1964</v>
      </c>
      <c r="D587" s="24">
        <v>0.33567532799943972</v>
      </c>
      <c r="E587">
        <v>0.95900000000000318</v>
      </c>
      <c r="F587">
        <f t="shared" si="9"/>
        <v>0.32191263955146376</v>
      </c>
    </row>
    <row r="588" spans="1:7" x14ac:dyDescent="0.3">
      <c r="A588" s="24">
        <v>19</v>
      </c>
      <c r="B588">
        <v>3</v>
      </c>
      <c r="C588" s="31">
        <v>1964</v>
      </c>
      <c r="D588" s="25">
        <v>0.31332607050635108</v>
      </c>
      <c r="E588">
        <v>0.95900000000000318</v>
      </c>
      <c r="F588">
        <f t="shared" si="9"/>
        <v>0.30047970161559168</v>
      </c>
    </row>
    <row r="589" spans="1:7" x14ac:dyDescent="0.3">
      <c r="A589" s="24">
        <v>28</v>
      </c>
      <c r="B589">
        <v>2</v>
      </c>
      <c r="C589" s="31">
        <v>1964</v>
      </c>
      <c r="D589" s="24">
        <v>0.30499817930330925</v>
      </c>
      <c r="E589">
        <v>0.95900000000000318</v>
      </c>
      <c r="F589">
        <f t="shared" si="9"/>
        <v>0.29249325395187453</v>
      </c>
    </row>
    <row r="590" spans="1:7" x14ac:dyDescent="0.3">
      <c r="A590" s="24">
        <v>28</v>
      </c>
      <c r="B590">
        <v>1</v>
      </c>
      <c r="C590" s="31">
        <v>1964</v>
      </c>
      <c r="D590" s="25">
        <v>0.3089890400244763</v>
      </c>
      <c r="E590">
        <v>0.95900000000000318</v>
      </c>
      <c r="F590">
        <f t="shared" si="9"/>
        <v>0.29632048938347377</v>
      </c>
    </row>
    <row r="591" spans="1:7" x14ac:dyDescent="0.3">
      <c r="A591" s="32">
        <v>29</v>
      </c>
      <c r="B591">
        <v>12</v>
      </c>
      <c r="C591" s="31">
        <v>1963</v>
      </c>
      <c r="D591" s="25">
        <v>0.34295349004165998</v>
      </c>
      <c r="E591">
        <v>0.95900000000000318</v>
      </c>
      <c r="F591">
        <f t="shared" si="9"/>
        <v>0.32889239694995304</v>
      </c>
    </row>
    <row r="592" spans="1:7" x14ac:dyDescent="0.3">
      <c r="A592" s="24">
        <v>28</v>
      </c>
      <c r="B592">
        <v>11</v>
      </c>
      <c r="C592" s="31">
        <v>1963</v>
      </c>
      <c r="D592" s="25">
        <v>0.40297187634169013</v>
      </c>
      <c r="E592">
        <v>0.95900000000000318</v>
      </c>
      <c r="F592">
        <f t="shared" si="9"/>
        <v>0.38645002941168211</v>
      </c>
    </row>
    <row r="593" spans="1:7" x14ac:dyDescent="0.3">
      <c r="A593" s="24">
        <v>29</v>
      </c>
      <c r="B593">
        <v>10</v>
      </c>
      <c r="C593" s="31">
        <v>1963</v>
      </c>
      <c r="D593" s="25">
        <v>0.46398157409035234</v>
      </c>
      <c r="E593">
        <v>0.95900000000000318</v>
      </c>
      <c r="F593">
        <f t="shared" si="9"/>
        <v>0.44495832955264936</v>
      </c>
    </row>
    <row r="594" spans="1:7" x14ac:dyDescent="0.3">
      <c r="A594" s="24">
        <v>29</v>
      </c>
      <c r="B594">
        <v>9</v>
      </c>
      <c r="C594" s="31">
        <v>1963</v>
      </c>
      <c r="D594" s="25">
        <v>0.49858703789948178</v>
      </c>
      <c r="E594">
        <v>0.95900000000000318</v>
      </c>
      <c r="F594">
        <f t="shared" si="9"/>
        <v>0.47814496934560463</v>
      </c>
      <c r="G594" s="25"/>
    </row>
    <row r="595" spans="1:7" x14ac:dyDescent="0.3">
      <c r="A595" s="24">
        <v>29</v>
      </c>
      <c r="B595">
        <v>8</v>
      </c>
      <c r="C595" s="31">
        <v>1963</v>
      </c>
      <c r="D595" s="25">
        <v>0.52093079773788797</v>
      </c>
      <c r="E595">
        <v>0.95900000000000318</v>
      </c>
      <c r="F595">
        <f t="shared" si="9"/>
        <v>0.4995726350306362</v>
      </c>
      <c r="G595" s="25"/>
    </row>
    <row r="596" spans="1:7" x14ac:dyDescent="0.3">
      <c r="A596" s="24">
        <v>30</v>
      </c>
      <c r="B596">
        <v>7</v>
      </c>
      <c r="C596" s="31">
        <v>1963</v>
      </c>
      <c r="D596" s="25">
        <v>0.55451238413898662</v>
      </c>
      <c r="E596">
        <v>0.95900000000000318</v>
      </c>
      <c r="F596">
        <f t="shared" si="9"/>
        <v>0.5317773763892899</v>
      </c>
      <c r="G596" s="25"/>
    </row>
    <row r="597" spans="1:7" x14ac:dyDescent="0.3">
      <c r="A597" s="24">
        <v>30</v>
      </c>
      <c r="B597">
        <v>6</v>
      </c>
      <c r="C597" s="31">
        <v>1963</v>
      </c>
      <c r="D597" s="24">
        <v>0.5829719898986675</v>
      </c>
      <c r="E597">
        <v>0.95900000000000318</v>
      </c>
      <c r="F597">
        <f t="shared" si="9"/>
        <v>0.55907013831282404</v>
      </c>
      <c r="G597" s="25"/>
    </row>
    <row r="598" spans="1:7" x14ac:dyDescent="0.3">
      <c r="A598" s="24">
        <v>15</v>
      </c>
      <c r="B598">
        <v>5</v>
      </c>
      <c r="C598" s="31">
        <v>1963</v>
      </c>
      <c r="D598" s="25">
        <v>0.59698984732501825</v>
      </c>
      <c r="E598">
        <v>0.95900000000000318</v>
      </c>
      <c r="F598">
        <f t="shared" si="9"/>
        <v>0.57251326358469445</v>
      </c>
      <c r="G598" s="25"/>
    </row>
    <row r="599" spans="1:7" x14ac:dyDescent="0.3">
      <c r="A599" s="24">
        <v>30</v>
      </c>
      <c r="B599">
        <v>3</v>
      </c>
      <c r="C599" s="31">
        <v>1963</v>
      </c>
      <c r="D599" s="25">
        <v>0.60997774552681183</v>
      </c>
      <c r="E599">
        <v>0.95900000000000318</v>
      </c>
      <c r="F599">
        <f t="shared" si="9"/>
        <v>0.58496865796021447</v>
      </c>
      <c r="G599" s="25"/>
    </row>
    <row r="600" spans="1:7" x14ac:dyDescent="0.3">
      <c r="A600" s="24">
        <v>13</v>
      </c>
      <c r="B600">
        <v>2</v>
      </c>
      <c r="C600" s="31">
        <v>1963</v>
      </c>
      <c r="D600" s="25">
        <v>0.63487837202319086</v>
      </c>
      <c r="E600">
        <v>0.95900000000000318</v>
      </c>
      <c r="F600">
        <f t="shared" si="9"/>
        <v>0.60884835877024202</v>
      </c>
      <c r="G600" s="25"/>
    </row>
    <row r="601" spans="1:7" x14ac:dyDescent="0.3">
      <c r="A601" s="32">
        <v>29</v>
      </c>
      <c r="B601">
        <v>12</v>
      </c>
      <c r="C601" s="31">
        <v>1962</v>
      </c>
      <c r="D601" s="25">
        <v>0.66390504877983714</v>
      </c>
      <c r="E601">
        <v>0.95900000000000318</v>
      </c>
      <c r="F601">
        <f t="shared" si="9"/>
        <v>0.6366849417798659</v>
      </c>
      <c r="G601" s="25"/>
    </row>
    <row r="602" spans="1:7" x14ac:dyDescent="0.3">
      <c r="A602" s="24">
        <v>13</v>
      </c>
      <c r="B602">
        <v>11</v>
      </c>
      <c r="C602" s="31">
        <v>1962</v>
      </c>
      <c r="D602" s="25">
        <v>0.69230608262639803</v>
      </c>
      <c r="E602">
        <v>0.95900000000000318</v>
      </c>
      <c r="F602">
        <f t="shared" si="9"/>
        <v>0.66392153323871794</v>
      </c>
      <c r="G602" s="25"/>
    </row>
    <row r="603" spans="1:7" x14ac:dyDescent="0.3">
      <c r="A603" s="24">
        <v>29</v>
      </c>
      <c r="B603">
        <v>9</v>
      </c>
      <c r="C603" s="31">
        <v>1962</v>
      </c>
      <c r="D603" s="25">
        <v>0.73693562456180672</v>
      </c>
      <c r="E603">
        <v>0.95900000000000318</v>
      </c>
      <c r="F603">
        <f t="shared" si="9"/>
        <v>0.70672126395477497</v>
      </c>
      <c r="G603" s="25"/>
    </row>
    <row r="604" spans="1:7" x14ac:dyDescent="0.3">
      <c r="A604" s="24">
        <v>14</v>
      </c>
      <c r="B604">
        <v>8</v>
      </c>
      <c r="C604" s="31">
        <v>1962</v>
      </c>
      <c r="D604" s="25">
        <v>0.78716633061808738</v>
      </c>
      <c r="E604">
        <v>0.95900000000000318</v>
      </c>
      <c r="F604">
        <f t="shared" si="9"/>
        <v>0.75489251106274835</v>
      </c>
      <c r="G604" s="25"/>
    </row>
    <row r="605" spans="1:7" x14ac:dyDescent="0.3">
      <c r="A605" s="24">
        <v>30</v>
      </c>
      <c r="B605">
        <v>6</v>
      </c>
      <c r="C605" s="31">
        <v>1962</v>
      </c>
      <c r="D605" s="24">
        <v>0.78088110746474304</v>
      </c>
      <c r="E605">
        <v>0.95900000000000318</v>
      </c>
      <c r="F605">
        <f t="shared" si="9"/>
        <v>0.74886498205869101</v>
      </c>
      <c r="G605" s="25"/>
    </row>
    <row r="606" spans="1:7" x14ac:dyDescent="0.3">
      <c r="A606" s="24">
        <v>12</v>
      </c>
      <c r="B606">
        <v>6</v>
      </c>
      <c r="C606" s="31">
        <v>1962</v>
      </c>
      <c r="D606" s="25">
        <v>0.71259782936706262</v>
      </c>
      <c r="E606">
        <v>0.95900000000000318</v>
      </c>
      <c r="F606">
        <f t="shared" si="9"/>
        <v>0.6833813183630153</v>
      </c>
      <c r="G606" s="25"/>
    </row>
    <row r="607" spans="1:7" x14ac:dyDescent="0.3">
      <c r="A607" s="24">
        <v>26</v>
      </c>
      <c r="B607">
        <v>5</v>
      </c>
      <c r="C607" s="31">
        <v>1962</v>
      </c>
      <c r="D607" s="25">
        <v>0.63272705753390779</v>
      </c>
      <c r="E607">
        <v>0.95900000000000318</v>
      </c>
      <c r="F607">
        <f t="shared" si="9"/>
        <v>0.60678524817501955</v>
      </c>
      <c r="G607" s="25"/>
    </row>
    <row r="608" spans="1:7" x14ac:dyDescent="0.3">
      <c r="A608" s="24">
        <v>8</v>
      </c>
      <c r="B608">
        <v>5</v>
      </c>
      <c r="C608" s="31">
        <v>1962</v>
      </c>
      <c r="D608" s="25">
        <v>0.58007407278961232</v>
      </c>
      <c r="E608">
        <v>0.95900000000000318</v>
      </c>
      <c r="F608">
        <f t="shared" si="9"/>
        <v>0.55629103580524009</v>
      </c>
      <c r="G608" s="25"/>
    </row>
    <row r="609" spans="1:7" x14ac:dyDescent="0.3">
      <c r="A609" s="24">
        <v>21</v>
      </c>
      <c r="B609">
        <v>4</v>
      </c>
      <c r="C609" s="31">
        <v>1962</v>
      </c>
      <c r="D609" s="25">
        <v>0.52770891821272459</v>
      </c>
      <c r="E609">
        <v>0.95900000000000318</v>
      </c>
      <c r="F609">
        <f t="shared" si="9"/>
        <v>0.50607285256600454</v>
      </c>
      <c r="G609" s="25"/>
    </row>
    <row r="610" spans="1:7" x14ac:dyDescent="0.3">
      <c r="A610" s="24">
        <v>3</v>
      </c>
      <c r="B610">
        <v>4</v>
      </c>
      <c r="C610" s="31">
        <v>1962</v>
      </c>
      <c r="D610" s="25">
        <v>0.46761478145664298</v>
      </c>
      <c r="E610">
        <v>0.95900000000000318</v>
      </c>
      <c r="F610">
        <f t="shared" si="9"/>
        <v>0.44844257541692212</v>
      </c>
    </row>
    <row r="611" spans="1:7" x14ac:dyDescent="0.3">
      <c r="A611" s="24">
        <v>17</v>
      </c>
      <c r="B611">
        <v>3</v>
      </c>
      <c r="C611" s="31">
        <v>1962</v>
      </c>
      <c r="D611" s="25">
        <v>0.42237073208738996</v>
      </c>
      <c r="E611">
        <v>0.95900000000000318</v>
      </c>
      <c r="F611">
        <f t="shared" si="9"/>
        <v>0.40505353207180833</v>
      </c>
      <c r="G611" s="25"/>
    </row>
    <row r="612" spans="1:7" x14ac:dyDescent="0.3">
      <c r="A612" s="24">
        <v>28</v>
      </c>
      <c r="B612">
        <v>2</v>
      </c>
      <c r="C612" s="31">
        <v>1962</v>
      </c>
      <c r="D612" s="24">
        <v>0.40370000507317094</v>
      </c>
      <c r="E612">
        <v>0.95900000000000318</v>
      </c>
      <c r="F612">
        <f t="shared" si="9"/>
        <v>0.38714830486517221</v>
      </c>
      <c r="G612" s="25"/>
    </row>
    <row r="613" spans="1:7" x14ac:dyDescent="0.3">
      <c r="A613" s="32">
        <v>9</v>
      </c>
      <c r="B613">
        <v>12</v>
      </c>
      <c r="C613" s="31">
        <v>1961</v>
      </c>
      <c r="D613" s="24">
        <v>0.41352668234606133</v>
      </c>
      <c r="E613">
        <v>0.95900000000000318</v>
      </c>
      <c r="F613">
        <f t="shared" si="9"/>
        <v>0.39657208836987412</v>
      </c>
      <c r="G613" s="25"/>
    </row>
    <row r="614" spans="1:7" x14ac:dyDescent="0.3">
      <c r="A614" s="24">
        <v>19</v>
      </c>
      <c r="B614">
        <v>9</v>
      </c>
      <c r="C614" s="31">
        <v>1961</v>
      </c>
      <c r="D614" s="24">
        <v>0.4285776951160914</v>
      </c>
      <c r="E614">
        <v>0.95900000000000318</v>
      </c>
      <c r="F614">
        <f t="shared" si="9"/>
        <v>0.41100600961633299</v>
      </c>
      <c r="G614" s="25"/>
    </row>
    <row r="615" spans="1:7" x14ac:dyDescent="0.3">
      <c r="A615" s="24">
        <v>30</v>
      </c>
      <c r="B615">
        <v>6</v>
      </c>
      <c r="C615" s="31">
        <v>1961</v>
      </c>
      <c r="D615" s="24">
        <v>0.41742758233423871</v>
      </c>
      <c r="E615">
        <v>0.95900000000000318</v>
      </c>
      <c r="F615">
        <f t="shared" si="9"/>
        <v>0.40031305145853624</v>
      </c>
      <c r="G615" s="25"/>
    </row>
    <row r="616" spans="1:7" x14ac:dyDescent="0.3">
      <c r="A616" s="24">
        <v>30</v>
      </c>
      <c r="B616">
        <v>4</v>
      </c>
      <c r="C616" s="31">
        <v>1961</v>
      </c>
      <c r="D616" s="24">
        <v>0.38103620889934742</v>
      </c>
      <c r="E616">
        <v>0.95900000000000318</v>
      </c>
      <c r="F616">
        <f t="shared" si="9"/>
        <v>0.36541372433447539</v>
      </c>
      <c r="G616" s="25"/>
    </row>
    <row r="617" spans="1:7" x14ac:dyDescent="0.3">
      <c r="A617" s="24">
        <v>28</v>
      </c>
      <c r="B617">
        <v>2</v>
      </c>
      <c r="C617" s="31">
        <v>1961</v>
      </c>
      <c r="D617" s="24">
        <v>0.35600096460949071</v>
      </c>
      <c r="E617">
        <v>0.95900000000000318</v>
      </c>
      <c r="F617">
        <f t="shared" si="9"/>
        <v>0.34140492506050274</v>
      </c>
    </row>
    <row r="618" spans="1:7" x14ac:dyDescent="0.3">
      <c r="A618" s="24">
        <v>3</v>
      </c>
      <c r="B618">
        <v>2</v>
      </c>
      <c r="C618" s="31">
        <v>1961</v>
      </c>
      <c r="D618" s="25">
        <v>0.36432430074167493</v>
      </c>
      <c r="E618">
        <v>0.95900000000000318</v>
      </c>
      <c r="F618">
        <f t="shared" si="9"/>
        <v>0.34938700441126741</v>
      </c>
      <c r="G618" s="25"/>
    </row>
    <row r="619" spans="1:7" x14ac:dyDescent="0.3">
      <c r="A619" s="24">
        <v>10</v>
      </c>
      <c r="B619">
        <v>1</v>
      </c>
      <c r="C619" s="31">
        <v>1961</v>
      </c>
      <c r="D619" s="25">
        <v>0.40273917356842892</v>
      </c>
      <c r="E619">
        <v>0.95900000000000318</v>
      </c>
      <c r="F619">
        <f t="shared" si="9"/>
        <v>0.38622686745212464</v>
      </c>
      <c r="G619" s="25"/>
    </row>
    <row r="620" spans="1:7" x14ac:dyDescent="0.3">
      <c r="A620" s="32">
        <v>17</v>
      </c>
      <c r="B620">
        <v>12</v>
      </c>
      <c r="C620" s="31">
        <v>1960</v>
      </c>
      <c r="D620" s="25">
        <v>0.44742851134049938</v>
      </c>
      <c r="E620">
        <v>0.95900000000000318</v>
      </c>
      <c r="F620">
        <f t="shared" si="9"/>
        <v>0.42908394237554032</v>
      </c>
      <c r="G620" s="25"/>
    </row>
    <row r="621" spans="1:7" x14ac:dyDescent="0.3">
      <c r="A621" s="24">
        <v>22</v>
      </c>
      <c r="B621">
        <v>11</v>
      </c>
      <c r="C621" s="31">
        <v>1960</v>
      </c>
      <c r="D621" s="25">
        <v>0.48906472389793681</v>
      </c>
      <c r="E621">
        <v>0.95900000000000318</v>
      </c>
      <c r="F621">
        <f t="shared" si="9"/>
        <v>0.46901307021812294</v>
      </c>
      <c r="G621" s="25"/>
    </row>
    <row r="622" spans="1:7" x14ac:dyDescent="0.3">
      <c r="A622" s="24">
        <v>29</v>
      </c>
      <c r="B622">
        <v>10</v>
      </c>
      <c r="C622" s="31">
        <v>1960</v>
      </c>
      <c r="D622" s="25">
        <v>0.51976572112681396</v>
      </c>
      <c r="E622">
        <v>0.95900000000000318</v>
      </c>
      <c r="F622">
        <f t="shared" si="9"/>
        <v>0.49845532656061625</v>
      </c>
      <c r="G622" s="25"/>
    </row>
    <row r="623" spans="1:7" x14ac:dyDescent="0.3">
      <c r="A623" s="24">
        <v>5</v>
      </c>
      <c r="B623">
        <v>10</v>
      </c>
      <c r="C623" s="31">
        <v>1960</v>
      </c>
      <c r="D623" s="25">
        <v>0.53488434204177215</v>
      </c>
      <c r="E623">
        <v>0.95900000000000318</v>
      </c>
      <c r="F623">
        <f t="shared" si="9"/>
        <v>0.5129540840180612</v>
      </c>
      <c r="G623" s="25"/>
    </row>
    <row r="624" spans="1:7" x14ac:dyDescent="0.3">
      <c r="A624" s="24">
        <v>10</v>
      </c>
      <c r="B624">
        <v>9</v>
      </c>
      <c r="C624" s="31">
        <v>1960</v>
      </c>
      <c r="D624" s="25">
        <v>0.54806239525759692</v>
      </c>
      <c r="E624">
        <v>0.95900000000000318</v>
      </c>
      <c r="F624">
        <f t="shared" si="9"/>
        <v>0.52559183705203716</v>
      </c>
    </row>
    <row r="625" spans="1:7" x14ac:dyDescent="0.3">
      <c r="A625" s="24">
        <v>17</v>
      </c>
      <c r="B625">
        <v>8</v>
      </c>
      <c r="C625" s="31">
        <v>1960</v>
      </c>
      <c r="D625" s="25">
        <v>0.57756585686691542</v>
      </c>
      <c r="E625">
        <v>0.95900000000000318</v>
      </c>
      <c r="F625">
        <f t="shared" si="9"/>
        <v>0.55388565673537371</v>
      </c>
      <c r="G625" s="25"/>
    </row>
    <row r="626" spans="1:7" x14ac:dyDescent="0.3">
      <c r="A626" s="24">
        <v>24</v>
      </c>
      <c r="B626">
        <v>7</v>
      </c>
      <c r="C626" s="31">
        <v>1960</v>
      </c>
      <c r="D626" s="25">
        <v>0.62396863775119948</v>
      </c>
      <c r="E626">
        <v>0.95900000000000318</v>
      </c>
      <c r="F626">
        <f t="shared" si="9"/>
        <v>0.59838592360340226</v>
      </c>
      <c r="G626" s="25"/>
    </row>
    <row r="627" spans="1:7" x14ac:dyDescent="0.3">
      <c r="A627" s="24">
        <v>30</v>
      </c>
      <c r="B627">
        <v>6</v>
      </c>
      <c r="C627" s="31">
        <v>1960</v>
      </c>
      <c r="D627" s="24">
        <v>0.6560404664865962</v>
      </c>
      <c r="E627">
        <v>0.95900000000000318</v>
      </c>
      <c r="F627">
        <f t="shared" si="9"/>
        <v>0.62914280736064787</v>
      </c>
      <c r="G627" s="25"/>
    </row>
    <row r="628" spans="1:7" x14ac:dyDescent="0.3">
      <c r="A628" s="24">
        <v>30</v>
      </c>
      <c r="B628">
        <v>4</v>
      </c>
      <c r="C628" s="31">
        <v>1960</v>
      </c>
      <c r="D628" s="24">
        <v>0.65646703140839358</v>
      </c>
      <c r="E628">
        <v>0.95900000000000318</v>
      </c>
      <c r="F628">
        <f t="shared" si="9"/>
        <v>0.62955188312065158</v>
      </c>
      <c r="G628" s="25"/>
    </row>
    <row r="629" spans="1:7" x14ac:dyDescent="0.3">
      <c r="A629" s="24">
        <v>29</v>
      </c>
      <c r="B629">
        <v>2</v>
      </c>
      <c r="C629" s="31">
        <v>1960</v>
      </c>
      <c r="D629" s="24">
        <v>0.64733342843248909</v>
      </c>
      <c r="E629">
        <v>0.95900000000000318</v>
      </c>
      <c r="F629">
        <f t="shared" si="9"/>
        <v>0.62079275786675914</v>
      </c>
      <c r="G629" s="25"/>
    </row>
    <row r="630" spans="1:7" x14ac:dyDescent="0.3">
      <c r="A630" s="24">
        <v>6</v>
      </c>
      <c r="B630">
        <v>2</v>
      </c>
      <c r="C630" s="31">
        <v>1960</v>
      </c>
      <c r="D630" s="25">
        <v>0.65698895500805854</v>
      </c>
      <c r="E630">
        <v>0.95900000000000318</v>
      </c>
      <c r="F630">
        <f t="shared" si="9"/>
        <v>0.6300524078527302</v>
      </c>
      <c r="G630" s="25"/>
    </row>
    <row r="631" spans="1:7" x14ac:dyDescent="0.3">
      <c r="A631" s="24">
        <v>15</v>
      </c>
      <c r="B631">
        <v>1</v>
      </c>
      <c r="C631" s="31">
        <v>1960</v>
      </c>
      <c r="D631" s="25">
        <v>0.68366053946013683</v>
      </c>
      <c r="E631">
        <v>0.95900000000000318</v>
      </c>
      <c r="F631">
        <f t="shared" si="9"/>
        <v>0.65563045734227343</v>
      </c>
      <c r="G631" s="25"/>
    </row>
    <row r="632" spans="1:7" x14ac:dyDescent="0.3">
      <c r="A632" s="32">
        <v>24</v>
      </c>
      <c r="B632">
        <v>12</v>
      </c>
      <c r="C632" s="31">
        <v>1959</v>
      </c>
      <c r="D632" s="25">
        <v>0.71270066465322746</v>
      </c>
      <c r="E632">
        <v>0.95900000000000318</v>
      </c>
      <c r="F632">
        <f t="shared" si="9"/>
        <v>0.68347993740244739</v>
      </c>
      <c r="G632" s="25"/>
    </row>
    <row r="633" spans="1:7" x14ac:dyDescent="0.3">
      <c r="A633" s="24">
        <v>2</v>
      </c>
      <c r="B633">
        <v>12</v>
      </c>
      <c r="C633" s="31">
        <v>1959</v>
      </c>
      <c r="D633" s="25">
        <v>0.73816066716550977</v>
      </c>
      <c r="E633">
        <v>0.95900000000000318</v>
      </c>
      <c r="F633">
        <f t="shared" si="9"/>
        <v>0.7078960798117262</v>
      </c>
      <c r="G633" s="25"/>
    </row>
    <row r="634" spans="1:7" x14ac:dyDescent="0.3">
      <c r="A634" s="24">
        <v>10</v>
      </c>
      <c r="B634">
        <v>11</v>
      </c>
      <c r="C634" s="31">
        <v>1959</v>
      </c>
      <c r="D634" s="25">
        <v>0.75864494421215745</v>
      </c>
      <c r="E634">
        <v>0.95900000000000318</v>
      </c>
      <c r="F634">
        <f t="shared" si="9"/>
        <v>0.72754050149946137</v>
      </c>
      <c r="G634" s="25"/>
    </row>
    <row r="635" spans="1:7" x14ac:dyDescent="0.3">
      <c r="A635" s="24">
        <v>18</v>
      </c>
      <c r="B635">
        <v>10</v>
      </c>
      <c r="C635" s="31">
        <v>1959</v>
      </c>
      <c r="D635" s="25">
        <v>0.77941593696078049</v>
      </c>
      <c r="E635">
        <v>0.95900000000000318</v>
      </c>
      <c r="F635">
        <f t="shared" si="9"/>
        <v>0.74745988354539095</v>
      </c>
      <c r="G635" s="25"/>
    </row>
    <row r="636" spans="1:7" x14ac:dyDescent="0.3">
      <c r="A636" s="24">
        <v>26</v>
      </c>
      <c r="B636">
        <v>9</v>
      </c>
      <c r="C636" s="31">
        <v>1959</v>
      </c>
      <c r="D636" s="25">
        <v>0.80440735964512022</v>
      </c>
      <c r="E636">
        <v>0.95900000000000318</v>
      </c>
      <c r="F636">
        <f t="shared" si="9"/>
        <v>0.77142665789967291</v>
      </c>
      <c r="G636" s="25"/>
    </row>
    <row r="637" spans="1:7" x14ac:dyDescent="0.3">
      <c r="A637" s="24">
        <v>4</v>
      </c>
      <c r="B637">
        <v>9</v>
      </c>
      <c r="C637" s="31">
        <v>1959</v>
      </c>
      <c r="D637" s="25">
        <v>0.82577511101653311</v>
      </c>
      <c r="E637">
        <v>0.95900000000000318</v>
      </c>
      <c r="F637">
        <f t="shared" si="9"/>
        <v>0.79191833146485791</v>
      </c>
      <c r="G637" s="25"/>
    </row>
    <row r="638" spans="1:7" x14ac:dyDescent="0.3">
      <c r="A638" s="24">
        <v>13</v>
      </c>
      <c r="B638">
        <v>8</v>
      </c>
      <c r="C638" s="31">
        <v>1959</v>
      </c>
      <c r="D638" s="25">
        <v>0.8390006717246784</v>
      </c>
      <c r="E638">
        <v>0.95900000000000318</v>
      </c>
      <c r="F638">
        <f t="shared" si="9"/>
        <v>0.80460164418396929</v>
      </c>
      <c r="G638" s="25"/>
    </row>
    <row r="639" spans="1:7" x14ac:dyDescent="0.3">
      <c r="A639" s="24">
        <v>22</v>
      </c>
      <c r="B639">
        <v>7</v>
      </c>
      <c r="C639" s="31">
        <v>1959</v>
      </c>
      <c r="D639" s="25">
        <v>0.84679260563203018</v>
      </c>
      <c r="E639">
        <v>0.95900000000000318</v>
      </c>
      <c r="F639">
        <f t="shared" si="9"/>
        <v>0.81207410880111963</v>
      </c>
      <c r="G639" s="25"/>
    </row>
    <row r="640" spans="1:7" x14ac:dyDescent="0.3">
      <c r="A640" s="24">
        <v>30</v>
      </c>
      <c r="B640">
        <v>6</v>
      </c>
      <c r="C640" s="31">
        <v>1959</v>
      </c>
      <c r="D640" s="24">
        <v>0.85053118153709339</v>
      </c>
      <c r="E640">
        <v>0.95900000000000318</v>
      </c>
      <c r="F640">
        <f t="shared" si="9"/>
        <v>0.81565940309407525</v>
      </c>
      <c r="G640" s="25"/>
    </row>
    <row r="641" spans="1:7" x14ac:dyDescent="0.3">
      <c r="A641" s="24">
        <v>30</v>
      </c>
      <c r="B641">
        <v>5</v>
      </c>
      <c r="C641" s="31">
        <v>1959</v>
      </c>
      <c r="D641" s="25">
        <v>0.83236144349189556</v>
      </c>
      <c r="E641">
        <v>0.95900000000000318</v>
      </c>
      <c r="F641">
        <f t="shared" si="9"/>
        <v>0.79823462430873049</v>
      </c>
      <c r="G641" s="25"/>
    </row>
    <row r="642" spans="1:7" x14ac:dyDescent="0.3">
      <c r="A642" s="24">
        <v>30</v>
      </c>
      <c r="B642">
        <v>4</v>
      </c>
      <c r="C642" s="31">
        <v>1959</v>
      </c>
      <c r="D642" s="24">
        <v>0.79436189171468274</v>
      </c>
      <c r="E642">
        <v>0.95900000000000318</v>
      </c>
      <c r="F642">
        <f t="shared" ref="F642:F705" si="10">D642*E642</f>
        <v>0.76179305415438325</v>
      </c>
      <c r="G642" s="25"/>
    </row>
    <row r="643" spans="1:7" x14ac:dyDescent="0.3">
      <c r="A643" s="24">
        <v>30</v>
      </c>
      <c r="B643">
        <v>3</v>
      </c>
      <c r="C643" s="31">
        <v>1959</v>
      </c>
      <c r="D643" s="25">
        <v>0.74971200572937735</v>
      </c>
      <c r="E643">
        <v>0.95900000000000318</v>
      </c>
      <c r="F643">
        <f t="shared" si="10"/>
        <v>0.71897381349447531</v>
      </c>
      <c r="G643" s="25"/>
    </row>
    <row r="644" spans="1:7" x14ac:dyDescent="0.3">
      <c r="A644" s="24">
        <v>28</v>
      </c>
      <c r="B644">
        <v>2</v>
      </c>
      <c r="C644" s="31">
        <v>1959</v>
      </c>
      <c r="D644" s="24">
        <v>0.720151116315358</v>
      </c>
      <c r="E644">
        <v>0.95900000000000318</v>
      </c>
      <c r="F644">
        <f t="shared" si="10"/>
        <v>0.69062492054643065</v>
      </c>
      <c r="G644" s="25"/>
    </row>
    <row r="645" spans="1:7" x14ac:dyDescent="0.3">
      <c r="A645" s="24">
        <v>10</v>
      </c>
      <c r="B645">
        <v>1</v>
      </c>
      <c r="C645" s="31">
        <v>1959</v>
      </c>
      <c r="D645" s="25">
        <v>0.72186952343096977</v>
      </c>
      <c r="E645">
        <v>0.95900000000000318</v>
      </c>
      <c r="F645">
        <f t="shared" si="10"/>
        <v>0.69227287297030227</v>
      </c>
      <c r="G645" s="25"/>
    </row>
    <row r="646" spans="1:7" x14ac:dyDescent="0.3">
      <c r="A646" s="32">
        <v>22</v>
      </c>
      <c r="B646">
        <v>11</v>
      </c>
      <c r="C646" s="31">
        <v>1958</v>
      </c>
      <c r="D646" s="25">
        <v>0.75334835255966104</v>
      </c>
      <c r="E646">
        <v>0.95900000000000318</v>
      </c>
      <c r="F646">
        <f t="shared" si="10"/>
        <v>0.72246107010471738</v>
      </c>
      <c r="G646" s="25"/>
    </row>
    <row r="647" spans="1:7" x14ac:dyDescent="0.3">
      <c r="A647" s="24">
        <v>5</v>
      </c>
      <c r="B647">
        <v>10</v>
      </c>
      <c r="C647" s="31">
        <v>1958</v>
      </c>
      <c r="D647" s="25">
        <v>0.82655054739109568</v>
      </c>
      <c r="E647">
        <v>0.95900000000000318</v>
      </c>
      <c r="F647">
        <f t="shared" si="10"/>
        <v>0.79266197494806334</v>
      </c>
      <c r="G647" s="25"/>
    </row>
    <row r="648" spans="1:7" x14ac:dyDescent="0.3">
      <c r="A648" s="24">
        <v>17</v>
      </c>
      <c r="B648">
        <v>8</v>
      </c>
      <c r="C648" s="31">
        <v>1958</v>
      </c>
      <c r="D648" s="25">
        <v>0.9146274041450202</v>
      </c>
      <c r="E648">
        <v>0.95900000000000318</v>
      </c>
      <c r="F648">
        <f t="shared" si="10"/>
        <v>0.87712768057507728</v>
      </c>
      <c r="G648" s="25"/>
    </row>
    <row r="649" spans="1:7" x14ac:dyDescent="0.3">
      <c r="A649" s="24">
        <v>30</v>
      </c>
      <c r="B649">
        <v>6</v>
      </c>
      <c r="C649" s="31">
        <v>1958</v>
      </c>
      <c r="D649" s="24">
        <v>0.96511774273439699</v>
      </c>
      <c r="E649">
        <v>0.95900000000000318</v>
      </c>
      <c r="F649">
        <f t="shared" si="10"/>
        <v>0.92554791528228975</v>
      </c>
      <c r="G649" s="25"/>
    </row>
    <row r="650" spans="1:7" x14ac:dyDescent="0.3">
      <c r="A650" s="24">
        <v>9</v>
      </c>
      <c r="B650">
        <v>6</v>
      </c>
      <c r="C650" s="31">
        <v>1958</v>
      </c>
      <c r="D650" s="25">
        <v>0.95478782252112882</v>
      </c>
      <c r="E650">
        <v>0.95900000000000318</v>
      </c>
      <c r="F650">
        <f t="shared" si="10"/>
        <v>0.91564152179776559</v>
      </c>
      <c r="G650" s="25"/>
    </row>
    <row r="651" spans="1:7" x14ac:dyDescent="0.3">
      <c r="A651" s="24">
        <v>20</v>
      </c>
      <c r="B651">
        <v>5</v>
      </c>
      <c r="C651" s="31">
        <v>1958</v>
      </c>
      <c r="D651" s="25">
        <v>0.90144596971984481</v>
      </c>
      <c r="E651">
        <v>0.95900000000000318</v>
      </c>
      <c r="F651">
        <f t="shared" si="10"/>
        <v>0.86448668496133407</v>
      </c>
      <c r="G651" s="25"/>
    </row>
    <row r="652" spans="1:7" x14ac:dyDescent="0.3">
      <c r="A652" s="24">
        <v>30</v>
      </c>
      <c r="B652">
        <v>4</v>
      </c>
      <c r="C652" s="31">
        <v>1958</v>
      </c>
      <c r="D652" s="24">
        <v>0.85459542837139424</v>
      </c>
      <c r="E652">
        <v>0.95900000000000318</v>
      </c>
      <c r="F652">
        <f t="shared" si="10"/>
        <v>0.81955701580816975</v>
      </c>
      <c r="G652" s="25"/>
    </row>
    <row r="653" spans="1:7" x14ac:dyDescent="0.3">
      <c r="A653" s="24">
        <v>9</v>
      </c>
      <c r="B653">
        <v>4</v>
      </c>
      <c r="C653" s="31">
        <v>1958</v>
      </c>
      <c r="D653" s="25">
        <v>0.81440338896650466</v>
      </c>
      <c r="E653">
        <v>0.95900000000000318</v>
      </c>
      <c r="F653">
        <f t="shared" si="10"/>
        <v>0.78101285001888054</v>
      </c>
      <c r="G653" s="25"/>
    </row>
    <row r="654" spans="1:7" x14ac:dyDescent="0.3">
      <c r="A654" s="24">
        <v>20</v>
      </c>
      <c r="B654">
        <v>3</v>
      </c>
      <c r="C654" s="31">
        <v>1958</v>
      </c>
      <c r="D654" s="25">
        <v>0.78037336150842607</v>
      </c>
      <c r="E654">
        <v>0.95900000000000318</v>
      </c>
      <c r="F654">
        <f t="shared" si="10"/>
        <v>0.74837805368658306</v>
      </c>
      <c r="G654" s="25"/>
    </row>
    <row r="655" spans="1:7" x14ac:dyDescent="0.3">
      <c r="A655" s="24">
        <v>28</v>
      </c>
      <c r="B655">
        <v>2</v>
      </c>
      <c r="C655" s="31">
        <v>1958</v>
      </c>
      <c r="D655" s="24">
        <v>0.76193920859612785</v>
      </c>
      <c r="E655">
        <v>0.95900000000000318</v>
      </c>
      <c r="F655">
        <f t="shared" si="10"/>
        <v>0.73069970104368909</v>
      </c>
      <c r="G655" s="25"/>
    </row>
    <row r="656" spans="1:7" x14ac:dyDescent="0.3">
      <c r="A656" s="32">
        <v>29</v>
      </c>
      <c r="B656">
        <v>12</v>
      </c>
      <c r="C656" s="31">
        <v>1957</v>
      </c>
      <c r="D656" s="25">
        <v>0.76204949457842175</v>
      </c>
      <c r="E656">
        <v>0.95900000000000318</v>
      </c>
      <c r="F656">
        <f t="shared" si="10"/>
        <v>0.73080546530070889</v>
      </c>
      <c r="G656" s="25"/>
    </row>
    <row r="657" spans="1:7" x14ac:dyDescent="0.3">
      <c r="A657" s="24">
        <v>29</v>
      </c>
      <c r="B657">
        <v>10</v>
      </c>
      <c r="C657" s="31">
        <v>1957</v>
      </c>
      <c r="D657" s="25">
        <v>0.79827291715305826</v>
      </c>
      <c r="E657">
        <v>0.95900000000000318</v>
      </c>
      <c r="F657">
        <f t="shared" si="10"/>
        <v>0.76554372754978539</v>
      </c>
    </row>
    <row r="658" spans="1:7" x14ac:dyDescent="0.3">
      <c r="A658" s="24">
        <v>29</v>
      </c>
      <c r="B658">
        <v>8</v>
      </c>
      <c r="C658" s="31">
        <v>1957</v>
      </c>
      <c r="D658" s="25">
        <v>0.85700593202695563</v>
      </c>
      <c r="E658">
        <v>0.95900000000000318</v>
      </c>
      <c r="F658">
        <f t="shared" si="10"/>
        <v>0.82186868881385322</v>
      </c>
    </row>
    <row r="659" spans="1:7" x14ac:dyDescent="0.3">
      <c r="A659" s="24">
        <v>30</v>
      </c>
      <c r="B659">
        <v>6</v>
      </c>
      <c r="C659" s="31">
        <v>1957</v>
      </c>
      <c r="D659" s="24">
        <v>0.90817686095877526</v>
      </c>
      <c r="E659">
        <v>0.95900000000000318</v>
      </c>
      <c r="F659">
        <f t="shared" si="10"/>
        <v>0.87094160965946832</v>
      </c>
    </row>
    <row r="660" spans="1:7" x14ac:dyDescent="0.3">
      <c r="A660" s="24">
        <v>12</v>
      </c>
      <c r="B660">
        <v>6</v>
      </c>
      <c r="C660" s="31">
        <v>1957</v>
      </c>
      <c r="D660" s="25">
        <v>0.92532442624121758</v>
      </c>
      <c r="E660">
        <v>0.95900000000000318</v>
      </c>
      <c r="F660">
        <f t="shared" si="10"/>
        <v>0.88738612476533063</v>
      </c>
    </row>
    <row r="661" spans="1:7" x14ac:dyDescent="0.3">
      <c r="A661" s="24">
        <v>26</v>
      </c>
      <c r="B661">
        <v>5</v>
      </c>
      <c r="C661" s="31">
        <v>1957</v>
      </c>
      <c r="D661" s="25">
        <v>0.91277956130813831</v>
      </c>
      <c r="E661">
        <v>0.95900000000000318</v>
      </c>
      <c r="F661">
        <f t="shared" si="10"/>
        <v>0.87535559929450757</v>
      </c>
    </row>
    <row r="662" spans="1:7" x14ac:dyDescent="0.3">
      <c r="A662" s="24">
        <v>8</v>
      </c>
      <c r="B662">
        <v>5</v>
      </c>
      <c r="C662" s="31">
        <v>1957</v>
      </c>
      <c r="D662" s="25">
        <v>0.89910525444703071</v>
      </c>
      <c r="E662">
        <v>0.95900000000000318</v>
      </c>
      <c r="F662">
        <f t="shared" si="10"/>
        <v>0.86224193901470536</v>
      </c>
      <c r="G662" s="25"/>
    </row>
    <row r="663" spans="1:7" x14ac:dyDescent="0.3">
      <c r="A663" s="24">
        <v>21</v>
      </c>
      <c r="B663">
        <v>4</v>
      </c>
      <c r="C663" s="31">
        <v>1957</v>
      </c>
      <c r="D663" s="25">
        <v>0.88608378100858576</v>
      </c>
      <c r="E663">
        <v>0.95900000000000318</v>
      </c>
      <c r="F663">
        <f t="shared" si="10"/>
        <v>0.84975434598723654</v>
      </c>
      <c r="G663" s="25"/>
    </row>
    <row r="664" spans="1:7" x14ac:dyDescent="0.3">
      <c r="A664" s="24">
        <v>3</v>
      </c>
      <c r="B664">
        <v>4</v>
      </c>
      <c r="C664" s="31">
        <v>1957</v>
      </c>
      <c r="D664" s="25">
        <v>0.8719901899243252</v>
      </c>
      <c r="E664">
        <v>0.95900000000000318</v>
      </c>
      <c r="F664">
        <f t="shared" si="10"/>
        <v>0.83623859213743068</v>
      </c>
    </row>
    <row r="665" spans="1:7" x14ac:dyDescent="0.3">
      <c r="A665" s="24">
        <v>17</v>
      </c>
      <c r="B665">
        <v>3</v>
      </c>
      <c r="C665" s="31">
        <v>1957</v>
      </c>
      <c r="D665" s="25">
        <v>0.84514296896952235</v>
      </c>
      <c r="E665">
        <v>0.95900000000000318</v>
      </c>
      <c r="F665">
        <f t="shared" si="10"/>
        <v>0.81049210724177467</v>
      </c>
      <c r="G665" s="25"/>
    </row>
    <row r="666" spans="1:7" x14ac:dyDescent="0.3">
      <c r="A666" s="24">
        <v>28</v>
      </c>
      <c r="B666">
        <v>2</v>
      </c>
      <c r="C666" s="31">
        <v>1957</v>
      </c>
      <c r="D666" s="24">
        <v>0.81941806139703688</v>
      </c>
      <c r="E666">
        <v>0.95900000000000318</v>
      </c>
      <c r="F666">
        <f t="shared" si="10"/>
        <v>0.78582192087976099</v>
      </c>
      <c r="G666" s="25"/>
    </row>
    <row r="667" spans="1:7" x14ac:dyDescent="0.3">
      <c r="A667" s="32">
        <v>29</v>
      </c>
      <c r="B667">
        <v>12</v>
      </c>
      <c r="C667" s="31">
        <v>1956</v>
      </c>
      <c r="D667" s="25">
        <v>0.8517608603511978</v>
      </c>
      <c r="E667">
        <v>0.95900000000000318</v>
      </c>
      <c r="F667">
        <f t="shared" si="10"/>
        <v>0.81683866507680136</v>
      </c>
    </row>
    <row r="668" spans="1:7" x14ac:dyDescent="0.3">
      <c r="A668" s="24">
        <v>29</v>
      </c>
      <c r="B668">
        <v>10</v>
      </c>
      <c r="C668" s="31">
        <v>1956</v>
      </c>
      <c r="D668" s="25">
        <v>0.95072815862411308</v>
      </c>
      <c r="E668">
        <v>0.95900000000000318</v>
      </c>
      <c r="F668">
        <f t="shared" si="10"/>
        <v>0.91174830412052743</v>
      </c>
      <c r="G668" s="25"/>
    </row>
    <row r="669" spans="1:7" x14ac:dyDescent="0.3">
      <c r="A669" s="24">
        <v>29</v>
      </c>
      <c r="B669">
        <v>8</v>
      </c>
      <c r="C669" s="31">
        <v>1956</v>
      </c>
      <c r="D669" s="25">
        <v>1.0696586313435543</v>
      </c>
      <c r="E669">
        <v>0.95900000000000318</v>
      </c>
      <c r="F669">
        <f t="shared" si="10"/>
        <v>1.0258026274584719</v>
      </c>
      <c r="G669" s="25"/>
    </row>
    <row r="670" spans="1:7" x14ac:dyDescent="0.3">
      <c r="A670" s="24">
        <v>30</v>
      </c>
      <c r="B670">
        <v>6</v>
      </c>
      <c r="C670" s="31">
        <v>1956</v>
      </c>
      <c r="D670" s="24">
        <v>1.1265893881895772</v>
      </c>
      <c r="E670">
        <v>0.95900000000000318</v>
      </c>
      <c r="F670">
        <f t="shared" si="10"/>
        <v>1.0803992232738082</v>
      </c>
    </row>
    <row r="671" spans="1:7" x14ac:dyDescent="0.3">
      <c r="A671" s="24">
        <v>12</v>
      </c>
      <c r="B671">
        <v>6</v>
      </c>
      <c r="C671" s="31">
        <v>1956</v>
      </c>
      <c r="D671" s="25">
        <v>1.0886751462118029</v>
      </c>
      <c r="E671">
        <v>0.95900000000000318</v>
      </c>
      <c r="F671">
        <f t="shared" si="10"/>
        <v>1.0440394652171225</v>
      </c>
      <c r="G671" s="25"/>
    </row>
    <row r="672" spans="1:7" x14ac:dyDescent="0.3">
      <c r="A672" s="24">
        <v>26</v>
      </c>
      <c r="B672">
        <v>5</v>
      </c>
      <c r="C672" s="31">
        <v>1956</v>
      </c>
      <c r="D672" s="25">
        <v>1.0131133976937308</v>
      </c>
      <c r="E672">
        <v>0.95900000000000318</v>
      </c>
      <c r="F672">
        <f t="shared" si="10"/>
        <v>0.97157574838829108</v>
      </c>
      <c r="G672" s="25"/>
    </row>
    <row r="673" spans="1:7" x14ac:dyDescent="0.3">
      <c r="A673" s="24">
        <v>8</v>
      </c>
      <c r="B673">
        <v>5</v>
      </c>
      <c r="C673" s="31">
        <v>1956</v>
      </c>
      <c r="D673" s="25">
        <v>0.92372232008877952</v>
      </c>
      <c r="E673">
        <v>0.95900000000000318</v>
      </c>
      <c r="F673">
        <f t="shared" si="10"/>
        <v>0.88584970496514248</v>
      </c>
      <c r="G673" s="25"/>
    </row>
    <row r="674" spans="1:7" x14ac:dyDescent="0.3">
      <c r="A674" s="24">
        <v>21</v>
      </c>
      <c r="B674">
        <v>4</v>
      </c>
      <c r="C674" s="31">
        <v>1956</v>
      </c>
      <c r="D674" s="25">
        <v>0.85151470864526524</v>
      </c>
      <c r="E674">
        <v>0.95900000000000318</v>
      </c>
      <c r="F674">
        <f t="shared" si="10"/>
        <v>0.8166026055908121</v>
      </c>
      <c r="G674" s="25"/>
    </row>
    <row r="675" spans="1:7" x14ac:dyDescent="0.3">
      <c r="A675" s="24">
        <v>3</v>
      </c>
      <c r="B675">
        <v>4</v>
      </c>
      <c r="C675" s="31">
        <v>1956</v>
      </c>
      <c r="D675" s="25">
        <v>0.79121265411915687</v>
      </c>
      <c r="E675">
        <v>0.95900000000000318</v>
      </c>
      <c r="F675">
        <f t="shared" si="10"/>
        <v>0.7587729353002739</v>
      </c>
      <c r="G675" s="25"/>
    </row>
    <row r="676" spans="1:7" x14ac:dyDescent="0.3">
      <c r="A676" s="24">
        <v>17</v>
      </c>
      <c r="B676">
        <v>3</v>
      </c>
      <c r="C676" s="31">
        <v>1956</v>
      </c>
      <c r="D676" s="25">
        <v>0.73896045431858004</v>
      </c>
      <c r="E676">
        <v>0.95900000000000318</v>
      </c>
      <c r="F676">
        <f t="shared" si="10"/>
        <v>0.70866307569152065</v>
      </c>
      <c r="G676" s="25"/>
    </row>
    <row r="677" spans="1:7" x14ac:dyDescent="0.3">
      <c r="A677" s="24">
        <v>29</v>
      </c>
      <c r="B677">
        <v>2</v>
      </c>
      <c r="C677" s="31">
        <v>1956</v>
      </c>
      <c r="D677" s="24">
        <v>0.71280351477959536</v>
      </c>
      <c r="E677">
        <v>0.95900000000000318</v>
      </c>
      <c r="F677">
        <f t="shared" si="10"/>
        <v>0.68357857067363426</v>
      </c>
      <c r="G677" s="25"/>
    </row>
    <row r="678" spans="1:7" x14ac:dyDescent="0.3">
      <c r="A678" s="32">
        <v>30</v>
      </c>
      <c r="B678">
        <v>12</v>
      </c>
      <c r="C678" s="31">
        <v>1955</v>
      </c>
      <c r="D678" s="24">
        <v>0.71507245538233632</v>
      </c>
      <c r="E678">
        <v>0.95900000000000318</v>
      </c>
      <c r="F678">
        <f t="shared" si="10"/>
        <v>0.68575448471166278</v>
      </c>
      <c r="G678" s="25"/>
    </row>
    <row r="679" spans="1:7" x14ac:dyDescent="0.3">
      <c r="A679" s="24">
        <v>30</v>
      </c>
      <c r="B679">
        <v>10</v>
      </c>
      <c r="C679" s="31">
        <v>1955</v>
      </c>
      <c r="D679" s="24">
        <v>0.76127947723756817</v>
      </c>
      <c r="E679">
        <v>0.95900000000000318</v>
      </c>
      <c r="F679">
        <f t="shared" si="10"/>
        <v>0.73006701867083035</v>
      </c>
      <c r="G679" s="25"/>
    </row>
    <row r="680" spans="1:7" x14ac:dyDescent="0.3">
      <c r="A680" s="24">
        <v>30</v>
      </c>
      <c r="B680">
        <v>8</v>
      </c>
      <c r="C680" s="31">
        <v>1955</v>
      </c>
      <c r="D680" s="24">
        <v>0.82972070189996938</v>
      </c>
      <c r="E680">
        <v>0.95900000000000318</v>
      </c>
      <c r="F680">
        <f t="shared" si="10"/>
        <v>0.79570215312207326</v>
      </c>
      <c r="G680" s="25"/>
    </row>
    <row r="681" spans="1:7" x14ac:dyDescent="0.3">
      <c r="A681" s="24">
        <v>30</v>
      </c>
      <c r="B681">
        <v>6</v>
      </c>
      <c r="C681" s="31">
        <v>1955</v>
      </c>
      <c r="D681" s="24">
        <v>0.88506032550055369</v>
      </c>
      <c r="E681">
        <v>0.95900000000000318</v>
      </c>
      <c r="F681">
        <f t="shared" si="10"/>
        <v>0.84877285215503384</v>
      </c>
      <c r="G681" s="25"/>
    </row>
    <row r="682" spans="1:7" x14ac:dyDescent="0.3">
      <c r="A682" s="24">
        <v>12</v>
      </c>
      <c r="B682">
        <v>6</v>
      </c>
      <c r="C682" s="31">
        <v>1955</v>
      </c>
      <c r="D682" s="25">
        <v>0.89806714787715969</v>
      </c>
      <c r="E682">
        <v>0.95900000000000318</v>
      </c>
      <c r="F682">
        <f t="shared" si="10"/>
        <v>0.86124639481419896</v>
      </c>
      <c r="G682" s="25"/>
    </row>
    <row r="683" spans="1:7" x14ac:dyDescent="0.3">
      <c r="A683" s="24">
        <v>26</v>
      </c>
      <c r="B683">
        <v>5</v>
      </c>
      <c r="C683" s="31">
        <v>1955</v>
      </c>
      <c r="D683" s="25">
        <v>0.86759317040073525</v>
      </c>
      <c r="E683">
        <v>0.95900000000000318</v>
      </c>
      <c r="F683">
        <f t="shared" si="10"/>
        <v>0.83202185041430787</v>
      </c>
    </row>
    <row r="684" spans="1:7" x14ac:dyDescent="0.3">
      <c r="A684" s="24">
        <v>8</v>
      </c>
      <c r="B684">
        <v>5</v>
      </c>
      <c r="C684" s="31">
        <v>1955</v>
      </c>
      <c r="D684" s="25">
        <v>0.82984079883369621</v>
      </c>
      <c r="E684">
        <v>0.95900000000000318</v>
      </c>
      <c r="F684">
        <f t="shared" si="10"/>
        <v>0.79581732608151734</v>
      </c>
      <c r="G684" s="25"/>
    </row>
    <row r="685" spans="1:7" x14ac:dyDescent="0.3">
      <c r="A685" s="24">
        <v>21</v>
      </c>
      <c r="B685">
        <v>4</v>
      </c>
      <c r="C685" s="31">
        <v>1955</v>
      </c>
      <c r="D685" s="25">
        <v>0.78767781373078483</v>
      </c>
      <c r="E685">
        <v>0.95900000000000318</v>
      </c>
      <c r="F685">
        <f t="shared" si="10"/>
        <v>0.75538302336782515</v>
      </c>
      <c r="G685" s="25"/>
    </row>
    <row r="686" spans="1:7" x14ac:dyDescent="0.3">
      <c r="A686" s="24">
        <v>3</v>
      </c>
      <c r="B686">
        <v>4</v>
      </c>
      <c r="C686" s="31">
        <v>1955</v>
      </c>
      <c r="D686" s="25">
        <v>0.75101263342433855</v>
      </c>
      <c r="E686">
        <v>0.95900000000000318</v>
      </c>
      <c r="F686">
        <f t="shared" si="10"/>
        <v>0.72022111545394307</v>
      </c>
      <c r="G686" s="25"/>
    </row>
    <row r="687" spans="1:7" x14ac:dyDescent="0.3">
      <c r="A687" s="24">
        <v>17</v>
      </c>
      <c r="B687">
        <v>3</v>
      </c>
      <c r="C687" s="31">
        <v>1955</v>
      </c>
      <c r="D687" s="25">
        <v>0.72967979949880835</v>
      </c>
      <c r="E687">
        <v>0.95900000000000318</v>
      </c>
      <c r="F687">
        <f t="shared" si="10"/>
        <v>0.69976292771935955</v>
      </c>
      <c r="G687" s="25"/>
    </row>
    <row r="688" spans="1:7" x14ac:dyDescent="0.3">
      <c r="A688" s="24">
        <v>28</v>
      </c>
      <c r="B688">
        <v>2</v>
      </c>
      <c r="C688" s="31">
        <v>1955</v>
      </c>
      <c r="D688" s="24">
        <v>0.72223497813569804</v>
      </c>
      <c r="E688">
        <v>0.95900000000000318</v>
      </c>
      <c r="F688">
        <f t="shared" si="10"/>
        <v>0.69262334403213677</v>
      </c>
      <c r="G688" s="25"/>
    </row>
    <row r="689" spans="1:7" x14ac:dyDescent="0.3">
      <c r="A689" s="24">
        <v>10</v>
      </c>
      <c r="B689">
        <v>1</v>
      </c>
      <c r="C689" s="31">
        <v>1955</v>
      </c>
      <c r="D689" s="25">
        <v>0.72552863467259521</v>
      </c>
      <c r="E689">
        <v>0.95900000000000318</v>
      </c>
      <c r="F689">
        <f t="shared" si="10"/>
        <v>0.69578196065102116</v>
      </c>
      <c r="G689" s="25"/>
    </row>
    <row r="690" spans="1:7" x14ac:dyDescent="0.3">
      <c r="A690" s="32">
        <v>22</v>
      </c>
      <c r="B690">
        <v>11</v>
      </c>
      <c r="C690" s="31">
        <v>1954</v>
      </c>
      <c r="D690" s="25">
        <v>0.73406717274282451</v>
      </c>
      <c r="E690">
        <v>0.95900000000000318</v>
      </c>
      <c r="F690">
        <f t="shared" si="10"/>
        <v>0.70397041866037102</v>
      </c>
    </row>
    <row r="691" spans="1:7" x14ac:dyDescent="0.3">
      <c r="A691" s="24">
        <v>5</v>
      </c>
      <c r="B691">
        <v>10</v>
      </c>
      <c r="C691" s="31">
        <v>1954</v>
      </c>
      <c r="D691" s="25">
        <v>0.77229953521740824</v>
      </c>
      <c r="E691">
        <v>0.95900000000000318</v>
      </c>
      <c r="F691">
        <f t="shared" si="10"/>
        <v>0.74063525427349697</v>
      </c>
      <c r="G691" s="25"/>
    </row>
    <row r="692" spans="1:7" x14ac:dyDescent="0.3">
      <c r="A692" s="24">
        <v>17</v>
      </c>
      <c r="B692">
        <v>8</v>
      </c>
      <c r="C692" s="31">
        <v>1954</v>
      </c>
      <c r="D692" s="25">
        <v>0.8376685303794279</v>
      </c>
      <c r="E692">
        <v>0.95900000000000318</v>
      </c>
      <c r="F692">
        <f t="shared" si="10"/>
        <v>0.80332412063387404</v>
      </c>
      <c r="G692" s="25"/>
    </row>
    <row r="693" spans="1:7" x14ac:dyDescent="0.3">
      <c r="A693" s="24">
        <v>30</v>
      </c>
      <c r="B693">
        <v>6</v>
      </c>
      <c r="C693" s="31">
        <v>1954</v>
      </c>
      <c r="D693" s="24">
        <v>0.89411923648617286</v>
      </c>
      <c r="E693">
        <v>0.95900000000000318</v>
      </c>
      <c r="F693">
        <f t="shared" si="10"/>
        <v>0.85746034779024261</v>
      </c>
      <c r="G693" s="25"/>
    </row>
    <row r="694" spans="1:7" x14ac:dyDescent="0.3">
      <c r="A694" s="24">
        <v>14</v>
      </c>
      <c r="B694">
        <v>6</v>
      </c>
      <c r="C694" s="31">
        <v>1954</v>
      </c>
      <c r="D694" s="25">
        <v>0.90712828031562687</v>
      </c>
      <c r="E694">
        <v>0.95900000000000318</v>
      </c>
      <c r="F694">
        <f t="shared" si="10"/>
        <v>0.86993602082268906</v>
      </c>
      <c r="G694" s="25"/>
    </row>
    <row r="695" spans="1:7" x14ac:dyDescent="0.3">
      <c r="A695" s="24">
        <v>30</v>
      </c>
      <c r="B695">
        <v>5</v>
      </c>
      <c r="C695" s="31">
        <v>1954</v>
      </c>
      <c r="D695" s="25">
        <v>0.87148664477051907</v>
      </c>
      <c r="E695">
        <v>0.95900000000000318</v>
      </c>
      <c r="F695">
        <f t="shared" si="10"/>
        <v>0.83575569233493052</v>
      </c>
      <c r="G695" s="25"/>
    </row>
    <row r="696" spans="1:7" x14ac:dyDescent="0.3">
      <c r="A696" s="24">
        <v>15</v>
      </c>
      <c r="B696">
        <v>5</v>
      </c>
      <c r="C696" s="31">
        <v>1954</v>
      </c>
      <c r="D696" s="25">
        <v>0.82714819409024742</v>
      </c>
      <c r="E696">
        <v>0.95900000000000318</v>
      </c>
      <c r="F696">
        <f t="shared" si="10"/>
        <v>0.79323511813254988</v>
      </c>
      <c r="G696" s="25"/>
    </row>
    <row r="697" spans="1:7" x14ac:dyDescent="0.3">
      <c r="A697" s="24">
        <v>30</v>
      </c>
      <c r="B697">
        <v>4</v>
      </c>
      <c r="C697" s="31">
        <v>1954</v>
      </c>
      <c r="D697" s="24">
        <v>0.78898754934662696</v>
      </c>
      <c r="E697">
        <v>0.95900000000000318</v>
      </c>
      <c r="F697">
        <f t="shared" si="10"/>
        <v>0.75663905982341773</v>
      </c>
      <c r="G697" s="25"/>
    </row>
    <row r="698" spans="1:7" x14ac:dyDescent="0.3">
      <c r="A698" s="24">
        <v>14</v>
      </c>
      <c r="B698">
        <v>4</v>
      </c>
      <c r="C698" s="31">
        <v>1954</v>
      </c>
      <c r="D698" s="25">
        <v>0.76497193006326314</v>
      </c>
      <c r="E698">
        <v>0.95900000000000318</v>
      </c>
      <c r="F698">
        <f t="shared" si="10"/>
        <v>0.73360808093067176</v>
      </c>
      <c r="G698" s="25"/>
    </row>
    <row r="699" spans="1:7" x14ac:dyDescent="0.3">
      <c r="A699" s="24">
        <v>30</v>
      </c>
      <c r="B699">
        <v>3</v>
      </c>
      <c r="C699" s="31">
        <v>1954</v>
      </c>
      <c r="D699" s="25">
        <v>0.74846779266252184</v>
      </c>
      <c r="E699">
        <v>0.95900000000000318</v>
      </c>
      <c r="F699">
        <f t="shared" si="10"/>
        <v>0.71778061316336084</v>
      </c>
      <c r="G699" s="25"/>
    </row>
    <row r="700" spans="1:7" x14ac:dyDescent="0.3">
      <c r="A700" s="24">
        <v>15</v>
      </c>
      <c r="B700">
        <v>3</v>
      </c>
      <c r="C700" s="31">
        <v>1954</v>
      </c>
      <c r="D700" s="25">
        <v>0.73105115766401452</v>
      </c>
      <c r="E700">
        <v>0.95900000000000318</v>
      </c>
      <c r="F700">
        <f t="shared" si="10"/>
        <v>0.70107806019979224</v>
      </c>
      <c r="G700" s="25"/>
    </row>
    <row r="701" spans="1:7" x14ac:dyDescent="0.3">
      <c r="A701" s="24">
        <v>28</v>
      </c>
      <c r="B701">
        <v>2</v>
      </c>
      <c r="C701" s="31">
        <v>1954</v>
      </c>
      <c r="D701" s="24">
        <v>0.72610515100026429</v>
      </c>
      <c r="E701">
        <v>0.95900000000000318</v>
      </c>
      <c r="F701">
        <f t="shared" si="10"/>
        <v>0.69633483980925581</v>
      </c>
      <c r="G701" s="25"/>
    </row>
    <row r="702" spans="1:7" x14ac:dyDescent="0.3">
      <c r="A702" s="32">
        <v>29</v>
      </c>
      <c r="B702">
        <v>12</v>
      </c>
      <c r="C702" s="31">
        <v>1953</v>
      </c>
      <c r="D702" s="25">
        <v>0.7362439422530207</v>
      </c>
      <c r="E702">
        <v>0.95900000000000318</v>
      </c>
      <c r="F702">
        <f t="shared" si="10"/>
        <v>0.70605794062064919</v>
      </c>
      <c r="G702" s="25"/>
    </row>
    <row r="703" spans="1:7" x14ac:dyDescent="0.3">
      <c r="A703" s="24">
        <v>29</v>
      </c>
      <c r="B703">
        <v>10</v>
      </c>
      <c r="C703" s="31">
        <v>1953</v>
      </c>
      <c r="D703" s="25">
        <v>0.75831626928770901</v>
      </c>
      <c r="E703">
        <v>0.95900000000000318</v>
      </c>
      <c r="F703">
        <f t="shared" si="10"/>
        <v>0.72722530224691539</v>
      </c>
    </row>
    <row r="704" spans="1:7" x14ac:dyDescent="0.3">
      <c r="A704" s="24">
        <v>29</v>
      </c>
      <c r="B704">
        <v>8</v>
      </c>
      <c r="C704" s="31">
        <v>1953</v>
      </c>
      <c r="D704" s="25">
        <v>0.77554150934174226</v>
      </c>
      <c r="E704">
        <v>0.95900000000000318</v>
      </c>
      <c r="F704">
        <f t="shared" si="10"/>
        <v>0.74374430745873332</v>
      </c>
      <c r="G704" s="25"/>
    </row>
    <row r="705" spans="1:7" x14ac:dyDescent="0.3">
      <c r="A705" s="24">
        <v>30</v>
      </c>
      <c r="B705">
        <v>6</v>
      </c>
      <c r="C705" s="31">
        <v>1953</v>
      </c>
      <c r="D705" s="24">
        <v>0.7668527800884235</v>
      </c>
      <c r="E705">
        <v>0.95900000000000318</v>
      </c>
      <c r="F705">
        <f t="shared" si="10"/>
        <v>0.73541181610480055</v>
      </c>
      <c r="G705" s="25"/>
    </row>
    <row r="706" spans="1:7" x14ac:dyDescent="0.3">
      <c r="A706" s="24">
        <v>20</v>
      </c>
      <c r="B706">
        <v>5</v>
      </c>
      <c r="C706" s="31">
        <v>1953</v>
      </c>
      <c r="D706" s="25">
        <v>0.73720168177375645</v>
      </c>
      <c r="E706">
        <v>0.95900000000000318</v>
      </c>
      <c r="F706">
        <f t="shared" ref="F706:F760" si="11">D706*E706</f>
        <v>0.70697641282103474</v>
      </c>
      <c r="G706" s="25"/>
    </row>
    <row r="707" spans="1:7" x14ac:dyDescent="0.3">
      <c r="A707" s="24">
        <v>9</v>
      </c>
      <c r="B707">
        <v>4</v>
      </c>
      <c r="C707" s="31">
        <v>1953</v>
      </c>
      <c r="D707" s="25">
        <v>0.70736764684884446</v>
      </c>
      <c r="E707">
        <v>0.95900000000000318</v>
      </c>
      <c r="F707">
        <f t="shared" si="11"/>
        <v>0.67836557332804404</v>
      </c>
      <c r="G707" s="25"/>
    </row>
    <row r="708" spans="1:7" x14ac:dyDescent="0.3">
      <c r="A708" s="24">
        <v>28</v>
      </c>
      <c r="B708">
        <v>2</v>
      </c>
      <c r="C708" s="31">
        <v>1953</v>
      </c>
      <c r="D708" s="24">
        <v>0.6962674639217723</v>
      </c>
      <c r="E708">
        <v>0.95900000000000318</v>
      </c>
      <c r="F708">
        <f t="shared" si="11"/>
        <v>0.66772049790098187</v>
      </c>
      <c r="G708" s="25"/>
    </row>
    <row r="709" spans="1:7" x14ac:dyDescent="0.3">
      <c r="A709" s="24">
        <v>1</v>
      </c>
      <c r="B709">
        <v>2</v>
      </c>
      <c r="C709" s="31">
        <v>1953</v>
      </c>
      <c r="D709" s="24">
        <v>0.70171958577335369</v>
      </c>
      <c r="E709">
        <v>0.95900000000000318</v>
      </c>
      <c r="F709">
        <f t="shared" si="11"/>
        <v>0.67294908275664844</v>
      </c>
      <c r="G709" s="25"/>
    </row>
    <row r="710" spans="1:7" x14ac:dyDescent="0.3">
      <c r="A710" s="24">
        <v>5</v>
      </c>
      <c r="B710">
        <v>1</v>
      </c>
      <c r="C710" s="31">
        <v>1953</v>
      </c>
      <c r="D710" s="24">
        <v>0.70941390301848606</v>
      </c>
      <c r="E710">
        <v>0.95900000000000318</v>
      </c>
      <c r="F710">
        <f t="shared" si="11"/>
        <v>0.68032793299473038</v>
      </c>
    </row>
    <row r="711" spans="1:7" x14ac:dyDescent="0.3">
      <c r="A711" s="32">
        <v>9</v>
      </c>
      <c r="B711">
        <v>12</v>
      </c>
      <c r="C711" s="31">
        <v>1952</v>
      </c>
      <c r="D711" s="24">
        <v>0.72155678106988841</v>
      </c>
      <c r="E711">
        <v>0.95900000000000318</v>
      </c>
      <c r="F711">
        <f t="shared" si="11"/>
        <v>0.69197295304602524</v>
      </c>
      <c r="G711" s="25"/>
    </row>
    <row r="712" spans="1:7" x14ac:dyDescent="0.3">
      <c r="A712" s="24">
        <v>12</v>
      </c>
      <c r="B712">
        <v>11</v>
      </c>
      <c r="C712" s="31">
        <v>1952</v>
      </c>
      <c r="D712" s="24">
        <v>0.73634987083445946</v>
      </c>
      <c r="E712">
        <v>0.95900000000000318</v>
      </c>
      <c r="F712">
        <f t="shared" si="11"/>
        <v>0.70615952613024902</v>
      </c>
      <c r="G712" s="25"/>
    </row>
    <row r="713" spans="1:7" x14ac:dyDescent="0.3">
      <c r="A713" s="24">
        <v>16</v>
      </c>
      <c r="B713">
        <v>10</v>
      </c>
      <c r="C713" s="31">
        <v>1952</v>
      </c>
      <c r="D713" s="24">
        <v>0.75188075464518145</v>
      </c>
      <c r="E713">
        <v>0.95900000000000318</v>
      </c>
      <c r="F713">
        <f t="shared" si="11"/>
        <v>0.72105364370473135</v>
      </c>
    </row>
    <row r="714" spans="1:7" x14ac:dyDescent="0.3">
      <c r="A714" s="24">
        <v>19</v>
      </c>
      <c r="B714">
        <v>9</v>
      </c>
      <c r="C714" s="31">
        <v>1952</v>
      </c>
      <c r="D714" s="24">
        <v>0.77408635754818023</v>
      </c>
      <c r="E714">
        <v>0.95900000000000318</v>
      </c>
      <c r="F714">
        <f t="shared" si="11"/>
        <v>0.74234881688870735</v>
      </c>
      <c r="G714" s="25"/>
    </row>
    <row r="715" spans="1:7" x14ac:dyDescent="0.3">
      <c r="A715" s="24">
        <v>23</v>
      </c>
      <c r="B715">
        <v>8</v>
      </c>
      <c r="C715" s="31">
        <v>1952</v>
      </c>
      <c r="D715" s="24">
        <v>0.85274580942069689</v>
      </c>
      <c r="E715">
        <v>0.95900000000000318</v>
      </c>
      <c r="F715">
        <f t="shared" si="11"/>
        <v>0.81778323123445107</v>
      </c>
      <c r="G715" s="25"/>
    </row>
    <row r="716" spans="1:7" x14ac:dyDescent="0.3">
      <c r="A716" s="24">
        <v>27</v>
      </c>
      <c r="B716">
        <v>7</v>
      </c>
      <c r="C716" s="31">
        <v>1952</v>
      </c>
      <c r="D716" s="24">
        <v>0.99362096112028597</v>
      </c>
      <c r="E716">
        <v>0.95900000000000318</v>
      </c>
      <c r="F716">
        <f t="shared" si="11"/>
        <v>0.9528825017143574</v>
      </c>
    </row>
    <row r="717" spans="1:7" x14ac:dyDescent="0.3">
      <c r="A717" s="24">
        <v>30</v>
      </c>
      <c r="B717">
        <v>6</v>
      </c>
      <c r="C717" s="31">
        <v>1952</v>
      </c>
      <c r="D717" s="24">
        <v>1.1248820226969394</v>
      </c>
      <c r="E717">
        <v>0.95900000000000318</v>
      </c>
      <c r="F717">
        <f t="shared" si="11"/>
        <v>1.0787618597663684</v>
      </c>
      <c r="G717" s="25"/>
    </row>
    <row r="718" spans="1:7" x14ac:dyDescent="0.3">
      <c r="A718" s="24">
        <v>17</v>
      </c>
      <c r="B718">
        <v>6</v>
      </c>
      <c r="C718" s="31">
        <v>1952</v>
      </c>
      <c r="D718" s="25">
        <v>1.1570998687192471</v>
      </c>
      <c r="E718">
        <v>0.95900000000000318</v>
      </c>
      <c r="F718">
        <f t="shared" si="11"/>
        <v>1.1096587741017616</v>
      </c>
      <c r="G718" s="25"/>
    </row>
    <row r="719" spans="1:7" x14ac:dyDescent="0.3">
      <c r="A719" s="24">
        <v>5</v>
      </c>
      <c r="B719">
        <v>6</v>
      </c>
      <c r="C719" s="31">
        <v>1952</v>
      </c>
      <c r="D719" s="25">
        <v>1.0480173014468801</v>
      </c>
      <c r="E719">
        <v>0.95900000000000318</v>
      </c>
      <c r="F719">
        <f t="shared" si="11"/>
        <v>1.0050485920875614</v>
      </c>
    </row>
    <row r="720" spans="1:7" x14ac:dyDescent="0.3">
      <c r="A720" s="24">
        <v>24</v>
      </c>
      <c r="B720">
        <v>5</v>
      </c>
      <c r="C720" s="31">
        <v>1952</v>
      </c>
      <c r="D720" s="25">
        <v>0.90248798198558888</v>
      </c>
      <c r="E720">
        <v>0.95900000000000318</v>
      </c>
      <c r="F720">
        <f t="shared" si="11"/>
        <v>0.86548597472418265</v>
      </c>
      <c r="G720" s="25"/>
    </row>
    <row r="721" spans="1:7" x14ac:dyDescent="0.3">
      <c r="A721" s="24">
        <v>12</v>
      </c>
      <c r="B721">
        <v>5</v>
      </c>
      <c r="C721" s="31">
        <v>1952</v>
      </c>
      <c r="D721" s="25">
        <v>0.75700266488803969</v>
      </c>
      <c r="E721">
        <v>0.95900000000000318</v>
      </c>
      <c r="F721">
        <f t="shared" si="11"/>
        <v>0.72596555562763243</v>
      </c>
      <c r="G721" s="25"/>
    </row>
    <row r="722" spans="1:7" x14ac:dyDescent="0.3">
      <c r="A722" s="24">
        <v>30</v>
      </c>
      <c r="B722">
        <v>4</v>
      </c>
      <c r="C722" s="31">
        <v>1952</v>
      </c>
      <c r="D722" s="24">
        <v>0.65197844860415832</v>
      </c>
      <c r="E722">
        <v>0.95900000000000318</v>
      </c>
      <c r="F722">
        <f t="shared" si="11"/>
        <v>0.62524733221138995</v>
      </c>
      <c r="G722" s="25"/>
    </row>
    <row r="723" spans="1:7" x14ac:dyDescent="0.3">
      <c r="A723" s="24">
        <v>17</v>
      </c>
      <c r="B723">
        <v>4</v>
      </c>
      <c r="C723" s="31">
        <v>1952</v>
      </c>
      <c r="D723" s="25">
        <v>0.59940940198822235</v>
      </c>
      <c r="E723">
        <v>0.95900000000000318</v>
      </c>
      <c r="F723">
        <f t="shared" si="11"/>
        <v>0.57483361650670717</v>
      </c>
      <c r="G723" s="25"/>
    </row>
    <row r="724" spans="1:7" x14ac:dyDescent="0.3">
      <c r="A724" s="24">
        <v>5</v>
      </c>
      <c r="B724">
        <v>4</v>
      </c>
      <c r="C724" s="31">
        <v>1952</v>
      </c>
      <c r="D724" s="25">
        <v>0.57598301577470878</v>
      </c>
      <c r="E724">
        <v>0.95900000000000318</v>
      </c>
      <c r="F724">
        <f t="shared" si="11"/>
        <v>0.55236771212794755</v>
      </c>
      <c r="G724" s="25"/>
    </row>
    <row r="725" spans="1:7" x14ac:dyDescent="0.3">
      <c r="A725" s="24">
        <v>24</v>
      </c>
      <c r="B725">
        <v>3</v>
      </c>
      <c r="C725" s="31">
        <v>1952</v>
      </c>
      <c r="D725" s="25">
        <v>0.55736302259212644</v>
      </c>
      <c r="E725">
        <v>0.95900000000000318</v>
      </c>
      <c r="F725">
        <f t="shared" si="11"/>
        <v>0.53451113866585098</v>
      </c>
      <c r="G725" s="25"/>
    </row>
    <row r="726" spans="1:7" x14ac:dyDescent="0.3">
      <c r="A726" s="24">
        <v>12</v>
      </c>
      <c r="B726">
        <v>3</v>
      </c>
      <c r="C726" s="31">
        <v>1952</v>
      </c>
      <c r="D726" s="25">
        <v>0.52607255496737448</v>
      </c>
      <c r="E726">
        <v>0.95900000000000318</v>
      </c>
      <c r="F726">
        <f t="shared" si="11"/>
        <v>0.50450358021371378</v>
      </c>
      <c r="G726" s="25"/>
    </row>
    <row r="727" spans="1:7" x14ac:dyDescent="0.3">
      <c r="A727" s="24">
        <v>29</v>
      </c>
      <c r="B727">
        <v>2</v>
      </c>
      <c r="C727" s="31">
        <v>1952</v>
      </c>
      <c r="D727" s="24">
        <v>0.51494550202774336</v>
      </c>
      <c r="E727">
        <v>0.95900000000000318</v>
      </c>
      <c r="F727">
        <f t="shared" si="11"/>
        <v>0.49383273644460751</v>
      </c>
      <c r="G727" s="25"/>
    </row>
    <row r="728" spans="1:7" x14ac:dyDescent="0.3">
      <c r="A728" s="32">
        <v>30</v>
      </c>
      <c r="B728">
        <v>12</v>
      </c>
      <c r="C728" s="31">
        <v>1951</v>
      </c>
      <c r="D728" s="24">
        <v>0.53720697063235945</v>
      </c>
      <c r="E728">
        <v>0.95900000000000318</v>
      </c>
      <c r="F728">
        <f t="shared" si="11"/>
        <v>0.51518148483643444</v>
      </c>
      <c r="G728" s="25"/>
    </row>
    <row r="729" spans="1:7" x14ac:dyDescent="0.3">
      <c r="A729" s="24">
        <v>30</v>
      </c>
      <c r="B729">
        <v>10</v>
      </c>
      <c r="C729" s="31">
        <v>1951</v>
      </c>
      <c r="D729" s="24">
        <v>0.58343522850109963</v>
      </c>
      <c r="E729">
        <v>0.95900000000000318</v>
      </c>
      <c r="F729">
        <f t="shared" si="11"/>
        <v>0.55951438413255639</v>
      </c>
    </row>
    <row r="730" spans="1:7" x14ac:dyDescent="0.3">
      <c r="A730" s="24">
        <v>30</v>
      </c>
      <c r="B730">
        <v>8</v>
      </c>
      <c r="C730" s="31">
        <v>1951</v>
      </c>
      <c r="D730" s="24">
        <v>0.62055330475819859</v>
      </c>
      <c r="E730">
        <v>0.95900000000000318</v>
      </c>
      <c r="F730">
        <f t="shared" si="11"/>
        <v>0.59511061926311437</v>
      </c>
    </row>
    <row r="731" spans="1:7" x14ac:dyDescent="0.3">
      <c r="A731" s="24">
        <v>30</v>
      </c>
      <c r="B731">
        <v>6</v>
      </c>
      <c r="C731" s="31">
        <v>1951</v>
      </c>
      <c r="D731" s="24">
        <v>0.63030983942107655</v>
      </c>
      <c r="E731">
        <v>0.95900000000000318</v>
      </c>
      <c r="F731">
        <f t="shared" si="11"/>
        <v>0.60446713600481439</v>
      </c>
    </row>
    <row r="732" spans="1:7" x14ac:dyDescent="0.3">
      <c r="A732" s="24">
        <v>16</v>
      </c>
      <c r="B732">
        <v>6</v>
      </c>
      <c r="C732" s="31">
        <v>1951</v>
      </c>
      <c r="D732" s="25">
        <v>0.6197919602577282</v>
      </c>
      <c r="E732">
        <v>0.95900000000000318</v>
      </c>
      <c r="F732">
        <f t="shared" si="11"/>
        <v>0.5943804898871633</v>
      </c>
    </row>
    <row r="733" spans="1:7" x14ac:dyDescent="0.3">
      <c r="A733" s="24">
        <v>2</v>
      </c>
      <c r="B733">
        <v>6</v>
      </c>
      <c r="C733" s="31">
        <v>1951</v>
      </c>
      <c r="D733" s="25">
        <v>0.59256555432035873</v>
      </c>
      <c r="E733">
        <v>0.95900000000000318</v>
      </c>
      <c r="F733">
        <f t="shared" si="11"/>
        <v>0.56827036659322594</v>
      </c>
    </row>
    <row r="734" spans="1:7" x14ac:dyDescent="0.3">
      <c r="A734" s="24">
        <v>20</v>
      </c>
      <c r="B734">
        <v>5</v>
      </c>
      <c r="C734" s="31">
        <v>1951</v>
      </c>
      <c r="D734" s="25">
        <v>0.56302733184703824</v>
      </c>
      <c r="E734">
        <v>0.95900000000000318</v>
      </c>
      <c r="F734">
        <f t="shared" si="11"/>
        <v>0.5399432112413115</v>
      </c>
      <c r="G734" s="25"/>
    </row>
    <row r="735" spans="1:7" x14ac:dyDescent="0.3">
      <c r="A735" s="24">
        <v>6</v>
      </c>
      <c r="B735">
        <v>5</v>
      </c>
      <c r="C735" s="31">
        <v>1951</v>
      </c>
      <c r="D735" s="25">
        <v>0.51401672667361542</v>
      </c>
      <c r="E735">
        <v>0.95900000000000318</v>
      </c>
      <c r="F735">
        <f t="shared" si="11"/>
        <v>0.49294204087999882</v>
      </c>
      <c r="G735" s="25"/>
    </row>
    <row r="736" spans="1:7" x14ac:dyDescent="0.3">
      <c r="A736" s="24">
        <v>23</v>
      </c>
      <c r="B736">
        <v>4</v>
      </c>
      <c r="C736" s="31">
        <v>1951</v>
      </c>
      <c r="D736" s="25">
        <v>0.45083440859002299</v>
      </c>
      <c r="E736">
        <v>0.95900000000000318</v>
      </c>
      <c r="F736">
        <f t="shared" si="11"/>
        <v>0.43235019783783346</v>
      </c>
      <c r="G736" s="25"/>
    </row>
    <row r="737" spans="1:7" x14ac:dyDescent="0.3">
      <c r="A737" s="24">
        <v>9</v>
      </c>
      <c r="B737">
        <v>4</v>
      </c>
      <c r="C737" s="31">
        <v>1951</v>
      </c>
      <c r="D737" s="25">
        <v>0.38109136153109802</v>
      </c>
      <c r="E737">
        <v>0.95900000000000318</v>
      </c>
      <c r="F737">
        <f t="shared" si="11"/>
        <v>0.36546661570832423</v>
      </c>
      <c r="G737" s="25"/>
    </row>
    <row r="738" spans="1:7" x14ac:dyDescent="0.3">
      <c r="A738" s="24">
        <v>27</v>
      </c>
      <c r="B738">
        <v>3</v>
      </c>
      <c r="C738" s="31">
        <v>1951</v>
      </c>
      <c r="D738" s="25">
        <v>0.32316266623635459</v>
      </c>
      <c r="E738">
        <v>0.95900000000000318</v>
      </c>
      <c r="F738">
        <f t="shared" si="11"/>
        <v>0.3099129969206651</v>
      </c>
      <c r="G738" s="25"/>
    </row>
    <row r="739" spans="1:7" x14ac:dyDescent="0.3">
      <c r="A739" s="24">
        <v>13</v>
      </c>
      <c r="B739">
        <v>3</v>
      </c>
      <c r="C739" s="31">
        <v>1951</v>
      </c>
      <c r="D739" s="25">
        <v>0.28669287106461178</v>
      </c>
      <c r="E739">
        <v>0.95900000000000318</v>
      </c>
      <c r="F739">
        <f t="shared" si="11"/>
        <v>0.27493846335096361</v>
      </c>
      <c r="G739" s="25"/>
    </row>
    <row r="740" spans="1:7" x14ac:dyDescent="0.3">
      <c r="A740" s="24">
        <v>28</v>
      </c>
      <c r="B740">
        <v>2</v>
      </c>
      <c r="C740" s="31">
        <v>1951</v>
      </c>
      <c r="D740" s="24">
        <v>0.27081289924800173</v>
      </c>
      <c r="E740">
        <v>0.95900000000000318</v>
      </c>
      <c r="F740">
        <f t="shared" si="11"/>
        <v>0.25970957037883452</v>
      </c>
      <c r="G740" s="25"/>
    </row>
    <row r="741" spans="1:7" x14ac:dyDescent="0.3">
      <c r="A741" s="24">
        <v>3</v>
      </c>
      <c r="B741">
        <v>2</v>
      </c>
      <c r="C741" s="31">
        <v>1951</v>
      </c>
      <c r="D741" s="25">
        <v>0.29831019673593101</v>
      </c>
      <c r="E741">
        <v>0.95900000000000318</v>
      </c>
      <c r="F741">
        <f t="shared" si="11"/>
        <v>0.2860794786697588</v>
      </c>
      <c r="G741" s="25"/>
    </row>
    <row r="742" spans="1:7" x14ac:dyDescent="0.3">
      <c r="A742" s="24">
        <v>10</v>
      </c>
      <c r="B742">
        <v>1</v>
      </c>
      <c r="C742" s="31">
        <v>1951</v>
      </c>
      <c r="D742" s="25">
        <v>0.36603888603645912</v>
      </c>
      <c r="E742">
        <v>0.95900000000000318</v>
      </c>
      <c r="F742">
        <f t="shared" si="11"/>
        <v>0.35103129170896546</v>
      </c>
      <c r="G742" s="25"/>
    </row>
    <row r="743" spans="1:7" x14ac:dyDescent="0.3">
      <c r="A743" s="32">
        <v>17</v>
      </c>
      <c r="B743">
        <v>12</v>
      </c>
      <c r="C743" s="31">
        <v>1950</v>
      </c>
      <c r="D743" s="25">
        <v>0.47830592604903222</v>
      </c>
      <c r="E743">
        <v>0.95900000000000318</v>
      </c>
      <c r="F743">
        <f t="shared" si="11"/>
        <v>0.45869538308102342</v>
      </c>
      <c r="G743" s="25"/>
    </row>
    <row r="744" spans="1:7" x14ac:dyDescent="0.3">
      <c r="A744" s="24">
        <v>22</v>
      </c>
      <c r="B744">
        <v>11</v>
      </c>
      <c r="C744" s="31">
        <v>1950</v>
      </c>
      <c r="D744" s="25">
        <v>0.59793923819918215</v>
      </c>
      <c r="E744">
        <v>0.95900000000000318</v>
      </c>
      <c r="F744">
        <f t="shared" si="11"/>
        <v>0.57342372943301756</v>
      </c>
      <c r="G744" s="25"/>
    </row>
    <row r="745" spans="1:7" x14ac:dyDescent="0.3">
      <c r="A745" s="24">
        <v>29</v>
      </c>
      <c r="B745">
        <v>10</v>
      </c>
      <c r="C745" s="31">
        <v>1950</v>
      </c>
      <c r="D745" s="25">
        <v>0.67137875447374418</v>
      </c>
      <c r="E745">
        <v>0.95900000000000318</v>
      </c>
      <c r="F745">
        <f t="shared" si="11"/>
        <v>0.64385222554032284</v>
      </c>
    </row>
    <row r="746" spans="1:7" x14ac:dyDescent="0.3">
      <c r="A746" s="24">
        <v>5</v>
      </c>
      <c r="B746">
        <v>10</v>
      </c>
      <c r="C746" s="31">
        <v>1950</v>
      </c>
      <c r="D746" s="25">
        <v>0.69979619344264954</v>
      </c>
      <c r="E746">
        <v>0.95900000000000318</v>
      </c>
      <c r="F746">
        <f t="shared" si="11"/>
        <v>0.67110454951150311</v>
      </c>
    </row>
    <row r="747" spans="1:7" x14ac:dyDescent="0.3">
      <c r="A747" s="24">
        <v>10</v>
      </c>
      <c r="B747">
        <v>9</v>
      </c>
      <c r="C747" s="31">
        <v>1950</v>
      </c>
      <c r="D747" s="25">
        <v>0.6991899661447738</v>
      </c>
      <c r="E747">
        <v>0.95900000000000318</v>
      </c>
      <c r="F747">
        <f t="shared" si="11"/>
        <v>0.6705231775328403</v>
      </c>
    </row>
    <row r="748" spans="1:7" x14ac:dyDescent="0.3">
      <c r="A748" s="24">
        <v>17</v>
      </c>
      <c r="B748">
        <v>8</v>
      </c>
      <c r="C748" s="31">
        <v>1950</v>
      </c>
      <c r="D748" s="25">
        <v>0.71512389477770844</v>
      </c>
      <c r="E748">
        <v>0.95900000000000318</v>
      </c>
      <c r="F748">
        <f t="shared" si="11"/>
        <v>0.68580381509182464</v>
      </c>
    </row>
    <row r="749" spans="1:7" x14ac:dyDescent="0.3">
      <c r="A749" s="24">
        <v>24</v>
      </c>
      <c r="B749">
        <v>7</v>
      </c>
      <c r="C749" s="31">
        <v>1950</v>
      </c>
      <c r="D749" s="25">
        <v>0.73773408439769528</v>
      </c>
      <c r="E749">
        <v>0.95900000000000318</v>
      </c>
      <c r="F749">
        <f t="shared" si="11"/>
        <v>0.70748698693739209</v>
      </c>
    </row>
    <row r="750" spans="1:7" x14ac:dyDescent="0.3">
      <c r="A750" s="24">
        <v>30</v>
      </c>
      <c r="B750">
        <v>6</v>
      </c>
      <c r="C750" s="31">
        <v>1950</v>
      </c>
      <c r="D750" s="24">
        <v>0.74879219898896998</v>
      </c>
      <c r="E750">
        <v>0.95900000000000318</v>
      </c>
      <c r="F750">
        <f t="shared" si="11"/>
        <v>0.71809171883042455</v>
      </c>
    </row>
    <row r="751" spans="1:7" x14ac:dyDescent="0.3">
      <c r="A751" s="24">
        <v>12</v>
      </c>
      <c r="B751">
        <v>6</v>
      </c>
      <c r="C751" s="31">
        <v>1950</v>
      </c>
      <c r="D751" s="25">
        <v>0.73443816613370994</v>
      </c>
      <c r="E751">
        <v>0.95900000000000318</v>
      </c>
      <c r="F751">
        <f t="shared" si="11"/>
        <v>0.70432620132223012</v>
      </c>
    </row>
    <row r="752" spans="1:7" x14ac:dyDescent="0.3">
      <c r="A752" s="24">
        <v>26</v>
      </c>
      <c r="B752">
        <v>5</v>
      </c>
      <c r="C752" s="31">
        <v>1950</v>
      </c>
      <c r="D752" s="25">
        <v>0.70212503948726579</v>
      </c>
      <c r="E752">
        <v>0.95900000000000318</v>
      </c>
      <c r="F752">
        <f t="shared" si="11"/>
        <v>0.67333791286829014</v>
      </c>
    </row>
    <row r="753" spans="1:7" x14ac:dyDescent="0.3">
      <c r="A753" s="24">
        <v>8</v>
      </c>
      <c r="B753">
        <v>5</v>
      </c>
      <c r="C753" s="31">
        <v>1950</v>
      </c>
      <c r="D753" s="25">
        <v>0.64165457074703003</v>
      </c>
      <c r="E753">
        <v>0.95900000000000318</v>
      </c>
      <c r="F753">
        <f t="shared" si="11"/>
        <v>0.61534673334640388</v>
      </c>
    </row>
    <row r="754" spans="1:7" x14ac:dyDescent="0.3">
      <c r="A754" s="24">
        <v>21</v>
      </c>
      <c r="B754">
        <v>4</v>
      </c>
      <c r="C754" s="31">
        <v>1950</v>
      </c>
      <c r="D754" s="25">
        <v>0.57515147473455097</v>
      </c>
      <c r="E754">
        <v>0.95900000000000318</v>
      </c>
      <c r="F754">
        <f t="shared" si="11"/>
        <v>0.55157026427043621</v>
      </c>
      <c r="G754" s="25"/>
    </row>
    <row r="755" spans="1:7" x14ac:dyDescent="0.3">
      <c r="A755" s="24">
        <v>4</v>
      </c>
      <c r="B755">
        <v>4</v>
      </c>
      <c r="C755" s="31">
        <v>1950</v>
      </c>
      <c r="D755" s="25">
        <v>0.53007687353058741</v>
      </c>
      <c r="E755">
        <v>0.95900000000000318</v>
      </c>
      <c r="F755">
        <f t="shared" si="11"/>
        <v>0.50834372171583497</v>
      </c>
    </row>
    <row r="756" spans="1:7" x14ac:dyDescent="0.3">
      <c r="A756" s="24">
        <v>17</v>
      </c>
      <c r="B756">
        <v>3</v>
      </c>
      <c r="C756" s="31">
        <v>1950</v>
      </c>
      <c r="D756" s="25">
        <v>0.51017020589636619</v>
      </c>
      <c r="E756">
        <v>0.95900000000000318</v>
      </c>
      <c r="F756">
        <f t="shared" si="11"/>
        <v>0.4892532274546168</v>
      </c>
      <c r="G756" s="25"/>
    </row>
    <row r="757" spans="1:7" x14ac:dyDescent="0.3">
      <c r="A757" s="24">
        <v>28</v>
      </c>
      <c r="B757">
        <v>2</v>
      </c>
      <c r="C757" s="31">
        <v>1950</v>
      </c>
      <c r="D757" s="25">
        <v>0.48484426700993061</v>
      </c>
      <c r="E757">
        <v>0.95900000000000318</v>
      </c>
      <c r="F757">
        <f t="shared" si="11"/>
        <v>0.46496565206252499</v>
      </c>
    </row>
    <row r="758" spans="1:7" x14ac:dyDescent="0.3">
      <c r="A758" s="24">
        <v>10</v>
      </c>
      <c r="B758">
        <v>2</v>
      </c>
      <c r="C758" s="31">
        <v>1950</v>
      </c>
      <c r="D758" s="25">
        <v>0.43698554078175383</v>
      </c>
      <c r="E758">
        <v>0.95900000000000318</v>
      </c>
      <c r="F758">
        <f t="shared" si="11"/>
        <v>0.41906913360970333</v>
      </c>
      <c r="G758" s="25"/>
    </row>
    <row r="759" spans="1:7" x14ac:dyDescent="0.3">
      <c r="A759" s="24">
        <v>24</v>
      </c>
      <c r="B759">
        <v>1</v>
      </c>
      <c r="C759" s="31">
        <v>1950</v>
      </c>
      <c r="D759" s="25">
        <v>0.3870269802826159</v>
      </c>
      <c r="E759">
        <v>0.95900000000000318</v>
      </c>
      <c r="F759">
        <f t="shared" si="11"/>
        <v>0.37115887409102988</v>
      </c>
    </row>
    <row r="760" spans="1:7" x14ac:dyDescent="0.3">
      <c r="A760" s="24">
        <v>7</v>
      </c>
      <c r="B760">
        <v>1</v>
      </c>
      <c r="C760" s="31">
        <v>1950</v>
      </c>
      <c r="D760" s="25">
        <v>0.35520475828191828</v>
      </c>
      <c r="E760">
        <v>0.95900000000000318</v>
      </c>
      <c r="F760">
        <f t="shared" si="11"/>
        <v>0.34064136319236077</v>
      </c>
      <c r="G760" s="25"/>
    </row>
    <row r="761" spans="1:7" x14ac:dyDescent="0.3">
      <c r="D761" s="24"/>
    </row>
    <row r="762" spans="1:7" x14ac:dyDescent="0.3">
      <c r="D762" s="24"/>
      <c r="G762" s="25"/>
    </row>
    <row r="763" spans="1:7" x14ac:dyDescent="0.3">
      <c r="D763" s="24"/>
    </row>
    <row r="764" spans="1:7" x14ac:dyDescent="0.3">
      <c r="D764" s="24"/>
      <c r="G764" s="25"/>
    </row>
    <row r="765" spans="1:7" x14ac:dyDescent="0.3">
      <c r="D765" s="24"/>
    </row>
    <row r="766" spans="1:7" x14ac:dyDescent="0.3">
      <c r="A766" s="32"/>
      <c r="D766" s="24"/>
    </row>
    <row r="767" spans="1:7" x14ac:dyDescent="0.3">
      <c r="D767" s="24"/>
    </row>
    <row r="768" spans="1:7" x14ac:dyDescent="0.3">
      <c r="D768" s="24"/>
    </row>
    <row r="769" spans="1:7" x14ac:dyDescent="0.3">
      <c r="D769" s="24"/>
    </row>
    <row r="770" spans="1:7" x14ac:dyDescent="0.3">
      <c r="D770" s="24"/>
    </row>
    <row r="771" spans="1:7" x14ac:dyDescent="0.3">
      <c r="D771" s="24"/>
    </row>
    <row r="772" spans="1:7" x14ac:dyDescent="0.3">
      <c r="D772" s="24"/>
      <c r="G772" s="25"/>
    </row>
    <row r="773" spans="1:7" x14ac:dyDescent="0.3">
      <c r="D773" s="24"/>
      <c r="G773" s="25"/>
    </row>
    <row r="774" spans="1:7" x14ac:dyDescent="0.3">
      <c r="D774" s="24"/>
      <c r="G774" s="25"/>
    </row>
    <row r="775" spans="1:7" x14ac:dyDescent="0.3">
      <c r="D775" s="24"/>
      <c r="G775" s="25"/>
    </row>
    <row r="776" spans="1:7" x14ac:dyDescent="0.3">
      <c r="D776" s="24"/>
      <c r="G776" s="25"/>
    </row>
    <row r="777" spans="1:7" x14ac:dyDescent="0.3">
      <c r="D777" s="24"/>
      <c r="G777" s="25"/>
    </row>
    <row r="778" spans="1:7" x14ac:dyDescent="0.3">
      <c r="A778" s="32"/>
      <c r="D778" s="24"/>
      <c r="G778" s="25"/>
    </row>
    <row r="779" spans="1:7" x14ac:dyDescent="0.3">
      <c r="D779" s="24"/>
      <c r="G779" s="25"/>
    </row>
    <row r="780" spans="1:7" x14ac:dyDescent="0.3">
      <c r="D780" s="24"/>
      <c r="G780" s="25"/>
    </row>
    <row r="781" spans="1:7" x14ac:dyDescent="0.3">
      <c r="D781" s="24"/>
      <c r="G781" s="25"/>
    </row>
    <row r="782" spans="1:7" x14ac:dyDescent="0.3">
      <c r="D782" s="24"/>
      <c r="G782" s="25"/>
    </row>
    <row r="783" spans="1:7" x14ac:dyDescent="0.3">
      <c r="D783" s="24"/>
      <c r="G783" s="25"/>
    </row>
    <row r="784" spans="1:7" x14ac:dyDescent="0.3">
      <c r="D784" s="24"/>
      <c r="G784" s="25"/>
    </row>
    <row r="785" spans="1:7" x14ac:dyDescent="0.3">
      <c r="D785" s="24"/>
      <c r="G785" s="25"/>
    </row>
    <row r="786" spans="1:7" x14ac:dyDescent="0.3">
      <c r="D786" s="24"/>
      <c r="G786" s="25"/>
    </row>
    <row r="787" spans="1:7" x14ac:dyDescent="0.3">
      <c r="D787" s="24"/>
    </row>
    <row r="788" spans="1:7" x14ac:dyDescent="0.3">
      <c r="D788" s="24"/>
      <c r="G788" s="25"/>
    </row>
    <row r="789" spans="1:7" x14ac:dyDescent="0.3">
      <c r="D789" s="24"/>
      <c r="G789" s="25"/>
    </row>
    <row r="790" spans="1:7" x14ac:dyDescent="0.3">
      <c r="D790" s="24"/>
      <c r="G790" s="25"/>
    </row>
    <row r="791" spans="1:7" x14ac:dyDescent="0.3">
      <c r="D791" s="24"/>
      <c r="G791" s="25"/>
    </row>
    <row r="792" spans="1:7" x14ac:dyDescent="0.3">
      <c r="D792" s="24"/>
      <c r="G792" s="25"/>
    </row>
    <row r="793" spans="1:7" x14ac:dyDescent="0.3">
      <c r="D793" s="24"/>
      <c r="G793" s="25"/>
    </row>
    <row r="794" spans="1:7" x14ac:dyDescent="0.3">
      <c r="D794" s="24"/>
      <c r="G794" s="25"/>
    </row>
    <row r="795" spans="1:7" x14ac:dyDescent="0.3">
      <c r="D795" s="24"/>
    </row>
    <row r="796" spans="1:7" x14ac:dyDescent="0.3">
      <c r="D796" s="24"/>
    </row>
    <row r="797" spans="1:7" x14ac:dyDescent="0.3">
      <c r="A797" s="32"/>
      <c r="D797" s="24"/>
    </row>
    <row r="798" spans="1:7" x14ac:dyDescent="0.3">
      <c r="D798" s="24"/>
    </row>
    <row r="799" spans="1:7" x14ac:dyDescent="0.3">
      <c r="D799" s="24"/>
    </row>
    <row r="800" spans="1:7" x14ac:dyDescent="0.3">
      <c r="D800" s="24"/>
    </row>
    <row r="801" spans="1:4" x14ac:dyDescent="0.3">
      <c r="D801" s="24"/>
    </row>
    <row r="802" spans="1:4" x14ac:dyDescent="0.3">
      <c r="D802" s="24"/>
    </row>
    <row r="803" spans="1:4" x14ac:dyDescent="0.3">
      <c r="D803" s="24"/>
    </row>
    <row r="804" spans="1:4" x14ac:dyDescent="0.3">
      <c r="D804" s="24"/>
    </row>
    <row r="805" spans="1:4" x14ac:dyDescent="0.3">
      <c r="D805" s="24"/>
    </row>
    <row r="806" spans="1:4" x14ac:dyDescent="0.3">
      <c r="D806" s="24"/>
    </row>
    <row r="807" spans="1:4" x14ac:dyDescent="0.3">
      <c r="D807" s="24"/>
    </row>
    <row r="808" spans="1:4" x14ac:dyDescent="0.3">
      <c r="D808" s="24"/>
    </row>
    <row r="809" spans="1:4" x14ac:dyDescent="0.3">
      <c r="D809" s="24"/>
    </row>
    <row r="810" spans="1:4" x14ac:dyDescent="0.3">
      <c r="D810" s="24"/>
    </row>
    <row r="811" spans="1:4" x14ac:dyDescent="0.3">
      <c r="D811" s="24"/>
    </row>
    <row r="812" spans="1:4" x14ac:dyDescent="0.3">
      <c r="D812" s="24"/>
    </row>
    <row r="813" spans="1:4" x14ac:dyDescent="0.3">
      <c r="D813" s="24"/>
    </row>
    <row r="814" spans="1:4" x14ac:dyDescent="0.3">
      <c r="D814" s="24"/>
    </row>
    <row r="815" spans="1:4" x14ac:dyDescent="0.3">
      <c r="D815" s="24"/>
    </row>
    <row r="816" spans="1:4" x14ac:dyDescent="0.3">
      <c r="A816" s="32"/>
      <c r="D816" s="24"/>
    </row>
    <row r="817" spans="4:7" x14ac:dyDescent="0.3">
      <c r="D817" s="24"/>
    </row>
    <row r="818" spans="4:7" x14ac:dyDescent="0.3">
      <c r="D818" s="24"/>
    </row>
    <row r="819" spans="4:7" x14ac:dyDescent="0.3">
      <c r="D819" s="24"/>
    </row>
    <row r="820" spans="4:7" x14ac:dyDescent="0.3">
      <c r="D820" s="24"/>
    </row>
    <row r="821" spans="4:7" x14ac:dyDescent="0.3">
      <c r="D821" s="24"/>
    </row>
    <row r="822" spans="4:7" x14ac:dyDescent="0.3">
      <c r="D822" s="24"/>
    </row>
    <row r="823" spans="4:7" x14ac:dyDescent="0.3">
      <c r="D823" s="24"/>
    </row>
    <row r="824" spans="4:7" x14ac:dyDescent="0.3">
      <c r="D824" s="24"/>
    </row>
    <row r="825" spans="4:7" x14ac:dyDescent="0.3">
      <c r="D825" s="24"/>
      <c r="G825" s="25"/>
    </row>
    <row r="826" spans="4:7" x14ac:dyDescent="0.3">
      <c r="D826" s="24"/>
      <c r="G826" s="25"/>
    </row>
    <row r="827" spans="4:7" x14ac:dyDescent="0.3">
      <c r="D827" s="24"/>
      <c r="G827" s="25"/>
    </row>
    <row r="828" spans="4:7" x14ac:dyDescent="0.3">
      <c r="D828" s="24"/>
    </row>
    <row r="829" spans="4:7" x14ac:dyDescent="0.3">
      <c r="D829" s="24"/>
      <c r="G829" s="25"/>
    </row>
    <row r="830" spans="4:7" x14ac:dyDescent="0.3">
      <c r="D830" s="24"/>
      <c r="G830" s="25"/>
    </row>
    <row r="831" spans="4:7" x14ac:dyDescent="0.3">
      <c r="D831" s="24"/>
      <c r="G831" s="25"/>
    </row>
    <row r="832" spans="4:7" x14ac:dyDescent="0.3">
      <c r="D832" s="24"/>
    </row>
    <row r="833" spans="1:7" x14ac:dyDescent="0.3">
      <c r="A833" s="32"/>
      <c r="D833" s="24"/>
    </row>
    <row r="834" spans="1:7" x14ac:dyDescent="0.3">
      <c r="D834" s="24"/>
    </row>
    <row r="835" spans="1:7" x14ac:dyDescent="0.3">
      <c r="D835" s="24"/>
    </row>
    <row r="836" spans="1:7" x14ac:dyDescent="0.3">
      <c r="D836" s="24"/>
    </row>
    <row r="837" spans="1:7" x14ac:dyDescent="0.3">
      <c r="D837" s="24"/>
    </row>
    <row r="838" spans="1:7" x14ac:dyDescent="0.3">
      <c r="D838" s="24"/>
    </row>
    <row r="839" spans="1:7" x14ac:dyDescent="0.3">
      <c r="D839" s="24"/>
      <c r="G839" s="25"/>
    </row>
    <row r="840" spans="1:7" x14ac:dyDescent="0.3">
      <c r="D840" s="24"/>
    </row>
    <row r="841" spans="1:7" x14ac:dyDescent="0.3">
      <c r="D841" s="24"/>
      <c r="G841" s="25"/>
    </row>
    <row r="842" spans="1:7" x14ac:dyDescent="0.3">
      <c r="D842" s="24"/>
    </row>
    <row r="843" spans="1:7" x14ac:dyDescent="0.3">
      <c r="D843" s="24"/>
      <c r="G843" s="25"/>
    </row>
    <row r="844" spans="1:7" x14ac:dyDescent="0.3">
      <c r="D844" s="24"/>
    </row>
    <row r="845" spans="1:7" x14ac:dyDescent="0.3">
      <c r="D845" s="24"/>
      <c r="G845" s="25"/>
    </row>
    <row r="846" spans="1:7" x14ac:dyDescent="0.3">
      <c r="D846" s="24"/>
    </row>
    <row r="847" spans="1:7" x14ac:dyDescent="0.3">
      <c r="D847" s="24"/>
      <c r="G847" s="25"/>
    </row>
    <row r="848" spans="1:7" x14ac:dyDescent="0.3">
      <c r="D848" s="24"/>
    </row>
    <row r="849" spans="1:7" x14ac:dyDescent="0.3">
      <c r="D849" s="24"/>
    </row>
    <row r="850" spans="1:7" x14ac:dyDescent="0.3">
      <c r="A850" s="32"/>
      <c r="D850" s="24"/>
    </row>
    <row r="851" spans="1:7" x14ac:dyDescent="0.3">
      <c r="D851" s="24"/>
    </row>
    <row r="852" spans="1:7" x14ac:dyDescent="0.3">
      <c r="D852" s="24"/>
    </row>
    <row r="853" spans="1:7" x14ac:dyDescent="0.3">
      <c r="D853" s="24"/>
    </row>
    <row r="854" spans="1:7" x14ac:dyDescent="0.3">
      <c r="D854" s="24"/>
    </row>
    <row r="855" spans="1:7" x14ac:dyDescent="0.3">
      <c r="D855" s="24"/>
    </row>
    <row r="856" spans="1:7" x14ac:dyDescent="0.3">
      <c r="D856" s="24"/>
    </row>
    <row r="857" spans="1:7" x14ac:dyDescent="0.3">
      <c r="D857" s="24"/>
    </row>
    <row r="858" spans="1:7" x14ac:dyDescent="0.3">
      <c r="D858" s="24"/>
    </row>
    <row r="859" spans="1:7" x14ac:dyDescent="0.3">
      <c r="D859" s="24"/>
    </row>
    <row r="860" spans="1:7" x14ac:dyDescent="0.3">
      <c r="D860" s="24"/>
    </row>
    <row r="861" spans="1:7" x14ac:dyDescent="0.3">
      <c r="D861" s="24"/>
      <c r="G861" s="25"/>
    </row>
    <row r="862" spans="1:7" x14ac:dyDescent="0.3">
      <c r="D862" s="24"/>
      <c r="G862" s="25"/>
    </row>
    <row r="863" spans="1:7" x14ac:dyDescent="0.3">
      <c r="D863" s="24"/>
      <c r="G863" s="25"/>
    </row>
    <row r="864" spans="1:7" x14ac:dyDescent="0.3">
      <c r="D864" s="24"/>
      <c r="G864" s="25"/>
    </row>
    <row r="865" spans="1:7" x14ac:dyDescent="0.3">
      <c r="D865" s="24"/>
      <c r="G865" s="25"/>
    </row>
    <row r="866" spans="1:7" x14ac:dyDescent="0.3">
      <c r="D866" s="24"/>
    </row>
    <row r="867" spans="1:7" x14ac:dyDescent="0.3">
      <c r="A867" s="32"/>
      <c r="D867" s="24"/>
    </row>
    <row r="868" spans="1:7" x14ac:dyDescent="0.3">
      <c r="D868" s="24"/>
    </row>
    <row r="869" spans="1:7" x14ac:dyDescent="0.3">
      <c r="D869" s="24"/>
    </row>
    <row r="870" spans="1:7" x14ac:dyDescent="0.3">
      <c r="D870" s="24"/>
    </row>
    <row r="871" spans="1:7" x14ac:dyDescent="0.3">
      <c r="D871" s="24"/>
    </row>
    <row r="872" spans="1:7" x14ac:dyDescent="0.3">
      <c r="D872" s="24"/>
    </row>
    <row r="873" spans="1:7" x14ac:dyDescent="0.3">
      <c r="D873" s="24"/>
      <c r="G873" s="25"/>
    </row>
    <row r="874" spans="1:7" x14ac:dyDescent="0.3">
      <c r="D874" s="24"/>
      <c r="G874" s="25"/>
    </row>
    <row r="875" spans="1:7" x14ac:dyDescent="0.3">
      <c r="D875" s="24"/>
      <c r="G875" s="25"/>
    </row>
    <row r="876" spans="1:7" x14ac:dyDescent="0.3">
      <c r="D876" s="24"/>
      <c r="G876" s="25"/>
    </row>
    <row r="877" spans="1:7" x14ac:dyDescent="0.3">
      <c r="D877" s="24"/>
      <c r="G877" s="25"/>
    </row>
    <row r="878" spans="1:7" x14ac:dyDescent="0.3">
      <c r="D878" s="24"/>
      <c r="G878" s="25"/>
    </row>
    <row r="879" spans="1:7" x14ac:dyDescent="0.3">
      <c r="D879" s="24"/>
      <c r="G879" s="25"/>
    </row>
    <row r="880" spans="1:7" x14ac:dyDescent="0.3">
      <c r="D880" s="24"/>
      <c r="G880" s="25"/>
    </row>
    <row r="881" spans="1:7" x14ac:dyDescent="0.3">
      <c r="D881" s="24"/>
    </row>
    <row r="882" spans="1:7" x14ac:dyDescent="0.3">
      <c r="A882" s="32"/>
      <c r="D882" s="24"/>
    </row>
    <row r="883" spans="1:7" x14ac:dyDescent="0.3">
      <c r="D883" s="24"/>
    </row>
    <row r="884" spans="1:7" x14ac:dyDescent="0.3">
      <c r="D884" s="24"/>
    </row>
    <row r="885" spans="1:7" x14ac:dyDescent="0.3">
      <c r="D885" s="24"/>
    </row>
    <row r="886" spans="1:7" x14ac:dyDescent="0.3">
      <c r="D886" s="24"/>
    </row>
    <row r="887" spans="1:7" x14ac:dyDescent="0.3">
      <c r="D887" s="24"/>
    </row>
    <row r="888" spans="1:7" x14ac:dyDescent="0.3">
      <c r="D888" s="24"/>
      <c r="G888" s="25"/>
    </row>
    <row r="889" spans="1:7" x14ac:dyDescent="0.3">
      <c r="D889" s="24"/>
      <c r="G889" s="25"/>
    </row>
    <row r="890" spans="1:7" x14ac:dyDescent="0.3">
      <c r="D890" s="24"/>
      <c r="G890" s="25"/>
    </row>
    <row r="891" spans="1:7" x14ac:dyDescent="0.3">
      <c r="D891" s="24"/>
      <c r="G891" s="25"/>
    </row>
    <row r="892" spans="1:7" x14ac:dyDescent="0.3">
      <c r="D892" s="24"/>
    </row>
    <row r="893" spans="1:7" x14ac:dyDescent="0.3">
      <c r="D893" s="24"/>
      <c r="G893" s="25"/>
    </row>
    <row r="894" spans="1:7" x14ac:dyDescent="0.3">
      <c r="D894" s="24"/>
      <c r="G894" s="25"/>
    </row>
    <row r="895" spans="1:7" x14ac:dyDescent="0.3">
      <c r="D895" s="24"/>
      <c r="G895" s="25"/>
    </row>
    <row r="896" spans="1:7" x14ac:dyDescent="0.3">
      <c r="D896" s="24"/>
      <c r="G896" s="25"/>
    </row>
    <row r="897" spans="1:7" x14ac:dyDescent="0.3">
      <c r="D897" s="24"/>
    </row>
    <row r="898" spans="1:7" x14ac:dyDescent="0.3">
      <c r="D898" s="24"/>
      <c r="G898" s="25"/>
    </row>
    <row r="899" spans="1:7" x14ac:dyDescent="0.3">
      <c r="D899" s="24"/>
      <c r="G899" s="25"/>
    </row>
    <row r="900" spans="1:7" x14ac:dyDescent="0.3">
      <c r="A900" s="32"/>
      <c r="D900" s="24"/>
      <c r="G900" s="25"/>
    </row>
    <row r="901" spans="1:7" x14ac:dyDescent="0.3">
      <c r="D901" s="24"/>
      <c r="G901" s="25"/>
    </row>
    <row r="902" spans="1:7" x14ac:dyDescent="0.3">
      <c r="D902" s="24"/>
      <c r="G902" s="25"/>
    </row>
    <row r="903" spans="1:7" x14ac:dyDescent="0.3">
      <c r="D903" s="24"/>
      <c r="G903" s="25"/>
    </row>
    <row r="904" spans="1:7" x14ac:dyDescent="0.3">
      <c r="D904" s="24"/>
      <c r="G904" s="25"/>
    </row>
    <row r="905" spans="1:7" x14ac:dyDescent="0.3">
      <c r="D905" s="24"/>
      <c r="G905" s="25"/>
    </row>
    <row r="906" spans="1:7" x14ac:dyDescent="0.3">
      <c r="D906" s="24"/>
      <c r="G906" s="25"/>
    </row>
    <row r="907" spans="1:7" x14ac:dyDescent="0.3">
      <c r="D907" s="24"/>
      <c r="G907" s="25"/>
    </row>
    <row r="908" spans="1:7" x14ac:dyDescent="0.3">
      <c r="D908" s="24"/>
      <c r="G908" s="25"/>
    </row>
    <row r="909" spans="1:7" x14ac:dyDescent="0.3">
      <c r="D909" s="24"/>
      <c r="G909" s="25"/>
    </row>
    <row r="910" spans="1:7" x14ac:dyDescent="0.3">
      <c r="D910" s="24"/>
    </row>
    <row r="911" spans="1:7" x14ac:dyDescent="0.3">
      <c r="D911" s="24"/>
    </row>
    <row r="912" spans="1:7" x14ac:dyDescent="0.3">
      <c r="D912" s="24"/>
    </row>
    <row r="913" spans="1:7" x14ac:dyDescent="0.3">
      <c r="D913" s="24"/>
    </row>
    <row r="914" spans="1:7" x14ac:dyDescent="0.3">
      <c r="D914" s="24"/>
    </row>
    <row r="915" spans="1:7" x14ac:dyDescent="0.3">
      <c r="D915" s="24"/>
    </row>
    <row r="916" spans="1:7" x14ac:dyDescent="0.3">
      <c r="D916" s="24"/>
    </row>
    <row r="917" spans="1:7" x14ac:dyDescent="0.3">
      <c r="D917" s="24"/>
    </row>
    <row r="918" spans="1:7" x14ac:dyDescent="0.3">
      <c r="D918" s="24"/>
      <c r="G918" s="25"/>
    </row>
    <row r="919" spans="1:7" x14ac:dyDescent="0.3">
      <c r="D919" s="24"/>
      <c r="G919" s="25"/>
    </row>
    <row r="920" spans="1:7" x14ac:dyDescent="0.3">
      <c r="A920" s="32"/>
      <c r="D920" s="24"/>
      <c r="G920" s="25"/>
    </row>
    <row r="921" spans="1:7" x14ac:dyDescent="0.3">
      <c r="D921" s="24"/>
      <c r="G921" s="25"/>
    </row>
    <row r="922" spans="1:7" x14ac:dyDescent="0.3">
      <c r="D922" s="24"/>
      <c r="G922" s="25"/>
    </row>
    <row r="923" spans="1:7" x14ac:dyDescent="0.3">
      <c r="D923" s="24"/>
      <c r="G923" s="25"/>
    </row>
    <row r="924" spans="1:7" x14ac:dyDescent="0.3">
      <c r="D924" s="24"/>
      <c r="G924" s="25"/>
    </row>
    <row r="925" spans="1:7" x14ac:dyDescent="0.3">
      <c r="D925" s="24"/>
      <c r="G925" s="25"/>
    </row>
    <row r="926" spans="1:7" x14ac:dyDescent="0.3">
      <c r="D926" s="24"/>
      <c r="G926" s="25"/>
    </row>
    <row r="927" spans="1:7" x14ac:dyDescent="0.3">
      <c r="D927" s="24"/>
      <c r="G927" s="25"/>
    </row>
    <row r="928" spans="1:7" x14ac:dyDescent="0.3">
      <c r="D928" s="24"/>
      <c r="G928" s="25"/>
    </row>
    <row r="929" spans="1:7" x14ac:dyDescent="0.3">
      <c r="D929" s="24"/>
      <c r="G929" s="25"/>
    </row>
    <row r="930" spans="1:7" x14ac:dyDescent="0.3">
      <c r="D930" s="24"/>
    </row>
    <row r="931" spans="1:7" x14ac:dyDescent="0.3">
      <c r="D931" s="24"/>
      <c r="G931" s="25"/>
    </row>
    <row r="932" spans="1:7" x14ac:dyDescent="0.3">
      <c r="D932" s="24"/>
      <c r="G932" s="25"/>
    </row>
    <row r="933" spans="1:7" x14ac:dyDescent="0.3">
      <c r="D933" s="24"/>
      <c r="G933" s="25"/>
    </row>
    <row r="934" spans="1:7" x14ac:dyDescent="0.3">
      <c r="D934" s="24"/>
      <c r="G934" s="25"/>
    </row>
    <row r="935" spans="1:7" x14ac:dyDescent="0.3">
      <c r="D935" s="24"/>
      <c r="G935" s="25"/>
    </row>
    <row r="936" spans="1:7" x14ac:dyDescent="0.3">
      <c r="D936" s="24"/>
    </row>
    <row r="937" spans="1:7" x14ac:dyDescent="0.3">
      <c r="D937" s="24"/>
    </row>
    <row r="938" spans="1:7" x14ac:dyDescent="0.3">
      <c r="A938" s="32"/>
      <c r="D938" s="24"/>
    </row>
    <row r="939" spans="1:7" x14ac:dyDescent="0.3">
      <c r="D939" s="24"/>
    </row>
    <row r="940" spans="1:7" x14ac:dyDescent="0.3">
      <c r="D940" s="24"/>
    </row>
    <row r="941" spans="1:7" x14ac:dyDescent="0.3">
      <c r="D941" s="24"/>
    </row>
    <row r="942" spans="1:7" x14ac:dyDescent="0.3">
      <c r="D942" s="24"/>
    </row>
    <row r="943" spans="1:7" x14ac:dyDescent="0.3">
      <c r="D943" s="24"/>
    </row>
    <row r="944" spans="1:7" x14ac:dyDescent="0.3">
      <c r="D944" s="24"/>
    </row>
    <row r="945" spans="1:7" x14ac:dyDescent="0.3">
      <c r="D945" s="24"/>
    </row>
    <row r="946" spans="1:7" x14ac:dyDescent="0.3">
      <c r="D946" s="24"/>
    </row>
    <row r="947" spans="1:7" x14ac:dyDescent="0.3">
      <c r="D947" s="24"/>
      <c r="G947" s="25"/>
    </row>
    <row r="948" spans="1:7" x14ac:dyDescent="0.3">
      <c r="D948" s="24"/>
      <c r="G948" s="25"/>
    </row>
    <row r="949" spans="1:7" x14ac:dyDescent="0.3">
      <c r="D949" s="24"/>
      <c r="G949" s="25"/>
    </row>
    <row r="950" spans="1:7" x14ac:dyDescent="0.3">
      <c r="D950" s="24"/>
      <c r="G950" s="25"/>
    </row>
    <row r="951" spans="1:7" x14ac:dyDescent="0.3">
      <c r="D951" s="24"/>
      <c r="G951" s="25"/>
    </row>
    <row r="952" spans="1:7" x14ac:dyDescent="0.3">
      <c r="D952" s="24"/>
      <c r="G952" s="25"/>
    </row>
    <row r="953" spans="1:7" x14ac:dyDescent="0.3">
      <c r="D953" s="24"/>
      <c r="G953" s="25"/>
    </row>
    <row r="954" spans="1:7" x14ac:dyDescent="0.3">
      <c r="D954" s="24"/>
      <c r="G954" s="25"/>
    </row>
    <row r="955" spans="1:7" x14ac:dyDescent="0.3">
      <c r="D955" s="24"/>
      <c r="G955" s="25"/>
    </row>
    <row r="956" spans="1:7" x14ac:dyDescent="0.3">
      <c r="D956" s="24"/>
      <c r="G956" s="25"/>
    </row>
    <row r="957" spans="1:7" x14ac:dyDescent="0.3">
      <c r="D957" s="24"/>
      <c r="G957" s="25"/>
    </row>
    <row r="958" spans="1:7" x14ac:dyDescent="0.3">
      <c r="D958" s="24"/>
    </row>
    <row r="959" spans="1:7" x14ac:dyDescent="0.3">
      <c r="D959" s="24"/>
      <c r="G959" s="25"/>
    </row>
    <row r="960" spans="1:7" x14ac:dyDescent="0.3">
      <c r="A960" s="32"/>
      <c r="D960" s="24"/>
      <c r="G960" s="25"/>
    </row>
    <row r="961" spans="1:7" x14ac:dyDescent="0.3">
      <c r="D961" s="24"/>
      <c r="G961" s="25"/>
    </row>
    <row r="962" spans="1:7" x14ac:dyDescent="0.3">
      <c r="D962" s="24"/>
      <c r="G962" s="25"/>
    </row>
    <row r="963" spans="1:7" x14ac:dyDescent="0.3">
      <c r="D963" s="24"/>
      <c r="G963" s="25"/>
    </row>
    <row r="964" spans="1:7" x14ac:dyDescent="0.3">
      <c r="D964" s="24"/>
      <c r="G964" s="25"/>
    </row>
    <row r="965" spans="1:7" x14ac:dyDescent="0.3">
      <c r="D965" s="24"/>
      <c r="G965" s="25"/>
    </row>
    <row r="966" spans="1:7" x14ac:dyDescent="0.3">
      <c r="D966" s="24"/>
      <c r="G966" s="25"/>
    </row>
    <row r="967" spans="1:7" x14ac:dyDescent="0.3">
      <c r="D967" s="24"/>
      <c r="G967" s="25"/>
    </row>
    <row r="968" spans="1:7" x14ac:dyDescent="0.3">
      <c r="D968" s="24"/>
      <c r="G968" s="25"/>
    </row>
    <row r="969" spans="1:7" x14ac:dyDescent="0.3">
      <c r="D969" s="24"/>
    </row>
    <row r="970" spans="1:7" x14ac:dyDescent="0.3">
      <c r="D970" s="24"/>
      <c r="G970" s="25"/>
    </row>
    <row r="971" spans="1:7" x14ac:dyDescent="0.3">
      <c r="D971" s="24"/>
    </row>
    <row r="972" spans="1:7" x14ac:dyDescent="0.3">
      <c r="D972" s="24"/>
      <c r="G972" s="25"/>
    </row>
    <row r="973" spans="1:7" x14ac:dyDescent="0.3">
      <c r="A973" s="32"/>
      <c r="D973" s="24"/>
    </row>
    <row r="974" spans="1:7" x14ac:dyDescent="0.3">
      <c r="D974" s="24"/>
    </row>
    <row r="975" spans="1:7" x14ac:dyDescent="0.3">
      <c r="D975" s="24"/>
    </row>
    <row r="976" spans="1:7" x14ac:dyDescent="0.3">
      <c r="D976" s="24"/>
    </row>
    <row r="977" spans="4:7" x14ac:dyDescent="0.3">
      <c r="D977" s="24"/>
      <c r="G977" s="25"/>
    </row>
    <row r="978" spans="4:7" x14ac:dyDescent="0.3">
      <c r="D978" s="24"/>
      <c r="G978" s="25"/>
    </row>
    <row r="979" spans="4:7" x14ac:dyDescent="0.3">
      <c r="D979" s="24"/>
      <c r="G979" s="25"/>
    </row>
    <row r="980" spans="4:7" x14ac:dyDescent="0.3">
      <c r="D980" s="24"/>
      <c r="G980" s="25"/>
    </row>
    <row r="981" spans="4:7" x14ac:dyDescent="0.3">
      <c r="D981" s="24"/>
      <c r="G981" s="25"/>
    </row>
    <row r="982" spans="4:7" x14ac:dyDescent="0.3">
      <c r="D982" s="24"/>
      <c r="G982" s="25"/>
    </row>
    <row r="983" spans="4:7" x14ac:dyDescent="0.3">
      <c r="D983" s="24"/>
      <c r="G983" s="25"/>
    </row>
    <row r="984" spans="4:7" x14ac:dyDescent="0.3">
      <c r="D984" s="24"/>
      <c r="G984" s="25"/>
    </row>
    <row r="985" spans="4:7" x14ac:dyDescent="0.3">
      <c r="D985" s="24"/>
      <c r="G985" s="25"/>
    </row>
    <row r="986" spans="4:7" x14ac:dyDescent="0.3">
      <c r="D986" s="24"/>
      <c r="G986" s="25"/>
    </row>
    <row r="987" spans="4:7" x14ac:dyDescent="0.3">
      <c r="D987" s="24"/>
      <c r="G987" s="25"/>
    </row>
    <row r="988" spans="4:7" x14ac:dyDescent="0.3">
      <c r="D988" s="24"/>
      <c r="G988" s="25"/>
    </row>
    <row r="989" spans="4:7" x14ac:dyDescent="0.3">
      <c r="D989" s="24"/>
      <c r="G989" s="25"/>
    </row>
    <row r="990" spans="4:7" x14ac:dyDescent="0.3">
      <c r="D990" s="24"/>
      <c r="G990" s="25"/>
    </row>
    <row r="991" spans="4:7" x14ac:dyDescent="0.3">
      <c r="D991" s="24"/>
      <c r="G991" s="25"/>
    </row>
    <row r="992" spans="4:7" x14ac:dyDescent="0.3">
      <c r="D992" s="24"/>
      <c r="G992" s="25"/>
    </row>
    <row r="993" spans="1:7" x14ac:dyDescent="0.3">
      <c r="D993" s="24"/>
      <c r="G993" s="25"/>
    </row>
    <row r="994" spans="1:7" x14ac:dyDescent="0.3">
      <c r="D994" s="24"/>
      <c r="G994" s="25"/>
    </row>
    <row r="995" spans="1:7" x14ac:dyDescent="0.3">
      <c r="D995" s="24"/>
    </row>
    <row r="996" spans="1:7" x14ac:dyDescent="0.3">
      <c r="D996" s="24"/>
      <c r="G996" s="25"/>
    </row>
    <row r="997" spans="1:7" x14ac:dyDescent="0.3">
      <c r="D997" s="24"/>
    </row>
    <row r="998" spans="1:7" x14ac:dyDescent="0.3">
      <c r="A998" s="32"/>
      <c r="D998" s="24"/>
      <c r="G998" s="25"/>
    </row>
    <row r="999" spans="1:7" x14ac:dyDescent="0.3">
      <c r="D999" s="24"/>
    </row>
    <row r="1000" spans="1:7" x14ac:dyDescent="0.3">
      <c r="D1000" s="24"/>
      <c r="G1000" s="25"/>
    </row>
    <row r="1001" spans="1:7" x14ac:dyDescent="0.3">
      <c r="D1001" s="24"/>
    </row>
    <row r="1002" spans="1:7" x14ac:dyDescent="0.3">
      <c r="D1002" s="24"/>
      <c r="G1002" s="25"/>
    </row>
    <row r="1003" spans="1:7" x14ac:dyDescent="0.3">
      <c r="D1003" s="24"/>
    </row>
    <row r="1004" spans="1:7" x14ac:dyDescent="0.3">
      <c r="D1004" s="24"/>
      <c r="G1004" s="25"/>
    </row>
    <row r="1005" spans="1:7" x14ac:dyDescent="0.3">
      <c r="D1005" s="24"/>
    </row>
    <row r="1006" spans="1:7" x14ac:dyDescent="0.3">
      <c r="D1006" s="24"/>
      <c r="G1006" s="25"/>
    </row>
    <row r="1007" spans="1:7" x14ac:dyDescent="0.3">
      <c r="D1007" s="24"/>
    </row>
    <row r="1008" spans="1:7" x14ac:dyDescent="0.3">
      <c r="D1008" s="24"/>
      <c r="G1008" s="25"/>
    </row>
    <row r="1009" spans="4:7" x14ac:dyDescent="0.3">
      <c r="D1009" s="24"/>
    </row>
    <row r="1010" spans="4:7" x14ac:dyDescent="0.3">
      <c r="D1010" s="24"/>
      <c r="G1010" s="25"/>
    </row>
    <row r="1011" spans="4:7" x14ac:dyDescent="0.3">
      <c r="D1011" s="24"/>
    </row>
    <row r="1012" spans="4:7" x14ac:dyDescent="0.3">
      <c r="D1012" s="24"/>
      <c r="G1012" s="25"/>
    </row>
    <row r="1013" spans="4:7" x14ac:dyDescent="0.3">
      <c r="D1013" s="24"/>
      <c r="G1013" s="25"/>
    </row>
    <row r="1014" spans="4:7" x14ac:dyDescent="0.3">
      <c r="D1014" s="24"/>
      <c r="G1014" s="25"/>
    </row>
    <row r="1015" spans="4:7" x14ac:dyDescent="0.3">
      <c r="D1015" s="24"/>
      <c r="G1015" s="25"/>
    </row>
    <row r="1016" spans="4:7" x14ac:dyDescent="0.3">
      <c r="D1016" s="24"/>
      <c r="G1016" s="25"/>
    </row>
    <row r="1017" spans="4:7" x14ac:dyDescent="0.3">
      <c r="D1017" s="24"/>
      <c r="G1017" s="25"/>
    </row>
    <row r="1018" spans="4:7" x14ac:dyDescent="0.3">
      <c r="D1018" s="24"/>
      <c r="G1018" s="25"/>
    </row>
    <row r="1019" spans="4:7" x14ac:dyDescent="0.3">
      <c r="D1019" s="24"/>
      <c r="G1019" s="25"/>
    </row>
    <row r="1020" spans="4:7" x14ac:dyDescent="0.3">
      <c r="D1020" s="24"/>
      <c r="G1020" s="25"/>
    </row>
    <row r="1021" spans="4:7" x14ac:dyDescent="0.3">
      <c r="D1021" s="24"/>
      <c r="G1021" s="25"/>
    </row>
    <row r="1022" spans="4:7" x14ac:dyDescent="0.3">
      <c r="D1022" s="24"/>
      <c r="G1022" s="25"/>
    </row>
    <row r="1023" spans="4:7" x14ac:dyDescent="0.3">
      <c r="D1023" s="24"/>
      <c r="G1023" s="25"/>
    </row>
    <row r="1024" spans="4:7" x14ac:dyDescent="0.3">
      <c r="D1024" s="24"/>
      <c r="G1024" s="25"/>
    </row>
    <row r="1025" spans="1:7" x14ac:dyDescent="0.3">
      <c r="D1025" s="24"/>
      <c r="G1025" s="25"/>
    </row>
    <row r="1026" spans="1:7" x14ac:dyDescent="0.3">
      <c r="D1026" s="24"/>
      <c r="G1026" s="25"/>
    </row>
    <row r="1027" spans="1:7" x14ac:dyDescent="0.3">
      <c r="D1027" s="24"/>
      <c r="G1027" s="25"/>
    </row>
    <row r="1028" spans="1:7" x14ac:dyDescent="0.3">
      <c r="D1028" s="24"/>
      <c r="G1028" s="25"/>
    </row>
    <row r="1029" spans="1:7" x14ac:dyDescent="0.3">
      <c r="D1029" s="24"/>
      <c r="G1029" s="25"/>
    </row>
    <row r="1030" spans="1:7" x14ac:dyDescent="0.3">
      <c r="D1030" s="24"/>
      <c r="G1030" s="25"/>
    </row>
    <row r="1031" spans="1:7" x14ac:dyDescent="0.3">
      <c r="D1031" s="24"/>
      <c r="G1031" s="25"/>
    </row>
    <row r="1032" spans="1:7" x14ac:dyDescent="0.3">
      <c r="D1032" s="24"/>
      <c r="G1032" s="25"/>
    </row>
    <row r="1033" spans="1:7" x14ac:dyDescent="0.3">
      <c r="D1033" s="24"/>
      <c r="G1033" s="25"/>
    </row>
    <row r="1034" spans="1:7" x14ac:dyDescent="0.3">
      <c r="D1034" s="24"/>
      <c r="G1034" s="25"/>
    </row>
    <row r="1035" spans="1:7" x14ac:dyDescent="0.3">
      <c r="A1035" s="32"/>
      <c r="D1035" s="24"/>
    </row>
    <row r="1036" spans="1:7" x14ac:dyDescent="0.3">
      <c r="D1036" s="24"/>
    </row>
    <row r="1037" spans="1:7" x14ac:dyDescent="0.3">
      <c r="D1037" s="24"/>
    </row>
    <row r="1038" spans="1:7" x14ac:dyDescent="0.3">
      <c r="D1038" s="24"/>
    </row>
    <row r="1039" spans="1:7" x14ac:dyDescent="0.3">
      <c r="D1039" s="24"/>
    </row>
    <row r="1040" spans="1:7" x14ac:dyDescent="0.3">
      <c r="D1040" s="24"/>
      <c r="G1040" s="25"/>
    </row>
    <row r="1041" spans="1:7" x14ac:dyDescent="0.3">
      <c r="D1041" s="24"/>
      <c r="G1041" s="25"/>
    </row>
    <row r="1042" spans="1:7" x14ac:dyDescent="0.3">
      <c r="D1042" s="24"/>
      <c r="G1042" s="25"/>
    </row>
    <row r="1043" spans="1:7" x14ac:dyDescent="0.3">
      <c r="D1043" s="24"/>
      <c r="G1043" s="25"/>
    </row>
    <row r="1044" spans="1:7" x14ac:dyDescent="0.3">
      <c r="D1044" s="24"/>
      <c r="G1044" s="25"/>
    </row>
    <row r="1045" spans="1:7" x14ac:dyDescent="0.3">
      <c r="D1045" s="24"/>
      <c r="G1045" s="25"/>
    </row>
    <row r="1046" spans="1:7" x14ac:dyDescent="0.3">
      <c r="D1046" s="24"/>
      <c r="G1046" s="25"/>
    </row>
    <row r="1047" spans="1:7" x14ac:dyDescent="0.3">
      <c r="D1047" s="24"/>
      <c r="G1047" s="25"/>
    </row>
    <row r="1048" spans="1:7" x14ac:dyDescent="0.3">
      <c r="D1048" s="24"/>
    </row>
    <row r="1049" spans="1:7" x14ac:dyDescent="0.3">
      <c r="D1049" s="24"/>
      <c r="G1049" s="25"/>
    </row>
    <row r="1050" spans="1:7" x14ac:dyDescent="0.3">
      <c r="D1050" s="24"/>
      <c r="G1050" s="25"/>
    </row>
    <row r="1051" spans="1:7" x14ac:dyDescent="0.3">
      <c r="D1051" s="24"/>
    </row>
    <row r="1052" spans="1:7" x14ac:dyDescent="0.3">
      <c r="A1052" s="32"/>
      <c r="D1052" s="24"/>
      <c r="G1052" s="25"/>
    </row>
    <row r="1053" spans="1:7" x14ac:dyDescent="0.3">
      <c r="D1053" s="24"/>
      <c r="G1053" s="25"/>
    </row>
    <row r="1054" spans="1:7" x14ac:dyDescent="0.3">
      <c r="D1054" s="24"/>
    </row>
    <row r="1055" spans="1:7" x14ac:dyDescent="0.3">
      <c r="D1055" s="24"/>
      <c r="G1055" s="25"/>
    </row>
    <row r="1056" spans="1:7" x14ac:dyDescent="0.3">
      <c r="D1056" s="24"/>
      <c r="G1056" s="25"/>
    </row>
    <row r="1057" spans="4:7" x14ac:dyDescent="0.3">
      <c r="D1057" s="24"/>
    </row>
    <row r="1058" spans="4:7" x14ac:dyDescent="0.3">
      <c r="D1058" s="24"/>
      <c r="G1058" s="25"/>
    </row>
    <row r="1059" spans="4:7" x14ac:dyDescent="0.3">
      <c r="D1059" s="24"/>
      <c r="G1059" s="25"/>
    </row>
    <row r="1060" spans="4:7" x14ac:dyDescent="0.3">
      <c r="D1060" s="24"/>
    </row>
    <row r="1061" spans="4:7" x14ac:dyDescent="0.3">
      <c r="D1061" s="24"/>
      <c r="G1061" s="25"/>
    </row>
    <row r="1062" spans="4:7" x14ac:dyDescent="0.3">
      <c r="D1062" s="24"/>
      <c r="G1062" s="25"/>
    </row>
    <row r="1063" spans="4:7" x14ac:dyDescent="0.3">
      <c r="D1063" s="24"/>
    </row>
    <row r="1064" spans="4:7" x14ac:dyDescent="0.3">
      <c r="D1064" s="24"/>
      <c r="G1064" s="25"/>
    </row>
    <row r="1065" spans="4:7" x14ac:dyDescent="0.3">
      <c r="D1065" s="24"/>
      <c r="G1065" s="25"/>
    </row>
    <row r="1066" spans="4:7" x14ac:dyDescent="0.3">
      <c r="D1066" s="24"/>
    </row>
    <row r="1067" spans="4:7" x14ac:dyDescent="0.3">
      <c r="D1067" s="24"/>
      <c r="G1067" s="25"/>
    </row>
    <row r="1068" spans="4:7" x14ac:dyDescent="0.3">
      <c r="D1068" s="24"/>
      <c r="G1068" s="25"/>
    </row>
    <row r="1069" spans="4:7" x14ac:dyDescent="0.3">
      <c r="D1069" s="24"/>
      <c r="G1069" s="25"/>
    </row>
    <row r="1070" spans="4:7" x14ac:dyDescent="0.3">
      <c r="D1070" s="24"/>
      <c r="G1070" s="25"/>
    </row>
    <row r="1071" spans="4:7" x14ac:dyDescent="0.3">
      <c r="D1071" s="24"/>
      <c r="G1071" s="25"/>
    </row>
    <row r="1072" spans="4:7" x14ac:dyDescent="0.3">
      <c r="D1072" s="24"/>
      <c r="G1072" s="25"/>
    </row>
    <row r="1073" spans="1:7" x14ac:dyDescent="0.3">
      <c r="D1073" s="24"/>
      <c r="G1073" s="25"/>
    </row>
    <row r="1074" spans="1:7" x14ac:dyDescent="0.3">
      <c r="D1074" s="24"/>
      <c r="G1074" s="25"/>
    </row>
    <row r="1075" spans="1:7" x14ac:dyDescent="0.3">
      <c r="D1075" s="24"/>
      <c r="G1075" s="25"/>
    </row>
    <row r="1076" spans="1:7" x14ac:dyDescent="0.3">
      <c r="D1076" s="24"/>
      <c r="G1076" s="25"/>
    </row>
    <row r="1077" spans="1:7" x14ac:dyDescent="0.3">
      <c r="D1077" s="24"/>
    </row>
    <row r="1078" spans="1:7" x14ac:dyDescent="0.3">
      <c r="D1078" s="24"/>
    </row>
    <row r="1079" spans="1:7" x14ac:dyDescent="0.3">
      <c r="D1079" s="24"/>
    </row>
    <row r="1080" spans="1:7" x14ac:dyDescent="0.3">
      <c r="D1080" s="24"/>
    </row>
    <row r="1081" spans="1:7" x14ac:dyDescent="0.3">
      <c r="A1081" s="32"/>
      <c r="D1081" s="24"/>
    </row>
    <row r="1082" spans="1:7" x14ac:dyDescent="0.3">
      <c r="D1082" s="24"/>
    </row>
    <row r="1083" spans="1:7" x14ac:dyDescent="0.3">
      <c r="D1083" s="24"/>
    </row>
    <row r="1084" spans="1:7" x14ac:dyDescent="0.3">
      <c r="D1084" s="24"/>
    </row>
    <row r="1085" spans="1:7" x14ac:dyDescent="0.3">
      <c r="D1085" s="24"/>
    </row>
    <row r="1086" spans="1:7" x14ac:dyDescent="0.3">
      <c r="D1086" s="24"/>
    </row>
    <row r="1087" spans="1:7" x14ac:dyDescent="0.3">
      <c r="D1087" s="24"/>
    </row>
    <row r="1088" spans="1:7" x14ac:dyDescent="0.3">
      <c r="D1088" s="24"/>
    </row>
    <row r="1089" spans="1:7" x14ac:dyDescent="0.3">
      <c r="D1089" s="24"/>
    </row>
    <row r="1090" spans="1:7" x14ac:dyDescent="0.3">
      <c r="D1090" s="24"/>
    </row>
    <row r="1091" spans="1:7" x14ac:dyDescent="0.3">
      <c r="D1091" s="24"/>
    </row>
    <row r="1092" spans="1:7" x14ac:dyDescent="0.3">
      <c r="D1092" s="24"/>
    </row>
    <row r="1093" spans="1:7" x14ac:dyDescent="0.3">
      <c r="D1093" s="24"/>
    </row>
    <row r="1094" spans="1:7" x14ac:dyDescent="0.3">
      <c r="D1094" s="24"/>
    </row>
    <row r="1095" spans="1:7" x14ac:dyDescent="0.3">
      <c r="D1095" s="24"/>
    </row>
    <row r="1096" spans="1:7" x14ac:dyDescent="0.3">
      <c r="D1096" s="24"/>
    </row>
    <row r="1097" spans="1:7" x14ac:dyDescent="0.3">
      <c r="D1097" s="24"/>
    </row>
    <row r="1098" spans="1:7" x14ac:dyDescent="0.3">
      <c r="D1098" s="24"/>
      <c r="G1098" s="25"/>
    </row>
    <row r="1099" spans="1:7" x14ac:dyDescent="0.3">
      <c r="D1099" s="24"/>
      <c r="G1099" s="25"/>
    </row>
    <row r="1100" spans="1:7" x14ac:dyDescent="0.3">
      <c r="D1100" s="24"/>
      <c r="G1100" s="25"/>
    </row>
    <row r="1101" spans="1:7" x14ac:dyDescent="0.3">
      <c r="D1101" s="24"/>
    </row>
    <row r="1102" spans="1:7" x14ac:dyDescent="0.3">
      <c r="A1102" s="32"/>
      <c r="D1102" s="24"/>
    </row>
    <row r="1103" spans="1:7" x14ac:dyDescent="0.3">
      <c r="D1103" s="24"/>
    </row>
    <row r="1104" spans="1:7" x14ac:dyDescent="0.3">
      <c r="D1104" s="24"/>
    </row>
    <row r="1105" spans="4:7" x14ac:dyDescent="0.3">
      <c r="D1105" s="24"/>
    </row>
    <row r="1106" spans="4:7" x14ac:dyDescent="0.3">
      <c r="D1106" s="24"/>
    </row>
    <row r="1107" spans="4:7" x14ac:dyDescent="0.3">
      <c r="D1107" s="24"/>
    </row>
    <row r="1108" spans="4:7" x14ac:dyDescent="0.3">
      <c r="D1108" s="24"/>
      <c r="G1108" s="25"/>
    </row>
    <row r="1109" spans="4:7" x14ac:dyDescent="0.3">
      <c r="D1109" s="24"/>
      <c r="G1109" s="25"/>
    </row>
    <row r="1110" spans="4:7" x14ac:dyDescent="0.3">
      <c r="D1110" s="24"/>
      <c r="G1110" s="25"/>
    </row>
    <row r="1111" spans="4:7" x14ac:dyDescent="0.3">
      <c r="D1111" s="24"/>
      <c r="G1111" s="25"/>
    </row>
    <row r="1112" spans="4:7" x14ac:dyDescent="0.3">
      <c r="D1112" s="24"/>
      <c r="G1112" s="25"/>
    </row>
    <row r="1113" spans="4:7" x14ac:dyDescent="0.3">
      <c r="D1113" s="24"/>
      <c r="G1113" s="25"/>
    </row>
    <row r="1114" spans="4:7" x14ac:dyDescent="0.3">
      <c r="D1114" s="24"/>
      <c r="G1114" s="25"/>
    </row>
    <row r="1115" spans="4:7" x14ac:dyDescent="0.3">
      <c r="D1115" s="24"/>
      <c r="G1115" s="25"/>
    </row>
    <row r="1116" spans="4:7" x14ac:dyDescent="0.3">
      <c r="D1116" s="24"/>
      <c r="G1116" s="25"/>
    </row>
    <row r="1117" spans="4:7" x14ac:dyDescent="0.3">
      <c r="D1117" s="24"/>
      <c r="G1117" s="25"/>
    </row>
    <row r="1118" spans="4:7" x14ac:dyDescent="0.3">
      <c r="D1118" s="24"/>
      <c r="G1118" s="25"/>
    </row>
    <row r="1119" spans="4:7" x14ac:dyDescent="0.3">
      <c r="D1119" s="24"/>
      <c r="G1119" s="25"/>
    </row>
    <row r="1120" spans="4:7" x14ac:dyDescent="0.3">
      <c r="D1120" s="24"/>
      <c r="G1120" s="25"/>
    </row>
    <row r="1121" spans="1:7" x14ac:dyDescent="0.3">
      <c r="D1121" s="24"/>
      <c r="G1121" s="25"/>
    </row>
    <row r="1122" spans="1:7" x14ac:dyDescent="0.3">
      <c r="D1122" s="24"/>
      <c r="G1122" s="25"/>
    </row>
    <row r="1123" spans="1:7" x14ac:dyDescent="0.3">
      <c r="D1123" s="24"/>
      <c r="G1123" s="25"/>
    </row>
    <row r="1124" spans="1:7" x14ac:dyDescent="0.3">
      <c r="D1124" s="24"/>
      <c r="G1124" s="25"/>
    </row>
    <row r="1125" spans="1:7" x14ac:dyDescent="0.3">
      <c r="D1125" s="24"/>
      <c r="G1125" s="25"/>
    </row>
    <row r="1126" spans="1:7" x14ac:dyDescent="0.3">
      <c r="D1126" s="24"/>
      <c r="G1126" s="25"/>
    </row>
    <row r="1127" spans="1:7" x14ac:dyDescent="0.3">
      <c r="D1127" s="24"/>
      <c r="G1127" s="25"/>
    </row>
    <row r="1128" spans="1:7" x14ac:dyDescent="0.3">
      <c r="D1128" s="24"/>
      <c r="G1128" s="25"/>
    </row>
    <row r="1129" spans="1:7" x14ac:dyDescent="0.3">
      <c r="D1129" s="24"/>
      <c r="G1129" s="25"/>
    </row>
    <row r="1130" spans="1:7" x14ac:dyDescent="0.3">
      <c r="D1130" s="24"/>
      <c r="G1130" s="25"/>
    </row>
    <row r="1131" spans="1:7" x14ac:dyDescent="0.3">
      <c r="D1131" s="24"/>
    </row>
    <row r="1132" spans="1:7" x14ac:dyDescent="0.3">
      <c r="D1132" s="24"/>
      <c r="G1132" s="25"/>
    </row>
    <row r="1133" spans="1:7" x14ac:dyDescent="0.3">
      <c r="A1133" s="32"/>
      <c r="D1133" s="24"/>
      <c r="G1133" s="25"/>
    </row>
    <row r="1134" spans="1:7" x14ac:dyDescent="0.3">
      <c r="D1134" s="24"/>
      <c r="G1134" s="25"/>
    </row>
    <row r="1135" spans="1:7" x14ac:dyDescent="0.3">
      <c r="D1135" s="24"/>
      <c r="G1135" s="25"/>
    </row>
    <row r="1136" spans="1:7" x14ac:dyDescent="0.3">
      <c r="D1136" s="24"/>
      <c r="G1136" s="25"/>
    </row>
    <row r="1137" spans="1:7" x14ac:dyDescent="0.3">
      <c r="D1137" s="24"/>
      <c r="G1137" s="25"/>
    </row>
    <row r="1138" spans="1:7" x14ac:dyDescent="0.3">
      <c r="D1138" s="24"/>
      <c r="G1138" s="25"/>
    </row>
    <row r="1139" spans="1:7" x14ac:dyDescent="0.3">
      <c r="D1139" s="24"/>
      <c r="G1139" s="25"/>
    </row>
    <row r="1140" spans="1:7" x14ac:dyDescent="0.3">
      <c r="D1140" s="24"/>
      <c r="G1140" s="25"/>
    </row>
    <row r="1141" spans="1:7" x14ac:dyDescent="0.3">
      <c r="D1141" s="24"/>
      <c r="G1141" s="25"/>
    </row>
    <row r="1142" spans="1:7" x14ac:dyDescent="0.3">
      <c r="D1142" s="24"/>
    </row>
    <row r="1143" spans="1:7" x14ac:dyDescent="0.3">
      <c r="D1143" s="24"/>
      <c r="G1143" s="25"/>
    </row>
    <row r="1144" spans="1:7" x14ac:dyDescent="0.3">
      <c r="D1144" s="24"/>
      <c r="G1144" s="25"/>
    </row>
    <row r="1145" spans="1:7" x14ac:dyDescent="0.3">
      <c r="D1145" s="24"/>
      <c r="G1145" s="25"/>
    </row>
    <row r="1146" spans="1:7" x14ac:dyDescent="0.3">
      <c r="D1146" s="24"/>
      <c r="G1146" s="25"/>
    </row>
    <row r="1147" spans="1:7" x14ac:dyDescent="0.3">
      <c r="A1147" s="32"/>
      <c r="D1147" s="24"/>
      <c r="G1147" s="25"/>
    </row>
    <row r="1148" spans="1:7" x14ac:dyDescent="0.3">
      <c r="D1148" s="24"/>
      <c r="G1148" s="25"/>
    </row>
    <row r="1149" spans="1:7" x14ac:dyDescent="0.3">
      <c r="D1149" s="24"/>
      <c r="G1149" s="25"/>
    </row>
    <row r="1150" spans="1:7" x14ac:dyDescent="0.3">
      <c r="D1150" s="24"/>
      <c r="G1150" s="25"/>
    </row>
    <row r="1151" spans="1:7" x14ac:dyDescent="0.3">
      <c r="D1151" s="24"/>
      <c r="G1151" s="25"/>
    </row>
    <row r="1152" spans="1:7" x14ac:dyDescent="0.3">
      <c r="D1152" s="24"/>
      <c r="G1152" s="25"/>
    </row>
    <row r="1153" spans="1:7" x14ac:dyDescent="0.3">
      <c r="D1153" s="24"/>
    </row>
    <row r="1154" spans="1:7" x14ac:dyDescent="0.3">
      <c r="D1154" s="24"/>
      <c r="G1154" s="25"/>
    </row>
    <row r="1155" spans="1:7" x14ac:dyDescent="0.3">
      <c r="D1155" s="24"/>
      <c r="G1155" s="25"/>
    </row>
    <row r="1156" spans="1:7" x14ac:dyDescent="0.3">
      <c r="D1156" s="24"/>
      <c r="G1156" s="25"/>
    </row>
    <row r="1157" spans="1:7" x14ac:dyDescent="0.3">
      <c r="D1157" s="24"/>
      <c r="G1157" s="25"/>
    </row>
    <row r="1158" spans="1:7" x14ac:dyDescent="0.3">
      <c r="D1158" s="24"/>
      <c r="G1158" s="25"/>
    </row>
    <row r="1159" spans="1:7" x14ac:dyDescent="0.3">
      <c r="D1159" s="24"/>
      <c r="G1159" s="25"/>
    </row>
    <row r="1160" spans="1:7" x14ac:dyDescent="0.3">
      <c r="D1160" s="24"/>
    </row>
    <row r="1161" spans="1:7" x14ac:dyDescent="0.3">
      <c r="D1161" s="24"/>
      <c r="G1161" s="25"/>
    </row>
    <row r="1162" spans="1:7" x14ac:dyDescent="0.3">
      <c r="D1162" s="24"/>
      <c r="G1162" s="25"/>
    </row>
    <row r="1163" spans="1:7" x14ac:dyDescent="0.3">
      <c r="D1163" s="24"/>
      <c r="G1163" s="25"/>
    </row>
    <row r="1164" spans="1:7" x14ac:dyDescent="0.3">
      <c r="D1164" s="24"/>
      <c r="G1164" s="25"/>
    </row>
    <row r="1165" spans="1:7" x14ac:dyDescent="0.3">
      <c r="D1165" s="24"/>
      <c r="G1165" s="25"/>
    </row>
    <row r="1166" spans="1:7" x14ac:dyDescent="0.3">
      <c r="D1166" s="24"/>
      <c r="G1166" s="25"/>
    </row>
    <row r="1167" spans="1:7" x14ac:dyDescent="0.3">
      <c r="D1167" s="24"/>
    </row>
    <row r="1168" spans="1:7" x14ac:dyDescent="0.3">
      <c r="A1168" s="32"/>
      <c r="D1168" s="24"/>
      <c r="G1168" s="25"/>
    </row>
    <row r="1169" spans="4:7" x14ac:dyDescent="0.3">
      <c r="D1169" s="24"/>
      <c r="G1169" s="25"/>
    </row>
    <row r="1170" spans="4:7" x14ac:dyDescent="0.3">
      <c r="D1170" s="24"/>
      <c r="G1170" s="25"/>
    </row>
    <row r="1171" spans="4:7" x14ac:dyDescent="0.3">
      <c r="D1171" s="24"/>
      <c r="G1171" s="25"/>
    </row>
    <row r="1172" spans="4:7" x14ac:dyDescent="0.3">
      <c r="D1172" s="24"/>
      <c r="G1172" s="25"/>
    </row>
    <row r="1173" spans="4:7" x14ac:dyDescent="0.3">
      <c r="D1173" s="24"/>
      <c r="G1173" s="25"/>
    </row>
    <row r="1174" spans="4:7" x14ac:dyDescent="0.3">
      <c r="D1174" s="24"/>
    </row>
    <row r="1175" spans="4:7" x14ac:dyDescent="0.3">
      <c r="D1175" s="24"/>
      <c r="G1175" s="25"/>
    </row>
    <row r="1176" spans="4:7" x14ac:dyDescent="0.3">
      <c r="D1176" s="24"/>
    </row>
    <row r="1177" spans="4:7" x14ac:dyDescent="0.3">
      <c r="D1177" s="24"/>
      <c r="G1177" s="25"/>
    </row>
    <row r="1178" spans="4:7" x14ac:dyDescent="0.3">
      <c r="D1178" s="24"/>
    </row>
    <row r="1179" spans="4:7" x14ac:dyDescent="0.3">
      <c r="D1179" s="24"/>
      <c r="G1179" s="25"/>
    </row>
    <row r="1180" spans="4:7" x14ac:dyDescent="0.3">
      <c r="D1180" s="24"/>
    </row>
    <row r="1181" spans="4:7" x14ac:dyDescent="0.3">
      <c r="D1181" s="24"/>
      <c r="G1181" s="25"/>
    </row>
    <row r="1182" spans="4:7" x14ac:dyDescent="0.3">
      <c r="D1182" s="24"/>
    </row>
    <row r="1183" spans="4:7" x14ac:dyDescent="0.3">
      <c r="D1183" s="24"/>
      <c r="G1183" s="25"/>
    </row>
    <row r="1184" spans="4:7" x14ac:dyDescent="0.3">
      <c r="D1184" s="24"/>
    </row>
    <row r="1185" spans="1:7" x14ac:dyDescent="0.3">
      <c r="D1185" s="24"/>
      <c r="G1185" s="25"/>
    </row>
    <row r="1186" spans="1:7" x14ac:dyDescent="0.3">
      <c r="D1186" s="24"/>
    </row>
    <row r="1187" spans="1:7" x14ac:dyDescent="0.3">
      <c r="D1187" s="24"/>
      <c r="G1187" s="25"/>
    </row>
    <row r="1188" spans="1:7" x14ac:dyDescent="0.3">
      <c r="D1188" s="24"/>
    </row>
    <row r="1189" spans="1:7" x14ac:dyDescent="0.3">
      <c r="A1189" s="32"/>
      <c r="D1189" s="24"/>
      <c r="G1189" s="25"/>
    </row>
    <row r="1190" spans="1:7" x14ac:dyDescent="0.3">
      <c r="D1190" s="24"/>
      <c r="G1190" s="25"/>
    </row>
    <row r="1191" spans="1:7" x14ac:dyDescent="0.3">
      <c r="D1191" s="24"/>
      <c r="G1191" s="25"/>
    </row>
    <row r="1192" spans="1:7" x14ac:dyDescent="0.3">
      <c r="D1192" s="24"/>
      <c r="G1192" s="25"/>
    </row>
    <row r="1193" spans="1:7" x14ac:dyDescent="0.3">
      <c r="D1193" s="24"/>
      <c r="G1193" s="25"/>
    </row>
    <row r="1194" spans="1:7" x14ac:dyDescent="0.3">
      <c r="D1194" s="24"/>
      <c r="G1194" s="25"/>
    </row>
    <row r="1195" spans="1:7" x14ac:dyDescent="0.3">
      <c r="D1195" s="24"/>
    </row>
    <row r="1196" spans="1:7" x14ac:dyDescent="0.3">
      <c r="D1196" s="24"/>
    </row>
    <row r="1197" spans="1:7" x14ac:dyDescent="0.3">
      <c r="D1197" s="24"/>
    </row>
    <row r="1198" spans="1:7" x14ac:dyDescent="0.3">
      <c r="D1198" s="24"/>
    </row>
    <row r="1199" spans="1:7" x14ac:dyDescent="0.3">
      <c r="D1199" s="24"/>
    </row>
    <row r="1200" spans="1:7" x14ac:dyDescent="0.3">
      <c r="D1200" s="24"/>
    </row>
    <row r="1201" spans="1:7" x14ac:dyDescent="0.3">
      <c r="D1201" s="24"/>
    </row>
    <row r="1202" spans="1:7" x14ac:dyDescent="0.3">
      <c r="D1202" s="24"/>
    </row>
    <row r="1203" spans="1:7" x14ac:dyDescent="0.3">
      <c r="D1203" s="24"/>
      <c r="G1203" s="25"/>
    </row>
    <row r="1204" spans="1:7" x14ac:dyDescent="0.3">
      <c r="D1204" s="24"/>
    </row>
    <row r="1205" spans="1:7" x14ac:dyDescent="0.3">
      <c r="A1205" s="32"/>
      <c r="D1205" s="24"/>
      <c r="G1205" s="25"/>
    </row>
    <row r="1206" spans="1:7" x14ac:dyDescent="0.3">
      <c r="D1206" s="24"/>
    </row>
    <row r="1207" spans="1:7" x14ac:dyDescent="0.3">
      <c r="D1207" s="24"/>
      <c r="G1207" s="25"/>
    </row>
    <row r="1208" spans="1:7" x14ac:dyDescent="0.3">
      <c r="D1208" s="24"/>
    </row>
    <row r="1209" spans="1:7" x14ac:dyDescent="0.3">
      <c r="D1209" s="24"/>
      <c r="G1209" s="25"/>
    </row>
    <row r="1210" spans="1:7" x14ac:dyDescent="0.3">
      <c r="D1210" s="24"/>
    </row>
    <row r="1211" spans="1:7" x14ac:dyDescent="0.3">
      <c r="D1211" s="24"/>
      <c r="G1211" s="25"/>
    </row>
    <row r="1212" spans="1:7" x14ac:dyDescent="0.3">
      <c r="D1212" s="24"/>
    </row>
    <row r="1213" spans="1:7" x14ac:dyDescent="0.3">
      <c r="D1213" s="24"/>
      <c r="G1213" s="25"/>
    </row>
    <row r="1214" spans="1:7" x14ac:dyDescent="0.3">
      <c r="D1214" s="24"/>
    </row>
    <row r="1215" spans="1:7" x14ac:dyDescent="0.3">
      <c r="D1215" s="24"/>
      <c r="G1215" s="25"/>
    </row>
    <row r="1216" spans="1:7" x14ac:dyDescent="0.3">
      <c r="D1216" s="24"/>
    </row>
    <row r="1217" spans="4:7" x14ac:dyDescent="0.3">
      <c r="D1217" s="24"/>
      <c r="G1217" s="25"/>
    </row>
    <row r="1218" spans="4:7" x14ac:dyDescent="0.3">
      <c r="D1218" s="24"/>
    </row>
    <row r="1219" spans="4:7" x14ac:dyDescent="0.3">
      <c r="D1219" s="24"/>
      <c r="G1219" s="25"/>
    </row>
    <row r="1220" spans="4:7" x14ac:dyDescent="0.3">
      <c r="D1220" s="24"/>
    </row>
    <row r="1221" spans="4:7" x14ac:dyDescent="0.3">
      <c r="D1221" s="24"/>
      <c r="G1221" s="25"/>
    </row>
    <row r="1222" spans="4:7" x14ac:dyDescent="0.3">
      <c r="D1222" s="24"/>
    </row>
    <row r="1223" spans="4:7" x14ac:dyDescent="0.3">
      <c r="D1223" s="24"/>
      <c r="G1223" s="25"/>
    </row>
    <row r="1224" spans="4:7" x14ac:dyDescent="0.3">
      <c r="D1224" s="24"/>
    </row>
    <row r="1225" spans="4:7" x14ac:dyDescent="0.3">
      <c r="D1225" s="24"/>
      <c r="G1225" s="25"/>
    </row>
    <row r="1226" spans="4:7" x14ac:dyDescent="0.3">
      <c r="D1226" s="24"/>
    </row>
    <row r="1227" spans="4:7" x14ac:dyDescent="0.3">
      <c r="D1227" s="24"/>
      <c r="G1227" s="25"/>
    </row>
    <row r="1228" spans="4:7" x14ac:dyDescent="0.3">
      <c r="D1228" s="24"/>
    </row>
    <row r="1229" spans="4:7" x14ac:dyDescent="0.3">
      <c r="D1229" s="24"/>
      <c r="G1229" s="25"/>
    </row>
    <row r="1230" spans="4:7" x14ac:dyDescent="0.3">
      <c r="D1230" s="24"/>
    </row>
    <row r="1231" spans="4:7" x14ac:dyDescent="0.3">
      <c r="D1231" s="24"/>
      <c r="G1231" s="25"/>
    </row>
    <row r="1232" spans="4:7" x14ac:dyDescent="0.3">
      <c r="D1232" s="24"/>
    </row>
    <row r="1233" spans="1:7" x14ac:dyDescent="0.3">
      <c r="A1233" s="32"/>
      <c r="D1233" s="24"/>
    </row>
    <row r="1234" spans="1:7" x14ac:dyDescent="0.3">
      <c r="D1234" s="24"/>
    </row>
    <row r="1235" spans="1:7" x14ac:dyDescent="0.3">
      <c r="D1235" s="24"/>
    </row>
    <row r="1236" spans="1:7" x14ac:dyDescent="0.3">
      <c r="D1236" s="24"/>
    </row>
    <row r="1237" spans="1:7" x14ac:dyDescent="0.3">
      <c r="D1237" s="24"/>
    </row>
    <row r="1238" spans="1:7" x14ac:dyDescent="0.3">
      <c r="D1238" s="24"/>
    </row>
    <row r="1239" spans="1:7" x14ac:dyDescent="0.3">
      <c r="D1239" s="24"/>
    </row>
    <row r="1240" spans="1:7" x14ac:dyDescent="0.3">
      <c r="D1240" s="24"/>
    </row>
    <row r="1241" spans="1:7" x14ac:dyDescent="0.3">
      <c r="D1241" s="24"/>
      <c r="G1241" s="25"/>
    </row>
    <row r="1242" spans="1:7" x14ac:dyDescent="0.3">
      <c r="D1242" s="24"/>
      <c r="G1242" s="25"/>
    </row>
    <row r="1243" spans="1:7" x14ac:dyDescent="0.3">
      <c r="D1243" s="24"/>
      <c r="G1243" s="25"/>
    </row>
    <row r="1244" spans="1:7" x14ac:dyDescent="0.3">
      <c r="D1244" s="24"/>
      <c r="G1244" s="25"/>
    </row>
    <row r="1245" spans="1:7" x14ac:dyDescent="0.3">
      <c r="D1245" s="24"/>
      <c r="G1245" s="25"/>
    </row>
    <row r="1246" spans="1:7" x14ac:dyDescent="0.3">
      <c r="D1246" s="24"/>
      <c r="G1246" s="25"/>
    </row>
    <row r="1247" spans="1:7" x14ac:dyDescent="0.3">
      <c r="D1247" s="24"/>
    </row>
    <row r="1248" spans="1:7" x14ac:dyDescent="0.3">
      <c r="D1248" s="24"/>
      <c r="G1248" s="25"/>
    </row>
    <row r="1249" spans="1:7" x14ac:dyDescent="0.3">
      <c r="D1249" s="24"/>
      <c r="G1249" s="25"/>
    </row>
    <row r="1250" spans="1:7" x14ac:dyDescent="0.3">
      <c r="D1250" s="24"/>
      <c r="G1250" s="25"/>
    </row>
    <row r="1251" spans="1:7" x14ac:dyDescent="0.3">
      <c r="D1251" s="24"/>
      <c r="G1251" s="25"/>
    </row>
    <row r="1252" spans="1:7" x14ac:dyDescent="0.3">
      <c r="D1252" s="24"/>
      <c r="G1252" s="25"/>
    </row>
    <row r="1253" spans="1:7" x14ac:dyDescent="0.3">
      <c r="D1253" s="24"/>
      <c r="G1253" s="25"/>
    </row>
    <row r="1254" spans="1:7" x14ac:dyDescent="0.3">
      <c r="D1254" s="24"/>
    </row>
    <row r="1255" spans="1:7" x14ac:dyDescent="0.3">
      <c r="D1255" s="24"/>
      <c r="G1255" s="25"/>
    </row>
    <row r="1256" spans="1:7" x14ac:dyDescent="0.3">
      <c r="D1256" s="24"/>
      <c r="G1256" s="25"/>
    </row>
    <row r="1257" spans="1:7" x14ac:dyDescent="0.3">
      <c r="A1257" s="32"/>
      <c r="D1257" s="24"/>
      <c r="G1257" s="25"/>
    </row>
    <row r="1258" spans="1:7" x14ac:dyDescent="0.3">
      <c r="D1258" s="24"/>
      <c r="G1258" s="25"/>
    </row>
    <row r="1259" spans="1:7" x14ac:dyDescent="0.3">
      <c r="D1259" s="24"/>
      <c r="G1259" s="25"/>
    </row>
    <row r="1260" spans="1:7" x14ac:dyDescent="0.3">
      <c r="D1260" s="24"/>
      <c r="G1260" s="25"/>
    </row>
    <row r="1261" spans="1:7" x14ac:dyDescent="0.3">
      <c r="D1261" s="24"/>
      <c r="G1261" s="25"/>
    </row>
    <row r="1262" spans="1:7" x14ac:dyDescent="0.3">
      <c r="D1262" s="24"/>
      <c r="G1262" s="25"/>
    </row>
    <row r="1263" spans="1:7" x14ac:dyDescent="0.3">
      <c r="D1263" s="24"/>
      <c r="G1263" s="25"/>
    </row>
    <row r="1264" spans="1:7" x14ac:dyDescent="0.3">
      <c r="D1264" s="24"/>
      <c r="G1264" s="25"/>
    </row>
    <row r="1265" spans="1:7" x14ac:dyDescent="0.3">
      <c r="D1265" s="24"/>
      <c r="G1265" s="25"/>
    </row>
    <row r="1266" spans="1:7" x14ac:dyDescent="0.3">
      <c r="D1266" s="24"/>
      <c r="G1266" s="25"/>
    </row>
    <row r="1267" spans="1:7" x14ac:dyDescent="0.3">
      <c r="D1267" s="24"/>
    </row>
    <row r="1268" spans="1:7" x14ac:dyDescent="0.3">
      <c r="D1268" s="24"/>
      <c r="G1268" s="25"/>
    </row>
    <row r="1269" spans="1:7" x14ac:dyDescent="0.3">
      <c r="D1269" s="24"/>
      <c r="G1269" s="25"/>
    </row>
    <row r="1270" spans="1:7" x14ac:dyDescent="0.3">
      <c r="D1270" s="24"/>
      <c r="G1270" s="25"/>
    </row>
    <row r="1271" spans="1:7" x14ac:dyDescent="0.3">
      <c r="D1271" s="24"/>
    </row>
    <row r="1272" spans="1:7" x14ac:dyDescent="0.3">
      <c r="D1272" s="24"/>
      <c r="G1272" s="25"/>
    </row>
    <row r="1273" spans="1:7" x14ac:dyDescent="0.3">
      <c r="D1273" s="24"/>
      <c r="G1273" s="25"/>
    </row>
    <row r="1274" spans="1:7" x14ac:dyDescent="0.3">
      <c r="A1274" s="32"/>
      <c r="D1274" s="24"/>
      <c r="G1274" s="25"/>
    </row>
    <row r="1275" spans="1:7" x14ac:dyDescent="0.3">
      <c r="D1275" s="24"/>
      <c r="G1275" s="25"/>
    </row>
    <row r="1276" spans="1:7" x14ac:dyDescent="0.3">
      <c r="D1276" s="24"/>
      <c r="G1276" s="25"/>
    </row>
    <row r="1277" spans="1:7" x14ac:dyDescent="0.3">
      <c r="D1277" s="24"/>
      <c r="G1277" s="25"/>
    </row>
    <row r="1278" spans="1:7" x14ac:dyDescent="0.3">
      <c r="D1278" s="24"/>
      <c r="G1278" s="25"/>
    </row>
    <row r="1279" spans="1:7" x14ac:dyDescent="0.3">
      <c r="D1279" s="24"/>
      <c r="G1279" s="25"/>
    </row>
    <row r="1280" spans="1:7" x14ac:dyDescent="0.3">
      <c r="D1280" s="24"/>
      <c r="G1280" s="25"/>
    </row>
    <row r="1281" spans="4:7" x14ac:dyDescent="0.3">
      <c r="D1281" s="24"/>
      <c r="G1281" s="25"/>
    </row>
    <row r="1282" spans="4:7" x14ac:dyDescent="0.3">
      <c r="D1282" s="24"/>
      <c r="G1282" s="25"/>
    </row>
    <row r="1283" spans="4:7" x14ac:dyDescent="0.3">
      <c r="D1283" s="24"/>
      <c r="G1283" s="25"/>
    </row>
    <row r="1284" spans="4:7" x14ac:dyDescent="0.3">
      <c r="D1284" s="24"/>
    </row>
    <row r="1285" spans="4:7" x14ac:dyDescent="0.3">
      <c r="D1285" s="24"/>
      <c r="G1285" s="25"/>
    </row>
    <row r="1286" spans="4:7" x14ac:dyDescent="0.3">
      <c r="D1286" s="24"/>
      <c r="G1286" s="25"/>
    </row>
    <row r="1287" spans="4:7" x14ac:dyDescent="0.3">
      <c r="D1287" s="24"/>
      <c r="G1287" s="25"/>
    </row>
    <row r="1288" spans="4:7" x14ac:dyDescent="0.3">
      <c r="D1288" s="24"/>
      <c r="G1288" s="25"/>
    </row>
    <row r="1289" spans="4:7" x14ac:dyDescent="0.3">
      <c r="D1289" s="24"/>
      <c r="G1289" s="25"/>
    </row>
    <row r="1290" spans="4:7" x14ac:dyDescent="0.3">
      <c r="D1290" s="24"/>
      <c r="G1290" s="25"/>
    </row>
    <row r="1291" spans="4:7" x14ac:dyDescent="0.3">
      <c r="D1291" s="24"/>
      <c r="G1291" s="25"/>
    </row>
    <row r="1292" spans="4:7" x14ac:dyDescent="0.3">
      <c r="D1292" s="24"/>
      <c r="G1292" s="25"/>
    </row>
    <row r="1293" spans="4:7" x14ac:dyDescent="0.3">
      <c r="D1293" s="24"/>
      <c r="G1293" s="25"/>
    </row>
    <row r="1294" spans="4:7" x14ac:dyDescent="0.3">
      <c r="D1294" s="24"/>
      <c r="G1294" s="25"/>
    </row>
    <row r="1295" spans="4:7" x14ac:dyDescent="0.3">
      <c r="D1295" s="24"/>
      <c r="G1295" s="25"/>
    </row>
    <row r="1296" spans="4:7" x14ac:dyDescent="0.3">
      <c r="D1296" s="24"/>
      <c r="G1296" s="25"/>
    </row>
    <row r="1297" spans="1:7" x14ac:dyDescent="0.3">
      <c r="D1297" s="24"/>
      <c r="G1297" s="25"/>
    </row>
    <row r="1298" spans="1:7" x14ac:dyDescent="0.3">
      <c r="D1298" s="24"/>
      <c r="G1298" s="25"/>
    </row>
    <row r="1299" spans="1:7" x14ac:dyDescent="0.3">
      <c r="D1299" s="24"/>
      <c r="G1299" s="25"/>
    </row>
    <row r="1300" spans="1:7" x14ac:dyDescent="0.3">
      <c r="D1300" s="24"/>
      <c r="G1300" s="25"/>
    </row>
    <row r="1301" spans="1:7" x14ac:dyDescent="0.3">
      <c r="A1301" s="32"/>
      <c r="D1301" s="24"/>
    </row>
    <row r="1302" spans="1:7" x14ac:dyDescent="0.3">
      <c r="D1302" s="24"/>
    </row>
    <row r="1303" spans="1:7" x14ac:dyDescent="0.3">
      <c r="D1303" s="24"/>
    </row>
    <row r="1304" spans="1:7" x14ac:dyDescent="0.3">
      <c r="D1304" s="24"/>
    </row>
    <row r="1305" spans="1:7" x14ac:dyDescent="0.3">
      <c r="D1305" s="24"/>
      <c r="G1305" s="25"/>
    </row>
    <row r="1306" spans="1:7" x14ac:dyDescent="0.3">
      <c r="D1306" s="24"/>
      <c r="G1306" s="25"/>
    </row>
    <row r="1307" spans="1:7" x14ac:dyDescent="0.3">
      <c r="D1307" s="24"/>
      <c r="G1307" s="25"/>
    </row>
    <row r="1308" spans="1:7" x14ac:dyDescent="0.3">
      <c r="D1308" s="24"/>
      <c r="G1308" s="25"/>
    </row>
    <row r="1309" spans="1:7" x14ac:dyDescent="0.3">
      <c r="D1309" s="24"/>
      <c r="G1309" s="25"/>
    </row>
    <row r="1310" spans="1:7" x14ac:dyDescent="0.3">
      <c r="D1310" s="24"/>
    </row>
    <row r="1311" spans="1:7" x14ac:dyDescent="0.3">
      <c r="D1311" s="24"/>
    </row>
    <row r="1312" spans="1:7" x14ac:dyDescent="0.3">
      <c r="D1312" s="24"/>
    </row>
    <row r="1313" spans="1:4" x14ac:dyDescent="0.3">
      <c r="D1313" s="24"/>
    </row>
    <row r="1314" spans="1:4" x14ac:dyDescent="0.3">
      <c r="A1314" s="32"/>
      <c r="D1314" s="24"/>
    </row>
    <row r="1315" spans="1:4" x14ac:dyDescent="0.3">
      <c r="D1315" s="24"/>
    </row>
    <row r="1316" spans="1:4" x14ac:dyDescent="0.3">
      <c r="D1316" s="24"/>
    </row>
    <row r="1317" spans="1:4" x14ac:dyDescent="0.3">
      <c r="D1317" s="24"/>
    </row>
    <row r="1318" spans="1:4" x14ac:dyDescent="0.3">
      <c r="D1318" s="24"/>
    </row>
    <row r="1319" spans="1:4" x14ac:dyDescent="0.3">
      <c r="D1319" s="24"/>
    </row>
    <row r="1320" spans="1:4" x14ac:dyDescent="0.3">
      <c r="D1320" s="24"/>
    </row>
    <row r="1321" spans="1:4" x14ac:dyDescent="0.3">
      <c r="D1321" s="24"/>
    </row>
    <row r="1322" spans="1:4" x14ac:dyDescent="0.3">
      <c r="D1322" s="24"/>
    </row>
    <row r="1323" spans="1:4" x14ac:dyDescent="0.3">
      <c r="D1323" s="24"/>
    </row>
    <row r="1324" spans="1:4" x14ac:dyDescent="0.3">
      <c r="D1324" s="24"/>
    </row>
    <row r="1325" spans="1:4" x14ac:dyDescent="0.3">
      <c r="D1325" s="24"/>
    </row>
    <row r="1326" spans="1:4" x14ac:dyDescent="0.3">
      <c r="D1326" s="24"/>
    </row>
    <row r="1327" spans="1:4" x14ac:dyDescent="0.3">
      <c r="D1327" s="24"/>
    </row>
    <row r="1328" spans="1:4" x14ac:dyDescent="0.3">
      <c r="D1328" s="24"/>
    </row>
    <row r="1329" spans="1:7" x14ac:dyDescent="0.3">
      <c r="D1329" s="24"/>
    </row>
    <row r="1330" spans="1:7" x14ac:dyDescent="0.3">
      <c r="D1330" s="24"/>
    </row>
    <row r="1331" spans="1:7" x14ac:dyDescent="0.3">
      <c r="D1331" s="24"/>
      <c r="G1331" s="25"/>
    </row>
    <row r="1332" spans="1:7" x14ac:dyDescent="0.3">
      <c r="D1332" s="24"/>
      <c r="G1332" s="25"/>
    </row>
    <row r="1333" spans="1:7" x14ac:dyDescent="0.3">
      <c r="D1333" s="24"/>
      <c r="G1333" s="25"/>
    </row>
    <row r="1334" spans="1:7" x14ac:dyDescent="0.3">
      <c r="D1334" s="24"/>
      <c r="G1334" s="25"/>
    </row>
    <row r="1335" spans="1:7" x14ac:dyDescent="0.3">
      <c r="D1335" s="24"/>
      <c r="G1335" s="25"/>
    </row>
    <row r="1336" spans="1:7" x14ac:dyDescent="0.3">
      <c r="D1336" s="24"/>
      <c r="G1336" s="25"/>
    </row>
    <row r="1337" spans="1:7" x14ac:dyDescent="0.3">
      <c r="D1337" s="24"/>
      <c r="G1337" s="25"/>
    </row>
    <row r="1338" spans="1:7" x14ac:dyDescent="0.3">
      <c r="D1338" s="24"/>
      <c r="G1338" s="25"/>
    </row>
    <row r="1339" spans="1:7" x14ac:dyDescent="0.3">
      <c r="D1339" s="24"/>
      <c r="G1339" s="25"/>
    </row>
    <row r="1340" spans="1:7" x14ac:dyDescent="0.3">
      <c r="D1340" s="24"/>
      <c r="G1340" s="25"/>
    </row>
    <row r="1341" spans="1:7" x14ac:dyDescent="0.3">
      <c r="D1341" s="24"/>
      <c r="G1341" s="25"/>
    </row>
    <row r="1342" spans="1:7" x14ac:dyDescent="0.3">
      <c r="D1342" s="24"/>
      <c r="G1342" s="25"/>
    </row>
    <row r="1343" spans="1:7" x14ac:dyDescent="0.3">
      <c r="D1343" s="24"/>
    </row>
    <row r="1344" spans="1:7" x14ac:dyDescent="0.3">
      <c r="A1344" s="32"/>
      <c r="D1344" s="24"/>
    </row>
    <row r="1345" spans="4:7" x14ac:dyDescent="0.3">
      <c r="D1345" s="24"/>
    </row>
    <row r="1346" spans="4:7" x14ac:dyDescent="0.3">
      <c r="D1346" s="24"/>
    </row>
    <row r="1347" spans="4:7" x14ac:dyDescent="0.3">
      <c r="D1347" s="24"/>
    </row>
    <row r="1348" spans="4:7" x14ac:dyDescent="0.3">
      <c r="D1348" s="24"/>
    </row>
    <row r="1349" spans="4:7" x14ac:dyDescent="0.3">
      <c r="D1349" s="24"/>
    </row>
    <row r="1350" spans="4:7" x14ac:dyDescent="0.3">
      <c r="D1350" s="24"/>
    </row>
    <row r="1351" spans="4:7" x14ac:dyDescent="0.3">
      <c r="D1351" s="24"/>
    </row>
    <row r="1352" spans="4:7" x14ac:dyDescent="0.3">
      <c r="D1352" s="24"/>
      <c r="G1352" s="25"/>
    </row>
    <row r="1353" spans="4:7" x14ac:dyDescent="0.3">
      <c r="D1353" s="24"/>
      <c r="G1353" s="25"/>
    </row>
    <row r="1354" spans="4:7" x14ac:dyDescent="0.3">
      <c r="D1354" s="24"/>
      <c r="G1354" s="25"/>
    </row>
    <row r="1355" spans="4:7" x14ac:dyDescent="0.3">
      <c r="D1355" s="24"/>
      <c r="G1355" s="25"/>
    </row>
    <row r="1356" spans="4:7" x14ac:dyDescent="0.3">
      <c r="D1356" s="24"/>
      <c r="G1356" s="25"/>
    </row>
    <row r="1357" spans="4:7" x14ac:dyDescent="0.3">
      <c r="D1357" s="24"/>
      <c r="G1357" s="25"/>
    </row>
    <row r="1358" spans="4:7" x14ac:dyDescent="0.3">
      <c r="D1358" s="24"/>
      <c r="G1358" s="25"/>
    </row>
    <row r="1359" spans="4:7" x14ac:dyDescent="0.3">
      <c r="D1359" s="24"/>
      <c r="G1359" s="25"/>
    </row>
    <row r="1360" spans="4:7" x14ac:dyDescent="0.3">
      <c r="D1360" s="24"/>
      <c r="G1360" s="25"/>
    </row>
    <row r="1361" spans="4:7" x14ac:dyDescent="0.3">
      <c r="D1361" s="24"/>
      <c r="G1361" s="25"/>
    </row>
    <row r="1362" spans="4:7" x14ac:dyDescent="0.3">
      <c r="D1362" s="24"/>
      <c r="G1362" s="25"/>
    </row>
    <row r="1363" spans="4:7" x14ac:dyDescent="0.3">
      <c r="D1363" s="24"/>
    </row>
    <row r="1364" spans="4:7" x14ac:dyDescent="0.3">
      <c r="D1364" s="24"/>
      <c r="G1364" s="25"/>
    </row>
    <row r="1365" spans="4:7" x14ac:dyDescent="0.3">
      <c r="D1365" s="24"/>
    </row>
    <row r="1366" spans="4:7" x14ac:dyDescent="0.3">
      <c r="D1366" s="20"/>
      <c r="G1366" s="25"/>
    </row>
    <row r="1367" spans="4:7" x14ac:dyDescent="0.3">
      <c r="D1367" s="20"/>
    </row>
    <row r="1368" spans="4:7" x14ac:dyDescent="0.3">
      <c r="D1368" s="20"/>
      <c r="G1368" s="25"/>
    </row>
    <row r="1369" spans="4:7" x14ac:dyDescent="0.3">
      <c r="D1369" s="20"/>
    </row>
    <row r="1370" spans="4:7" x14ac:dyDescent="0.3">
      <c r="D1370" s="20"/>
      <c r="G137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Step-Wedge</vt:lpstr>
      <vt:lpstr>Var-Cor</vt:lpstr>
      <vt:lpstr>Var-Cor HiRes</vt:lpstr>
      <vt:lpstr>Var-Sag</vt:lpstr>
      <vt:lpstr>VarRates</vt:lpstr>
      <vt:lpstr>VarRates-match</vt:lpstr>
      <vt:lpstr>MonthlyRates</vt:lpstr>
      <vt:lpstr>Var-Cor CT-2</vt:lpstr>
      <vt:lpstr>Disepimentos</vt:lpstr>
      <vt:lpstr>Hoja4</vt:lpstr>
      <vt:lpstr>Hoja2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Lizcano</cp:lastModifiedBy>
  <dcterms:created xsi:type="dcterms:W3CDTF">2016-09-21T23:20:11Z</dcterms:created>
  <dcterms:modified xsi:type="dcterms:W3CDTF">2021-04-18T01:10:47Z</dcterms:modified>
</cp:coreProperties>
</file>