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ADMISIÓN 2018\_D_PREGRADO\_ADMISION 2020-II\PROCESOS PREGRADO -ADMISION\SISTEMA ADMISIÓN USAT\"/>
    </mc:Choice>
  </mc:AlternateContent>
  <xr:revisionPtr revIDLastSave="0" documentId="13_ncr:1_{A0E84B7A-4093-4797-9129-883FFD20348F}" xr6:coauthVersionLast="45" xr6:coauthVersionMax="45" xr10:uidLastSave="{00000000-0000-0000-0000-000000000000}"/>
  <bookViews>
    <workbookView xWindow="-120" yWindow="-120" windowWidth="24240" windowHeight="13140" xr2:uid="{29B18F3D-DD6E-47C5-8DC4-018755454A14}"/>
  </bookViews>
  <sheets>
    <sheet name="Hoja1" sheetId="1" r:id="rId1"/>
  </sheets>
  <externalReferences>
    <externalReference r:id="rId2"/>
  </externalReferences>
  <definedNames>
    <definedName name="_xlnm._FilterDatabase" localSheetId="0" hidden="1">Hoja1!$A$4:$I$4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<sst xmlns="http://schemas.openxmlformats.org/spreadsheetml/2006/main" count="48" uniqueCount="32">
  <si>
    <t>Nro</t>
  </si>
  <si>
    <t>CODIGO_UNIV</t>
  </si>
  <si>
    <t>MAT</t>
  </si>
  <si>
    <t>CARRERA MATRICULADA</t>
  </si>
  <si>
    <t>RE QUIERE NIVELACION DE COMPETENCIAS</t>
  </si>
  <si>
    <t>%COMPRENSION</t>
  </si>
  <si>
    <t>%REDACCION</t>
  </si>
  <si>
    <t>%MATEMATICA</t>
  </si>
  <si>
    <t>%CONOCIMIENTOS GENERALES</t>
  </si>
  <si>
    <t>201BI04054</t>
  </si>
  <si>
    <t>SI</t>
  </si>
  <si>
    <t>NO</t>
  </si>
  <si>
    <t>201BI04072</t>
  </si>
  <si>
    <t>201BI04454</t>
  </si>
  <si>
    <t>201BI04056</t>
  </si>
  <si>
    <t>201BI03775</t>
  </si>
  <si>
    <t>201VP03700</t>
  </si>
  <si>
    <t>201BS03882</t>
  </si>
  <si>
    <t>201BS04175</t>
  </si>
  <si>
    <t>201BS03663</t>
  </si>
  <si>
    <t>201BS03806</t>
  </si>
  <si>
    <t>201BS03810</t>
  </si>
  <si>
    <t>201BS04153</t>
  </si>
  <si>
    <t>201BS03684</t>
  </si>
  <si>
    <t>201BS04093</t>
  </si>
  <si>
    <t>201EP01797</t>
  </si>
  <si>
    <t>NO PROGRAMADO</t>
  </si>
  <si>
    <t>201EP02331</t>
  </si>
  <si>
    <t>201EP02417</t>
  </si>
  <si>
    <t>201EP02625</t>
  </si>
  <si>
    <t>201EP02667</t>
  </si>
  <si>
    <t>REPORTE DE GESTIÓN DE DESEMPEÑO POR PROGRAMA DE ESTUDIO CICLO 2020-I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</si>
</sst>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textRotation="90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9" fontId="0" fillId="3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28575</xdr:rowOff>
    </xdr:from>
    <xdr:ext cx="904875" cy="746549"/>
    <xdr:pic>
      <xdr:nvPicPr>
        <xdr:cNvPr id="2" name="Imagen 1">
          <a:extLst>
            <a:ext uri="{FF2B5EF4-FFF2-40B4-BE49-F238E27FC236}">
              <a16:creationId xmlns:a16="http://schemas.microsoft.com/office/drawing/2014/main" id="{385F202E-93C3-486F-B6F2-3FB4DA120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9075"/>
          <a:ext cx="904875" cy="7465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REPORTE%20DE%20COMPETENCIAS%202020-I/2006011555%20REPORTE%20COMPETENCIAS%202020-I%20-%20FINAL%204058%20SIN%20DUPL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RESUMEN"/>
      <sheetName val="Hoja2"/>
      <sheetName val="DATA"/>
      <sheetName val="POSTULANTES B18-REPORTE 2020-I"/>
      <sheetName val="SIRIES"/>
      <sheetName val="SIRIES (2)"/>
      <sheetName val="Hoja4"/>
      <sheetName val="Hoja5"/>
      <sheetName val="MAT201"/>
      <sheetName val="POR ESCUELA"/>
      <sheetName val="VAC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9294-FD16-4323-B7C6-95A2AC7046F6}">
  <dimension ref="A2:I23"/>
  <sheetViews>
    <sheetView tabSelected="1" topLeftCell="A4" workbookViewId="0">
      <selection activeCell="H2" sqref="H2"/>
    </sheetView>
  </sheetViews>
  <sheetFormatPr baseColWidth="10" defaultRowHeight="15" x14ac:dyDescent="0.25"/>
  <cols>
    <col min="1" max="1" width="4.28515625" bestFit="1" customWidth="1"/>
    <col min="4" max="4" width="27.28515625" bestFit="1" customWidth="1"/>
    <col min="5" max="5" width="17.5703125" bestFit="1" customWidth="1"/>
  </cols>
  <sheetData>
    <row r="2" spans="1:9" ht="71.25" customHeight="1" x14ac:dyDescent="0.25"/>
    <row r="3" spans="1:9" x14ac:dyDescent="0.25">
      <c r="A3" s="13" t="s">
        <v>31</v>
      </c>
      <c r="B3" s="13"/>
      <c r="C3" s="13"/>
      <c r="D3" s="13"/>
      <c r="E3" s="13"/>
      <c r="F3" s="13"/>
      <c r="G3" s="13"/>
      <c r="H3" s="13"/>
      <c r="I3" s="13"/>
    </row>
    <row r="4" spans="1:9" s="1" customFormat="1" ht="85.5" x14ac:dyDescent="0.25">
      <c r="A4" s="2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spans="1:9" x14ac:dyDescent="0.25">
      <c r="A5" s="5">
        <v>1</v>
      </c>
      <c r="B5" s="5" t="s">
        <v>9</v>
      </c>
      <c r="C5" s="6" t="str">
        <f>IF(IFERROR(VLOOKUP(B5,[1]!Tabla1[Cod. Univ.],1,FALSE),"")="","NO","SI")</f>
        <v>SI</v>
      </c>
      <c r="D5" s="7" t="str">
        <f>[1]!Tabla3[[#This Row],[CARRERA]]</f>
        <v>MEDICINA HUMANA</v>
      </c>
      <c r="E5" s="6" t="s">
        <v>10</v>
      </c>
      <c r="F5" s="11">
        <v>0.81820000000000004</v>
      </c>
      <c r="G5" s="11">
        <v>1</v>
      </c>
      <c r="H5" s="11">
        <v>0.55559999999999998</v>
      </c>
      <c r="I5" s="11">
        <v>0.64810000000000001</v>
      </c>
    </row>
    <row r="6" spans="1:9" x14ac:dyDescent="0.25">
      <c r="A6" s="8">
        <v>2</v>
      </c>
      <c r="B6" s="8" t="s">
        <v>12</v>
      </c>
      <c r="C6" s="9" t="str">
        <f>IF(IFERROR(VLOOKUP(B6,[1]!Tabla1[Cod. Univ.],1,FALSE),"")="","NO","SI")</f>
        <v>NO</v>
      </c>
      <c r="D6" s="10" t="str">
        <f>[1]!Tabla3[[#This Row],[CARRERA]]</f>
        <v>MEDICINA HUMANA</v>
      </c>
      <c r="E6" s="9" t="s">
        <v>10</v>
      </c>
      <c r="F6" s="12">
        <v>0.72729999999999995</v>
      </c>
      <c r="G6" s="12">
        <v>0.63639999999999997</v>
      </c>
      <c r="H6" s="12">
        <v>0.85189999999999999</v>
      </c>
      <c r="I6" s="12">
        <v>0.5</v>
      </c>
    </row>
    <row r="7" spans="1:9" x14ac:dyDescent="0.25">
      <c r="A7" s="5">
        <v>3</v>
      </c>
      <c r="B7" s="5" t="s">
        <v>13</v>
      </c>
      <c r="C7" s="6" t="str">
        <f>IF(IFERROR(VLOOKUP(B7,[1]!Tabla1[Cod. Univ.],1,FALSE),"")="","NO","SI")</f>
        <v>NO</v>
      </c>
      <c r="D7" s="7" t="str">
        <f>[1]!Tabla3[[#This Row],[CARRERA]]</f>
        <v>INGENIERÍA CIVIL AMBIENTAL</v>
      </c>
      <c r="E7" s="6" t="s">
        <v>10</v>
      </c>
      <c r="F7" s="11">
        <v>0.59379999999999999</v>
      </c>
      <c r="G7" s="11">
        <v>0.1923</v>
      </c>
      <c r="H7" s="11">
        <v>0.43099999999999999</v>
      </c>
      <c r="I7" s="11">
        <v>0</v>
      </c>
    </row>
    <row r="8" spans="1:9" x14ac:dyDescent="0.25">
      <c r="A8" s="8">
        <v>4</v>
      </c>
      <c r="B8" s="8" t="s">
        <v>14</v>
      </c>
      <c r="C8" s="9" t="str">
        <f>IF(IFERROR(VLOOKUP(B8,[1]!Tabla1[Cod. Univ.],1,FALSE),"")="","NO","SI")</f>
        <v>NO</v>
      </c>
      <c r="D8" s="10" t="str">
        <f>[1]!Tabla3[[#This Row],[CARRERA]]</f>
        <v>MEDICINA HUMANA</v>
      </c>
      <c r="E8" s="9" t="s">
        <v>10</v>
      </c>
      <c r="F8" s="12">
        <v>0.81820000000000004</v>
      </c>
      <c r="G8" s="12">
        <v>0.63639999999999997</v>
      </c>
      <c r="H8" s="12">
        <v>0.25929999999999997</v>
      </c>
      <c r="I8" s="12">
        <v>0.40739999999999998</v>
      </c>
    </row>
    <row r="9" spans="1:9" x14ac:dyDescent="0.25">
      <c r="A9" s="5">
        <v>5</v>
      </c>
      <c r="B9" s="5" t="s">
        <v>15</v>
      </c>
      <c r="C9" s="6" t="str">
        <f>IF(IFERROR(VLOOKUP(B9,[1]!Tabla1[Cod. Univ.],1,FALSE),"")="","NO","SI")</f>
        <v>SI</v>
      </c>
      <c r="D9" s="7" t="str">
        <f>[1]!Tabla3[[#This Row],[CARRERA]]</f>
        <v>INGENIERÍA CIVIL AMBIENTAL</v>
      </c>
      <c r="E9" s="6" t="s">
        <v>10</v>
      </c>
      <c r="F9" s="11">
        <v>0.3125</v>
      </c>
      <c r="G9" s="11">
        <v>0.69230000000000003</v>
      </c>
      <c r="H9" s="11">
        <v>0.51719999999999999</v>
      </c>
      <c r="I9" s="11">
        <v>0</v>
      </c>
    </row>
    <row r="10" spans="1:9" x14ac:dyDescent="0.25">
      <c r="A10" s="8">
        <v>6</v>
      </c>
      <c r="B10" s="8" t="s">
        <v>16</v>
      </c>
      <c r="C10" s="9" t="str">
        <f>IF(IFERROR(VLOOKUP(B10,[1]!Tabla1[Cod. Univ.],1,FALSE),"")="","NO","SI")</f>
        <v>NO</v>
      </c>
      <c r="D10" s="10" t="str">
        <f>[1]!Tabla3[[#This Row],[CARRERA]]</f>
        <v>INGENIERÍA INDUSTRIAL</v>
      </c>
      <c r="E10" s="9" t="s">
        <v>10</v>
      </c>
      <c r="F10" s="12">
        <v>0.75</v>
      </c>
      <c r="G10" s="12">
        <v>0.69230000000000003</v>
      </c>
      <c r="H10" s="12">
        <v>0.53449999999999998</v>
      </c>
      <c r="I10" s="12">
        <v>0</v>
      </c>
    </row>
    <row r="11" spans="1:9" x14ac:dyDescent="0.25">
      <c r="A11" s="5">
        <v>7</v>
      </c>
      <c r="B11" s="5" t="s">
        <v>17</v>
      </c>
      <c r="C11" s="6" t="str">
        <f>IF(IFERROR(VLOOKUP(B11,[1]!Tabla1[Cod. Univ.],1,FALSE),"")="","NO","SI")</f>
        <v>NO</v>
      </c>
      <c r="D11" s="7" t="str">
        <f>[1]!Tabla3[[#This Row],[CARRERA]]</f>
        <v>INGENIERÍA INDUSTRIAL</v>
      </c>
      <c r="E11" s="6" t="s">
        <v>10</v>
      </c>
      <c r="F11" s="11">
        <v>0.4375</v>
      </c>
      <c r="G11" s="11">
        <v>0.15379999999999999</v>
      </c>
      <c r="H11" s="11">
        <v>0.1724</v>
      </c>
      <c r="I11" s="11">
        <v>0</v>
      </c>
    </row>
    <row r="12" spans="1:9" x14ac:dyDescent="0.25">
      <c r="A12" s="8">
        <v>8</v>
      </c>
      <c r="B12" s="8" t="s">
        <v>18</v>
      </c>
      <c r="C12" s="9" t="str">
        <f>IF(IFERROR(VLOOKUP(B12,[1]!Tabla1[Cod. Univ.],1,FALSE),"")="","NO","SI")</f>
        <v>NO</v>
      </c>
      <c r="D12" s="10" t="str">
        <f>[1]!Tabla3[[#This Row],[CARRERA]]</f>
        <v>ENFERMERÍA</v>
      </c>
      <c r="E12" s="9" t="s">
        <v>10</v>
      </c>
      <c r="F12" s="12">
        <v>0.3125</v>
      </c>
      <c r="G12" s="12">
        <v>0.42309999999999998</v>
      </c>
      <c r="H12" s="12">
        <v>0.27589999999999998</v>
      </c>
      <c r="I12" s="12">
        <v>0</v>
      </c>
    </row>
    <row r="13" spans="1:9" x14ac:dyDescent="0.25">
      <c r="A13" s="5">
        <v>9</v>
      </c>
      <c r="B13" s="5" t="s">
        <v>19</v>
      </c>
      <c r="C13" s="6" t="str">
        <f>IF(IFERROR(VLOOKUP(B13,[1]!Tabla1[Cod. Univ.],1,FALSE),"")="","NO","SI")</f>
        <v>NO</v>
      </c>
      <c r="D13" s="7" t="str">
        <f>[1]!Tabla3[[#This Row],[CARRERA]]</f>
        <v>MEDICINA HUMANA</v>
      </c>
      <c r="E13" s="6" t="s">
        <v>11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25">
      <c r="A14" s="8">
        <v>10</v>
      </c>
      <c r="B14" s="8" t="s">
        <v>20</v>
      </c>
      <c r="C14" s="9" t="str">
        <f>IF(IFERROR(VLOOKUP(B14,[1]!Tabla1[Cod. Univ.],1,FALSE),"")="","NO","SI")</f>
        <v>SI</v>
      </c>
      <c r="D14" s="10" t="str">
        <f>[1]!Tabla3[[#This Row],[CARRERA]]</f>
        <v>INGENIERÍA INDUSTRIAL</v>
      </c>
      <c r="E14" s="9" t="s">
        <v>10</v>
      </c>
      <c r="F14" s="12">
        <v>0.59379999999999999</v>
      </c>
      <c r="G14" s="12">
        <v>0.65380000000000005</v>
      </c>
      <c r="H14" s="12">
        <v>0.8448</v>
      </c>
      <c r="I14" s="12">
        <v>0</v>
      </c>
    </row>
    <row r="15" spans="1:9" x14ac:dyDescent="0.25">
      <c r="A15" s="5">
        <v>11</v>
      </c>
      <c r="B15" s="5" t="s">
        <v>21</v>
      </c>
      <c r="C15" s="6" t="str">
        <f>IF(IFERROR(VLOOKUP(B15,[1]!Tabla1[Cod. Univ.],1,FALSE),"")="","NO","SI")</f>
        <v>SI</v>
      </c>
      <c r="D15" s="7" t="str">
        <f>[1]!Tabla3[[#This Row],[CARRERA]]</f>
        <v>MEDICINA HUMANA</v>
      </c>
      <c r="E15" s="6" t="s">
        <v>11</v>
      </c>
      <c r="F15" s="11">
        <v>0.81820000000000004</v>
      </c>
      <c r="G15" s="11">
        <v>1</v>
      </c>
      <c r="H15" s="11">
        <v>0.81479999999999997</v>
      </c>
      <c r="I15" s="11">
        <v>0.72219999999999995</v>
      </c>
    </row>
    <row r="16" spans="1:9" x14ac:dyDescent="0.25">
      <c r="A16" s="8">
        <v>12</v>
      </c>
      <c r="B16" s="8" t="s">
        <v>22</v>
      </c>
      <c r="C16" s="9" t="str">
        <f>IF(IFERROR(VLOOKUP(B16,[1]!Tabla1[Cod. Univ.],1,FALSE),"")="","NO","SI")</f>
        <v>NO</v>
      </c>
      <c r="D16" s="10" t="str">
        <f>[1]!Tabla3[[#This Row],[CARRERA]]</f>
        <v>DERECHO</v>
      </c>
      <c r="E16" s="9" t="s">
        <v>10</v>
      </c>
      <c r="F16" s="12">
        <v>0.5</v>
      </c>
      <c r="G16" s="12">
        <v>0.69230000000000003</v>
      </c>
      <c r="H16" s="12">
        <v>0.5</v>
      </c>
      <c r="I16" s="12">
        <v>0</v>
      </c>
    </row>
    <row r="17" spans="1:9" x14ac:dyDescent="0.25">
      <c r="A17" s="5">
        <v>13</v>
      </c>
      <c r="B17" s="5" t="s">
        <v>23</v>
      </c>
      <c r="C17" s="6" t="str">
        <f>IF(IFERROR(VLOOKUP(B17,[1]!Tabla1[Cod. Univ.],1,FALSE),"")="","NO","SI")</f>
        <v>SI</v>
      </c>
      <c r="D17" s="7" t="str">
        <f>[1]!Tabla3[[#This Row],[CARRERA]]</f>
        <v>ENFERMERÍA</v>
      </c>
      <c r="E17" s="6" t="s">
        <v>10</v>
      </c>
      <c r="F17" s="11">
        <v>0.71879999999999999</v>
      </c>
      <c r="G17" s="11">
        <v>0.57689999999999997</v>
      </c>
      <c r="H17" s="11">
        <v>0.6552</v>
      </c>
      <c r="I17" s="11">
        <v>0</v>
      </c>
    </row>
    <row r="18" spans="1:9" x14ac:dyDescent="0.25">
      <c r="A18" s="8">
        <v>14</v>
      </c>
      <c r="B18" s="8" t="s">
        <v>24</v>
      </c>
      <c r="C18" s="9" t="str">
        <f>IF(IFERROR(VLOOKUP(B18,[1]!Tabla1[Cod. Univ.],1,FALSE),"")="","NO","SI")</f>
        <v>SI</v>
      </c>
      <c r="D18" s="10" t="str">
        <f>[1]!Tabla3[[#This Row],[CARRERA]]</f>
        <v>DERECHO</v>
      </c>
      <c r="E18" s="9" t="s">
        <v>11</v>
      </c>
      <c r="F18" s="12">
        <v>0.71879999999999999</v>
      </c>
      <c r="G18" s="12">
        <v>0.73080000000000001</v>
      </c>
      <c r="H18" s="12">
        <v>0.8276</v>
      </c>
      <c r="I18" s="12">
        <v>0</v>
      </c>
    </row>
    <row r="19" spans="1:9" x14ac:dyDescent="0.25">
      <c r="A19" s="5">
        <v>15</v>
      </c>
      <c r="B19" s="5" t="s">
        <v>25</v>
      </c>
      <c r="C19" s="6" t="str">
        <f>IF(IFERROR(VLOOKUP(B19,[1]!Tabla1[Cod. Univ.],1,FALSE),"")="","NO","SI")</f>
        <v>NO</v>
      </c>
      <c r="D19" s="7" t="str">
        <f>[1]!Tabla3[[#This Row],[CARRERA]]</f>
        <v>MEDICINA HUMANA</v>
      </c>
      <c r="E19" s="6" t="s">
        <v>26</v>
      </c>
      <c r="F19" s="11">
        <v>0</v>
      </c>
      <c r="G19" s="11">
        <v>0</v>
      </c>
      <c r="H19" s="11">
        <v>0</v>
      </c>
      <c r="I19" s="11">
        <v>0</v>
      </c>
    </row>
    <row r="20" spans="1:9" x14ac:dyDescent="0.25">
      <c r="A20" s="8">
        <v>16</v>
      </c>
      <c r="B20" s="8" t="s">
        <v>27</v>
      </c>
      <c r="C20" s="9" t="str">
        <f>IF(IFERROR(VLOOKUP(B20,[1]!Tabla1[Cod. Univ.],1,FALSE),"")="","NO","SI")</f>
        <v>NO</v>
      </c>
      <c r="D20" s="10" t="str">
        <f>[1]!Tabla3[[#This Row],[CARRERA]]</f>
        <v>MEDICINA HUMANA</v>
      </c>
      <c r="E20" s="9" t="s">
        <v>26</v>
      </c>
      <c r="F20" s="12">
        <v>0.60499999999999998</v>
      </c>
      <c r="G20" s="12">
        <v>0.65999999999999992</v>
      </c>
      <c r="H20" s="12">
        <v>0.55000000000000004</v>
      </c>
      <c r="I20" s="12">
        <v>0</v>
      </c>
    </row>
    <row r="21" spans="1:9" x14ac:dyDescent="0.25">
      <c r="A21" s="5">
        <v>17</v>
      </c>
      <c r="B21" s="5" t="s">
        <v>28</v>
      </c>
      <c r="C21" s="6" t="str">
        <f>IF(IFERROR(VLOOKUP(B21,[1]!Tabla1[Cod. Univ.],1,FALSE),"")="","NO","SI")</f>
        <v>SI</v>
      </c>
      <c r="D21" s="7" t="str">
        <f>[1]!Tabla3[[#This Row],[CARRERA]]</f>
        <v>PSICOLOGÍA</v>
      </c>
      <c r="E21" s="6" t="s">
        <v>26</v>
      </c>
      <c r="F21" s="11">
        <v>0.61499999999999999</v>
      </c>
      <c r="G21" s="11">
        <v>0.62</v>
      </c>
      <c r="H21" s="11">
        <v>0.82499999999999996</v>
      </c>
      <c r="I21" s="11">
        <v>0</v>
      </c>
    </row>
    <row r="22" spans="1:9" x14ac:dyDescent="0.25">
      <c r="A22" s="8">
        <v>18</v>
      </c>
      <c r="B22" s="8" t="s">
        <v>29</v>
      </c>
      <c r="C22" s="9" t="str">
        <f>IF(IFERROR(VLOOKUP(B22,[1]!Tabla1[Cod. Univ.],1,FALSE),"")="","NO","SI")</f>
        <v>NO</v>
      </c>
      <c r="D22" s="10" t="str">
        <f>[1]!Tabla3[[#This Row],[CARRERA]]</f>
        <v>CONTABILIDAD</v>
      </c>
      <c r="E22" s="9" t="s">
        <v>26</v>
      </c>
      <c r="F22" s="12">
        <v>0.435</v>
      </c>
      <c r="G22" s="12">
        <v>0.61</v>
      </c>
      <c r="H22" s="12">
        <v>0.495</v>
      </c>
      <c r="I22" s="12">
        <v>0</v>
      </c>
    </row>
    <row r="23" spans="1:9" x14ac:dyDescent="0.25">
      <c r="A23" s="5">
        <v>19</v>
      </c>
      <c r="B23" s="5" t="s">
        <v>30</v>
      </c>
      <c r="C23" s="6" t="str">
        <f>IF(IFERROR(VLOOKUP(B23,[1]!Tabla1[Cod. Univ.],1,FALSE),"")="","NO","SI")</f>
        <v>NO</v>
      </c>
      <c r="D23" s="7" t="str">
        <f>[1]!Tabla3[[#This Row],[CARRERA]]</f>
        <v>MEDICINA HUMANA</v>
      </c>
      <c r="E23" s="6" t="s">
        <v>26</v>
      </c>
      <c r="F23" s="11">
        <v>0.52</v>
      </c>
      <c r="G23" s="11">
        <v>0.505</v>
      </c>
      <c r="H23" s="11">
        <v>0.39500000000000002</v>
      </c>
      <c r="I23" s="11">
        <v>0</v>
      </c>
    </row>
  </sheetData>
  <autoFilter ref="A4:I4" xr:uid="{F12994C1-9D73-4E38-A8A8-5DFE902271A1}"/>
  <mergeCells count="1">
    <mergeCell ref="A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2020-06-22T20:37:33Z</dcterms:created>
  <dcterms:modified xsi:type="dcterms:W3CDTF">2020-06-22T20:44:50Z</dcterms:modified>
</cp:coreProperties>
</file>