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Documentos\JUAN JOSE\2020\Correo\BOL_NOV_2020\"/>
    </mc:Choice>
  </mc:AlternateContent>
  <xr:revisionPtr revIDLastSave="0" documentId="13_ncr:1_{E69811BD-6191-4068-BD01-AE6E9A4F59B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1.7" sheetId="1" r:id="rId1"/>
  </sheets>
  <definedNames>
    <definedName name="_xlnm.Print_Area" localSheetId="0">'1.7'!$A$1:$N$31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0" i="1"/>
  <c r="C20" i="1" l="1"/>
  <c r="G20" i="1"/>
  <c r="G10" i="1"/>
  <c r="G14" i="1"/>
  <c r="G6" i="1" l="1"/>
  <c r="C6" i="1"/>
  <c r="E10" i="1" l="1"/>
  <c r="E20" i="1"/>
  <c r="E14" i="1"/>
  <c r="E6" i="1" l="1"/>
  <c r="I11" i="1" l="1"/>
  <c r="I8" i="1" l="1"/>
  <c r="I23" i="1"/>
  <c r="I20" i="1"/>
  <c r="I25" i="1"/>
  <c r="I12" i="1"/>
  <c r="I22" i="1"/>
  <c r="I16" i="1"/>
  <c r="I21" i="1"/>
  <c r="I18" i="1"/>
  <c r="I14" i="1"/>
  <c r="I15" i="1"/>
  <c r="I10" i="1"/>
  <c r="I6" i="1" l="1"/>
  <c r="J25" i="1" l="1"/>
  <c r="J18" i="1" l="1"/>
  <c r="J11" i="1"/>
  <c r="J15" i="1"/>
  <c r="J22" i="1"/>
  <c r="J14" i="1"/>
  <c r="J21" i="1"/>
  <c r="J16" i="1"/>
  <c r="J10" i="1"/>
  <c r="J12" i="1"/>
  <c r="J8" i="1"/>
  <c r="J23" i="1"/>
  <c r="J20" i="1"/>
  <c r="J6" i="1" l="1"/>
  <c r="K14" i="1" l="1"/>
  <c r="K15" i="1"/>
  <c r="K22" i="1"/>
  <c r="K11" i="1"/>
  <c r="K21" i="1"/>
  <c r="K20" i="1"/>
  <c r="K18" i="1"/>
  <c r="K8" i="1"/>
  <c r="K10" i="1"/>
  <c r="K16" i="1"/>
  <c r="K23" i="1"/>
  <c r="K12" i="1"/>
  <c r="K25" i="1"/>
  <c r="K6" i="1" l="1"/>
</calcChain>
</file>

<file path=xl/sharedStrings.xml><?xml version="1.0" encoding="utf-8"?>
<sst xmlns="http://schemas.openxmlformats.org/spreadsheetml/2006/main" count="34" uniqueCount="29">
  <si>
    <t>Entidades Federativas y Municipios</t>
  </si>
  <si>
    <t>Participación Porcentual (%)</t>
  </si>
  <si>
    <t>Variación Porcentual (%)</t>
  </si>
  <si>
    <t>Total</t>
  </si>
  <si>
    <t>Coahuila de Zaragoza</t>
  </si>
  <si>
    <t>Colima</t>
  </si>
  <si>
    <t>Minatitlán</t>
  </si>
  <si>
    <t>Chihuahua</t>
  </si>
  <si>
    <t>Camargo</t>
  </si>
  <si>
    <t>Durango</t>
  </si>
  <si>
    <t>Michoacán de Ocampo</t>
  </si>
  <si>
    <t>Aquila</t>
  </si>
  <si>
    <t>Lázaro Cárdenas</t>
  </si>
  <si>
    <t>Otras Entidades Federativas</t>
  </si>
  <si>
    <r>
      <t xml:space="preserve">P/  </t>
    </r>
    <r>
      <rPr>
        <sz val="8"/>
        <rFont val="Arial Narrow"/>
        <family val="2"/>
      </rPr>
      <t>Cifras Preliminares</t>
    </r>
  </si>
  <si>
    <r>
      <t xml:space="preserve">CUADRO </t>
    </r>
    <r>
      <rPr>
        <b/>
        <sz val="10"/>
        <rFont val="Arial Narrow"/>
        <family val="2"/>
      </rPr>
      <t>1.7</t>
    </r>
  </si>
  <si>
    <r>
      <t xml:space="preserve">PRODUCCIÓN EN EXTRACCIÓN DE FIERRO POR ENTIDAD FEDERATIVA Y MUNICIPIO </t>
    </r>
    <r>
      <rPr>
        <b/>
        <vertAlign val="superscript"/>
        <sz val="10"/>
        <rFont val="Arial Narrow"/>
        <family val="2"/>
      </rPr>
      <t>a/</t>
    </r>
  </si>
  <si>
    <t>Otros Municipios</t>
  </si>
  <si>
    <r>
      <t>NOTA:</t>
    </r>
    <r>
      <rPr>
        <sz val="8"/>
        <rFont val="Arial Narrow"/>
        <family val="2"/>
      </rPr>
      <t xml:space="preserve"> La suma de los parciales puede no coincidir con los totales debido al redondeo.</t>
    </r>
  </si>
  <si>
    <r>
      <t xml:space="preserve">r/  </t>
    </r>
    <r>
      <rPr>
        <sz val="8"/>
        <rFont val="Arial Narrow"/>
        <family val="2"/>
      </rPr>
      <t>Cifras Revisadas</t>
    </r>
  </si>
  <si>
    <r>
      <t>a/</t>
    </r>
    <r>
      <rPr>
        <sz val="8"/>
        <rFont val="Arial Narrow"/>
        <family val="2"/>
      </rPr>
      <t xml:space="preserve">  Contenido Metálico</t>
    </r>
  </si>
  <si>
    <r>
      <rPr>
        <b/>
        <sz val="8"/>
        <color rgb="FF000080"/>
        <rFont val="Arial Narrow"/>
        <family val="2"/>
      </rPr>
      <t>-o-</t>
    </r>
    <r>
      <rPr>
        <sz val="8"/>
        <color rgb="FF000080"/>
        <rFont val="Arial Narrow"/>
        <family val="2"/>
      </rPr>
      <t xml:space="preserve"> </t>
    </r>
    <r>
      <rPr>
        <sz val="8"/>
        <rFont val="Arial Narrow"/>
        <family val="2"/>
      </rPr>
      <t xml:space="preserve">Variación porcentual mayor a </t>
    </r>
    <r>
      <rPr>
        <sz val="8"/>
        <color rgb="FF002060"/>
        <rFont val="Arial Narrow"/>
        <family val="2"/>
      </rPr>
      <t>250</t>
    </r>
    <r>
      <rPr>
        <sz val="8"/>
        <rFont val="Arial Narrow"/>
        <family val="2"/>
      </rPr>
      <t xml:space="preserve"> por ciento</t>
    </r>
  </si>
  <si>
    <r>
      <t xml:space="preserve">2020 </t>
    </r>
    <r>
      <rPr>
        <b/>
        <vertAlign val="superscript"/>
        <sz val="10"/>
        <rFont val="Arial Narrow"/>
        <family val="2"/>
      </rPr>
      <t>P/</t>
    </r>
  </si>
  <si>
    <t>2019/2018</t>
  </si>
  <si>
    <t>2020/2019</t>
  </si>
  <si>
    <t>Volumen ( Toneladas )</t>
  </si>
  <si>
    <t>-</t>
  </si>
  <si>
    <t>-o-</t>
  </si>
  <si>
    <t>Noviembre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</si>
</sst>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1" x14ac:knownFonts="1">
    <font>
      <sz val="10"/>
      <name val="Tahoma"/>
    </font>
    <font>
      <sz val="10"/>
      <name val="Arial Narrow"/>
      <family val="2"/>
    </font>
    <font>
      <b/>
      <sz val="10"/>
      <name val="Arial Narrow"/>
      <family val="2"/>
    </font>
    <font>
      <b/>
      <vertAlign val="superscript"/>
      <sz val="10"/>
      <name val="Arial Narrow"/>
      <family val="2"/>
    </font>
    <font>
      <sz val="9"/>
      <name val="Arial Narrow"/>
      <family val="2"/>
    </font>
    <font>
      <b/>
      <sz val="9.5"/>
      <name val="Arial Narrow"/>
      <family val="2"/>
    </font>
    <font>
      <sz val="9.5"/>
      <name val="Arial Narrow"/>
      <family val="2"/>
    </font>
    <font>
      <sz val="8"/>
      <name val="Tahoma"/>
      <family val="2"/>
    </font>
    <font>
      <b/>
      <vertAlign val="superscript"/>
      <sz val="8"/>
      <name val="Arial Narrow"/>
      <family val="2"/>
    </font>
    <font>
      <sz val="8"/>
      <name val="Arial Narrow"/>
      <family val="2"/>
    </font>
    <font>
      <sz val="10"/>
      <color theme="0"/>
      <name val="Arial Narrow"/>
      <family val="2"/>
    </font>
    <font>
      <b/>
      <sz val="9.5"/>
      <color theme="0"/>
      <name val="Arial Narrow"/>
      <family val="2"/>
    </font>
    <font>
      <sz val="9.5"/>
      <color theme="0"/>
      <name val="Arial Narrow"/>
      <family val="2"/>
    </font>
    <font>
      <sz val="9"/>
      <color theme="0"/>
      <name val="Arial Narrow"/>
      <family val="2"/>
    </font>
    <font>
      <sz val="8"/>
      <color rgb="FF000080"/>
      <name val="Arial Narrow"/>
      <family val="2"/>
    </font>
    <font>
      <b/>
      <sz val="8"/>
      <name val="Arial Narrow"/>
      <family val="2"/>
    </font>
    <font>
      <sz val="8"/>
      <color theme="0"/>
      <name val="Arial Narrow"/>
      <family val="2"/>
    </font>
    <font>
      <b/>
      <sz val="8"/>
      <color rgb="FF000080"/>
      <name val="Arial Narrow"/>
      <family val="2"/>
    </font>
    <font>
      <b/>
      <vertAlign val="superscript"/>
      <sz val="9.5"/>
      <name val="Arial Narrow"/>
      <family val="2"/>
    </font>
    <font>
      <b/>
      <vertAlign val="superscript"/>
      <sz val="9"/>
      <name val="Arial Narrow"/>
      <family val="2"/>
    </font>
    <font>
      <sz val="8"/>
      <color rgb="FF00206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 indent="1"/>
    </xf>
    <xf numFmtId="0" fontId="6" fillId="2" borderId="0" xfId="0" applyFont="1" applyFill="1" applyAlignment="1">
      <alignment vertical="center"/>
    </xf>
    <xf numFmtId="164" fontId="6" fillId="2" borderId="0" xfId="0" applyNumberFormat="1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4" fontId="6" fillId="2" borderId="2" xfId="0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0" xfId="0" applyFont="1" applyFill="1" applyAlignment="1"/>
    <xf numFmtId="0" fontId="10" fillId="2" borderId="0" xfId="0" applyFont="1" applyFill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2" fillId="2" borderId="2" xfId="0" applyFont="1" applyFill="1" applyBorder="1" applyAlignment="1">
      <alignment vertical="center"/>
    </xf>
    <xf numFmtId="0" fontId="13" fillId="2" borderId="0" xfId="0" applyFont="1" applyFill="1" applyAlignment="1">
      <alignment vertical="center"/>
    </xf>
    <xf numFmtId="0" fontId="8" fillId="2" borderId="0" xfId="0" applyFont="1" applyFill="1" applyAlignment="1">
      <alignment horizontal="left" indent="1"/>
    </xf>
    <xf numFmtId="0" fontId="15" fillId="2" borderId="0" xfId="0" applyFont="1" applyFill="1" applyAlignment="1">
      <alignment horizontal="left" vertical="center" indent="1"/>
    </xf>
    <xf numFmtId="0" fontId="16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164" fontId="9" fillId="2" borderId="0" xfId="0" applyNumberFormat="1" applyFont="1" applyFill="1" applyAlignment="1">
      <alignment vertical="center"/>
    </xf>
    <xf numFmtId="0" fontId="9" fillId="0" borderId="0" xfId="0" applyFont="1" applyAlignment="1">
      <alignment vertical="center"/>
    </xf>
    <xf numFmtId="164" fontId="5" fillId="2" borderId="0" xfId="0" applyNumberFormat="1" applyFont="1" applyFill="1" applyAlignment="1" applyProtection="1">
      <alignment vertical="center"/>
      <protection locked="0"/>
    </xf>
    <xf numFmtId="164" fontId="6" fillId="2" borderId="0" xfId="0" applyNumberFormat="1" applyFont="1" applyFill="1" applyAlignment="1" applyProtection="1">
      <alignment vertical="center"/>
      <protection locked="0"/>
    </xf>
    <xf numFmtId="164" fontId="5" fillId="3" borderId="0" xfId="0" applyNumberFormat="1" applyFont="1" applyFill="1" applyAlignment="1" applyProtection="1">
      <alignment horizontal="right" vertical="center"/>
      <protection hidden="1"/>
    </xf>
    <xf numFmtId="164" fontId="5" fillId="2" borderId="0" xfId="0" applyNumberFormat="1" applyFont="1" applyFill="1" applyAlignment="1" applyProtection="1">
      <alignment vertical="center"/>
      <protection hidden="1"/>
    </xf>
    <xf numFmtId="164" fontId="6" fillId="2" borderId="0" xfId="0" applyNumberFormat="1" applyFont="1" applyFill="1" applyAlignment="1" applyProtection="1">
      <alignment vertical="center"/>
      <protection hidden="1"/>
    </xf>
    <xf numFmtId="164" fontId="6" fillId="3" borderId="0" xfId="0" applyNumberFormat="1" applyFont="1" applyFill="1" applyAlignment="1" applyProtection="1">
      <alignment horizontal="right" vertical="center"/>
      <protection hidden="1"/>
    </xf>
    <xf numFmtId="3" fontId="5" fillId="2" borderId="0" xfId="0" applyNumberFormat="1" applyFont="1" applyFill="1" applyAlignment="1" applyProtection="1">
      <alignment vertical="center"/>
    </xf>
    <xf numFmtId="164" fontId="5" fillId="2" borderId="0" xfId="0" applyNumberFormat="1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/>
    </xf>
    <xf numFmtId="3" fontId="6" fillId="2" borderId="0" xfId="0" applyNumberFormat="1" applyFont="1" applyFill="1" applyAlignment="1" applyProtection="1">
      <alignment vertical="center"/>
    </xf>
    <xf numFmtId="0" fontId="6" fillId="2" borderId="0" xfId="0" applyFont="1" applyFill="1" applyAlignment="1" applyProtection="1">
      <alignment vertical="center"/>
    </xf>
    <xf numFmtId="164" fontId="6" fillId="2" borderId="0" xfId="0" applyNumberFormat="1" applyFont="1" applyFill="1" applyAlignment="1" applyProtection="1">
      <alignment vertical="center"/>
    </xf>
    <xf numFmtId="3" fontId="6" fillId="3" borderId="0" xfId="0" applyNumberFormat="1" applyFont="1" applyFill="1" applyAlignment="1" applyProtection="1">
      <alignment vertical="center"/>
    </xf>
    <xf numFmtId="0" fontId="15" fillId="2" borderId="0" xfId="0" quotePrefix="1" applyFont="1" applyFill="1" applyAlignment="1">
      <alignment horizontal="left" indent="1"/>
    </xf>
    <xf numFmtId="0" fontId="3" fillId="2" borderId="0" xfId="0" applyFont="1" applyFill="1" applyAlignment="1">
      <alignment vertical="center"/>
    </xf>
    <xf numFmtId="0" fontId="18" fillId="2" borderId="2" xfId="0" applyFont="1" applyFill="1" applyBorder="1" applyAlignment="1">
      <alignment vertical="center"/>
    </xf>
    <xf numFmtId="0" fontId="18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0080"/>
      </font>
    </dxf>
    <dxf>
      <font>
        <color rgb="FF000080"/>
      </font>
    </dxf>
    <dxf>
      <font>
        <color rgb="FF000080"/>
      </font>
    </dxf>
    <dxf>
      <font>
        <color rgb="FF000080"/>
      </font>
    </dxf>
  </dxfs>
  <tableStyles count="0" defaultTableStyle="TableStyleMedium9" defaultPivotStyle="PivotStyleLight16"/>
  <colors>
    <mruColors>
      <color rgb="FF666699"/>
      <color rgb="FF000080"/>
      <color rgb="FF99CC00"/>
      <color rgb="FF669900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1">
  <a:themeElements>
    <a:clrScheme name="Personalizado 2">
      <a:dk1>
        <a:srgbClr val="002060"/>
      </a:dk1>
      <a:lt1>
        <a:sysClr val="window" lastClr="FFFFFF"/>
      </a:lt1>
      <a:dk2>
        <a:srgbClr val="002060"/>
      </a:dk2>
      <a:lt2>
        <a:srgbClr val="EEECE1"/>
      </a:lt2>
      <a:accent1>
        <a:srgbClr val="99CC00"/>
      </a:accent1>
      <a:accent2>
        <a:srgbClr val="666699"/>
      </a:accent2>
      <a:accent3>
        <a:srgbClr val="FFC000"/>
      </a:accent3>
      <a:accent4>
        <a:srgbClr val="993366"/>
      </a:accent4>
      <a:accent5>
        <a:srgbClr val="548DD4"/>
      </a:accent5>
      <a:accent6>
        <a:srgbClr val="F79646"/>
      </a:accent6>
      <a:hlink>
        <a:srgbClr val="0000FF"/>
      </a:hlink>
      <a:folHlink>
        <a:srgbClr val="660033"/>
      </a:folHlink>
    </a:clrScheme>
    <a:fontScheme name="Sector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ector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8"/>
  <sheetViews>
    <sheetView tabSelected="1" zoomScaleNormal="100" workbookViewId="0">
      <selection activeCell="N1" sqref="N1"/>
    </sheetView>
  </sheetViews>
  <sheetFormatPr baseColWidth="10" defaultColWidth="11.44140625" defaultRowHeight="14.1" customHeight="1" x14ac:dyDescent="0.25"/>
  <cols>
    <col min="1" max="1" width="21" style="4" customWidth="1"/>
    <col min="2" max="2" width="1.6640625" style="15" customWidth="1"/>
    <col min="3" max="3" width="11.109375" style="4" customWidth="1"/>
    <col min="4" max="4" width="1.6640625" style="42" customWidth="1"/>
    <col min="5" max="5" width="11.109375" style="4" customWidth="1"/>
    <col min="6" max="6" width="1.6640625" style="4" customWidth="1"/>
    <col min="7" max="7" width="11.109375" style="4" customWidth="1"/>
    <col min="8" max="8" width="1.6640625" style="4" customWidth="1"/>
    <col min="9" max="11" width="11.5546875" style="4" bestFit="1" customWidth="1"/>
    <col min="12" max="12" width="1.6640625" style="4" customWidth="1"/>
    <col min="13" max="14" width="11.5546875" style="4" bestFit="1" customWidth="1"/>
    <col min="15" max="16384" width="11.44140625" style="1"/>
  </cols>
  <sheetData>
    <row r="1" spans="1:14" ht="14.1" customHeight="1" x14ac:dyDescent="0.3">
      <c r="A1" s="14" t="s">
        <v>16</v>
      </c>
      <c r="N1" s="4" t="s">
        <v>15</v>
      </c>
    </row>
    <row r="2" spans="1:14" ht="14.1" customHeight="1" x14ac:dyDescent="0.25">
      <c r="A2" s="4" t="s">
        <v>28</v>
      </c>
    </row>
    <row r="3" spans="1:14" ht="14.1" customHeight="1" x14ac:dyDescent="0.25">
      <c r="A3" s="49" t="s">
        <v>0</v>
      </c>
      <c r="B3" s="16"/>
      <c r="C3" s="48" t="s">
        <v>25</v>
      </c>
      <c r="D3" s="48"/>
      <c r="E3" s="48"/>
      <c r="F3" s="48"/>
      <c r="G3" s="48"/>
      <c r="H3" s="47"/>
      <c r="I3" s="48" t="s">
        <v>1</v>
      </c>
      <c r="J3" s="48"/>
      <c r="K3" s="48"/>
      <c r="L3" s="47"/>
      <c r="M3" s="48" t="s">
        <v>2</v>
      </c>
      <c r="N3" s="48"/>
    </row>
    <row r="4" spans="1:14" ht="14.1" customHeight="1" x14ac:dyDescent="0.25">
      <c r="A4" s="50"/>
      <c r="B4" s="17"/>
      <c r="C4" s="13">
        <v>2018</v>
      </c>
      <c r="D4" s="13"/>
      <c r="E4" s="13">
        <v>2019</v>
      </c>
      <c r="F4" s="13"/>
      <c r="G4" s="13" t="s">
        <v>22</v>
      </c>
      <c r="H4" s="13"/>
      <c r="I4" s="13">
        <v>2018</v>
      </c>
      <c r="J4" s="13">
        <v>2019</v>
      </c>
      <c r="K4" s="13" t="s">
        <v>22</v>
      </c>
      <c r="L4" s="13"/>
      <c r="M4" s="13" t="s">
        <v>23</v>
      </c>
      <c r="N4" s="13" t="s">
        <v>24</v>
      </c>
    </row>
    <row r="5" spans="1:14" ht="9.9" customHeight="1" x14ac:dyDescent="0.25"/>
    <row r="6" spans="1:14" s="3" customFormat="1" ht="13.5" customHeight="1" x14ac:dyDescent="0.25">
      <c r="A6" s="5" t="s">
        <v>3</v>
      </c>
      <c r="B6" s="18"/>
      <c r="C6" s="34">
        <f>+C8+C10+C14+C18+C20+C25</f>
        <v>815395</v>
      </c>
      <c r="D6" s="34"/>
      <c r="E6" s="34">
        <f>+E8+E10+E14+E18+E20+E25</f>
        <v>1069895</v>
      </c>
      <c r="F6" s="34"/>
      <c r="G6" s="34">
        <f>+G8+G10+G14+G18+G20+G25</f>
        <v>635850</v>
      </c>
      <c r="H6" s="34"/>
      <c r="I6" s="35">
        <f>+I8+I10+I14+I18+I20+I25</f>
        <v>100</v>
      </c>
      <c r="J6" s="35">
        <f>+J8+J10+J14+J18+J20+J25</f>
        <v>100</v>
      </c>
      <c r="K6" s="35">
        <f>+K8+K10+K14+K18+K20+K25</f>
        <v>100</v>
      </c>
      <c r="L6" s="28"/>
      <c r="M6" s="30">
        <v>31.21186664132108</v>
      </c>
      <c r="N6" s="30">
        <v>-40.568934334677706</v>
      </c>
    </row>
    <row r="7" spans="1:14" s="3" customFormat="1" ht="8.1" customHeight="1" x14ac:dyDescent="0.25">
      <c r="A7" s="5"/>
      <c r="B7" s="18"/>
      <c r="C7" s="34"/>
      <c r="D7" s="36"/>
      <c r="E7" s="34"/>
      <c r="F7" s="36"/>
      <c r="G7" s="34"/>
      <c r="H7" s="36"/>
      <c r="I7" s="35"/>
      <c r="J7" s="35"/>
      <c r="K7" s="35"/>
      <c r="L7" s="28"/>
      <c r="M7" s="31"/>
      <c r="N7" s="31"/>
    </row>
    <row r="8" spans="1:14" s="3" customFormat="1" ht="13.5" customHeight="1" x14ac:dyDescent="0.25">
      <c r="A8" s="6" t="s">
        <v>4</v>
      </c>
      <c r="B8" s="18"/>
      <c r="C8" s="34">
        <v>330519</v>
      </c>
      <c r="D8" s="36"/>
      <c r="E8" s="34">
        <v>390632</v>
      </c>
      <c r="F8" s="36"/>
      <c r="G8" s="34">
        <v>135546</v>
      </c>
      <c r="H8" s="36"/>
      <c r="I8" s="35">
        <f>C8/C$6*100</f>
        <v>40.534832811091562</v>
      </c>
      <c r="J8" s="35">
        <f>E8/E$6*100</f>
        <v>36.511246430724512</v>
      </c>
      <c r="K8" s="35">
        <f t="shared" ref="K8" si="0">G8/G$6*100</f>
        <v>21.317291814107101</v>
      </c>
      <c r="L8" s="28"/>
      <c r="M8" s="30">
        <v>18.187456696891857</v>
      </c>
      <c r="N8" s="30">
        <v>-65.300845808843107</v>
      </c>
    </row>
    <row r="9" spans="1:14" s="2" customFormat="1" ht="8.1" customHeight="1" x14ac:dyDescent="0.25">
      <c r="A9" s="8"/>
      <c r="B9" s="19"/>
      <c r="C9" s="37"/>
      <c r="D9" s="38"/>
      <c r="E9" s="37"/>
      <c r="F9" s="38"/>
      <c r="G9" s="37"/>
      <c r="H9" s="38"/>
      <c r="I9" s="39"/>
      <c r="J9" s="39"/>
      <c r="K9" s="39"/>
      <c r="L9" s="29"/>
      <c r="M9" s="32"/>
      <c r="N9" s="32"/>
    </row>
    <row r="10" spans="1:14" s="3" customFormat="1" ht="13.5" customHeight="1" x14ac:dyDescent="0.25">
      <c r="A10" s="6" t="s">
        <v>5</v>
      </c>
      <c r="B10" s="18"/>
      <c r="C10" s="34">
        <f t="shared" ref="C10" si="1">SUM(C11:C12)</f>
        <v>207850</v>
      </c>
      <c r="D10" s="36"/>
      <c r="E10" s="34">
        <f t="shared" ref="E10" si="2">SUM(E11:E12)</f>
        <v>170793</v>
      </c>
      <c r="F10" s="36"/>
      <c r="G10" s="34">
        <f t="shared" ref="G10" si="3">SUM(G11:G12)</f>
        <v>205563</v>
      </c>
      <c r="H10" s="36"/>
      <c r="I10" s="35">
        <f>C10/C$6*100</f>
        <v>25.490713089974797</v>
      </c>
      <c r="J10" s="35">
        <f>E10/E$6*100</f>
        <v>15.963529131363357</v>
      </c>
      <c r="K10" s="35">
        <f t="shared" ref="K10:K12" si="4">G10/G$6*100</f>
        <v>32.328851144137765</v>
      </c>
      <c r="L10" s="28"/>
      <c r="M10" s="30">
        <v>-17.828722636516719</v>
      </c>
      <c r="N10" s="30">
        <v>20.357977200470746</v>
      </c>
    </row>
    <row r="11" spans="1:14" s="2" customFormat="1" ht="13.5" customHeight="1" x14ac:dyDescent="0.25">
      <c r="A11" s="7" t="s">
        <v>6</v>
      </c>
      <c r="B11" s="19"/>
      <c r="C11" s="40">
        <v>181102</v>
      </c>
      <c r="D11" s="40"/>
      <c r="E11" s="40">
        <v>144831</v>
      </c>
      <c r="F11" s="40"/>
      <c r="G11" s="40">
        <v>180120</v>
      </c>
      <c r="H11" s="38"/>
      <c r="I11" s="39">
        <f>C11/C$6*100</f>
        <v>22.210339773974578</v>
      </c>
      <c r="J11" s="39">
        <f>E11/E$6*100</f>
        <v>13.536935867538402</v>
      </c>
      <c r="K11" s="39">
        <f t="shared" si="4"/>
        <v>28.327435715970751</v>
      </c>
      <c r="L11" s="29"/>
      <c r="M11" s="33">
        <v>-20.027940055880112</v>
      </c>
      <c r="N11" s="33">
        <v>24.36563995277254</v>
      </c>
    </row>
    <row r="12" spans="1:14" s="2" customFormat="1" ht="13.5" customHeight="1" x14ac:dyDescent="0.25">
      <c r="A12" s="7" t="s">
        <v>17</v>
      </c>
      <c r="B12" s="19"/>
      <c r="C12" s="37">
        <v>26748</v>
      </c>
      <c r="D12" s="38"/>
      <c r="E12" s="37">
        <v>25962</v>
      </c>
      <c r="F12" s="38"/>
      <c r="G12" s="37">
        <v>25443</v>
      </c>
      <c r="H12" s="38"/>
      <c r="I12" s="39">
        <f>C12/C$6*100</f>
        <v>3.2803733160002206</v>
      </c>
      <c r="J12" s="39">
        <f>E12/E$6*100</f>
        <v>2.4265932638249548</v>
      </c>
      <c r="K12" s="39">
        <f t="shared" si="4"/>
        <v>4.0014154281670207</v>
      </c>
      <c r="L12" s="29"/>
      <c r="M12" s="33">
        <v>-2.9385374607447288</v>
      </c>
      <c r="N12" s="33">
        <v>-1.9990755719898314</v>
      </c>
    </row>
    <row r="13" spans="1:14" s="2" customFormat="1" ht="8.1" customHeight="1" x14ac:dyDescent="0.25">
      <c r="A13" s="7"/>
      <c r="B13" s="19"/>
      <c r="C13" s="37"/>
      <c r="D13" s="38"/>
      <c r="E13" s="37"/>
      <c r="F13" s="38"/>
      <c r="G13" s="37"/>
      <c r="H13" s="38"/>
      <c r="I13" s="39"/>
      <c r="J13" s="39"/>
      <c r="K13" s="39"/>
      <c r="L13" s="29"/>
      <c r="M13" s="32"/>
      <c r="N13" s="32"/>
    </row>
    <row r="14" spans="1:14" s="3" customFormat="1" ht="13.5" customHeight="1" x14ac:dyDescent="0.25">
      <c r="A14" s="6" t="s">
        <v>7</v>
      </c>
      <c r="B14" s="18"/>
      <c r="C14" s="34">
        <f>SUM(C15:C16)</f>
        <v>46499</v>
      </c>
      <c r="D14" s="36"/>
      <c r="E14" s="34">
        <f>SUM(E15:E16)</f>
        <v>44314</v>
      </c>
      <c r="F14" s="36"/>
      <c r="G14" s="34">
        <f>SUM(G15:G16)</f>
        <v>27509</v>
      </c>
      <c r="H14" s="36"/>
      <c r="I14" s="35">
        <f>C14/C$6*100</f>
        <v>5.7026349192722545</v>
      </c>
      <c r="J14" s="35">
        <f>E14/E$6*100</f>
        <v>4.1419017754078666</v>
      </c>
      <c r="K14" s="35">
        <f t="shared" ref="K14:K16" si="5">G14/G$6*100</f>
        <v>4.3263348273963986</v>
      </c>
      <c r="L14" s="28"/>
      <c r="M14" s="30">
        <v>-4.6990257855007638</v>
      </c>
      <c r="N14" s="30">
        <v>-37.922552692151463</v>
      </c>
    </row>
    <row r="15" spans="1:14" s="2" customFormat="1" ht="13.5" customHeight="1" x14ac:dyDescent="0.25">
      <c r="A15" s="7" t="s">
        <v>8</v>
      </c>
      <c r="B15" s="19"/>
      <c r="C15" s="37">
        <v>46499</v>
      </c>
      <c r="D15" s="38"/>
      <c r="E15" s="37">
        <v>44314</v>
      </c>
      <c r="F15" s="38"/>
      <c r="G15" s="37">
        <v>27509</v>
      </c>
      <c r="H15" s="38"/>
      <c r="I15" s="39">
        <f>C15/C$6*100</f>
        <v>5.7026349192722545</v>
      </c>
      <c r="J15" s="39">
        <f>E15/E$6*100</f>
        <v>4.1419017754078666</v>
      </c>
      <c r="K15" s="39">
        <f t="shared" si="5"/>
        <v>4.3263348273963986</v>
      </c>
      <c r="L15" s="29"/>
      <c r="M15" s="33">
        <v>-4.6990257855007638</v>
      </c>
      <c r="N15" s="33">
        <v>-37.922552692151463</v>
      </c>
    </row>
    <row r="16" spans="1:14" s="2" customFormat="1" ht="13.5" customHeight="1" x14ac:dyDescent="0.25">
      <c r="A16" s="7" t="s">
        <v>17</v>
      </c>
      <c r="B16" s="19"/>
      <c r="C16" s="37">
        <v>0</v>
      </c>
      <c r="D16" s="38"/>
      <c r="E16" s="37">
        <v>0</v>
      </c>
      <c r="F16" s="38"/>
      <c r="G16" s="37">
        <v>0</v>
      </c>
      <c r="H16" s="38"/>
      <c r="I16" s="39">
        <f>C16/C$6*100</f>
        <v>0</v>
      </c>
      <c r="J16" s="39">
        <f>E16/E$6*100</f>
        <v>0</v>
      </c>
      <c r="K16" s="39">
        <f t="shared" si="5"/>
        <v>0</v>
      </c>
      <c r="L16" s="29"/>
      <c r="M16" s="33" t="s">
        <v>26</v>
      </c>
      <c r="N16" s="33" t="s">
        <v>26</v>
      </c>
    </row>
    <row r="17" spans="1:14" s="2" customFormat="1" ht="8.1" customHeight="1" x14ac:dyDescent="0.25">
      <c r="A17" s="8"/>
      <c r="B17" s="19"/>
      <c r="C17" s="37"/>
      <c r="D17" s="38"/>
      <c r="E17" s="37"/>
      <c r="F17" s="38"/>
      <c r="G17" s="37"/>
      <c r="H17" s="38"/>
      <c r="I17" s="39"/>
      <c r="J17" s="39"/>
      <c r="K17" s="39"/>
      <c r="L17" s="29"/>
      <c r="M17" s="32"/>
      <c r="N17" s="32"/>
    </row>
    <row r="18" spans="1:14" s="3" customFormat="1" ht="13.5" customHeight="1" x14ac:dyDescent="0.25">
      <c r="A18" s="6" t="s">
        <v>9</v>
      </c>
      <c r="B18" s="18"/>
      <c r="C18" s="34">
        <v>155852</v>
      </c>
      <c r="D18" s="36"/>
      <c r="E18" s="34">
        <v>190840</v>
      </c>
      <c r="F18" s="36"/>
      <c r="G18" s="34">
        <v>100460</v>
      </c>
      <c r="H18" s="36"/>
      <c r="I18" s="35">
        <f>C18/C$6*100</f>
        <v>19.11368109934449</v>
      </c>
      <c r="J18" s="35">
        <f>E18/E$6*100</f>
        <v>17.837264404450902</v>
      </c>
      <c r="K18" s="35">
        <f t="shared" ref="K18" si="6">G18/G$6*100</f>
        <v>15.799323739875756</v>
      </c>
      <c r="L18" s="28"/>
      <c r="M18" s="30">
        <v>22.449503374996794</v>
      </c>
      <c r="N18" s="30">
        <v>-47.359044225529239</v>
      </c>
    </row>
    <row r="19" spans="1:14" s="2" customFormat="1" ht="8.1" customHeight="1" x14ac:dyDescent="0.25">
      <c r="A19" s="8"/>
      <c r="B19" s="19"/>
      <c r="C19" s="37"/>
      <c r="D19" s="38"/>
      <c r="E19" s="37"/>
      <c r="F19" s="38"/>
      <c r="G19" s="37"/>
      <c r="H19" s="38"/>
      <c r="I19" s="39"/>
      <c r="J19" s="39"/>
      <c r="K19" s="39"/>
      <c r="L19" s="29"/>
      <c r="M19" s="30"/>
      <c r="N19" s="30"/>
    </row>
    <row r="20" spans="1:14" s="3" customFormat="1" ht="13.5" customHeight="1" x14ac:dyDescent="0.25">
      <c r="A20" s="6" t="s">
        <v>10</v>
      </c>
      <c r="B20" s="18"/>
      <c r="C20" s="34">
        <f t="shared" ref="C20" si="7">SUM(C21:C23)</f>
        <v>65491</v>
      </c>
      <c r="D20" s="36"/>
      <c r="E20" s="34">
        <f t="shared" ref="E20" si="8">SUM(E21:E23)</f>
        <v>263615</v>
      </c>
      <c r="F20" s="36"/>
      <c r="G20" s="34">
        <f t="shared" ref="G20" si="9">SUM(G21:G23)</f>
        <v>157321</v>
      </c>
      <c r="H20" s="36"/>
      <c r="I20" s="35">
        <f>C20/C$6*100</f>
        <v>8.0318128023841204</v>
      </c>
      <c r="J20" s="35">
        <f>E20/E$6*100</f>
        <v>24.639333766397638</v>
      </c>
      <c r="K20" s="35">
        <f t="shared" ref="K20:K23" si="10">G20/G$6*100</f>
        <v>24.74184162931509</v>
      </c>
      <c r="L20" s="28"/>
      <c r="M20" s="30" t="s">
        <v>27</v>
      </c>
      <c r="N20" s="30">
        <v>-40.321681239686662</v>
      </c>
    </row>
    <row r="21" spans="1:14" s="2" customFormat="1" ht="13.5" customHeight="1" x14ac:dyDescent="0.25">
      <c r="A21" s="7" t="s">
        <v>11</v>
      </c>
      <c r="B21" s="19"/>
      <c r="C21" s="37">
        <v>53389</v>
      </c>
      <c r="D21" s="38"/>
      <c r="E21" s="37">
        <v>61578</v>
      </c>
      <c r="F21" s="38"/>
      <c r="G21" s="37">
        <v>70039</v>
      </c>
      <c r="H21" s="38"/>
      <c r="I21" s="39">
        <f>C21/C$6*100</f>
        <v>6.5476241576168608</v>
      </c>
      <c r="J21" s="39">
        <f>E21/E$6*100</f>
        <v>5.7555180648568314</v>
      </c>
      <c r="K21" s="39">
        <f t="shared" si="10"/>
        <v>11.01501926555005</v>
      </c>
      <c r="L21" s="29"/>
      <c r="M21" s="33">
        <v>15.33836558092491</v>
      </c>
      <c r="N21" s="33">
        <v>13.74029685926792</v>
      </c>
    </row>
    <row r="22" spans="1:14" s="2" customFormat="1" ht="13.5" customHeight="1" x14ac:dyDescent="0.25">
      <c r="A22" s="7" t="s">
        <v>12</v>
      </c>
      <c r="B22" s="19"/>
      <c r="C22" s="37">
        <v>11416</v>
      </c>
      <c r="D22" s="38"/>
      <c r="E22" s="37">
        <v>201380</v>
      </c>
      <c r="F22" s="38"/>
      <c r="G22" s="37">
        <v>86606</v>
      </c>
      <c r="H22" s="38"/>
      <c r="I22" s="39">
        <f>C22/C$6*100</f>
        <v>1.4000576407753298</v>
      </c>
      <c r="J22" s="39">
        <f>E22/E$6*100</f>
        <v>18.822407806373523</v>
      </c>
      <c r="K22" s="39">
        <f>G22/G$6*100</f>
        <v>13.620507981442165</v>
      </c>
      <c r="L22" s="29"/>
      <c r="M22" s="33" t="s">
        <v>27</v>
      </c>
      <c r="N22" s="33">
        <v>-56.993743172112424</v>
      </c>
    </row>
    <row r="23" spans="1:14" s="2" customFormat="1" ht="13.5" customHeight="1" x14ac:dyDescent="0.25">
      <c r="A23" s="7" t="s">
        <v>17</v>
      </c>
      <c r="B23" s="19"/>
      <c r="C23" s="37">
        <v>686</v>
      </c>
      <c r="D23" s="38"/>
      <c r="E23" s="37">
        <v>657</v>
      </c>
      <c r="F23" s="38"/>
      <c r="G23" s="37">
        <v>676</v>
      </c>
      <c r="H23" s="38"/>
      <c r="I23" s="39">
        <f>C23/C$6*100</f>
        <v>8.4131003991930298E-2</v>
      </c>
      <c r="J23" s="39">
        <f>E23/E$6*100</f>
        <v>6.1407895167282768E-2</v>
      </c>
      <c r="K23" s="39">
        <f t="shared" si="10"/>
        <v>0.10631438232287489</v>
      </c>
      <c r="L23" s="29"/>
      <c r="M23" s="33">
        <v>-4.2274052478134108</v>
      </c>
      <c r="N23" s="33">
        <v>2.8919330289193299</v>
      </c>
    </row>
    <row r="24" spans="1:14" s="2" customFormat="1" ht="8.1" customHeight="1" x14ac:dyDescent="0.25">
      <c r="A24" s="7"/>
      <c r="B24" s="19"/>
      <c r="C24" s="37"/>
      <c r="D24" s="38"/>
      <c r="E24" s="37"/>
      <c r="F24" s="38"/>
      <c r="G24" s="37"/>
      <c r="H24" s="38"/>
      <c r="I24" s="39"/>
      <c r="J24" s="39"/>
      <c r="K24" s="39"/>
      <c r="L24" s="29"/>
      <c r="M24" s="32"/>
      <c r="N24" s="32"/>
    </row>
    <row r="25" spans="1:14" s="3" customFormat="1" ht="13.5" customHeight="1" x14ac:dyDescent="0.25">
      <c r="A25" s="6" t="s">
        <v>13</v>
      </c>
      <c r="B25" s="18"/>
      <c r="C25" s="34">
        <v>9184</v>
      </c>
      <c r="D25" s="36"/>
      <c r="E25" s="34">
        <v>9701</v>
      </c>
      <c r="F25" s="36"/>
      <c r="G25" s="34">
        <v>9451</v>
      </c>
      <c r="H25" s="36"/>
      <c r="I25" s="35">
        <f>C25/C$6*100</f>
        <v>1.126325277932781</v>
      </c>
      <c r="J25" s="35">
        <f>E25/E$6*100</f>
        <v>0.90672449165572311</v>
      </c>
      <c r="K25" s="35">
        <f>G25/G$6*100</f>
        <v>1.4863568451678855</v>
      </c>
      <c r="L25" s="28"/>
      <c r="M25" s="30">
        <v>5.6293554006968645</v>
      </c>
      <c r="N25" s="30">
        <v>-2.5770539119678384</v>
      </c>
    </row>
    <row r="26" spans="1:14" s="2" customFormat="1" ht="9.9" customHeight="1" x14ac:dyDescent="0.25">
      <c r="A26" s="10"/>
      <c r="B26" s="20"/>
      <c r="C26" s="10"/>
      <c r="D26" s="43"/>
      <c r="E26" s="10"/>
      <c r="F26" s="10"/>
      <c r="G26" s="10"/>
      <c r="H26" s="10"/>
      <c r="I26" s="11"/>
      <c r="J26" s="11"/>
      <c r="K26" s="11"/>
      <c r="L26" s="11"/>
      <c r="M26" s="11"/>
      <c r="N26" s="11"/>
    </row>
    <row r="27" spans="1:14" s="2" customFormat="1" ht="14.1" customHeight="1" x14ac:dyDescent="0.2">
      <c r="A27" s="22" t="s">
        <v>20</v>
      </c>
      <c r="B27" s="19"/>
      <c r="C27" s="8"/>
      <c r="D27" s="44"/>
      <c r="E27" s="8"/>
      <c r="F27" s="8"/>
      <c r="G27" s="8"/>
      <c r="H27" s="8"/>
      <c r="I27" s="9"/>
      <c r="J27" s="9"/>
      <c r="K27" s="9"/>
      <c r="L27" s="8"/>
      <c r="M27" s="8"/>
      <c r="N27" s="8"/>
    </row>
    <row r="28" spans="1:14" s="2" customFormat="1" ht="14.1" customHeight="1" x14ac:dyDescent="0.2">
      <c r="A28" s="22" t="s">
        <v>14</v>
      </c>
      <c r="B28" s="19"/>
      <c r="C28" s="8"/>
      <c r="D28" s="44"/>
      <c r="E28" s="8"/>
      <c r="F28" s="8"/>
      <c r="G28" s="8"/>
      <c r="H28" s="8"/>
      <c r="I28" s="9"/>
      <c r="J28" s="9"/>
      <c r="K28" s="9"/>
      <c r="L28" s="8"/>
      <c r="M28" s="8"/>
      <c r="N28" s="8"/>
    </row>
    <row r="29" spans="1:14" s="2" customFormat="1" ht="14.1" customHeight="1" x14ac:dyDescent="0.2">
      <c r="A29" s="22" t="s">
        <v>19</v>
      </c>
      <c r="B29" s="19"/>
      <c r="C29" s="8"/>
      <c r="D29" s="44"/>
      <c r="E29" s="8"/>
      <c r="F29" s="8"/>
      <c r="G29" s="8"/>
      <c r="H29" s="8"/>
      <c r="I29" s="9"/>
      <c r="J29" s="9"/>
      <c r="K29" s="9"/>
      <c r="L29" s="8"/>
      <c r="M29" s="8"/>
      <c r="N29" s="8"/>
    </row>
    <row r="30" spans="1:14" s="2" customFormat="1" ht="14.1" customHeight="1" x14ac:dyDescent="0.2">
      <c r="A30" s="41" t="s">
        <v>21</v>
      </c>
      <c r="B30" s="19"/>
      <c r="C30" s="8"/>
      <c r="D30" s="44"/>
      <c r="E30" s="8"/>
      <c r="F30" s="8"/>
      <c r="G30" s="8"/>
      <c r="H30" s="8"/>
      <c r="I30" s="9"/>
      <c r="J30" s="9"/>
      <c r="K30" s="9"/>
      <c r="L30" s="8"/>
      <c r="M30" s="8"/>
      <c r="N30" s="8"/>
    </row>
    <row r="31" spans="1:14" s="27" customFormat="1" ht="14.1" customHeight="1" x14ac:dyDescent="0.25">
      <c r="A31" s="23" t="s">
        <v>18</v>
      </c>
      <c r="B31" s="24"/>
      <c r="C31" s="25"/>
      <c r="D31" s="45"/>
      <c r="E31" s="25"/>
      <c r="F31" s="25"/>
      <c r="G31" s="25"/>
      <c r="H31" s="25"/>
      <c r="I31" s="26"/>
      <c r="J31" s="26"/>
      <c r="K31" s="26"/>
      <c r="L31" s="25"/>
      <c r="M31" s="25"/>
      <c r="N31" s="25"/>
    </row>
    <row r="32" spans="1:14" ht="14.1" customHeight="1" x14ac:dyDescent="0.25">
      <c r="A32" s="12"/>
      <c r="B32" s="21"/>
      <c r="C32" s="12"/>
      <c r="D32" s="46"/>
      <c r="E32" s="12"/>
      <c r="F32" s="12"/>
      <c r="G32" s="12"/>
      <c r="H32" s="12"/>
      <c r="I32" s="12"/>
      <c r="J32" s="12"/>
      <c r="K32" s="12"/>
      <c r="L32" s="12"/>
      <c r="M32" s="12"/>
      <c r="N32" s="12"/>
    </row>
    <row r="33" spans="1:14" ht="14.1" customHeight="1" x14ac:dyDescent="0.25">
      <c r="A33" s="12"/>
      <c r="B33" s="21"/>
      <c r="C33" s="12"/>
      <c r="D33" s="46"/>
      <c r="E33" s="12"/>
      <c r="F33" s="12"/>
      <c r="G33" s="12"/>
      <c r="H33" s="12"/>
      <c r="I33" s="12"/>
      <c r="J33" s="12"/>
      <c r="K33" s="12"/>
      <c r="L33" s="12"/>
      <c r="M33" s="12"/>
      <c r="N33" s="12"/>
    </row>
    <row r="34" spans="1:14" ht="14.1" customHeight="1" x14ac:dyDescent="0.25">
      <c r="A34" s="12"/>
      <c r="B34" s="21"/>
      <c r="C34" s="12"/>
      <c r="D34" s="46"/>
      <c r="E34" s="12"/>
      <c r="F34" s="12"/>
      <c r="G34" s="12"/>
      <c r="H34" s="12"/>
      <c r="I34" s="12"/>
      <c r="J34" s="12"/>
      <c r="K34" s="12"/>
      <c r="L34" s="12"/>
      <c r="M34" s="12"/>
      <c r="N34" s="12"/>
    </row>
    <row r="35" spans="1:14" ht="14.1" customHeight="1" x14ac:dyDescent="0.25">
      <c r="A35" s="12"/>
      <c r="B35" s="21"/>
      <c r="C35" s="12"/>
      <c r="D35" s="46"/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6" spans="1:14" ht="14.1" customHeight="1" x14ac:dyDescent="0.25">
      <c r="A36" s="12"/>
      <c r="B36" s="21"/>
      <c r="C36" s="12"/>
      <c r="D36" s="46"/>
      <c r="E36" s="12"/>
      <c r="F36" s="12"/>
      <c r="G36" s="12"/>
      <c r="H36" s="12"/>
      <c r="I36" s="12"/>
      <c r="J36" s="12"/>
      <c r="K36" s="12"/>
      <c r="L36" s="12"/>
      <c r="M36" s="12"/>
      <c r="N36" s="12"/>
    </row>
    <row r="37" spans="1:14" ht="14.1" customHeight="1" x14ac:dyDescent="0.25">
      <c r="A37" s="12"/>
      <c r="B37" s="21"/>
      <c r="C37" s="12"/>
      <c r="D37" s="46"/>
      <c r="E37" s="12"/>
      <c r="F37" s="12"/>
      <c r="G37" s="12"/>
      <c r="H37" s="12"/>
      <c r="I37" s="12"/>
      <c r="J37" s="12"/>
      <c r="K37" s="12"/>
      <c r="L37" s="12"/>
      <c r="M37" s="12"/>
      <c r="N37" s="12"/>
    </row>
    <row r="38" spans="1:14" ht="14.1" customHeight="1" x14ac:dyDescent="0.25">
      <c r="A38" s="12"/>
      <c r="B38" s="21"/>
      <c r="C38" s="12"/>
      <c r="D38" s="46"/>
      <c r="E38" s="12"/>
      <c r="F38" s="12"/>
      <c r="G38" s="12"/>
      <c r="H38" s="12"/>
      <c r="I38" s="12"/>
      <c r="J38" s="12"/>
      <c r="K38" s="12"/>
      <c r="L38" s="12"/>
      <c r="M38" s="12"/>
      <c r="N38" s="12"/>
    </row>
    <row r="39" spans="1:14" ht="14.1" customHeight="1" x14ac:dyDescent="0.25">
      <c r="A39" s="12"/>
      <c r="B39" s="21"/>
      <c r="C39" s="12"/>
      <c r="D39" s="46"/>
      <c r="E39" s="12"/>
      <c r="F39" s="12"/>
      <c r="G39" s="12"/>
      <c r="H39" s="12"/>
      <c r="I39" s="12"/>
      <c r="J39" s="12"/>
      <c r="K39" s="12"/>
      <c r="L39" s="12"/>
      <c r="M39" s="12"/>
      <c r="N39" s="12"/>
    </row>
    <row r="40" spans="1:14" ht="14.1" customHeight="1" x14ac:dyDescent="0.25">
      <c r="A40" s="12"/>
      <c r="B40" s="21"/>
      <c r="C40" s="12"/>
      <c r="D40" s="46"/>
      <c r="E40" s="12"/>
      <c r="F40" s="12"/>
      <c r="G40" s="12"/>
      <c r="H40" s="12"/>
      <c r="I40" s="12"/>
      <c r="J40" s="12"/>
      <c r="K40" s="12"/>
      <c r="L40" s="12"/>
      <c r="M40" s="12"/>
      <c r="N40" s="12"/>
    </row>
    <row r="41" spans="1:14" ht="14.1" customHeight="1" x14ac:dyDescent="0.25">
      <c r="A41" s="12"/>
      <c r="B41" s="21"/>
      <c r="C41" s="12"/>
      <c r="D41" s="46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1:14" ht="14.1" customHeight="1" x14ac:dyDescent="0.25">
      <c r="A42" s="12"/>
      <c r="B42" s="21"/>
      <c r="C42" s="12"/>
      <c r="D42" s="46"/>
      <c r="E42" s="12"/>
      <c r="F42" s="12"/>
      <c r="G42" s="12"/>
      <c r="H42" s="12"/>
      <c r="I42" s="12"/>
      <c r="J42" s="12"/>
      <c r="K42" s="12"/>
      <c r="L42" s="12"/>
      <c r="M42" s="12"/>
      <c r="N42" s="12"/>
    </row>
    <row r="43" spans="1:14" ht="14.1" customHeight="1" x14ac:dyDescent="0.25">
      <c r="A43" s="12"/>
      <c r="B43" s="21"/>
      <c r="C43" s="12"/>
      <c r="D43" s="46"/>
      <c r="E43" s="12"/>
      <c r="F43" s="12"/>
      <c r="G43" s="12"/>
      <c r="H43" s="12"/>
      <c r="I43" s="12"/>
      <c r="J43" s="12"/>
      <c r="K43" s="12"/>
      <c r="L43" s="12"/>
      <c r="M43" s="12"/>
      <c r="N43" s="12"/>
    </row>
    <row r="44" spans="1:14" ht="14.1" customHeight="1" x14ac:dyDescent="0.25">
      <c r="A44" s="12"/>
      <c r="B44" s="21"/>
      <c r="C44" s="12"/>
      <c r="D44" s="46"/>
      <c r="E44" s="12"/>
      <c r="F44" s="12"/>
      <c r="G44" s="12"/>
      <c r="H44" s="12"/>
      <c r="I44" s="12"/>
      <c r="J44" s="12"/>
      <c r="K44" s="12"/>
      <c r="L44" s="12"/>
      <c r="M44" s="12"/>
      <c r="N44" s="12"/>
    </row>
    <row r="45" spans="1:14" ht="14.1" customHeight="1" x14ac:dyDescent="0.25">
      <c r="A45" s="12"/>
      <c r="B45" s="21"/>
      <c r="C45" s="12"/>
      <c r="D45" s="46"/>
      <c r="E45" s="12"/>
      <c r="F45" s="12"/>
      <c r="G45" s="12"/>
      <c r="H45" s="12"/>
      <c r="I45" s="12"/>
      <c r="J45" s="12"/>
      <c r="K45" s="12"/>
      <c r="L45" s="12"/>
      <c r="M45" s="12"/>
      <c r="N45" s="12"/>
    </row>
    <row r="46" spans="1:14" ht="14.1" customHeight="1" x14ac:dyDescent="0.25">
      <c r="A46" s="12"/>
      <c r="B46" s="21"/>
      <c r="C46" s="12"/>
      <c r="D46" s="46"/>
      <c r="E46" s="12"/>
      <c r="F46" s="12"/>
      <c r="G46" s="12"/>
      <c r="H46" s="12"/>
      <c r="I46" s="12"/>
      <c r="J46" s="12"/>
      <c r="K46" s="12"/>
      <c r="L46" s="12"/>
      <c r="M46" s="12"/>
      <c r="N46" s="12"/>
    </row>
    <row r="47" spans="1:14" ht="14.1" customHeight="1" x14ac:dyDescent="0.25">
      <c r="A47" s="12"/>
      <c r="B47" s="21"/>
      <c r="C47" s="12"/>
      <c r="D47" s="46"/>
      <c r="E47" s="12"/>
      <c r="F47" s="12"/>
      <c r="G47" s="12"/>
      <c r="H47" s="12"/>
      <c r="I47" s="12"/>
      <c r="J47" s="12"/>
      <c r="K47" s="12"/>
      <c r="L47" s="12"/>
      <c r="M47" s="12"/>
      <c r="N47" s="12"/>
    </row>
    <row r="48" spans="1:14" ht="14.1" customHeight="1" x14ac:dyDescent="0.25">
      <c r="A48" s="12"/>
      <c r="B48" s="21"/>
      <c r="C48" s="12"/>
      <c r="D48" s="46"/>
      <c r="E48" s="12"/>
      <c r="F48" s="12"/>
      <c r="G48" s="12"/>
      <c r="H48" s="12"/>
      <c r="I48" s="12"/>
      <c r="J48" s="12"/>
      <c r="K48" s="12"/>
      <c r="L48" s="12"/>
      <c r="M48" s="12"/>
      <c r="N48" s="12"/>
    </row>
    <row r="49" spans="1:14" ht="14.1" customHeight="1" x14ac:dyDescent="0.25">
      <c r="A49" s="12"/>
      <c r="B49" s="21"/>
      <c r="C49" s="12"/>
      <c r="D49" s="46"/>
      <c r="E49" s="12"/>
      <c r="F49" s="12"/>
      <c r="G49" s="12"/>
      <c r="H49" s="12"/>
      <c r="I49" s="12"/>
      <c r="J49" s="12"/>
      <c r="K49" s="12"/>
      <c r="L49" s="12"/>
      <c r="M49" s="12"/>
      <c r="N49" s="12"/>
    </row>
    <row r="50" spans="1:14" ht="14.1" customHeight="1" x14ac:dyDescent="0.25">
      <c r="A50" s="12"/>
      <c r="B50" s="21"/>
      <c r="C50" s="12"/>
      <c r="D50" s="46"/>
      <c r="E50" s="12"/>
      <c r="F50" s="12"/>
      <c r="G50" s="12"/>
      <c r="H50" s="12"/>
      <c r="I50" s="12"/>
      <c r="J50" s="12"/>
      <c r="K50" s="12"/>
      <c r="L50" s="12"/>
      <c r="M50" s="12"/>
      <c r="N50" s="12"/>
    </row>
    <row r="51" spans="1:14" ht="14.1" customHeight="1" x14ac:dyDescent="0.25">
      <c r="A51" s="12"/>
      <c r="B51" s="21"/>
      <c r="C51" s="12"/>
      <c r="D51" s="46"/>
      <c r="E51" s="12"/>
      <c r="F51" s="12"/>
      <c r="G51" s="12"/>
      <c r="H51" s="12"/>
      <c r="I51" s="12"/>
      <c r="J51" s="12"/>
      <c r="K51" s="12"/>
      <c r="L51" s="12"/>
      <c r="M51" s="12"/>
      <c r="N51" s="12"/>
    </row>
    <row r="52" spans="1:14" ht="14.1" customHeight="1" x14ac:dyDescent="0.25">
      <c r="A52" s="12"/>
      <c r="B52" s="21"/>
      <c r="C52" s="12"/>
      <c r="D52" s="46"/>
      <c r="E52" s="12"/>
      <c r="F52" s="12"/>
      <c r="G52" s="12"/>
      <c r="H52" s="12"/>
      <c r="I52" s="12"/>
      <c r="J52" s="12"/>
      <c r="K52" s="12"/>
      <c r="L52" s="12"/>
      <c r="M52" s="12"/>
      <c r="N52" s="12"/>
    </row>
    <row r="53" spans="1:14" ht="14.1" customHeight="1" x14ac:dyDescent="0.25">
      <c r="A53" s="12"/>
      <c r="B53" s="21"/>
      <c r="C53" s="12"/>
      <c r="D53" s="46"/>
      <c r="E53" s="12"/>
      <c r="F53" s="12"/>
      <c r="G53" s="12"/>
      <c r="H53" s="12"/>
      <c r="I53" s="12"/>
      <c r="J53" s="12"/>
      <c r="K53" s="12"/>
      <c r="L53" s="12"/>
      <c r="M53" s="12"/>
      <c r="N53" s="12"/>
    </row>
    <row r="54" spans="1:14" ht="14.1" customHeight="1" x14ac:dyDescent="0.25">
      <c r="A54" s="12"/>
      <c r="B54" s="21"/>
      <c r="C54" s="12"/>
      <c r="D54" s="46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14" ht="14.1" customHeight="1" x14ac:dyDescent="0.25">
      <c r="A55" s="12"/>
      <c r="B55" s="21"/>
      <c r="C55" s="12"/>
      <c r="D55" s="46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14" ht="14.1" customHeight="1" x14ac:dyDescent="0.25">
      <c r="A56" s="12"/>
      <c r="B56" s="21"/>
      <c r="C56" s="12"/>
      <c r="D56" s="46"/>
      <c r="E56" s="12"/>
      <c r="F56" s="12"/>
      <c r="G56" s="12"/>
      <c r="H56" s="12"/>
      <c r="I56" s="12"/>
      <c r="J56" s="12"/>
      <c r="K56" s="12"/>
      <c r="L56" s="12"/>
      <c r="M56" s="12"/>
      <c r="N56" s="12"/>
    </row>
    <row r="57" spans="1:14" ht="14.1" customHeight="1" x14ac:dyDescent="0.25">
      <c r="A57" s="12"/>
      <c r="B57" s="21"/>
      <c r="C57" s="12"/>
      <c r="D57" s="46"/>
      <c r="E57" s="12"/>
      <c r="F57" s="12"/>
      <c r="G57" s="12"/>
      <c r="H57" s="12"/>
      <c r="I57" s="12"/>
      <c r="J57" s="12"/>
      <c r="K57" s="12"/>
      <c r="L57" s="12"/>
      <c r="M57" s="12"/>
      <c r="N57" s="12"/>
    </row>
    <row r="58" spans="1:14" ht="14.1" customHeight="1" x14ac:dyDescent="0.25">
      <c r="A58" s="12"/>
      <c r="B58" s="21"/>
      <c r="C58" s="12"/>
      <c r="D58" s="46"/>
      <c r="E58" s="12"/>
      <c r="F58" s="12"/>
      <c r="G58" s="12"/>
      <c r="H58" s="12"/>
      <c r="I58" s="12"/>
      <c r="J58" s="12"/>
      <c r="K58" s="12"/>
      <c r="L58" s="12"/>
      <c r="M58" s="12"/>
      <c r="N58" s="12"/>
    </row>
  </sheetData>
  <mergeCells count="4">
    <mergeCell ref="M3:N3"/>
    <mergeCell ref="I3:K3"/>
    <mergeCell ref="A3:A4"/>
    <mergeCell ref="C3:G3"/>
  </mergeCells>
  <phoneticPr fontId="7" type="noConversion"/>
  <conditionalFormatting sqref="M10:N12">
    <cfRule type="cellIs" dxfId="3" priority="3" operator="equal">
      <formula>"-o-"</formula>
    </cfRule>
    <cfRule type="cellIs" dxfId="2" priority="4" operator="equal">
      <formula>"-"</formula>
    </cfRule>
  </conditionalFormatting>
  <conditionalFormatting sqref="M25:N25 M14:N16 M8:N8 M6:N6 M18:N23">
    <cfRule type="cellIs" dxfId="1" priority="1" operator="equal">
      <formula>"-o-"</formula>
    </cfRule>
    <cfRule type="cellIs" dxfId="0" priority="2" operator="equal">
      <formula>"-"</formula>
    </cfRule>
  </conditionalFormatting>
  <printOptions horizontalCentered="1"/>
  <pageMargins left="0.23622047244094491" right="0.27559055118110237" top="0.23622047244094491" bottom="0.27559055118110237" header="0" footer="0.19685039370078741"/>
  <pageSetup scale="85" orientation="portrait" r:id="rId1"/>
  <headerFooter>
    <oddFooter>&amp;L&amp;"Arial,Negrita"&amp;9&amp;K000080INEGI.  Estadística de la Industria Minerometalúrgica  EMIMM.  Noviembre, 2020.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1.7</vt:lpstr>
      <vt:lpstr>'1.7'!Área_de_impresión</vt:lpstr>
    </vt:vector>
  </TitlesOfParts>
  <Company>INEGI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FIERRO_MEN</dc:title>
  <dc:creator>JESSICA DIEZ</dc:creator>
  <cp:keywords>FIERRO_MEN</cp:keywords>
  <cp:lastModifiedBy>INEGI</cp:lastModifiedBy>
  <cp:lastPrinted>2020-06-05T20:23:08Z</cp:lastPrinted>
  <dcterms:created xsi:type="dcterms:W3CDTF">2007-03-30T21:05:03Z</dcterms:created>
  <dcterms:modified xsi:type="dcterms:W3CDTF">2021-01-27T18:06:05Z</dcterms:modified>
</cp:coreProperties>
</file>