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d:\Documentos\JUAN JOSE\2020\Correo\BOL_NOV_2020\"/>
    </mc:Choice>
  </mc:AlternateContent>
  <xr:revisionPtr revIDLastSave="0" documentId="13_ncr:1_{AC5D0D7A-C700-42F0-ABD8-FD0EAC746B81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1.11" sheetId="1" r:id="rId1"/>
  </sheets>
  <definedNames>
    <definedName name="_xlnm.Print_Area" localSheetId="0">'1.11'!$A$1:$N$24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4" i="1" l="1"/>
  <c r="C14" i="1"/>
  <c r="E9" i="1" l="1"/>
  <c r="C9" i="1"/>
  <c r="C6" i="1" l="1"/>
  <c r="E6" i="1"/>
  <c r="I10" i="1" l="1"/>
  <c r="I15" i="1"/>
  <c r="I11" i="1"/>
  <c r="I14" i="1"/>
  <c r="I9" i="1"/>
  <c r="J9" i="1"/>
  <c r="J11" i="1"/>
  <c r="J15" i="1"/>
  <c r="J10" i="1"/>
  <c r="J14" i="1"/>
  <c r="I18" i="1"/>
  <c r="J18" i="1"/>
  <c r="J6" i="1" l="1"/>
  <c r="I6" i="1"/>
  <c r="G14" i="1" l="1"/>
  <c r="G9" i="1" l="1"/>
  <c r="G6" i="1" l="1"/>
  <c r="K15" i="1" l="1"/>
  <c r="K11" i="1"/>
  <c r="K14" i="1"/>
  <c r="K10" i="1"/>
  <c r="K18" i="1"/>
  <c r="K9" i="1"/>
  <c r="K6" i="1" l="1"/>
</calcChain>
</file>

<file path=xl/sharedStrings.xml><?xml version="1.0" encoding="utf-8"?>
<sst xmlns="http://schemas.openxmlformats.org/spreadsheetml/2006/main" count="22" uniqueCount="21">
  <si>
    <t>Entidades Federativas y Municipios</t>
  </si>
  <si>
    <t>Participación Porcentual (%)</t>
  </si>
  <si>
    <t>Variación Porcentual (%)</t>
  </si>
  <si>
    <t>Total</t>
  </si>
  <si>
    <t>Coahuila de Zaragoza</t>
  </si>
  <si>
    <t>Múzquiz</t>
  </si>
  <si>
    <t>Acuña</t>
  </si>
  <si>
    <t>San Luis Potosí</t>
  </si>
  <si>
    <t>Zaragoza</t>
  </si>
  <si>
    <r>
      <t xml:space="preserve">PRODUCCIÓN DE FLUORITA POR ENTIDAD FEDERATIVA Y MUNICIPIO </t>
    </r>
    <r>
      <rPr>
        <b/>
        <vertAlign val="superscript"/>
        <sz val="10"/>
        <rFont val="Arial Narrow"/>
        <family val="2"/>
      </rPr>
      <t>a/</t>
    </r>
  </si>
  <si>
    <r>
      <t xml:space="preserve">P/  </t>
    </r>
    <r>
      <rPr>
        <sz val="8"/>
        <rFont val="Arial Narrow"/>
        <family val="2"/>
      </rPr>
      <t>Cifras Preliminares</t>
    </r>
  </si>
  <si>
    <r>
      <t xml:space="preserve">CUADRO </t>
    </r>
    <r>
      <rPr>
        <b/>
        <sz val="10"/>
        <rFont val="Arial Narrow"/>
        <family val="2"/>
      </rPr>
      <t>1.11</t>
    </r>
  </si>
  <si>
    <t>Otras Entidades Federativas</t>
  </si>
  <si>
    <r>
      <t>NOTA:</t>
    </r>
    <r>
      <rPr>
        <sz val="8"/>
        <rFont val="Arial Narrow"/>
        <family val="2"/>
      </rPr>
      <t xml:space="preserve"> La suma de los parciales puede no coincidir con los totales debido al redondeo.</t>
    </r>
  </si>
  <si>
    <r>
      <t>a/</t>
    </r>
    <r>
      <rPr>
        <sz val="8"/>
        <rFont val="Arial Narrow"/>
        <family val="2"/>
      </rPr>
      <t xml:space="preserve">  Volumen del Mineral</t>
    </r>
  </si>
  <si>
    <r>
      <rPr>
        <b/>
        <sz val="8"/>
        <color rgb="FF000080"/>
        <rFont val="Arial Narrow"/>
        <family val="2"/>
      </rPr>
      <t>-o-</t>
    </r>
    <r>
      <rPr>
        <sz val="8"/>
        <rFont val="Arial Narrow"/>
        <family val="2"/>
      </rPr>
      <t xml:space="preserve"> Variación porcentual mayor a </t>
    </r>
    <r>
      <rPr>
        <sz val="8"/>
        <color rgb="FF002060"/>
        <rFont val="Arial Narrow"/>
        <family val="2"/>
      </rPr>
      <t>250</t>
    </r>
    <r>
      <rPr>
        <sz val="8"/>
        <rFont val="Arial Narrow"/>
        <family val="2"/>
      </rPr>
      <t xml:space="preserve"> por ciento</t>
    </r>
  </si>
  <si>
    <r>
      <t xml:space="preserve">2020 </t>
    </r>
    <r>
      <rPr>
        <b/>
        <vertAlign val="superscript"/>
        <sz val="10"/>
        <rFont val="Arial Narrow"/>
        <family val="2"/>
      </rPr>
      <t>P/</t>
    </r>
  </si>
  <si>
    <t>2019/2018</t>
  </si>
  <si>
    <t>2020/2019</t>
  </si>
  <si>
    <t>Volumen ( Toneladas )</t>
  </si>
  <si>
    <t>Noviembre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</si>
</sst>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18" x14ac:knownFonts="1">
    <font>
      <sz val="10"/>
      <name val="Tahoma"/>
    </font>
    <font>
      <sz val="10"/>
      <name val="Arial Narrow"/>
      <family val="2"/>
    </font>
    <font>
      <b/>
      <sz val="10"/>
      <name val="Arial Narrow"/>
      <family val="2"/>
    </font>
    <font>
      <b/>
      <vertAlign val="superscript"/>
      <sz val="10"/>
      <name val="Arial Narrow"/>
      <family val="2"/>
    </font>
    <font>
      <sz val="9"/>
      <name val="Arial Narrow"/>
      <family val="2"/>
    </font>
    <font>
      <b/>
      <sz val="9.5"/>
      <name val="Arial Narrow"/>
      <family val="2"/>
    </font>
    <font>
      <sz val="9.5"/>
      <name val="Arial Narrow"/>
      <family val="2"/>
    </font>
    <font>
      <sz val="8"/>
      <name val="Tahoma"/>
      <family val="2"/>
    </font>
    <font>
      <b/>
      <vertAlign val="superscript"/>
      <sz val="8"/>
      <name val="Arial Narrow"/>
      <family val="2"/>
    </font>
    <font>
      <sz val="8"/>
      <name val="Arial Narrow"/>
      <family val="2"/>
    </font>
    <font>
      <sz val="10"/>
      <color theme="0"/>
      <name val="Arial Narrow"/>
      <family val="2"/>
    </font>
    <font>
      <b/>
      <sz val="9.5"/>
      <color theme="0"/>
      <name val="Arial Narrow"/>
      <family val="2"/>
    </font>
    <font>
      <sz val="9.5"/>
      <color theme="0"/>
      <name val="Arial Narrow"/>
      <family val="2"/>
    </font>
    <font>
      <sz val="9"/>
      <color theme="0"/>
      <name val="Arial Narrow"/>
      <family val="2"/>
    </font>
    <font>
      <b/>
      <sz val="8"/>
      <name val="Arial Narrow"/>
      <family val="2"/>
    </font>
    <font>
      <b/>
      <sz val="8"/>
      <color rgb="FF000080"/>
      <name val="Arial Narrow"/>
      <family val="2"/>
    </font>
    <font>
      <b/>
      <vertAlign val="superscript"/>
      <sz val="9.5"/>
      <name val="Arial Narrow"/>
      <family val="2"/>
    </font>
    <font>
      <sz val="8"/>
      <color rgb="FF002060"/>
      <name val="Arial Narrow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</fills>
  <borders count="4">
    <border>
      <left/>
      <right/>
      <top/>
      <bottom/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1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2" fillId="2" borderId="0" xfId="0" applyFont="1" applyFill="1" applyAlignment="1">
      <alignment vertical="center"/>
    </xf>
    <xf numFmtId="0" fontId="1" fillId="2" borderId="0" xfId="0" applyFont="1" applyFill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vertical="center"/>
    </xf>
    <xf numFmtId="164" fontId="5" fillId="2" borderId="0" xfId="0" applyNumberFormat="1" applyFont="1" applyFill="1" applyAlignment="1">
      <alignment vertical="center"/>
    </xf>
    <xf numFmtId="0" fontId="6" fillId="2" borderId="0" xfId="0" applyFont="1" applyFill="1" applyAlignment="1">
      <alignment vertical="center"/>
    </xf>
    <xf numFmtId="164" fontId="6" fillId="2" borderId="0" xfId="0" applyNumberFormat="1" applyFont="1" applyFill="1" applyAlignment="1">
      <alignment vertical="center"/>
    </xf>
    <xf numFmtId="0" fontId="6" fillId="2" borderId="0" xfId="0" applyFont="1" applyFill="1" applyAlignment="1">
      <alignment horizontal="left" vertical="center" indent="1"/>
    </xf>
    <xf numFmtId="0" fontId="6" fillId="2" borderId="2" xfId="0" applyFont="1" applyFill="1" applyBorder="1" applyAlignment="1">
      <alignment vertical="center"/>
    </xf>
    <xf numFmtId="164" fontId="6" fillId="2" borderId="2" xfId="0" applyNumberFormat="1" applyFont="1" applyFill="1" applyBorder="1" applyAlignment="1">
      <alignment vertical="center"/>
    </xf>
    <xf numFmtId="0" fontId="4" fillId="2" borderId="0" xfId="0" applyFont="1" applyFill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10" fillId="2" borderId="0" xfId="0" applyFont="1" applyFill="1" applyAlignment="1">
      <alignment vertical="center"/>
    </xf>
    <xf numFmtId="0" fontId="10" fillId="2" borderId="1" xfId="0" applyFont="1" applyFill="1" applyBorder="1" applyAlignment="1">
      <alignment vertical="center"/>
    </xf>
    <xf numFmtId="0" fontId="10" fillId="2" borderId="2" xfId="0" applyFont="1" applyFill="1" applyBorder="1" applyAlignment="1">
      <alignment vertical="center"/>
    </xf>
    <xf numFmtId="0" fontId="11" fillId="2" borderId="0" xfId="0" applyFont="1" applyFill="1" applyAlignment="1">
      <alignment vertical="center"/>
    </xf>
    <xf numFmtId="0" fontId="12" fillId="2" borderId="0" xfId="0" applyFont="1" applyFill="1" applyAlignment="1">
      <alignment vertical="center"/>
    </xf>
    <xf numFmtId="0" fontId="12" fillId="2" borderId="2" xfId="0" applyFont="1" applyFill="1" applyBorder="1" applyAlignment="1">
      <alignment vertical="center"/>
    </xf>
    <xf numFmtId="0" fontId="13" fillId="2" borderId="0" xfId="0" applyFont="1" applyFill="1" applyAlignment="1">
      <alignment vertical="center"/>
    </xf>
    <xf numFmtId="0" fontId="8" fillId="2" borderId="0" xfId="0" applyFont="1" applyFill="1" applyAlignment="1">
      <alignment horizontal="left" indent="1"/>
    </xf>
    <xf numFmtId="0" fontId="14" fillId="2" borderId="0" xfId="0" applyFont="1" applyFill="1" applyAlignment="1">
      <alignment horizontal="left" vertical="center" indent="1"/>
    </xf>
    <xf numFmtId="0" fontId="6" fillId="2" borderId="0" xfId="0" applyFont="1" applyFill="1" applyAlignment="1" applyProtection="1">
      <alignment vertical="center"/>
      <protection locked="0"/>
    </xf>
    <xf numFmtId="164" fontId="6" fillId="2" borderId="0" xfId="0" applyNumberFormat="1" applyFont="1" applyFill="1" applyAlignment="1" applyProtection="1">
      <alignment vertical="center"/>
      <protection locked="0"/>
    </xf>
    <xf numFmtId="0" fontId="6" fillId="2" borderId="2" xfId="0" applyFont="1" applyFill="1" applyBorder="1" applyAlignment="1" applyProtection="1">
      <alignment vertical="center"/>
      <protection locked="0"/>
    </xf>
    <xf numFmtId="164" fontId="6" fillId="2" borderId="2" xfId="0" applyNumberFormat="1" applyFont="1" applyFill="1" applyBorder="1" applyAlignment="1" applyProtection="1">
      <alignment vertical="center"/>
      <protection locked="0"/>
    </xf>
    <xf numFmtId="164" fontId="5" fillId="3" borderId="0" xfId="0" applyNumberFormat="1" applyFont="1" applyFill="1" applyAlignment="1" applyProtection="1">
      <alignment horizontal="right" vertical="center"/>
      <protection hidden="1"/>
    </xf>
    <xf numFmtId="164" fontId="5" fillId="2" borderId="0" xfId="0" applyNumberFormat="1" applyFont="1" applyFill="1" applyAlignment="1" applyProtection="1">
      <alignment vertical="center"/>
      <protection hidden="1"/>
    </xf>
    <xf numFmtId="164" fontId="6" fillId="3" borderId="0" xfId="0" applyNumberFormat="1" applyFont="1" applyFill="1" applyAlignment="1" applyProtection="1">
      <alignment horizontal="right" vertical="center"/>
      <protection hidden="1"/>
    </xf>
    <xf numFmtId="164" fontId="6" fillId="2" borderId="0" xfId="0" applyNumberFormat="1" applyFont="1" applyFill="1" applyAlignment="1" applyProtection="1">
      <alignment vertical="center"/>
      <protection hidden="1"/>
    </xf>
    <xf numFmtId="3" fontId="5" fillId="2" borderId="0" xfId="0" applyNumberFormat="1" applyFont="1" applyFill="1" applyAlignment="1" applyProtection="1">
      <alignment vertical="center"/>
    </xf>
    <xf numFmtId="0" fontId="5" fillId="2" borderId="0" xfId="0" applyFont="1" applyFill="1" applyAlignment="1" applyProtection="1">
      <alignment vertical="center"/>
    </xf>
    <xf numFmtId="164" fontId="5" fillId="2" borderId="0" xfId="0" applyNumberFormat="1" applyFont="1" applyFill="1" applyAlignment="1" applyProtection="1">
      <alignment vertical="center"/>
    </xf>
    <xf numFmtId="3" fontId="6" fillId="2" borderId="0" xfId="0" applyNumberFormat="1" applyFont="1" applyFill="1" applyAlignment="1" applyProtection="1">
      <alignment vertical="center"/>
    </xf>
    <xf numFmtId="0" fontId="6" fillId="2" borderId="0" xfId="0" applyFont="1" applyFill="1" applyAlignment="1" applyProtection="1">
      <alignment vertical="center"/>
    </xf>
    <xf numFmtId="164" fontId="6" fillId="2" borderId="0" xfId="0" applyNumberFormat="1" applyFont="1" applyFill="1" applyAlignment="1" applyProtection="1">
      <alignment vertical="center"/>
    </xf>
    <xf numFmtId="3" fontId="6" fillId="3" borderId="0" xfId="0" applyNumberFormat="1" applyFont="1" applyFill="1" applyAlignment="1" applyProtection="1">
      <alignment vertical="center"/>
    </xf>
    <xf numFmtId="0" fontId="14" fillId="2" borderId="0" xfId="0" quotePrefix="1" applyFont="1" applyFill="1" applyAlignment="1">
      <alignment horizontal="left" indent="1"/>
    </xf>
    <xf numFmtId="0" fontId="3" fillId="2" borderId="0" xfId="0" applyFont="1" applyFill="1" applyAlignment="1">
      <alignment vertical="center"/>
    </xf>
    <xf numFmtId="0" fontId="16" fillId="2" borderId="2" xfId="0" applyFont="1" applyFill="1" applyBorder="1" applyAlignment="1" applyProtection="1">
      <alignment vertical="center"/>
      <protection locked="0"/>
    </xf>
    <xf numFmtId="0" fontId="16" fillId="2" borderId="0" xfId="0" applyFont="1" applyFill="1" applyAlignment="1" applyProtection="1">
      <alignment vertical="center"/>
      <protection locked="0"/>
    </xf>
    <xf numFmtId="0" fontId="16" fillId="2" borderId="0" xfId="0" applyFont="1" applyFill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4">
    <dxf>
      <font>
        <color rgb="FF000080"/>
      </font>
    </dxf>
    <dxf>
      <font>
        <color rgb="FF000080"/>
      </font>
    </dxf>
    <dxf>
      <font>
        <color rgb="FF000080"/>
      </font>
    </dxf>
    <dxf>
      <font>
        <color rgb="FF000080"/>
      </font>
    </dxf>
  </dxfs>
  <tableStyles count="0" defaultTableStyle="TableStyleMedium9" defaultPivotStyle="PivotStyleLight16"/>
  <colors>
    <mruColors>
      <color rgb="FF666699"/>
      <color rgb="FF000080"/>
      <color rgb="FF99CC00"/>
      <color rgb="FF669900"/>
      <color rgb="FF6600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1">
  <a:themeElements>
    <a:clrScheme name="Personalizado 2">
      <a:dk1>
        <a:srgbClr val="002060"/>
      </a:dk1>
      <a:lt1>
        <a:sysClr val="window" lastClr="FFFFFF"/>
      </a:lt1>
      <a:dk2>
        <a:srgbClr val="002060"/>
      </a:dk2>
      <a:lt2>
        <a:srgbClr val="EEECE1"/>
      </a:lt2>
      <a:accent1>
        <a:srgbClr val="99CC00"/>
      </a:accent1>
      <a:accent2>
        <a:srgbClr val="666699"/>
      </a:accent2>
      <a:accent3>
        <a:srgbClr val="FFC000"/>
      </a:accent3>
      <a:accent4>
        <a:srgbClr val="993366"/>
      </a:accent4>
      <a:accent5>
        <a:srgbClr val="548DD4"/>
      </a:accent5>
      <a:accent6>
        <a:srgbClr val="F79646"/>
      </a:accent6>
      <a:hlink>
        <a:srgbClr val="0000FF"/>
      </a:hlink>
      <a:folHlink>
        <a:srgbClr val="660033"/>
      </a:folHlink>
    </a:clrScheme>
    <a:fontScheme name="Sector">
      <a:maj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entury Gothic" panose="020B0502020202020204"/>
        <a:ea typeface=""/>
        <a:cs typeface=""/>
        <a:font script="Jpan" typeface="メイリオ"/>
        <a:font script="Hang" typeface="HY중고딕"/>
        <a:font script="Hans" typeface="幼圆"/>
        <a:font script="Hant" typeface="微軟正黑體"/>
        <a:font script="Arab" typeface="Tahoma"/>
        <a:font script="Hebr" typeface="Gisha"/>
        <a:font script="Thai" typeface="DilleniaUPC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Sector">
      <a:fillStyleLst>
        <a:solidFill>
          <a:schemeClr val="phClr"/>
        </a:solidFill>
        <a:gradFill rotWithShape="1">
          <a:gsLst>
            <a:gs pos="0">
              <a:schemeClr val="phClr">
                <a:tint val="62000"/>
                <a:hueMod val="94000"/>
                <a:satMod val="140000"/>
                <a:lumMod val="110000"/>
              </a:schemeClr>
            </a:gs>
            <a:gs pos="100000">
              <a:schemeClr val="phClr">
                <a:tint val="84000"/>
                <a:satMod val="16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hueMod val="94000"/>
                <a:satMod val="130000"/>
                <a:lumMod val="128000"/>
              </a:schemeClr>
            </a:gs>
            <a:gs pos="100000">
              <a:schemeClr val="phClr">
                <a:shade val="94000"/>
                <a:lumMod val="88000"/>
              </a:schemeClr>
            </a:gs>
          </a:gsLst>
          <a:lin ang="5400000" scaled="0"/>
        </a:gradFill>
      </a:fillStyleLst>
      <a:lnStyleLst>
        <a:ln w="9525" cap="rnd" cmpd="sng" algn="ctr">
          <a:solidFill>
            <a:schemeClr val="phClr">
              <a:tint val="76000"/>
              <a:alpha val="60000"/>
              <a:hueMod val="94000"/>
            </a:schemeClr>
          </a:solidFill>
          <a:prstDash val="solid"/>
        </a:ln>
        <a:ln w="15875" cap="rnd" cmpd="sng" algn="ctr">
          <a:solidFill>
            <a:schemeClr val="phClr">
              <a:hueMod val="94000"/>
            </a:schemeClr>
          </a:solidFill>
          <a:prstDash val="solid"/>
        </a:ln>
        <a:ln w="28575" cap="rnd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>
            <a:innerShdw blurRad="25400" dist="12700" dir="13500000">
              <a:srgbClr val="000000">
                <a:alpha val="45000"/>
              </a:srgbClr>
            </a:innerShdw>
          </a:effectLst>
        </a:effectStyle>
        <a:effectStyle>
          <a:effectLst>
            <a:outerShdw blurRad="50800" dist="38100" dir="5400000" rotWithShape="0">
              <a:srgbClr val="000000">
                <a:alpha val="46000"/>
              </a:srgbClr>
            </a:outerShdw>
          </a:effectLst>
          <a:scene3d>
            <a:camera prst="orthographicFront">
              <a:rot lat="0" lon="0" rev="0"/>
            </a:camera>
            <a:lightRig rig="threePt" dir="t"/>
          </a:scene3d>
          <a:sp3d prstMaterial="plastic">
            <a:bevelT w="25400" h="25400"/>
          </a:sp3d>
        </a:effectStyle>
      </a:effectStyleLst>
      <a:bgFillStyleLst>
        <a:solidFill>
          <a:schemeClr val="phClr"/>
        </a:solidFill>
        <a:gradFill rotWithShape="1">
          <a:gsLst>
            <a:gs pos="1000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lin ang="6120000" scaled="1"/>
        </a:gradFill>
        <a:gradFill rotWithShape="1">
          <a:gsLst>
            <a:gs pos="0">
              <a:schemeClr val="phClr">
                <a:tint val="97000"/>
                <a:hueMod val="92000"/>
                <a:satMod val="169000"/>
                <a:lumMod val="164000"/>
              </a:schemeClr>
            </a:gs>
            <a:gs pos="100000">
              <a:schemeClr val="phClr">
                <a:shade val="96000"/>
                <a:satMod val="120000"/>
                <a:lumMod val="90000"/>
              </a:schemeClr>
            </a:gs>
          </a:gsLst>
          <a:path path="circle">
            <a:fillToRect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Slice" id="{0507925B-6AC9-4358-8E18-C330545D08F8}" vid="{13FEC7C6-62A9-40C4-99D2-581AACACAA2F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2"/>
  <sheetViews>
    <sheetView tabSelected="1" zoomScaleNormal="100" workbookViewId="0">
      <selection activeCell="N1" sqref="N1"/>
    </sheetView>
  </sheetViews>
  <sheetFormatPr baseColWidth="10" defaultColWidth="11.44140625" defaultRowHeight="14.1" customHeight="1" x14ac:dyDescent="0.25"/>
  <cols>
    <col min="1" max="1" width="21" style="5" customWidth="1"/>
    <col min="2" max="2" width="1.6640625" style="16" customWidth="1"/>
    <col min="3" max="3" width="11.44140625" style="5"/>
    <col min="4" max="4" width="1.6640625" style="41" customWidth="1"/>
    <col min="5" max="5" width="11.44140625" style="5"/>
    <col min="6" max="6" width="1.6640625" style="5" customWidth="1"/>
    <col min="7" max="7" width="11.44140625" style="5"/>
    <col min="8" max="8" width="1.6640625" style="5" customWidth="1"/>
    <col min="9" max="11" width="11.44140625" style="5"/>
    <col min="12" max="12" width="1.6640625" style="5" customWidth="1"/>
    <col min="13" max="13" width="11.44140625" style="5"/>
    <col min="14" max="14" width="12.5546875" style="5" customWidth="1"/>
    <col min="15" max="16384" width="11.44140625" style="1"/>
  </cols>
  <sheetData>
    <row r="1" spans="1:14" ht="14.1" customHeight="1" x14ac:dyDescent="0.25">
      <c r="A1" s="4" t="s">
        <v>9</v>
      </c>
      <c r="N1" s="5" t="s">
        <v>11</v>
      </c>
    </row>
    <row r="2" spans="1:14" ht="14.1" customHeight="1" x14ac:dyDescent="0.25">
      <c r="A2" s="5" t="s">
        <v>20</v>
      </c>
    </row>
    <row r="3" spans="1:14" ht="14.1" customHeight="1" x14ac:dyDescent="0.25">
      <c r="A3" s="47" t="s">
        <v>0</v>
      </c>
      <c r="B3" s="17"/>
      <c r="C3" s="46" t="s">
        <v>19</v>
      </c>
      <c r="D3" s="46"/>
      <c r="E3" s="46"/>
      <c r="F3" s="46"/>
      <c r="G3" s="46"/>
      <c r="H3" s="45"/>
      <c r="I3" s="46" t="s">
        <v>1</v>
      </c>
      <c r="J3" s="46"/>
      <c r="K3" s="46"/>
      <c r="L3" s="45"/>
      <c r="M3" s="46" t="s">
        <v>2</v>
      </c>
      <c r="N3" s="46"/>
    </row>
    <row r="4" spans="1:14" ht="14.1" customHeight="1" x14ac:dyDescent="0.25">
      <c r="A4" s="48"/>
      <c r="B4" s="18"/>
      <c r="C4" s="15">
        <v>2018</v>
      </c>
      <c r="D4" s="15"/>
      <c r="E4" s="15">
        <v>2019</v>
      </c>
      <c r="F4" s="15"/>
      <c r="G4" s="15" t="s">
        <v>16</v>
      </c>
      <c r="H4" s="15"/>
      <c r="I4" s="15">
        <v>2018</v>
      </c>
      <c r="J4" s="15">
        <v>2019</v>
      </c>
      <c r="K4" s="15" t="s">
        <v>16</v>
      </c>
      <c r="L4" s="15"/>
      <c r="M4" s="15" t="s">
        <v>17</v>
      </c>
      <c r="N4" s="15" t="s">
        <v>18</v>
      </c>
    </row>
    <row r="5" spans="1:14" ht="9.9" customHeight="1" x14ac:dyDescent="0.25">
      <c r="D5" s="5"/>
    </row>
    <row r="6" spans="1:14" s="3" customFormat="1" ht="15" customHeight="1" x14ac:dyDescent="0.25">
      <c r="A6" s="6" t="s">
        <v>3</v>
      </c>
      <c r="B6" s="19"/>
      <c r="C6" s="33">
        <f t="shared" ref="C6" si="0">+C9+C14+C18</f>
        <v>95442</v>
      </c>
      <c r="D6" s="34"/>
      <c r="E6" s="33">
        <f t="shared" ref="E6" si="1">+E9+E14+E18</f>
        <v>92688</v>
      </c>
      <c r="F6" s="34"/>
      <c r="G6" s="33">
        <f t="shared" ref="G6:K6" si="2">+G9+G14+G18</f>
        <v>101637</v>
      </c>
      <c r="H6" s="33"/>
      <c r="I6" s="35">
        <f t="shared" si="2"/>
        <v>100</v>
      </c>
      <c r="J6" s="35">
        <f t="shared" si="2"/>
        <v>100</v>
      </c>
      <c r="K6" s="35">
        <f t="shared" si="2"/>
        <v>100</v>
      </c>
      <c r="L6" s="8"/>
      <c r="M6" s="29">
        <v>-2.8855220971899165</v>
      </c>
      <c r="N6" s="29">
        <v>9.6549715173485229</v>
      </c>
    </row>
    <row r="7" spans="1:14" s="3" customFormat="1" ht="9.9" customHeight="1" x14ac:dyDescent="0.25">
      <c r="A7" s="6"/>
      <c r="B7" s="19"/>
      <c r="C7" s="33"/>
      <c r="D7" s="34"/>
      <c r="E7" s="33"/>
      <c r="F7" s="34"/>
      <c r="G7" s="33"/>
      <c r="H7" s="34"/>
      <c r="I7" s="35"/>
      <c r="J7" s="35"/>
      <c r="K7" s="35"/>
      <c r="L7" s="8"/>
      <c r="M7" s="30"/>
      <c r="N7" s="30"/>
    </row>
    <row r="8" spans="1:14" s="2" customFormat="1" ht="15" customHeight="1" x14ac:dyDescent="0.25">
      <c r="A8" s="9"/>
      <c r="B8" s="20"/>
      <c r="C8" s="36"/>
      <c r="D8" s="37"/>
      <c r="E8" s="36"/>
      <c r="F8" s="37"/>
      <c r="G8" s="36"/>
      <c r="H8" s="37"/>
      <c r="I8" s="38"/>
      <c r="J8" s="38"/>
      <c r="K8" s="38"/>
      <c r="L8" s="10"/>
      <c r="M8" s="30"/>
      <c r="N8" s="30"/>
    </row>
    <row r="9" spans="1:14" s="3" customFormat="1" ht="15" customHeight="1" x14ac:dyDescent="0.25">
      <c r="A9" s="7" t="s">
        <v>4</v>
      </c>
      <c r="B9" s="19"/>
      <c r="C9" s="33">
        <f>SUM(C10:C11)</f>
        <v>2411</v>
      </c>
      <c r="D9" s="34"/>
      <c r="E9" s="33">
        <f>SUM(E10:E11)</f>
        <v>1811</v>
      </c>
      <c r="F9" s="34"/>
      <c r="G9" s="33">
        <f>SUM(G10:G11)</f>
        <v>3867</v>
      </c>
      <c r="H9" s="34"/>
      <c r="I9" s="35">
        <f>C9/C$6*100</f>
        <v>2.5261415309821671</v>
      </c>
      <c r="J9" s="35">
        <f>E9/E$6*100</f>
        <v>1.9538667357155186</v>
      </c>
      <c r="K9" s="35">
        <f t="shared" ref="K9:K11" si="3">G9/G$6*100</f>
        <v>3.8047167862097462</v>
      </c>
      <c r="L9" s="8"/>
      <c r="M9" s="29">
        <v>-24.885939444214021</v>
      </c>
      <c r="N9" s="29">
        <v>113.5284373274434</v>
      </c>
    </row>
    <row r="10" spans="1:14" s="2" customFormat="1" ht="15" customHeight="1" x14ac:dyDescent="0.25">
      <c r="A10" s="11" t="s">
        <v>6</v>
      </c>
      <c r="B10" s="20"/>
      <c r="C10" s="39">
        <v>1859</v>
      </c>
      <c r="D10" s="39"/>
      <c r="E10" s="39">
        <v>1396</v>
      </c>
      <c r="F10" s="39"/>
      <c r="G10" s="39">
        <v>3348</v>
      </c>
      <c r="H10" s="37"/>
      <c r="I10" s="38">
        <f>C10/C$6*100</f>
        <v>1.9477798034408331</v>
      </c>
      <c r="J10" s="38">
        <f>E10/E$6*100</f>
        <v>1.5061280856205765</v>
      </c>
      <c r="K10" s="38">
        <f t="shared" si="3"/>
        <v>3.2940759762684846</v>
      </c>
      <c r="L10" s="10"/>
      <c r="M10" s="31">
        <v>-24.905863367401828</v>
      </c>
      <c r="N10" s="31">
        <v>139.82808022922637</v>
      </c>
    </row>
    <row r="11" spans="1:14" s="2" customFormat="1" ht="15" customHeight="1" x14ac:dyDescent="0.25">
      <c r="A11" s="11" t="s">
        <v>5</v>
      </c>
      <c r="B11" s="20"/>
      <c r="C11" s="36">
        <v>552</v>
      </c>
      <c r="D11" s="37"/>
      <c r="E11" s="36">
        <v>415</v>
      </c>
      <c r="F11" s="37"/>
      <c r="G11" s="36">
        <v>519</v>
      </c>
      <c r="H11" s="36"/>
      <c r="I11" s="38">
        <f>C11/C$6*100</f>
        <v>0.57836172754133397</v>
      </c>
      <c r="J11" s="38">
        <f>E11/E$6*100</f>
        <v>0.44773865009494218</v>
      </c>
      <c r="K11" s="38">
        <f t="shared" si="3"/>
        <v>0.51064080994126149</v>
      </c>
      <c r="L11" s="10"/>
      <c r="M11" s="31">
        <v>-24.818840579710145</v>
      </c>
      <c r="N11" s="31">
        <v>25.060240963855424</v>
      </c>
    </row>
    <row r="12" spans="1:14" s="2" customFormat="1" ht="15" customHeight="1" x14ac:dyDescent="0.25">
      <c r="A12" s="11"/>
      <c r="B12" s="20"/>
      <c r="C12" s="36"/>
      <c r="D12" s="37"/>
      <c r="E12" s="36"/>
      <c r="F12" s="37"/>
      <c r="G12" s="36"/>
      <c r="H12" s="36"/>
      <c r="I12" s="38"/>
      <c r="J12" s="38"/>
      <c r="K12" s="38"/>
      <c r="L12" s="10"/>
      <c r="M12" s="32"/>
      <c r="N12" s="32"/>
    </row>
    <row r="13" spans="1:14" s="2" customFormat="1" ht="15" customHeight="1" x14ac:dyDescent="0.25">
      <c r="A13" s="11"/>
      <c r="B13" s="20"/>
      <c r="C13" s="36"/>
      <c r="D13" s="37"/>
      <c r="E13" s="36"/>
      <c r="F13" s="37"/>
      <c r="G13" s="36"/>
      <c r="H13" s="36"/>
      <c r="I13" s="38"/>
      <c r="J13" s="38"/>
      <c r="K13" s="38"/>
      <c r="L13" s="10"/>
      <c r="M13" s="32"/>
      <c r="N13" s="32"/>
    </row>
    <row r="14" spans="1:14" s="3" customFormat="1" ht="15" customHeight="1" x14ac:dyDescent="0.25">
      <c r="A14" s="7" t="s">
        <v>7</v>
      </c>
      <c r="B14" s="19"/>
      <c r="C14" s="33">
        <f>SUM(C15:C15)</f>
        <v>93011</v>
      </c>
      <c r="D14" s="34"/>
      <c r="E14" s="33">
        <f>SUM(E15:E15)</f>
        <v>90854</v>
      </c>
      <c r="F14" s="34"/>
      <c r="G14" s="33">
        <f>SUM(G15:G15)</f>
        <v>97746</v>
      </c>
      <c r="H14" s="33"/>
      <c r="I14" s="35">
        <f>C14/C$6*100</f>
        <v>97.452903333961984</v>
      </c>
      <c r="J14" s="35">
        <f>E14/E$6*100</f>
        <v>98.021318833074403</v>
      </c>
      <c r="K14" s="35">
        <f t="shared" ref="K14:K15" si="4">G14/G$6*100</f>
        <v>96.171669765931696</v>
      </c>
      <c r="L14" s="8"/>
      <c r="M14" s="29">
        <v>-2.319080538860995</v>
      </c>
      <c r="N14" s="29">
        <v>7.5857969929777447</v>
      </c>
    </row>
    <row r="15" spans="1:14" s="2" customFormat="1" ht="15" customHeight="1" x14ac:dyDescent="0.25">
      <c r="A15" s="11" t="s">
        <v>8</v>
      </c>
      <c r="B15" s="20"/>
      <c r="C15" s="36">
        <v>93011</v>
      </c>
      <c r="D15" s="37"/>
      <c r="E15" s="36">
        <v>90854</v>
      </c>
      <c r="F15" s="37"/>
      <c r="G15" s="36">
        <v>97746</v>
      </c>
      <c r="H15" s="36"/>
      <c r="I15" s="38">
        <f>C15/C$6*100</f>
        <v>97.452903333961984</v>
      </c>
      <c r="J15" s="38">
        <f>E15/E$6*100</f>
        <v>98.021318833074403</v>
      </c>
      <c r="K15" s="38">
        <f t="shared" si="4"/>
        <v>96.171669765931696</v>
      </c>
      <c r="L15" s="10"/>
      <c r="M15" s="31">
        <v>-2.319080538860995</v>
      </c>
      <c r="N15" s="31">
        <v>7.5857969929777447</v>
      </c>
    </row>
    <row r="16" spans="1:14" s="2" customFormat="1" ht="15" customHeight="1" x14ac:dyDescent="0.25">
      <c r="A16" s="11"/>
      <c r="B16" s="20"/>
      <c r="C16" s="36"/>
      <c r="D16" s="37"/>
      <c r="E16" s="36"/>
      <c r="F16" s="37"/>
      <c r="G16" s="36"/>
      <c r="H16" s="36"/>
      <c r="I16" s="38"/>
      <c r="J16" s="38"/>
      <c r="K16" s="38"/>
      <c r="L16" s="10"/>
      <c r="M16" s="32"/>
      <c r="N16" s="32"/>
    </row>
    <row r="17" spans="1:14" s="2" customFormat="1" ht="15" customHeight="1" x14ac:dyDescent="0.25">
      <c r="A17" s="11"/>
      <c r="B17" s="20"/>
      <c r="C17" s="36"/>
      <c r="D17" s="37"/>
      <c r="E17" s="36"/>
      <c r="F17" s="37"/>
      <c r="G17" s="36"/>
      <c r="H17" s="36"/>
      <c r="I17" s="38"/>
      <c r="J17" s="38"/>
      <c r="K17" s="38"/>
      <c r="L17" s="10"/>
      <c r="M17" s="32"/>
      <c r="N17" s="32"/>
    </row>
    <row r="18" spans="1:14" s="2" customFormat="1" ht="15" customHeight="1" x14ac:dyDescent="0.25">
      <c r="A18" s="7" t="s">
        <v>12</v>
      </c>
      <c r="B18" s="20"/>
      <c r="C18" s="33">
        <v>20</v>
      </c>
      <c r="D18" s="37"/>
      <c r="E18" s="33">
        <v>23</v>
      </c>
      <c r="F18" s="37"/>
      <c r="G18" s="33">
        <v>24</v>
      </c>
      <c r="H18" s="34"/>
      <c r="I18" s="35">
        <f>C18/C$6*100</f>
        <v>2.0955135055845436E-2</v>
      </c>
      <c r="J18" s="35">
        <f>E18/E$6*100</f>
        <v>2.4814431210081134E-2</v>
      </c>
      <c r="K18" s="35">
        <f>G18/G$6*100</f>
        <v>2.3613447858555448E-2</v>
      </c>
      <c r="L18" s="8"/>
      <c r="M18" s="29">
        <v>15</v>
      </c>
      <c r="N18" s="29">
        <v>4.3478260869565215</v>
      </c>
    </row>
    <row r="19" spans="1:14" s="2" customFormat="1" ht="9.9" customHeight="1" x14ac:dyDescent="0.25">
      <c r="A19" s="12"/>
      <c r="B19" s="21"/>
      <c r="C19" s="27"/>
      <c r="D19" s="42"/>
      <c r="E19" s="27"/>
      <c r="F19" s="27"/>
      <c r="G19" s="27"/>
      <c r="H19" s="27"/>
      <c r="I19" s="28"/>
      <c r="J19" s="28"/>
      <c r="K19" s="28"/>
      <c r="L19" s="13"/>
      <c r="M19" s="13"/>
      <c r="N19" s="13"/>
    </row>
    <row r="20" spans="1:14" s="2" customFormat="1" ht="14.1" customHeight="1" x14ac:dyDescent="0.2">
      <c r="A20" s="23" t="s">
        <v>14</v>
      </c>
      <c r="B20" s="20"/>
      <c r="C20" s="25"/>
      <c r="D20" s="43"/>
      <c r="E20" s="25"/>
      <c r="F20" s="25"/>
      <c r="G20" s="25"/>
      <c r="H20" s="25"/>
      <c r="I20" s="26"/>
      <c r="J20" s="26"/>
      <c r="K20" s="26"/>
      <c r="L20" s="9"/>
      <c r="M20" s="9"/>
      <c r="N20" s="9"/>
    </row>
    <row r="21" spans="1:14" s="2" customFormat="1" ht="14.1" customHeight="1" x14ac:dyDescent="0.2">
      <c r="A21" s="23" t="s">
        <v>10</v>
      </c>
      <c r="B21" s="20"/>
      <c r="C21" s="9"/>
      <c r="D21" s="44"/>
      <c r="E21" s="9"/>
      <c r="F21" s="9"/>
      <c r="G21" s="9"/>
      <c r="H21" s="9"/>
      <c r="I21" s="10"/>
      <c r="J21" s="10"/>
      <c r="K21" s="10"/>
      <c r="L21" s="9"/>
      <c r="M21" s="9"/>
      <c r="N21" s="9"/>
    </row>
    <row r="22" spans="1:14" s="2" customFormat="1" ht="14.1" customHeight="1" x14ac:dyDescent="0.2">
      <c r="A22" s="40" t="s">
        <v>15</v>
      </c>
      <c r="B22" s="20"/>
      <c r="C22" s="9"/>
      <c r="D22" s="44"/>
      <c r="E22" s="9"/>
      <c r="F22" s="9"/>
      <c r="G22" s="9"/>
      <c r="H22" s="9"/>
      <c r="I22" s="10"/>
      <c r="J22" s="10"/>
      <c r="K22" s="10"/>
      <c r="L22" s="9"/>
      <c r="M22" s="9"/>
      <c r="N22" s="9"/>
    </row>
    <row r="23" spans="1:14" s="2" customFormat="1" ht="14.1" customHeight="1" x14ac:dyDescent="0.25">
      <c r="A23" s="24" t="s">
        <v>13</v>
      </c>
      <c r="B23" s="20"/>
      <c r="C23" s="9"/>
      <c r="D23" s="44"/>
      <c r="E23" s="9"/>
      <c r="F23" s="9"/>
      <c r="G23" s="9"/>
      <c r="H23" s="9"/>
      <c r="I23" s="10"/>
      <c r="J23" s="10"/>
      <c r="K23" s="10"/>
      <c r="L23" s="9"/>
      <c r="M23" s="9"/>
      <c r="N23" s="9"/>
    </row>
    <row r="24" spans="1:14" s="2" customFormat="1" ht="14.1" customHeight="1" x14ac:dyDescent="0.25">
      <c r="A24" s="7"/>
      <c r="B24" s="20"/>
      <c r="C24" s="9"/>
      <c r="D24" s="44"/>
      <c r="E24" s="9"/>
      <c r="F24" s="9"/>
      <c r="G24" s="9"/>
      <c r="H24" s="9"/>
      <c r="I24" s="10"/>
      <c r="J24" s="10"/>
      <c r="K24" s="10"/>
      <c r="L24" s="9"/>
      <c r="M24" s="9"/>
      <c r="N24" s="9"/>
    </row>
    <row r="25" spans="1:14" ht="14.1" customHeight="1" x14ac:dyDescent="0.25">
      <c r="A25" s="14"/>
      <c r="B25" s="22"/>
      <c r="C25" s="14"/>
      <c r="E25" s="14"/>
      <c r="G25" s="14"/>
      <c r="H25" s="14"/>
      <c r="I25" s="14"/>
      <c r="J25" s="14"/>
      <c r="K25" s="14"/>
      <c r="L25" s="14"/>
      <c r="M25" s="14"/>
      <c r="N25" s="14"/>
    </row>
    <row r="26" spans="1:14" ht="14.1" customHeight="1" x14ac:dyDescent="0.25">
      <c r="A26" s="14"/>
      <c r="B26" s="22"/>
      <c r="C26" s="14"/>
      <c r="E26" s="14"/>
      <c r="G26" s="14"/>
      <c r="H26" s="14"/>
      <c r="I26" s="14"/>
      <c r="J26" s="14"/>
      <c r="K26" s="14"/>
      <c r="L26" s="14"/>
      <c r="M26" s="14"/>
      <c r="N26" s="14"/>
    </row>
    <row r="27" spans="1:14" ht="14.1" customHeight="1" x14ac:dyDescent="0.25">
      <c r="A27" s="14"/>
      <c r="B27" s="22"/>
      <c r="C27" s="14"/>
      <c r="E27" s="14"/>
      <c r="G27" s="14"/>
      <c r="H27" s="14"/>
      <c r="I27" s="14"/>
      <c r="J27" s="14"/>
      <c r="K27" s="14"/>
      <c r="L27" s="14"/>
      <c r="M27" s="14"/>
      <c r="N27" s="14"/>
    </row>
    <row r="28" spans="1:14" ht="14.1" customHeight="1" x14ac:dyDescent="0.25">
      <c r="A28" s="14"/>
      <c r="B28" s="22"/>
      <c r="C28" s="14"/>
      <c r="E28" s="14"/>
      <c r="G28" s="14"/>
      <c r="H28" s="14"/>
      <c r="I28" s="14"/>
      <c r="J28" s="14"/>
      <c r="K28" s="14"/>
      <c r="L28" s="14"/>
      <c r="M28" s="14"/>
      <c r="N28" s="14"/>
    </row>
    <row r="29" spans="1:14" ht="14.1" customHeight="1" x14ac:dyDescent="0.25">
      <c r="A29" s="14"/>
      <c r="B29" s="22"/>
      <c r="C29" s="14"/>
      <c r="E29" s="14"/>
      <c r="G29" s="14"/>
      <c r="H29" s="14"/>
      <c r="I29" s="14"/>
      <c r="J29" s="14"/>
      <c r="K29" s="14"/>
      <c r="L29" s="14"/>
      <c r="M29" s="14"/>
      <c r="N29" s="14"/>
    </row>
    <row r="30" spans="1:14" ht="14.1" customHeight="1" x14ac:dyDescent="0.25">
      <c r="A30" s="14"/>
      <c r="B30" s="22"/>
      <c r="C30" s="14"/>
      <c r="E30" s="14"/>
      <c r="G30" s="14"/>
      <c r="H30" s="14"/>
      <c r="I30" s="14"/>
      <c r="J30" s="14"/>
      <c r="K30" s="14"/>
      <c r="L30" s="14"/>
      <c r="M30" s="14"/>
      <c r="N30" s="14"/>
    </row>
    <row r="31" spans="1:14" ht="14.1" customHeight="1" x14ac:dyDescent="0.25">
      <c r="A31" s="14"/>
      <c r="B31" s="22"/>
      <c r="C31" s="14"/>
      <c r="E31" s="14"/>
      <c r="G31" s="14"/>
      <c r="H31" s="14"/>
      <c r="I31" s="14"/>
      <c r="J31" s="14"/>
      <c r="K31" s="14"/>
      <c r="L31" s="14"/>
      <c r="M31" s="14"/>
      <c r="N31" s="14"/>
    </row>
    <row r="32" spans="1:14" ht="14.1" customHeight="1" x14ac:dyDescent="0.25">
      <c r="A32" s="14"/>
      <c r="B32" s="22"/>
      <c r="C32" s="14"/>
      <c r="E32" s="14"/>
      <c r="G32" s="14"/>
      <c r="H32" s="14"/>
      <c r="I32" s="14"/>
      <c r="J32" s="14"/>
      <c r="K32" s="14"/>
      <c r="L32" s="14"/>
      <c r="M32" s="14"/>
      <c r="N32" s="14"/>
    </row>
  </sheetData>
  <mergeCells count="4">
    <mergeCell ref="M3:N3"/>
    <mergeCell ref="I3:K3"/>
    <mergeCell ref="A3:A4"/>
    <mergeCell ref="C3:G3"/>
  </mergeCells>
  <phoneticPr fontId="7" type="noConversion"/>
  <conditionalFormatting sqref="M10:N10">
    <cfRule type="cellIs" dxfId="3" priority="3" operator="equal">
      <formula>"-o-"</formula>
    </cfRule>
    <cfRule type="cellIs" dxfId="2" priority="4" operator="equal">
      <formula>"-"</formula>
    </cfRule>
  </conditionalFormatting>
  <conditionalFormatting sqref="M18:N18 M14:N15 M11:N11 M9:N9 M6:N6">
    <cfRule type="cellIs" dxfId="1" priority="1" operator="equal">
      <formula>"-o-"</formula>
    </cfRule>
    <cfRule type="cellIs" dxfId="0" priority="2" operator="equal">
      <formula>"-"</formula>
    </cfRule>
  </conditionalFormatting>
  <printOptions horizontalCentered="1"/>
  <pageMargins left="0.23622047244094491" right="0.27559055118110237" top="0.23622047244094491" bottom="0.27559055118110237" header="0" footer="0.19685039370078741"/>
  <pageSetup scale="85" orientation="portrait" r:id="rId1"/>
  <headerFooter>
    <oddFooter>&amp;L&amp;"Arial,Negrita"&amp;9&amp;K000080INEGI.  Estadística de la Industria Minerometalúrgica  EMIMM.  Noviembre, 2020.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1.11</vt:lpstr>
      <vt:lpstr>'1.11'!Área_de_impresión</vt:lpstr>
    </vt:vector>
  </TitlesOfParts>
  <Company>INEGI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FLUORITA_MEN</dc:title>
  <dc:creator>JESSICA DIEZ</dc:creator>
  <cp:keywords>FLUORITA_MEN</cp:keywords>
  <cp:lastModifiedBy>INEGI</cp:lastModifiedBy>
  <cp:lastPrinted>2020-03-10T20:15:53Z</cp:lastPrinted>
  <dcterms:created xsi:type="dcterms:W3CDTF">2007-03-30T21:05:03Z</dcterms:created>
  <dcterms:modified xsi:type="dcterms:W3CDTF">2021-01-27T18:11:07Z</dcterms:modified>
</cp:coreProperties>
</file>