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420"/>
  <workbookPr/>
  <xr:revisionPtr revIDLastSave="174" documentId="1033837C2FE0F03C3549F00D3BC4EFA7EBAE54F9" xr6:coauthVersionLast="10" xr6:coauthVersionMax="10" xr10:uidLastSave="{00000000-0000-0000-0000-000000000000}"/>
  <bookViews>
    <workbookView xWindow="0" yWindow="0" windowWidth="16384" windowHeight="8192" xr2:uid="{00000000-000D-0000-FFFF-FFFF00000000}"/>
  </bookViews>
  <sheets>
    <sheet name="16-09" sheetId="1" r:id="rId1"/>
    <sheet name="Cálculos" sheetId="2" state="hidden" r:id="rId2"/>
  </sheets>
  <definedNames>
    <definedName name="IncluirOutros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">#REF!</definedName>
    <definedName name="NPrincipais">Cálculos!$E$4:INDEX(Cálculos!$E$4:$I$14,COUNT(Cálculos!$D$4:$D$14)+1,5)</definedName>
    <definedName name="Outros">Cálculos!$E$16:$I$16</definedName>
    <definedName name="SubtítuloDoGráfico">Cálculos!$B$22</definedName>
    <definedName name="Total">Cálculos!$E$18:$I$18</definedName>
  </definedNames>
  <calcPr calcId="171026" iterateDelta="1E-4" calcCompleted="0"/>
</workbook>
</file>

<file path=xl/calcChain.xml><?xml version="1.0" encoding="utf-8"?>
<calcChain xmlns="http://schemas.openxmlformats.org/spreadsheetml/2006/main">
  <c r="B22" i="2" l="1"/>
  <c r="J18" i="2"/>
  <c r="I18" i="2"/>
  <c r="H18" i="2"/>
  <c r="G18" i="2"/>
  <c r="F18" i="2"/>
  <c r="J5" i="2"/>
  <c r="J16" i="2"/>
  <c r="I5" i="2"/>
  <c r="I16" i="2"/>
  <c r="H5" i="2"/>
  <c r="H16" i="2"/>
  <c r="G5" i="2"/>
  <c r="G16" i="2"/>
  <c r="F5" i="2"/>
  <c r="F16" i="2"/>
  <c r="B16" i="2"/>
  <c r="E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E5" i="2"/>
  <c r="D5" i="2"/>
  <c r="C5" i="2"/>
  <c r="K6" i="1"/>
</calcChain>
</file>

<file path=xl/sharedStrings.xml><?xml version="1.0" encoding="utf-8"?>
<sst xmlns="http://schemas.openxmlformats.org/spreadsheetml/2006/main" count="151" uniqueCount="65">
  <si>
    <t>SISTEMA WEB DE CONTROLE DE DROGARIAS</t>
  </si>
  <si>
    <t>ATIVIDADES X TEMPO</t>
  </si>
  <si>
    <t>TOTAL</t>
  </si>
  <si>
    <t>CONSTRUIR TELAS</t>
  </si>
  <si>
    <t>HORAS</t>
  </si>
  <si>
    <t>STATUS</t>
  </si>
  <si>
    <t>QUEM?</t>
  </si>
  <si>
    <t>INÍCIO</t>
  </si>
  <si>
    <t>PREVISÃO</t>
  </si>
  <si>
    <t>TÉRMINO</t>
  </si>
  <si>
    <t>assinatura</t>
  </si>
  <si>
    <t>DONE</t>
  </si>
  <si>
    <t>MARCOS</t>
  </si>
  <si>
    <t>20/19/2016</t>
  </si>
  <si>
    <t>21/19/2016</t>
  </si>
  <si>
    <t>cadastrar_creditos</t>
  </si>
  <si>
    <t>JULIO</t>
  </si>
  <si>
    <t>cadastrocliente</t>
  </si>
  <si>
    <t>EVERTON</t>
  </si>
  <si>
    <t>cadastrocliente_Admin</t>
  </si>
  <si>
    <t>LUIS M</t>
  </si>
  <si>
    <t>cadastrofornecedor</t>
  </si>
  <si>
    <t>GUSTAVO</t>
  </si>
  <si>
    <t>cadastrofuncionario_Admin</t>
  </si>
  <si>
    <t>TODO</t>
  </si>
  <si>
    <t>30/19/2016</t>
  </si>
  <si>
    <t>cadastrofuncionario_User</t>
  </si>
  <si>
    <t>cadastroloja</t>
  </si>
  <si>
    <t>22/19/2016</t>
  </si>
  <si>
    <t>cadastromedicamento</t>
  </si>
  <si>
    <t>cadastrorede</t>
  </si>
  <si>
    <t>cadastrotipo</t>
  </si>
  <si>
    <t>caixafinal</t>
  </si>
  <si>
    <t>estoque</t>
  </si>
  <si>
    <t>homeadmin</t>
  </si>
  <si>
    <t>DOING</t>
  </si>
  <si>
    <t>23/19/2016</t>
  </si>
  <si>
    <t>homefuncionario</t>
  </si>
  <si>
    <t>homegerente</t>
  </si>
  <si>
    <t>LUIS</t>
  </si>
  <si>
    <t>index</t>
  </si>
  <si>
    <t>listafuncionario</t>
  </si>
  <si>
    <t>listaloja</t>
  </si>
  <si>
    <t>listamedicamentos</t>
  </si>
  <si>
    <t>login</t>
  </si>
  <si>
    <t>pricing</t>
  </si>
  <si>
    <t>relatoriocliente</t>
  </si>
  <si>
    <t>relatoriomedicamento</t>
  </si>
  <si>
    <t>relatoriovenda</t>
  </si>
  <si>
    <t>venda</t>
  </si>
  <si>
    <t>MARCOS/JULIO</t>
  </si>
  <si>
    <t>FAZER ATA</t>
  </si>
  <si>
    <t>21/19/2016 </t>
  </si>
  <si>
    <t>FAZER STATUSREPORT</t>
  </si>
  <si>
    <t xml:space="preserve">21/19/2016 </t>
  </si>
  <si>
    <t>FAZER BACKLOG</t>
  </si>
  <si>
    <t>PEDRO</t>
  </si>
  <si>
    <t>*** Esta planilha deve permanecer oculta ***</t>
  </si>
  <si>
    <t>Produto</t>
  </si>
  <si>
    <t>TRIMESTRE 1</t>
  </si>
  <si>
    <t>TRIMESTRE 2</t>
  </si>
  <si>
    <t>TRIMESTRE 3</t>
  </si>
  <si>
    <t>TRIMESTRE 4</t>
  </si>
  <si>
    <t>Total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</si>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</sst>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\ hh:mm"/>
    <numFmt numFmtId="165" formatCode="\$#,##0"/>
    <numFmt numFmtId="166" formatCode="_-&quot;R$ &quot;* #,##0.00_-;&quot;-R$ &quot;* #,##0.00_-;_-&quot;R$ &quot;* \-??_-;_-@_-"/>
    <numFmt numFmtId="167" formatCode="&quot;R$ &quot;#,##0"/>
    <numFmt numFmtId="168" formatCode="_-[$R$-416]\ * #,##0.00_-;\-[$R$-416]\ * #,##0.00_-;_-[$R$-416]\ * \-??_-;_-@_-"/>
  </numFmts>
  <fonts count="12">
    <font>
      <sz val="9"/>
      <color rgb="FF696A48"/>
      <name val="Franklin Gothic Medium"/>
      <family val="2"/>
      <charset val="1"/>
    </font>
    <font>
      <b/>
      <i/>
      <sz val="12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i/>
      <sz val="12"/>
      <color rgb="FFFFFFFF"/>
      <name val="Franklin Gothic Medium"/>
      <family val="2"/>
      <charset val="1"/>
    </font>
    <font>
      <b/>
      <sz val="8"/>
      <color rgb="FFF8F7F5"/>
      <name val="Franklin Gothic Medium"/>
      <family val="2"/>
      <charset val="1"/>
    </font>
    <font>
      <b/>
      <sz val="8"/>
      <color rgb="FF000000"/>
      <name val="Franklin Gothic Medium"/>
      <family val="2"/>
      <charset val="1"/>
    </font>
    <font>
      <sz val="8"/>
      <color rgb="FF000000"/>
      <name val="Franklin Gothic Medium"/>
      <family val="2"/>
      <charset val="1"/>
    </font>
    <font>
      <sz val="9"/>
      <color rgb="FF000000"/>
      <name val="Franklin Gothic Medium"/>
      <family val="2"/>
      <charset val="1"/>
    </font>
    <font>
      <b/>
      <sz val="9"/>
      <color rgb="FF000000"/>
      <name val="Franklin Gothic Medium"/>
      <family val="2"/>
      <charset val="1"/>
    </font>
    <font>
      <sz val="12"/>
      <color rgb="FF000000"/>
      <name val="Franklin Gothic Medium"/>
      <family val="2"/>
      <charset val="1"/>
    </font>
    <font>
      <i/>
      <sz val="9"/>
      <color rgb="FF000000"/>
      <name val="Franklin Gothic Medium"/>
      <family val="2"/>
      <charset val="1"/>
    </font>
    <font>
      <sz val="9"/>
      <color rgb="FF696A48"/>
      <name val="Franklin Gothic Medium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E0000"/>
        <bgColor rgb="FFFF0000"/>
      </patternFill>
    </fill>
    <fill>
      <patternFill patternType="solid">
        <fgColor rgb="FF130CA6"/>
        <bgColor rgb="FF000080"/>
      </patternFill>
    </fill>
    <fill>
      <patternFill patternType="solid">
        <fgColor rgb="FFFFFFFF"/>
        <bgColor rgb="FFF8F7F5"/>
      </patternFill>
    </fill>
    <fill>
      <patternFill patternType="solid">
        <fgColor rgb="FFFF0000"/>
        <bgColor rgb="FFEE0000"/>
      </patternFill>
    </fill>
    <fill>
      <patternFill patternType="solid">
        <fgColor rgb="FFFF950E"/>
        <bgColor rgb="FFFF6600"/>
      </patternFill>
    </fill>
    <fill>
      <patternFill patternType="solid">
        <fgColor rgb="FF009933"/>
        <bgColor rgb="FF00808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3" fontId="0" fillId="0" borderId="0">
      <alignment vertical="center"/>
    </xf>
    <xf numFmtId="166" fontId="11" fillId="0" borderId="0" applyBorder="0" applyProtection="0">
      <alignment vertical="center"/>
    </xf>
    <xf numFmtId="3" fontId="11" fillId="0" borderId="0" applyProtection="0">
      <alignment horizontal="center" vertical="center"/>
    </xf>
  </cellStyleXfs>
  <cellXfs count="38">
    <xf numFmtId="3" fontId="0" fillId="0" borderId="0" xfId="0">
      <alignment vertical="center"/>
    </xf>
    <xf numFmtId="3" fontId="0" fillId="0" borderId="0" xfId="0" applyBorder="1" applyProtection="1">
      <alignment vertical="center"/>
    </xf>
    <xf numFmtId="3" fontId="2" fillId="0" borderId="0" xfId="0" applyFont="1" applyBorder="1" applyAlignment="1" applyProtection="1">
      <alignment vertical="center"/>
    </xf>
    <xf numFmtId="3" fontId="3" fillId="3" borderId="1" xfId="0" applyFont="1" applyFill="1" applyBorder="1" applyAlignment="1" applyProtection="1">
      <alignment horizontal="center" vertical="center"/>
    </xf>
    <xf numFmtId="3" fontId="4" fillId="3" borderId="2" xfId="0" applyFont="1" applyFill="1" applyBorder="1" applyAlignment="1" applyProtection="1">
      <alignment horizontal="center" vertical="center"/>
    </xf>
    <xf numFmtId="3" fontId="5" fillId="4" borderId="3" xfId="0" applyFont="1" applyFill="1" applyBorder="1" applyAlignment="1" applyProtection="1">
      <alignment horizontal="center" vertical="center" wrapText="1"/>
    </xf>
    <xf numFmtId="3" fontId="5" fillId="4" borderId="1" xfId="0" applyFont="1" applyFill="1" applyBorder="1" applyAlignment="1" applyProtection="1">
      <alignment horizontal="center" vertical="center"/>
    </xf>
    <xf numFmtId="3" fontId="6" fillId="4" borderId="3" xfId="0" applyFont="1" applyFill="1" applyBorder="1" applyAlignment="1" applyProtection="1">
      <alignment horizontal="center" vertical="center"/>
    </xf>
    <xf numFmtId="3" fontId="6" fillId="4" borderId="1" xfId="0" applyFont="1" applyFill="1" applyBorder="1" applyAlignment="1" applyProtection="1">
      <alignment horizontal="center" vertical="center" wrapText="1"/>
    </xf>
    <xf numFmtId="3" fontId="7" fillId="4" borderId="1" xfId="0" applyFont="1" applyFill="1" applyBorder="1" applyAlignment="1" applyProtection="1">
      <alignment horizontal="center" vertical="center"/>
    </xf>
    <xf numFmtId="3" fontId="7" fillId="5" borderId="1" xfId="0" applyFont="1" applyFill="1" applyBorder="1" applyAlignment="1" applyProtection="1">
      <alignment horizontal="center" vertical="center"/>
    </xf>
    <xf numFmtId="3" fontId="7" fillId="6" borderId="1" xfId="0" applyFont="1" applyFill="1" applyBorder="1" applyAlignment="1" applyProtection="1">
      <alignment horizontal="center" vertical="center"/>
    </xf>
    <xf numFmtId="3" fontId="7" fillId="7" borderId="1" xfId="0" applyFont="1" applyFill="1" applyBorder="1" applyAlignment="1" applyProtection="1">
      <alignment horizontal="center" vertical="center"/>
    </xf>
    <xf numFmtId="0" fontId="7" fillId="4" borderId="1" xfId="0" applyNumberFormat="1" applyFont="1" applyFill="1" applyBorder="1" applyAlignment="1" applyProtection="1">
      <alignment horizontal="center" vertical="center"/>
    </xf>
    <xf numFmtId="3" fontId="7" fillId="4" borderId="4" xfId="0" applyFont="1" applyFill="1" applyBorder="1" applyAlignment="1" applyProtection="1">
      <alignment horizontal="center" vertical="center"/>
    </xf>
    <xf numFmtId="3" fontId="8" fillId="4" borderId="1" xfId="0" applyFont="1" applyFill="1" applyBorder="1" applyAlignment="1" applyProtection="1">
      <alignment horizontal="center" vertical="center"/>
    </xf>
    <xf numFmtId="3" fontId="8" fillId="4" borderId="5" xfId="0" applyFont="1" applyFill="1" applyBorder="1" applyAlignment="1" applyProtection="1">
      <alignment horizontal="center" vertical="center"/>
    </xf>
    <xf numFmtId="3" fontId="9" fillId="4" borderId="1" xfId="0" applyFont="1" applyFill="1" applyBorder="1" applyAlignment="1" applyProtection="1">
      <alignment horizontal="center" vertical="center"/>
    </xf>
    <xf numFmtId="3" fontId="10" fillId="4" borderId="1" xfId="0" applyFont="1" applyFill="1" applyBorder="1" applyAlignment="1" applyProtection="1">
      <alignment horizontal="center" vertical="center"/>
    </xf>
    <xf numFmtId="3" fontId="10" fillId="5" borderId="1" xfId="0" applyFont="1" applyFill="1" applyBorder="1" applyAlignment="1" applyProtection="1">
      <alignment horizontal="center" vertical="center"/>
    </xf>
    <xf numFmtId="3" fontId="10" fillId="6" borderId="1" xfId="0" applyFont="1" applyFill="1" applyBorder="1" applyAlignment="1" applyProtection="1">
      <alignment horizontal="center" vertical="center"/>
    </xf>
    <xf numFmtId="3" fontId="10" fillId="7" borderId="1" xfId="0" applyFont="1" applyFill="1" applyBorder="1" applyAlignment="1" applyProtection="1">
      <alignment horizontal="center" vertical="center"/>
    </xf>
    <xf numFmtId="0" fontId="10" fillId="4" borderId="1" xfId="0" applyNumberFormat="1" applyFont="1" applyFill="1" applyBorder="1" applyAlignment="1" applyProtection="1">
      <alignment horizontal="center" vertical="center"/>
    </xf>
    <xf numFmtId="3" fontId="7" fillId="0" borderId="3" xfId="0" applyFont="1" applyBorder="1" applyAlignment="1">
      <alignment horizontal="center" vertical="center"/>
    </xf>
    <xf numFmtId="3" fontId="7" fillId="5" borderId="3" xfId="0" applyFont="1" applyFill="1" applyBorder="1" applyAlignment="1">
      <alignment horizontal="center" vertical="center"/>
    </xf>
    <xf numFmtId="3" fontId="7" fillId="6" borderId="3" xfId="0" applyFont="1" applyFill="1" applyBorder="1" applyAlignment="1">
      <alignment horizontal="center" vertical="center"/>
    </xf>
    <xf numFmtId="3" fontId="7" fillId="7" borderId="3" xfId="0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5" fontId="0" fillId="0" borderId="0" xfId="0" applyNumberFormat="1">
      <alignment vertical="center"/>
    </xf>
    <xf numFmtId="165" fontId="0" fillId="0" borderId="0" xfId="0" applyNumberFormat="1" applyFont="1" applyBorder="1" applyProtection="1">
      <alignment vertical="center"/>
    </xf>
    <xf numFmtId="167" fontId="0" fillId="0" borderId="0" xfId="1" applyNumberFormat="1" applyFont="1" applyBorder="1" applyAlignment="1" applyProtection="1">
      <alignment vertical="center"/>
    </xf>
    <xf numFmtId="0" fontId="0" fillId="0" borderId="0" xfId="0" applyNumberFormat="1">
      <alignment vertical="center"/>
    </xf>
    <xf numFmtId="167" fontId="0" fillId="0" borderId="0" xfId="0" applyNumberFormat="1" applyBorder="1" applyProtection="1">
      <alignment vertical="center"/>
    </xf>
    <xf numFmtId="168" fontId="0" fillId="0" borderId="0" xfId="0" applyNumberFormat="1" applyBorder="1" applyProtection="1">
      <alignment vertical="center"/>
    </xf>
    <xf numFmtId="3" fontId="1" fillId="2" borderId="1" xfId="0" applyFont="1" applyFill="1" applyBorder="1" applyAlignment="1" applyProtection="1">
      <alignment horizontal="center" vertical="center"/>
    </xf>
    <xf numFmtId="3" fontId="2" fillId="0" borderId="0" xfId="0" applyFont="1" applyBorder="1" applyAlignment="1" applyProtection="1">
      <alignment horizontal="center" vertical="center"/>
    </xf>
    <xf numFmtId="3" fontId="3" fillId="3" borderId="1" xfId="0" applyFont="1" applyFill="1" applyBorder="1" applyAlignment="1" applyProtection="1">
      <alignment horizontal="center" vertical="center"/>
    </xf>
  </cellXfs>
  <cellStyles count="3">
    <cellStyle name="Moeda" xfId="1" builtinId="4"/>
    <cellStyle name="Normal" xfId="0" builtinId="0"/>
    <cellStyle name="TableStyleLight1" xfId="2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E0000"/>
      <rgbColor rgb="FF009933"/>
      <rgbColor rgb="FF130CA6"/>
      <rgbColor rgb="FF808000"/>
      <rgbColor rgb="FF800080"/>
      <rgbColor rgb="FF008080"/>
      <rgbColor rgb="FFC0C0C0"/>
      <rgbColor rgb="FF808080"/>
      <rgbColor rgb="FF9999FF"/>
      <rgbColor rgb="FF993366"/>
      <rgbColor rgb="FFF8F7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96A4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165600</xdr:colOff>
      <xdr:row>0</xdr:row>
      <xdr:rowOff>236520</xdr:rowOff>
    </xdr:from>
    <xdr:to>
      <xdr:col>6</xdr:col>
      <xdr:colOff>389520</xdr:colOff>
      <xdr:row>3</xdr:row>
      <xdr:rowOff>133560</xdr:rowOff>
    </xdr:to>
    <xdr:pic>
      <xdr:nvPicPr>
        <xdr:cNvPr id="2" name="Imagem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35520" y="236520"/>
          <a:ext cx="1997280" cy="611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35"/>
  <sheetViews>
    <sheetView tabSelected="1" topLeftCell="A18" zoomScale="73" zoomScaleNormal="73" workbookViewId="0" xr3:uid="{AEA406A1-0E4B-5B11-9CD5-51D6E497D94C}">
      <selection activeCell="G26" sqref="G26"/>
    </sheetView>
  </sheetViews>
  <sheetFormatPr defaultRowHeight="12.75"/>
  <cols>
    <col min="1" max="1" width="17.140625"/>
    <col min="2" max="2" width="24.85546875"/>
    <col min="3" max="3" width="10.140625"/>
    <col min="4" max="6" width="8.140625"/>
    <col min="7" max="7" width="7.42578125"/>
    <col min="8" max="8" width="16.85546875"/>
    <col min="9" max="10" width="14.7109375"/>
    <col min="11" max="11" width="8.140625"/>
    <col min="12" max="1025" width="8.7109375"/>
  </cols>
  <sheetData>
    <row r="1" spans="1:1024" ht="18.75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024" s="1" customFormat="1" ht="21.7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024" s="2" customFormat="1" ht="1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5" customHeight="1">
      <c r="A5" s="37" t="s">
        <v>1</v>
      </c>
      <c r="B5" s="37"/>
      <c r="C5" s="37"/>
      <c r="D5" s="37"/>
      <c r="E5" s="37"/>
      <c r="F5" s="37"/>
      <c r="G5" s="37"/>
      <c r="H5" s="3"/>
      <c r="I5" s="3"/>
      <c r="J5" s="3"/>
      <c r="K5" s="4" t="s">
        <v>2</v>
      </c>
    </row>
    <row r="6" spans="1:1024">
      <c r="A6" s="5" t="s">
        <v>3</v>
      </c>
      <c r="B6" s="6"/>
      <c r="C6" s="6" t="s">
        <v>4</v>
      </c>
      <c r="D6" s="6" t="s">
        <v>5</v>
      </c>
      <c r="E6" s="6"/>
      <c r="F6" s="6"/>
      <c r="G6" s="6" t="s">
        <v>6</v>
      </c>
      <c r="H6" s="6" t="s">
        <v>7</v>
      </c>
      <c r="I6" s="6" t="s">
        <v>8</v>
      </c>
      <c r="J6" s="6" t="s">
        <v>9</v>
      </c>
      <c r="K6" s="7">
        <f>SUM(C7:C32)</f>
        <v>143</v>
      </c>
    </row>
    <row r="7" spans="1:1024">
      <c r="A7" s="8"/>
      <c r="B7" s="9" t="s">
        <v>10</v>
      </c>
      <c r="C7" s="9">
        <v>4</v>
      </c>
      <c r="D7" s="10"/>
      <c r="E7" s="11"/>
      <c r="F7" s="12" t="s">
        <v>11</v>
      </c>
      <c r="G7" s="9" t="s">
        <v>12</v>
      </c>
      <c r="H7" s="27" t="s">
        <v>13</v>
      </c>
      <c r="I7" s="13"/>
      <c r="J7" s="27" t="s">
        <v>14</v>
      </c>
      <c r="K7" s="14"/>
    </row>
    <row r="8" spans="1:1024">
      <c r="A8" s="9"/>
      <c r="B8" s="9" t="s">
        <v>15</v>
      </c>
      <c r="C8" s="9">
        <v>6</v>
      </c>
      <c r="D8" s="10"/>
      <c r="E8" s="11"/>
      <c r="F8" s="12" t="s">
        <v>11</v>
      </c>
      <c r="G8" s="9" t="s">
        <v>16</v>
      </c>
      <c r="H8" s="27" t="s">
        <v>13</v>
      </c>
      <c r="I8" s="13"/>
      <c r="J8" s="27" t="s">
        <v>14</v>
      </c>
      <c r="K8" s="15"/>
    </row>
    <row r="9" spans="1:1024">
      <c r="A9" s="9"/>
      <c r="B9" s="9" t="s">
        <v>17</v>
      </c>
      <c r="C9" s="9">
        <v>6</v>
      </c>
      <c r="D9" s="10"/>
      <c r="E9" s="11"/>
      <c r="F9" s="12" t="s">
        <v>11</v>
      </c>
      <c r="G9" s="9" t="s">
        <v>18</v>
      </c>
      <c r="H9" s="27" t="s">
        <v>13</v>
      </c>
      <c r="I9" s="13"/>
      <c r="J9" s="27" t="s">
        <v>14</v>
      </c>
      <c r="K9" s="15"/>
    </row>
    <row r="10" spans="1:1024">
      <c r="A10" s="9"/>
      <c r="B10" s="9" t="s">
        <v>19</v>
      </c>
      <c r="C10" s="9">
        <v>6</v>
      </c>
      <c r="D10" s="10"/>
      <c r="E10" s="11"/>
      <c r="F10" s="12" t="s">
        <v>11</v>
      </c>
      <c r="G10" s="9" t="s">
        <v>20</v>
      </c>
      <c r="H10" s="27" t="s">
        <v>13</v>
      </c>
      <c r="I10" s="13"/>
      <c r="J10" s="27" t="s">
        <v>14</v>
      </c>
      <c r="K10" s="15"/>
    </row>
    <row r="11" spans="1:1024">
      <c r="A11" s="9"/>
      <c r="B11" s="9" t="s">
        <v>21</v>
      </c>
      <c r="C11" s="9">
        <v>6</v>
      </c>
      <c r="D11" s="10"/>
      <c r="E11" s="11"/>
      <c r="F11" s="12" t="s">
        <v>11</v>
      </c>
      <c r="G11" s="9" t="s">
        <v>22</v>
      </c>
      <c r="H11" s="27" t="s">
        <v>13</v>
      </c>
      <c r="I11" s="13"/>
      <c r="J11" s="27" t="s">
        <v>14</v>
      </c>
      <c r="K11" s="15"/>
    </row>
    <row r="12" spans="1:1024">
      <c r="A12" s="9"/>
      <c r="B12" s="9" t="s">
        <v>23</v>
      </c>
      <c r="C12" s="9">
        <v>6</v>
      </c>
      <c r="D12" s="10" t="s">
        <v>24</v>
      </c>
      <c r="E12" s="11"/>
      <c r="F12" s="12"/>
      <c r="G12" s="9" t="s">
        <v>22</v>
      </c>
      <c r="H12" s="13"/>
      <c r="I12" s="27" t="s">
        <v>25</v>
      </c>
      <c r="J12" s="13"/>
      <c r="K12" s="15"/>
    </row>
    <row r="13" spans="1:1024">
      <c r="A13" s="9"/>
      <c r="B13" s="9" t="s">
        <v>26</v>
      </c>
      <c r="C13" s="9">
        <v>6</v>
      </c>
      <c r="D13" s="10" t="s">
        <v>24</v>
      </c>
      <c r="E13" s="11"/>
      <c r="F13" s="12"/>
      <c r="G13" s="9" t="s">
        <v>22</v>
      </c>
      <c r="H13" s="13"/>
      <c r="I13" s="27" t="s">
        <v>25</v>
      </c>
      <c r="J13" s="13"/>
      <c r="K13" s="16"/>
    </row>
    <row r="14" spans="1:1024" ht="16.5">
      <c r="A14" s="17"/>
      <c r="B14" s="18" t="s">
        <v>27</v>
      </c>
      <c r="C14" s="18">
        <v>6</v>
      </c>
      <c r="D14" s="19"/>
      <c r="E14" s="20"/>
      <c r="F14" s="21" t="s">
        <v>11</v>
      </c>
      <c r="G14" s="9" t="s">
        <v>16</v>
      </c>
      <c r="H14" s="27" t="s">
        <v>13</v>
      </c>
      <c r="I14" s="22"/>
      <c r="J14" s="27" t="s">
        <v>28</v>
      </c>
      <c r="K14" s="18"/>
    </row>
    <row r="15" spans="1:1024">
      <c r="A15" s="23"/>
      <c r="B15" s="23" t="s">
        <v>29</v>
      </c>
      <c r="C15" s="23">
        <v>6</v>
      </c>
      <c r="D15" s="24"/>
      <c r="E15" s="25"/>
      <c r="F15" s="26" t="s">
        <v>11</v>
      </c>
      <c r="G15" s="9" t="s">
        <v>12</v>
      </c>
      <c r="H15" s="27" t="s">
        <v>13</v>
      </c>
      <c r="I15" s="27"/>
      <c r="J15" s="27" t="s">
        <v>28</v>
      </c>
      <c r="K15" s="23"/>
    </row>
    <row r="16" spans="1:1024">
      <c r="A16" s="23"/>
      <c r="B16" s="23" t="s">
        <v>30</v>
      </c>
      <c r="C16" s="23">
        <v>2</v>
      </c>
      <c r="D16" s="24" t="s">
        <v>24</v>
      </c>
      <c r="E16" s="25"/>
      <c r="F16" s="26"/>
      <c r="G16" s="9" t="s">
        <v>16</v>
      </c>
      <c r="H16" s="27"/>
      <c r="I16" s="27" t="s">
        <v>25</v>
      </c>
      <c r="J16" s="27"/>
      <c r="K16" s="23"/>
    </row>
    <row r="17" spans="1:11">
      <c r="A17" s="23"/>
      <c r="B17" s="23" t="s">
        <v>31</v>
      </c>
      <c r="C17" s="23">
        <v>2</v>
      </c>
      <c r="D17" s="24" t="s">
        <v>24</v>
      </c>
      <c r="E17" s="25"/>
      <c r="F17" s="26"/>
      <c r="G17" s="9" t="s">
        <v>16</v>
      </c>
      <c r="H17" s="27"/>
      <c r="I17" s="27" t="s">
        <v>25</v>
      </c>
      <c r="J17" s="27"/>
      <c r="K17" s="23"/>
    </row>
    <row r="18" spans="1:11">
      <c r="A18" s="23"/>
      <c r="B18" s="23" t="s">
        <v>32</v>
      </c>
      <c r="C18" s="23">
        <v>2</v>
      </c>
      <c r="D18" s="24" t="s">
        <v>24</v>
      </c>
      <c r="E18" s="25"/>
      <c r="F18" s="26"/>
      <c r="G18" s="9" t="s">
        <v>12</v>
      </c>
      <c r="H18" s="27"/>
      <c r="I18" s="27" t="s">
        <v>25</v>
      </c>
      <c r="J18" s="27"/>
      <c r="K18" s="23"/>
    </row>
    <row r="19" spans="1:11">
      <c r="A19" s="23"/>
      <c r="B19" s="23" t="s">
        <v>33</v>
      </c>
      <c r="C19" s="23">
        <v>5</v>
      </c>
      <c r="D19" s="24" t="s">
        <v>24</v>
      </c>
      <c r="E19" s="25"/>
      <c r="F19" s="26"/>
      <c r="G19" s="9" t="s">
        <v>22</v>
      </c>
      <c r="H19" s="27"/>
      <c r="I19" s="27" t="s">
        <v>25</v>
      </c>
      <c r="J19" s="27"/>
      <c r="K19" s="23"/>
    </row>
    <row r="20" spans="1:11">
      <c r="A20" s="23"/>
      <c r="B20" s="23" t="s">
        <v>34</v>
      </c>
      <c r="C20" s="23">
        <v>5</v>
      </c>
      <c r="D20" s="24"/>
      <c r="E20" s="25" t="s">
        <v>35</v>
      </c>
      <c r="F20" s="26"/>
      <c r="G20" s="9" t="s">
        <v>16</v>
      </c>
      <c r="H20" s="27" t="s">
        <v>36</v>
      </c>
      <c r="I20" s="27" t="s">
        <v>25</v>
      </c>
      <c r="J20" s="27"/>
      <c r="K20" s="23"/>
    </row>
    <row r="21" spans="1:11">
      <c r="A21" s="23"/>
      <c r="B21" s="23" t="s">
        <v>37</v>
      </c>
      <c r="C21" s="23">
        <v>5</v>
      </c>
      <c r="D21" s="24"/>
      <c r="E21" s="25" t="s">
        <v>35</v>
      </c>
      <c r="F21" s="26"/>
      <c r="G21" s="9" t="s">
        <v>18</v>
      </c>
      <c r="H21" s="27" t="s">
        <v>36</v>
      </c>
      <c r="I21" s="27" t="s">
        <v>25</v>
      </c>
      <c r="J21" s="27"/>
      <c r="K21" s="23"/>
    </row>
    <row r="22" spans="1:11">
      <c r="A22" s="23"/>
      <c r="B22" s="23" t="s">
        <v>38</v>
      </c>
      <c r="C22" s="23">
        <v>5</v>
      </c>
      <c r="D22" s="24"/>
      <c r="E22" s="25" t="s">
        <v>35</v>
      </c>
      <c r="F22" s="26"/>
      <c r="G22" s="23" t="s">
        <v>39</v>
      </c>
      <c r="H22" s="27" t="s">
        <v>36</v>
      </c>
      <c r="I22" s="27" t="s">
        <v>25</v>
      </c>
      <c r="J22" s="27"/>
      <c r="K22" s="23"/>
    </row>
    <row r="23" spans="1:11">
      <c r="A23" s="23"/>
      <c r="B23" s="23" t="s">
        <v>40</v>
      </c>
      <c r="C23" s="23">
        <v>7</v>
      </c>
      <c r="D23" s="24" t="s">
        <v>24</v>
      </c>
      <c r="E23" s="25"/>
      <c r="F23" s="26"/>
      <c r="G23" s="9" t="s">
        <v>12</v>
      </c>
      <c r="H23" s="27"/>
      <c r="I23" s="27" t="s">
        <v>25</v>
      </c>
      <c r="J23" s="27"/>
      <c r="K23" s="23"/>
    </row>
    <row r="24" spans="1:11">
      <c r="A24" s="23"/>
      <c r="B24" s="23" t="s">
        <v>41</v>
      </c>
      <c r="C24" s="23">
        <v>6</v>
      </c>
      <c r="D24" s="24" t="s">
        <v>24</v>
      </c>
      <c r="E24" s="25"/>
      <c r="F24" s="26"/>
      <c r="G24" s="9" t="s">
        <v>16</v>
      </c>
      <c r="H24" s="27"/>
      <c r="I24" s="27" t="s">
        <v>25</v>
      </c>
      <c r="J24" s="27"/>
      <c r="K24" s="23"/>
    </row>
    <row r="25" spans="1:11">
      <c r="A25" s="23"/>
      <c r="B25" s="23" t="s">
        <v>42</v>
      </c>
      <c r="C25" s="23">
        <v>6</v>
      </c>
      <c r="D25" s="24"/>
      <c r="E25" s="25"/>
      <c r="F25" s="26" t="s">
        <v>11</v>
      </c>
      <c r="G25" s="9" t="s">
        <v>16</v>
      </c>
      <c r="H25" s="27" t="s">
        <v>13</v>
      </c>
      <c r="I25" s="27"/>
      <c r="J25" s="27" t="s">
        <v>28</v>
      </c>
      <c r="K25" s="23"/>
    </row>
    <row r="26" spans="1:11">
      <c r="A26" s="23"/>
      <c r="B26" s="23" t="s">
        <v>43</v>
      </c>
      <c r="C26" s="23">
        <v>7</v>
      </c>
      <c r="D26" s="24" t="s">
        <v>24</v>
      </c>
      <c r="E26" s="25"/>
      <c r="F26" s="26"/>
      <c r="G26" s="9" t="s">
        <v>20</v>
      </c>
      <c r="H26" s="27"/>
      <c r="I26" s="27" t="s">
        <v>25</v>
      </c>
      <c r="J26" s="27"/>
      <c r="K26" s="23"/>
    </row>
    <row r="27" spans="1:11">
      <c r="A27" s="23"/>
      <c r="B27" s="23" t="s">
        <v>44</v>
      </c>
      <c r="C27" s="23">
        <v>4</v>
      </c>
      <c r="D27" s="24"/>
      <c r="E27" s="25"/>
      <c r="F27" s="26" t="s">
        <v>11</v>
      </c>
      <c r="G27" s="23" t="s">
        <v>39</v>
      </c>
      <c r="H27" s="27" t="s">
        <v>13</v>
      </c>
      <c r="I27" s="27"/>
      <c r="J27" s="27" t="s">
        <v>36</v>
      </c>
      <c r="K27" s="23"/>
    </row>
    <row r="28" spans="1:11">
      <c r="A28" s="23"/>
      <c r="B28" s="23" t="s">
        <v>45</v>
      </c>
      <c r="C28" s="23">
        <v>4</v>
      </c>
      <c r="D28" s="24"/>
      <c r="E28" s="25"/>
      <c r="F28" s="26" t="s">
        <v>11</v>
      </c>
      <c r="G28" s="9" t="s">
        <v>12</v>
      </c>
      <c r="H28" s="27" t="s">
        <v>13</v>
      </c>
      <c r="I28" s="27"/>
      <c r="J28" s="27" t="s">
        <v>36</v>
      </c>
      <c r="K28" s="23"/>
    </row>
    <row r="29" spans="1:11">
      <c r="A29" s="23"/>
      <c r="B29" s="23" t="s">
        <v>46</v>
      </c>
      <c r="C29" s="23">
        <v>7</v>
      </c>
      <c r="D29" s="24" t="s">
        <v>24</v>
      </c>
      <c r="E29" s="25"/>
      <c r="F29" s="26"/>
      <c r="G29" s="9" t="s">
        <v>16</v>
      </c>
      <c r="H29" s="27"/>
      <c r="I29" s="27" t="s">
        <v>25</v>
      </c>
      <c r="J29" s="27"/>
      <c r="K29" s="23"/>
    </row>
    <row r="30" spans="1:11">
      <c r="A30" s="23"/>
      <c r="B30" s="23" t="s">
        <v>47</v>
      </c>
      <c r="C30" s="23">
        <v>7</v>
      </c>
      <c r="D30" s="24" t="s">
        <v>24</v>
      </c>
      <c r="E30" s="25"/>
      <c r="F30" s="26"/>
      <c r="G30" s="9" t="s">
        <v>16</v>
      </c>
      <c r="H30" s="27"/>
      <c r="I30" s="27" t="s">
        <v>25</v>
      </c>
      <c r="J30" s="27"/>
      <c r="K30" s="23"/>
    </row>
    <row r="31" spans="1:11">
      <c r="A31" s="23"/>
      <c r="B31" s="23" t="s">
        <v>48</v>
      </c>
      <c r="C31" s="23">
        <v>7</v>
      </c>
      <c r="D31" s="24" t="s">
        <v>24</v>
      </c>
      <c r="E31" s="25"/>
      <c r="F31" s="26"/>
      <c r="G31" s="9" t="s">
        <v>16</v>
      </c>
      <c r="H31" s="27"/>
      <c r="I31" s="27" t="s">
        <v>25</v>
      </c>
      <c r="J31" s="27"/>
      <c r="K31" s="23"/>
    </row>
    <row r="32" spans="1:11">
      <c r="A32" s="23"/>
      <c r="B32" s="23" t="s">
        <v>49</v>
      </c>
      <c r="C32" s="23">
        <v>10</v>
      </c>
      <c r="D32" s="24" t="s">
        <v>24</v>
      </c>
      <c r="E32" s="25"/>
      <c r="F32" s="26"/>
      <c r="G32" s="9" t="s">
        <v>50</v>
      </c>
      <c r="H32" s="27"/>
      <c r="I32" s="27" t="s">
        <v>25</v>
      </c>
      <c r="J32" s="27"/>
      <c r="K32" s="23"/>
    </row>
    <row r="33" spans="1:11">
      <c r="A33" s="23" t="s">
        <v>51</v>
      </c>
      <c r="B33" s="23"/>
      <c r="C33" s="23">
        <v>2</v>
      </c>
      <c r="D33" s="24"/>
      <c r="E33" s="25"/>
      <c r="F33" s="26" t="s">
        <v>11</v>
      </c>
      <c r="G33" s="23" t="s">
        <v>39</v>
      </c>
      <c r="H33" s="27" t="s">
        <v>14</v>
      </c>
      <c r="I33" s="27"/>
      <c r="J33" s="27" t="s">
        <v>52</v>
      </c>
      <c r="K33" s="23"/>
    </row>
    <row r="34" spans="1:11">
      <c r="A34" s="23" t="s">
        <v>53</v>
      </c>
      <c r="B34" s="23"/>
      <c r="C34" s="23">
        <v>2</v>
      </c>
      <c r="D34" s="24"/>
      <c r="E34" s="25"/>
      <c r="F34" s="26" t="s">
        <v>11</v>
      </c>
      <c r="G34" s="23" t="s">
        <v>39</v>
      </c>
      <c r="H34" s="27" t="s">
        <v>54</v>
      </c>
      <c r="I34" s="27"/>
      <c r="J34" s="27" t="s">
        <v>52</v>
      </c>
      <c r="K34" s="23"/>
    </row>
    <row r="35" spans="1:11">
      <c r="A35" s="23" t="s">
        <v>55</v>
      </c>
      <c r="B35" s="23"/>
      <c r="C35" s="23">
        <v>2</v>
      </c>
      <c r="D35" s="24"/>
      <c r="E35" s="25"/>
      <c r="F35" s="26" t="s">
        <v>11</v>
      </c>
      <c r="G35" s="23" t="s">
        <v>56</v>
      </c>
      <c r="H35" s="27" t="s">
        <v>54</v>
      </c>
      <c r="I35" s="28"/>
      <c r="J35" s="27" t="s">
        <v>52</v>
      </c>
      <c r="K35" s="23"/>
    </row>
  </sheetData>
  <mergeCells count="3">
    <mergeCell ref="A1:K1"/>
    <mergeCell ref="A2:K4"/>
    <mergeCell ref="A5:G5"/>
  </mergeCells>
  <pageMargins left="0.51180555555555496" right="0.51180555555555496" top="0.78749999999999998" bottom="0.78749999999999998" header="0.51180555555555496" footer="0.51180555555555496"/>
  <pageSetup paperSize="9" firstPageNumber="0" orientation="landscape" usePrinterDefaults="0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73" zoomScaleNormal="73" workbookViewId="0" xr3:uid="{958C4451-9541-5A59-BF78-D2F731DF1C81}"/>
  </sheetViews>
  <sheetFormatPr defaultRowHeight="12.75"/>
  <cols>
    <col min="1" max="1" width="8.7109375"/>
    <col min="2" max="2" width="10.85546875"/>
    <col min="3" max="3" width="12.28515625" style="29"/>
    <col min="4" max="5" width="8.7109375"/>
    <col min="6" max="6" width="12.7109375" style="29"/>
    <col min="7" max="7" width="14" style="29"/>
    <col min="8" max="8" width="12.140625" style="29"/>
    <col min="9" max="9" width="13.28515625" style="29"/>
    <col min="10" max="10" width="12.5703125" style="29"/>
    <col min="11" max="1025" width="8.7109375"/>
  </cols>
  <sheetData>
    <row r="1" spans="1:10">
      <c r="A1" t="s">
        <v>57</v>
      </c>
      <c r="C1"/>
      <c r="F1"/>
      <c r="G1"/>
      <c r="H1"/>
      <c r="I1"/>
      <c r="J1"/>
    </row>
    <row r="4" spans="1:10">
      <c r="C4"/>
      <c r="E4" t="s">
        <v>58</v>
      </c>
      <c r="F4" s="30" t="s">
        <v>59</v>
      </c>
      <c r="G4" s="30" t="s">
        <v>60</v>
      </c>
      <c r="H4" s="30" t="s">
        <v>61</v>
      </c>
      <c r="I4" s="30" t="s">
        <v>62</v>
      </c>
      <c r="J4" s="30" t="s">
        <v>63</v>
      </c>
    </row>
    <row r="5" spans="1:10">
      <c r="B5">
        <v>1</v>
      </c>
      <c r="C5" s="31" t="e">
        <f>IF($B5&gt;n,"",LARGE(#REF!,1))</f>
        <v>#REF!</v>
      </c>
      <c r="D5" s="32" t="e">
        <f ca="1">IF($B5&gt;n,"",IF(C4=C5,MATCH(C5,OFFSET(#REF!,D4,),0)+D4,MATCH(C5,#REF!,0)))</f>
        <v>#REF!</v>
      </c>
      <c r="E5" s="32" t="e">
        <f ca="1">IF($B5&gt;n,"",INDEX(#REF!,D5))</f>
        <v>#REF!</v>
      </c>
      <c r="F5" s="33" t="e">
        <f ca="1">IF($B5&gt;n,"",INDEX(#REF!,$D5))</f>
        <v>#REF!</v>
      </c>
      <c r="G5" s="33" t="e">
        <f ca="1">IF($B5&gt;n,"",INDEX(#REF!,$D5))</f>
        <v>#REF!</v>
      </c>
      <c r="H5" s="33" t="e">
        <f ca="1">IF($B5&gt;n,"",INDEX(#REF!,$D5))</f>
        <v>#REF!</v>
      </c>
      <c r="I5" s="33" t="e">
        <f ca="1">IF($B5&gt;n,"",INDEX(#REF!,$D5))</f>
        <v>#REF!</v>
      </c>
      <c r="J5" s="33" t="e">
        <f ca="1">IF($B5&gt;n,"",SUM(F5:I5))</f>
        <v>#REF!</v>
      </c>
    </row>
    <row r="6" spans="1:10">
      <c r="B6">
        <v>2</v>
      </c>
      <c r="C6" s="31" t="e">
        <f>IF($B6&gt;n,"",LARGE(#REF!,2))</f>
        <v>#REF!</v>
      </c>
      <c r="D6" s="32" t="e">
        <f ca="1">IF($B6&gt;n,"",IF(C5=C6,MATCH(C6,OFFSET(#REF!,D5,),0)+D5,MATCH(C6,#REF!,0)))</f>
        <v>#REF!</v>
      </c>
      <c r="E6" s="32" t="e">
        <f ca="1">IF($B6&gt;n,"",INDEX(#REF!,D6))</f>
        <v>#REF!</v>
      </c>
      <c r="F6" s="33" t="e">
        <f ca="1">IF($B6&gt;n,"",INDEX(#REF!,$D6))</f>
        <v>#REF!</v>
      </c>
      <c r="G6" s="33" t="e">
        <f ca="1">IF($B6&gt;n,"",INDEX(#REF!,$D6))</f>
        <v>#REF!</v>
      </c>
      <c r="H6" s="33" t="e">
        <f ca="1">IF($B6&gt;n,"",INDEX(#REF!,$D6))</f>
        <v>#REF!</v>
      </c>
      <c r="I6" s="33" t="e">
        <f ca="1">IF($B6&gt;n,"",INDEX(#REF!,$D6))</f>
        <v>#REF!</v>
      </c>
      <c r="J6" s="33" t="e">
        <f ca="1">IF($B6&gt;n,"",SUM(F6:I6))</f>
        <v>#REF!</v>
      </c>
    </row>
    <row r="7" spans="1:10">
      <c r="B7">
        <v>3</v>
      </c>
      <c r="C7" s="31" t="e">
        <f>IF($B7&gt;n,"",LARGE(#REF!,3))</f>
        <v>#REF!</v>
      </c>
      <c r="D7" s="32" t="e">
        <f ca="1">IF($B7&gt;n,"",IF(C6=C7,MATCH(C7,OFFSET(#REF!,D6,),0)+D6,MATCH(C7,#REF!,0)))</f>
        <v>#REF!</v>
      </c>
      <c r="E7" s="32" t="e">
        <f ca="1">IF($B7&gt;n,"",INDEX(#REF!,D7))</f>
        <v>#REF!</v>
      </c>
      <c r="F7" s="33" t="e">
        <f ca="1">IF($B7&gt;n,"",INDEX(#REF!,$D7))</f>
        <v>#REF!</v>
      </c>
      <c r="G7" s="33" t="e">
        <f ca="1">IF($B7&gt;n,"",INDEX(#REF!,$D7))</f>
        <v>#REF!</v>
      </c>
      <c r="H7" s="33" t="e">
        <f ca="1">IF($B7&gt;n,"",INDEX(#REF!,$D7))</f>
        <v>#REF!</v>
      </c>
      <c r="I7" s="33" t="e">
        <f ca="1">IF($B7&gt;n,"",INDEX(#REF!,$D7))</f>
        <v>#REF!</v>
      </c>
      <c r="J7" s="33" t="e">
        <f ca="1">IF($B7&gt;n,"",SUM(F7:I7))</f>
        <v>#REF!</v>
      </c>
    </row>
    <row r="8" spans="1:10">
      <c r="B8">
        <v>4</v>
      </c>
      <c r="C8" s="31" t="e">
        <f>IF($B8&gt;n,"",LARGE(#REF!,4))</f>
        <v>#REF!</v>
      </c>
      <c r="D8" s="32" t="e">
        <f ca="1">IF($B8&gt;n,"",IF(C7=C8,MATCH(C8,OFFSET(#REF!,D7,),0)+D7,MATCH(C8,#REF!,0)))</f>
        <v>#REF!</v>
      </c>
      <c r="E8" s="32" t="e">
        <f ca="1">IF($B8&gt;n,"",INDEX(#REF!,D8))</f>
        <v>#REF!</v>
      </c>
      <c r="F8" s="33" t="e">
        <f ca="1">IF($B8&gt;n,"",INDEX(#REF!,$D8))</f>
        <v>#REF!</v>
      </c>
      <c r="G8" s="33" t="e">
        <f ca="1">IF($B8&gt;n,"",INDEX(#REF!,$D8))</f>
        <v>#REF!</v>
      </c>
      <c r="H8" s="33" t="e">
        <f ca="1">IF($B8&gt;n,"",INDEX(#REF!,$D8))</f>
        <v>#REF!</v>
      </c>
      <c r="I8" s="33" t="e">
        <f ca="1">IF($B8&gt;n,"",INDEX(#REF!,$D8))</f>
        <v>#REF!</v>
      </c>
      <c r="J8" s="33" t="e">
        <f ca="1">IF($B8&gt;n,"",SUM(F8:I8))</f>
        <v>#REF!</v>
      </c>
    </row>
    <row r="9" spans="1:10">
      <c r="B9">
        <v>5</v>
      </c>
      <c r="C9" s="31" t="e">
        <f>IF($B9&gt;n,"",LARGE(#REF!,5))</f>
        <v>#REF!</v>
      </c>
      <c r="D9" s="32" t="e">
        <f ca="1">IF($B9&gt;n,"",IF(C8=C9,MATCH(C9,OFFSET(#REF!,D8,),0)+D8,MATCH(C9,#REF!,0)))</f>
        <v>#REF!</v>
      </c>
      <c r="E9" s="32" t="e">
        <f ca="1">IF($B9&gt;n,"",INDEX(#REF!,D9))</f>
        <v>#REF!</v>
      </c>
      <c r="F9" s="33" t="e">
        <f ca="1">IF($B9&gt;n,"",INDEX(#REF!,$D9))</f>
        <v>#REF!</v>
      </c>
      <c r="G9" s="33" t="e">
        <f ca="1">IF($B9&gt;n,"",INDEX(#REF!,$D9))</f>
        <v>#REF!</v>
      </c>
      <c r="H9" s="33" t="e">
        <f ca="1">IF($B9&gt;n,"",INDEX(#REF!,$D9))</f>
        <v>#REF!</v>
      </c>
      <c r="I9" s="33" t="e">
        <f ca="1">IF($B9&gt;n,"",INDEX(#REF!,$D9))</f>
        <v>#REF!</v>
      </c>
      <c r="J9" s="33" t="e">
        <f ca="1">IF($B9&gt;n,"",SUM(F9:I9))</f>
        <v>#REF!</v>
      </c>
    </row>
    <row r="10" spans="1:10">
      <c r="B10">
        <v>6</v>
      </c>
      <c r="C10" s="33" t="e">
        <f>IF($B10&gt;n,"",LARGE(#REF!,6))</f>
        <v>#REF!</v>
      </c>
      <c r="D10" s="32" t="e">
        <f ca="1">IF($B10&gt;n,"",IF(C9=C10,MATCH(C10,OFFSET(#REF!,D9,),0)+D9,MATCH(C10,#REF!,0)))</f>
        <v>#REF!</v>
      </c>
      <c r="E10" s="32" t="e">
        <f ca="1">IF($B10&gt;n,"",INDEX(#REF!,D10))</f>
        <v>#REF!</v>
      </c>
      <c r="F10" s="33" t="e">
        <f ca="1">IF($B10&gt;n,"",INDEX(#REF!,$D10))</f>
        <v>#REF!</v>
      </c>
      <c r="G10" s="33" t="e">
        <f ca="1">IF($B10&gt;n,"",INDEX(#REF!,$D10))</f>
        <v>#REF!</v>
      </c>
      <c r="H10" s="33" t="e">
        <f ca="1">IF($B10&gt;n,"",INDEX(#REF!,$D10))</f>
        <v>#REF!</v>
      </c>
      <c r="I10" s="33" t="e">
        <f ca="1">IF($B10&gt;n,"",INDEX(#REF!,$D10))</f>
        <v>#REF!</v>
      </c>
      <c r="J10" s="33" t="e">
        <f ca="1">IF($B10&gt;n,"",SUM(F10:I10))</f>
        <v>#REF!</v>
      </c>
    </row>
    <row r="11" spans="1:10">
      <c r="B11">
        <v>7</v>
      </c>
      <c r="C11" s="33" t="e">
        <f>IF($B11&gt;n,"",LARGE(#REF!,7))</f>
        <v>#REF!</v>
      </c>
      <c r="D11" s="32" t="e">
        <f ca="1">IF($B11&gt;n,"",IF(C10=C11,MATCH(C11,OFFSET(#REF!,D10,),0)+D10,MATCH(C11,#REF!,0)))</f>
        <v>#REF!</v>
      </c>
      <c r="E11" s="32" t="e">
        <f ca="1">IF($B11&gt;n,"",INDEX(#REF!,D11))</f>
        <v>#REF!</v>
      </c>
      <c r="F11" s="33" t="e">
        <f ca="1">IF($B11&gt;n,"",INDEX(#REF!,$D11))</f>
        <v>#REF!</v>
      </c>
      <c r="G11" s="33" t="e">
        <f ca="1">IF($B11&gt;n,"",INDEX(#REF!,$D11))</f>
        <v>#REF!</v>
      </c>
      <c r="H11" s="33" t="e">
        <f ca="1">IF($B11&gt;n,"",INDEX(#REF!,$D11))</f>
        <v>#REF!</v>
      </c>
      <c r="I11" s="33" t="e">
        <f ca="1">IF($B11&gt;n,"",INDEX(#REF!,$D11))</f>
        <v>#REF!</v>
      </c>
      <c r="J11" s="33" t="e">
        <f ca="1">IF($B11&gt;n,"",SUM(F11:I11))</f>
        <v>#REF!</v>
      </c>
    </row>
    <row r="12" spans="1:10">
      <c r="B12">
        <v>8</v>
      </c>
      <c r="C12" s="33" t="e">
        <f>IF($B12&gt;n,"",LARGE(#REF!,8))</f>
        <v>#REF!</v>
      </c>
      <c r="D12" s="32" t="e">
        <f ca="1">IF($B12&gt;n,"",IF(C11=C12,MATCH(C12,OFFSET(#REF!,D11,),0)+D11,MATCH(C12,#REF!,0)))</f>
        <v>#REF!</v>
      </c>
      <c r="E12" s="32" t="e">
        <f ca="1">IF($B12&gt;n,"",INDEX(#REF!,D12))</f>
        <v>#REF!</v>
      </c>
      <c r="F12" s="33" t="e">
        <f ca="1">IF($B12&gt;n,"",INDEX(#REF!,$D12))</f>
        <v>#REF!</v>
      </c>
      <c r="G12" s="33" t="e">
        <f ca="1">IF($B12&gt;n,"",INDEX(#REF!,$D12))</f>
        <v>#REF!</v>
      </c>
      <c r="H12" s="33" t="e">
        <f ca="1">IF($B12&gt;n,"",INDEX(#REF!,$D12))</f>
        <v>#REF!</v>
      </c>
      <c r="I12" s="33" t="e">
        <f ca="1">IF($B12&gt;n,"",INDEX(#REF!,$D12))</f>
        <v>#REF!</v>
      </c>
      <c r="J12" s="33" t="e">
        <f ca="1">IF($B12&gt;n,"",SUM(F12:I12))</f>
        <v>#REF!</v>
      </c>
    </row>
    <row r="13" spans="1:10">
      <c r="B13">
        <v>9</v>
      </c>
      <c r="C13" s="33" t="e">
        <f>IF($B13&gt;n,"",LARGE(#REF!,9))</f>
        <v>#REF!</v>
      </c>
      <c r="D13" s="32" t="e">
        <f ca="1">IF($B13&gt;n,"",IF(C12=C13,MATCH(C13,OFFSET(#REF!,D12,),0)+D12,MATCH(C13,#REF!,0)))</f>
        <v>#REF!</v>
      </c>
      <c r="E13" s="32" t="e">
        <f ca="1">IF($B13&gt;n,"",INDEX(#REF!,D13))</f>
        <v>#REF!</v>
      </c>
      <c r="F13" s="33" t="e">
        <f ca="1">IF($B13&gt;n,"",INDEX(#REF!,$D13))</f>
        <v>#REF!</v>
      </c>
      <c r="G13" s="33" t="e">
        <f ca="1">IF($B13&gt;n,"",INDEX(#REF!,$D13))</f>
        <v>#REF!</v>
      </c>
      <c r="H13" s="33" t="e">
        <f ca="1">IF($B13&gt;n,"",INDEX(#REF!,$D13))</f>
        <v>#REF!</v>
      </c>
      <c r="I13" s="33" t="e">
        <f ca="1">IF($B13&gt;n,"",INDEX(#REF!,$D13))</f>
        <v>#REF!</v>
      </c>
      <c r="J13" s="33" t="e">
        <f ca="1">IF($B13&gt;n,"",SUM(F13:I13))</f>
        <v>#REF!</v>
      </c>
    </row>
    <row r="14" spans="1:10">
      <c r="B14">
        <v>10</v>
      </c>
      <c r="C14" s="33" t="e">
        <f>IF($B14&gt;n,"",LARGE(#REF!,10))</f>
        <v>#REF!</v>
      </c>
      <c r="D14" s="32" t="e">
        <f ca="1">IF($B14&gt;n,"",IF(C13=C14,MATCH(C14,OFFSET(#REF!,D13,),0)+D13,MATCH(C14,#REF!,0)))</f>
        <v>#REF!</v>
      </c>
      <c r="E14" s="32" t="e">
        <f ca="1">IF($B14&gt;n,"",INDEX(#REF!,D14))</f>
        <v>#REF!</v>
      </c>
      <c r="F14" s="33" t="e">
        <f ca="1">IF($B14&gt;n,"",INDEX(#REF!,$D14))</f>
        <v>#REF!</v>
      </c>
      <c r="G14" s="33" t="e">
        <f ca="1">IF($B14&gt;n,"",INDEX(#REF!,$D14))</f>
        <v>#REF!</v>
      </c>
      <c r="H14" s="33" t="e">
        <f ca="1">IF($B14&gt;n,"",INDEX(#REF!,$D14))</f>
        <v>#REF!</v>
      </c>
      <c r="I14" s="33" t="e">
        <f ca="1">IF($B14&gt;n,"",INDEX(#REF!,$D14))</f>
        <v>#REF!</v>
      </c>
      <c r="J14" s="33" t="e">
        <f ca="1">IF($B14&gt;n,"",SUM(F14:I14))</f>
        <v>#REF!</v>
      </c>
    </row>
    <row r="15" spans="1:10">
      <c r="E15" s="32" t="str">
        <f>""</f>
        <v/>
      </c>
      <c r="F15" s="34"/>
      <c r="G15" s="34"/>
      <c r="H15" s="34"/>
      <c r="I15" s="34"/>
      <c r="J15" s="34"/>
    </row>
    <row r="16" spans="1:10">
      <c r="B16" s="32" t="e">
        <f>IncluirOutros="sim"</f>
        <v>#REF!</v>
      </c>
      <c r="E16" t="s">
        <v>64</v>
      </c>
      <c r="F16" s="33" t="e">
        <f ca="1">SUM(#REF!) - SUM(F5:F14)</f>
        <v>#REF!</v>
      </c>
      <c r="G16" s="33" t="e">
        <f ca="1">SUM(#REF!) - SUM(G5:G14)</f>
        <v>#REF!</v>
      </c>
      <c r="H16" s="33" t="e">
        <f ca="1">SUM(#REF!) - SUM(H5:H14)</f>
        <v>#REF!</v>
      </c>
      <c r="I16" s="33" t="e">
        <f ca="1">SUM(#REF!) - SUM(I5:I14)</f>
        <v>#REF!</v>
      </c>
      <c r="J16" s="33" t="e">
        <f ca="1">SUM(#REF!) - SUM(J5:J14)</f>
        <v>#REF!</v>
      </c>
    </row>
    <row r="17" spans="2:10">
      <c r="F17" s="34"/>
      <c r="G17" s="34"/>
      <c r="H17" s="34"/>
      <c r="I17" s="34"/>
      <c r="J17" s="34"/>
    </row>
    <row r="18" spans="2:10">
      <c r="E18" t="s">
        <v>2</v>
      </c>
      <c r="F18" s="33" t="e">
        <f>SUM(#REF!)</f>
        <v>#REF!</v>
      </c>
      <c r="G18" s="33" t="e">
        <f>SUM(#REF!)</f>
        <v>#REF!</v>
      </c>
      <c r="H18" s="33" t="e">
        <f>SUM(#REF!)</f>
        <v>#REF!</v>
      </c>
      <c r="I18" s="33" t="e">
        <f>SUM(#REF!)</f>
        <v>#REF!</v>
      </c>
      <c r="J18" s="33" t="e">
        <f>SUM(#REF!)</f>
        <v>#REF!</v>
      </c>
    </row>
    <row r="22" spans="2:10">
      <c r="B22" s="32" t="e">
        <f>"TOTAL E " &amp; n &amp; " PRODUTOS PRINCIPAIS"</f>
        <v>#REF!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Luís Eduardo Nascimento</cp:lastModifiedBy>
  <cp:revision>1</cp:revision>
  <dcterms:created xsi:type="dcterms:W3CDTF">2015-09-02T22:54:26Z</dcterms:created>
  <dcterms:modified xsi:type="dcterms:W3CDTF">2016-09-23T23:42:16Z</dcterms:modified>
  <cp:category/>
  <cp:contentStatus/>
</cp:coreProperties>
</file>