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Gráficos" sheetId="2" state="visible" r:id="rId3"/>
    <sheet name="Infos Demográficas" sheetId="3" state="visible" r:id="rId4"/>
    <sheet name="Gráicos Infos Demográficas" sheetId="4" state="visible" r:id="rId5"/>
    <sheet name="Itens" sheetId="5" state="visible" r:id="rId6"/>
    <sheet name="Pontos fortes" sheetId="6" state="visible" r:id="rId7"/>
    <sheet name="Pontos fracos" sheetId="7" state="visible" r:id="rId8"/>
    <sheet name="Comentários adicionais" sheetId="8" state="visible" r:id="rId9"/>
    <sheet name="Sheet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<sst xmlns="http://schemas.openxmlformats.org/spreadsheetml/2006/main" count="131" uniqueCount="95">
  <si>
    <t xml:space="preserve">PLANILHA PARA ANÁLISE DE DADOS DE JOGOS EDUCACIONAIS (DIGITAIS E NÃO-DIGITAIS)</t>
  </si>
  <si>
    <t xml:space="preserve">NOME DO JOGO: D-LEARN</t>
  </si>
  <si>
    <t xml:space="preserve">Digite -2, quando a resposta for “discordo totalmente”. Digite -1, quando a resposta for “discordo”. Digite 0, quando a resposta for “nem discordo, nem concordo”. Digite 1, quando a resposta for “concordo”. Digite 2, quando a resposta for “concordo totalmente”. </t>
  </si>
  <si>
    <t xml:space="preserve">Respsotas dos alunos</t>
  </si>
  <si>
    <t xml:space="preserve">USABILIDADE</t>
  </si>
  <si>
    <t xml:space="preserve">EXPERIÊNCIA DO JOGADOR</t>
  </si>
  <si>
    <t xml:space="preserve">Estética</t>
  </si>
  <si>
    <t xml:space="preserve">Aprendizabilidade</t>
  </si>
  <si>
    <t xml:space="preserve">Operabilidade</t>
  </si>
  <si>
    <t xml:space="preserve">Acessibilidade</t>
  </si>
  <si>
    <t xml:space="preserve">Confiança</t>
  </si>
  <si>
    <t xml:space="preserve">Desafio</t>
  </si>
  <si>
    <t xml:space="preserve">Satisfação</t>
  </si>
  <si>
    <t xml:space="preserve">Interação social</t>
  </si>
  <si>
    <t xml:space="preserve">Diversão</t>
  </si>
  <si>
    <t xml:space="preserve">Atenção focada</t>
  </si>
  <si>
    <t xml:space="preserve">Relevância</t>
  </si>
  <si>
    <t xml:space="preserve">Aprendizagem</t>
  </si>
  <si>
    <t xml:space="preserve">Objetivos de aprendizagem</t>
  </si>
  <si>
    <t xml:space="preserve">....</t>
  </si>
  <si>
    <t xml:space="preserve">Turma/Data?</t>
  </si>
  <si>
    <t xml:space="preserve">Média</t>
  </si>
  <si>
    <t xml:space="preserve">Mediana</t>
  </si>
  <si>
    <t xml:space="preserve">NUM</t>
  </si>
  <si>
    <t xml:space="preserve">Frequência das respostas</t>
  </si>
  <si>
    <t xml:space="preserve">Referência para matriz</t>
  </si>
  <si>
    <t xml:space="preserve">Pecentual das respostas</t>
  </si>
  <si>
    <t xml:space="preserve">Respostas dos alunos</t>
  </si>
  <si>
    <t xml:space="preserve">INFORMAÇÕES DEMOGRÁFICAS</t>
  </si>
  <si>
    <r>
      <rPr>
        <b val="true"/>
        <sz val="10"/>
        <color rgb="FF000000"/>
        <rFont val="Arial"/>
        <family val="2"/>
        <charset val="1"/>
      </rPr>
      <t xml:space="preserve">Faixa Etária:
</t>
    </r>
    <r>
      <rPr>
        <sz val="10"/>
        <color rgb="FF000000"/>
        <rFont val="Arial"/>
        <family val="2"/>
        <charset val="1"/>
      </rPr>
      <t xml:space="preserve">1- Menos de 18 anos 
2 - 18 a 28 anos 
3 - 29 a 39 anos 
4 - 40 a 50 anos 
5 - Mais de 50 anos</t>
    </r>
  </si>
  <si>
    <r>
      <rPr>
        <b val="true"/>
        <sz val="10"/>
        <color rgb="FF000000"/>
        <rFont val="Arial"/>
        <family val="2"/>
        <charset val="1"/>
      </rPr>
      <t xml:space="preserve">Sexo:
</t>
    </r>
    <r>
      <rPr>
        <sz val="10"/>
        <color rgb="FF000000"/>
        <rFont val="Arial"/>
        <family val="2"/>
        <charset val="1"/>
      </rPr>
      <t xml:space="preserve">M - Masculino
F -  Feminino</t>
    </r>
  </si>
  <si>
    <r>
      <rPr>
        <b val="true"/>
        <sz val="10"/>
        <color rgb="FF000000"/>
        <rFont val="Arial"/>
        <family val="2"/>
        <charset val="1"/>
      </rPr>
      <t xml:space="preserve">Com que frequência você costuma jogar jogos digitais?
</t>
    </r>
    <r>
      <rPr>
        <sz val="10"/>
        <color rgb="FF000000"/>
        <rFont val="Arial"/>
        <family val="2"/>
        <charset val="1"/>
      </rPr>
      <t xml:space="preserve">1 -  Nunca: nunca jogo.
2 -  Raramente: jogo de tempos em tempos.
3 - Mensalmente: jogo pelo menos uma vez por mês.
4 - Semanalmente: jogo pelo menos uma vez por semana.
5 - Diariamente: jogo todos os dias.</t>
    </r>
  </si>
  <si>
    <r>
      <rPr>
        <b val="true"/>
        <sz val="10"/>
        <color rgb="FF000000"/>
        <rFont val="Arial"/>
        <family val="2"/>
        <charset val="1"/>
      </rPr>
      <t xml:space="preserve">Com que frequência você costuma jogar jogos não-digitais (de cartas, tabuleiro, etc)?
</t>
    </r>
    <r>
      <rPr>
        <sz val="10"/>
        <color rgb="FF000000"/>
        <rFont val="Arial"/>
        <family val="2"/>
        <charset val="1"/>
      </rPr>
      <t xml:space="preserve">1 -  Nunca: nunca jogo.
2 -  Raramente: jogo de tempos em tempos.
3 - Mensalmente: jogo pelo menos uma vez por mês.
4 - Semanalmente: jogo pelo menos uma vez por semana.
5 - Diariamente: jogo todos os dias.</t>
    </r>
  </si>
  <si>
    <t xml:space="preserve">M</t>
  </si>
  <si>
    <t xml:space="preserve">F</t>
  </si>
  <si>
    <t xml:space="preserve">Sexo</t>
  </si>
  <si>
    <t xml:space="preserve">Faixa Etária</t>
  </si>
  <si>
    <t xml:space="preserve">Com que frequência você costuma jogar jogos digitais?</t>
  </si>
  <si>
    <t xml:space="preserve">Masculino</t>
  </si>
  <si>
    <t xml:space="preserve">Menos de 18 anos </t>
  </si>
  <si>
    <t xml:space="preserve">Nunca: nunca jogo.</t>
  </si>
  <si>
    <t xml:space="preserve">Feminino</t>
  </si>
  <si>
    <t xml:space="preserve">18 a 28 anos </t>
  </si>
  <si>
    <t xml:space="preserve">Raramente: jogo de tempos em tempos.</t>
  </si>
  <si>
    <t xml:space="preserve">29 a 39 anos </t>
  </si>
  <si>
    <t xml:space="preserve">Mensalmente: jogo pelo menos uma vez por mês.</t>
  </si>
  <si>
    <t xml:space="preserve">40 a 50 anos </t>
  </si>
  <si>
    <t xml:space="preserve">Semanalmente: jogo pelo menos uma vez por semana.</t>
  </si>
  <si>
    <t xml:space="preserve">Mais de 50 anos</t>
  </si>
  <si>
    <t xml:space="preserve">Diariamente: jogo todos os dias.</t>
  </si>
  <si>
    <t xml:space="preserve">Com que frequência você costuma jogar jogos não-digitais (de cartas, tabuleiro, etc)?</t>
  </si>
  <si>
    <t xml:space="preserve">Fator de qualidade</t>
  </si>
  <si>
    <t xml:space="preserve">Dimensão</t>
  </si>
  <si>
    <t xml:space="preserve">No. Item</t>
  </si>
  <si>
    <t xml:space="preserve">Descrição do item</t>
  </si>
  <si>
    <t xml:space="preserve">Usabilidade</t>
  </si>
  <si>
    <t xml:space="preserve">O design do jogo é atraente (tabuleiro, cartas, interface, gráficos, etc.).</t>
  </si>
  <si>
    <t xml:space="preserve">Os textos, cores e fontes combinam e são consistentes.</t>
  </si>
  <si>
    <t xml:space="preserve">Aprendizibilidade</t>
  </si>
  <si>
    <t xml:space="preserve">Eu precisei aprender poucas coisas para poder começar a jogar o jogo.</t>
  </si>
  <si>
    <t xml:space="preserve">Aprender a jogar este jogo foi fácil para mim.</t>
  </si>
  <si>
    <t xml:space="preserve">Eu acho que a maioria das pessoas aprenderiam a jogar este jogo rapidamente.</t>
  </si>
  <si>
    <t xml:space="preserve">Eu considero que o jogo é fácil de jogar.</t>
  </si>
  <si>
    <t xml:space="preserve">As regras do jogo são claras e compreensíveis.</t>
  </si>
  <si>
    <t xml:space="preserve">As fontes (tamanho e estilo) utilizadas no jogo são legíveis.</t>
  </si>
  <si>
    <t xml:space="preserve">As cores utilizadas no jogo são compreensíveis.</t>
  </si>
  <si>
    <t xml:space="preserve">Experiência do Jogador</t>
  </si>
  <si>
    <t xml:space="preserve">A organização do conteúdo me ajudou a estar confiante de que eu iria aprender com este jogo.</t>
  </si>
  <si>
    <t xml:space="preserve">Este jogo é adequadamente desafiador para mim.</t>
  </si>
  <si>
    <t xml:space="preserve">O jogo oferece novos desafios (oferece novos obstáculos, situações ou variações) com um ritmo adequado.</t>
  </si>
  <si>
    <t xml:space="preserve">O jogo não se torna monótono nas suas tarefas (repetitivo ou com tarefas chatas).</t>
  </si>
  <si>
    <t xml:space="preserve">Completar as tarefas do jogo me deu um sentimento de realização.</t>
  </si>
  <si>
    <t xml:space="preserve">É devido ao meu esforço pessoal que eu consigo avançar no jogo.</t>
  </si>
  <si>
    <t xml:space="preserve">Me sinto satisfeito com as coisas que aprendi no jogo.</t>
  </si>
  <si>
    <t xml:space="preserve">Eu recomendaria este jogo para meus colegas.</t>
  </si>
  <si>
    <t xml:space="preserve">Eu pude interagir com outras pessoas durante o jogo.</t>
  </si>
  <si>
    <t xml:space="preserve">O jogo promove momentos de cooperação e/ou competição entre os jogadores.</t>
  </si>
  <si>
    <t xml:space="preserve">Eu me senti bem interagindo com outras pessoas durante o jogo.</t>
  </si>
  <si>
    <t xml:space="preserve">Eu me diverti com o jogo.</t>
  </si>
  <si>
    <t xml:space="preserve">Aconteceu alguma situação durante o jogo (elementos do jogo, competição, etc.) que me fez sorrir.</t>
  </si>
  <si>
    <t xml:space="preserve">Houve algo interessante no início do jogo que capturou minha atenção.</t>
  </si>
  <si>
    <t xml:space="preserve">Eu estava tão envolvido no jogo que eu perdi a noção do tempo.</t>
  </si>
  <si>
    <t xml:space="preserve">Eu esqueci sobre o ambiente ao meu redor enquanto jogava este jogo.</t>
  </si>
  <si>
    <t xml:space="preserve">O conteúdo do jogo é relevante para os meus interesses.</t>
  </si>
  <si>
    <t xml:space="preserve">É claro para mim como o conteúdo do jogo está relacionado com a disciplina.</t>
  </si>
  <si>
    <t xml:space="preserve">O jogo é um método de ensino adequado para esta disciplina.</t>
  </si>
  <si>
    <t xml:space="preserve">Eu prefiro aprender com este jogo do que de outra forma (outro método de ensino).</t>
  </si>
  <si>
    <t xml:space="preserve">Percepção de aprendizagem</t>
  </si>
  <si>
    <t xml:space="preserve">O jogo contribuiu para a minha aprendizagem na disciplina.</t>
  </si>
  <si>
    <t xml:space="preserve">O jogo foi eficiente para minha aprendizagem, em comparação com outras atividades da disciplina.</t>
  </si>
  <si>
    <r>
      <rPr>
        <sz val="9"/>
        <color rgb="FF000000"/>
        <rFont val="Arial"/>
        <family val="2"/>
        <charset val="1"/>
      </rPr>
      <t xml:space="preserve">O jogo contribuiu para &lt;</t>
    </r>
    <r>
      <rPr>
        <i val="true"/>
        <sz val="9"/>
        <color rgb="FF000000"/>
        <rFont val="Arial"/>
        <family val="2"/>
        <charset val="1"/>
      </rPr>
      <t xml:space="preserve">verbo conforme nível do objetivo de aprendizagem (cognitivo, psicomotor, afetivo)</t>
    </r>
    <r>
      <rPr>
        <sz val="9"/>
        <color rgb="FF000000"/>
        <rFont val="Arial"/>
        <family val="2"/>
        <charset val="1"/>
      </rPr>
      <t xml:space="preserve">&gt; &lt;</t>
    </r>
    <r>
      <rPr>
        <i val="true"/>
        <sz val="9"/>
        <color rgb="FF000000"/>
        <rFont val="Arial"/>
        <family val="2"/>
        <charset val="1"/>
      </rPr>
      <t xml:space="preserve">objetivo/conceito</t>
    </r>
    <r>
      <rPr>
        <sz val="9"/>
        <color rgb="FF000000"/>
        <rFont val="Arial"/>
        <family val="2"/>
        <charset val="1"/>
      </rPr>
      <t xml:space="preserve">&gt;.</t>
    </r>
  </si>
  <si>
    <t xml:space="preserve">...</t>
  </si>
  <si>
    <t xml:space="preserve">Registre aqui os principais pontos fortes do jogo</t>
  </si>
  <si>
    <t xml:space="preserve">Registre aqui os principais pontos fracos do jogo</t>
  </si>
  <si>
    <t xml:space="preserve">Comentários adicionais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</si>
</sst>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General"/>
    <numFmt numFmtId="167" formatCode="0%"/>
    <numFmt numFmtId="168" formatCode="0.0%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7F7F7F"/>
      <name val="Calibri"/>
      <family val="2"/>
      <charset val="1"/>
    </font>
    <font>
      <sz val="11"/>
      <color rgb="FF000000"/>
      <name val="Calibri"/>
      <family val="0"/>
    </font>
    <font>
      <b val="true"/>
      <sz val="18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b val="true"/>
      <sz val="11"/>
      <name val="Arial"/>
      <family val="0"/>
    </font>
    <font>
      <sz val="11"/>
      <color rgb="FF000000"/>
      <name val="Arial"/>
      <family val="0"/>
    </font>
    <font>
      <b val="true"/>
      <sz val="10"/>
      <name val="Arial"/>
      <family val="0"/>
    </font>
    <font>
      <b val="true"/>
      <sz val="8.5"/>
      <name val="Arial"/>
      <family val="0"/>
    </font>
    <font>
      <sz val="10.5"/>
      <color rgb="FF000000"/>
      <name val="Arial"/>
      <family val="2"/>
    </font>
    <font>
      <b val="true"/>
      <sz val="9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6"/>
      <color rgb="FF000000"/>
      <name val="Arial"/>
      <family val="2"/>
    </font>
    <font>
      <sz val="9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1"/>
      <color rgb="FF000000"/>
      <name val="Arial"/>
      <family val="2"/>
    </font>
    <font>
      <sz val="9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E2F0D9"/>
        <bgColor rgb="FFEDEDED"/>
      </patternFill>
    </fill>
    <fill>
      <patternFill patternType="solid">
        <fgColor rgb="FFDAE3F3"/>
        <bgColor rgb="FFD9D9D9"/>
      </patternFill>
    </fill>
    <fill>
      <patternFill patternType="solid">
        <fgColor rgb="FFBFBFBF"/>
        <bgColor rgb="FFAEAEAE"/>
      </patternFill>
    </fill>
    <fill>
      <patternFill patternType="solid">
        <fgColor rgb="FFFAC090"/>
        <bgColor rgb="FFFFC54B"/>
      </patternFill>
    </fill>
    <fill>
      <patternFill patternType="solid">
        <fgColor rgb="FF8EB4E3"/>
        <bgColor rgb="FF71A6DA"/>
      </patternFill>
    </fill>
    <fill>
      <patternFill patternType="solid">
        <fgColor rgb="FFDDD9C3"/>
        <bgColor rgb="FFD9D9D9"/>
      </patternFill>
    </fill>
    <fill>
      <patternFill patternType="solid">
        <fgColor rgb="FFD9D9D9"/>
        <bgColor rgb="FFDDD9C3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2F2F2"/>
      </patternFill>
    </fill>
    <fill>
      <patternFill patternType="solid">
        <fgColor rgb="FFBDD7EE"/>
        <bgColor rgb="FFD9D9D9"/>
      </patternFill>
    </fill>
    <fill>
      <patternFill patternType="solid">
        <fgColor rgb="FFF2F2F2"/>
        <bgColor rgb="FFEDEDE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1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1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8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29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BF00"/>
      <rgbColor rgb="FFFF00FF"/>
      <rgbColor rgb="FFDDD9C3"/>
      <rgbColor rgb="FF800000"/>
      <rgbColor rgb="FF008000"/>
      <rgbColor rgb="FF000080"/>
      <rgbColor rgb="FF548235"/>
      <rgbColor rgb="FF800080"/>
      <rgbColor rgb="FF008080"/>
      <rgbColor rgb="FFBFBFBF"/>
      <rgbColor rgb="FF7F7F7F"/>
      <rgbColor rgb="FF71A6DA"/>
      <rgbColor rgb="FFA4A4A4"/>
      <rgbColor rgb="FFFFF2CC"/>
      <rgbColor rgb="FFDAE3F3"/>
      <rgbColor rgb="FF660066"/>
      <rgbColor rgb="FFF08C56"/>
      <rgbColor rgb="FF0066CC"/>
      <rgbColor rgb="FFBDD7EE"/>
      <rgbColor rgb="FF000080"/>
      <rgbColor rgb="FFFF00FF"/>
      <rgbColor rgb="FFFFC54B"/>
      <rgbColor rgb="FFEDEDED"/>
      <rgbColor rgb="FF800080"/>
      <rgbColor rgb="FF800000"/>
      <rgbColor rgb="FF008080"/>
      <rgbColor rgb="FF0000FF"/>
      <rgbColor rgb="FFD9D9D9"/>
      <rgbColor rgb="FFF2F2F2"/>
      <rgbColor rgb="FFE2F0D9"/>
      <rgbColor rgb="FFFFE699"/>
      <rgbColor rgb="FF8EB4E3"/>
      <rgbColor rgb="FFA5A5A5"/>
      <rgbColor rgb="FFAEAEAE"/>
      <rgbColor rgb="FFFAC090"/>
      <rgbColor rgb="FF3D6FC9"/>
      <rgbColor rgb="FF5B9BD5"/>
      <rgbColor rgb="FFA9D18E"/>
      <rgbColor rgb="FFFFC000"/>
      <rgbColor rgb="FFED7D31"/>
      <rgbColor rgb="FFF57A27"/>
      <rgbColor rgb="FF6082CA"/>
      <rgbColor rgb="FF8B8B8B"/>
      <rgbColor rgb="FF003366"/>
      <rgbColor rgb="FF549AD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Arial"/>
              </a:rPr>
              <a:t>Usabilidade</a:t>
            </a:r>
          </a:p>
        </c:rich>
      </c:tx>
      <c:layout>
        <c:manualLayout>
          <c:xMode val="edge"/>
          <c:yMode val="edge"/>
          <c:x val="0.466903799514956"/>
          <c:y val="0.0266263002639342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bar"/>
        <c:grouping val="percentStacked"/>
        <c:varyColors val="0"/>
        <c:ser>
          <c:idx val="0"/>
          <c:order val="0"/>
          <c:tx>
            <c:strRef>
              <c:f>"Discordo fortemente"</c:f>
              <c:strCache>
                <c:ptCount val="1"/>
                <c:pt idx="0">
                  <c:v>Discordo fortemente</c:v>
                </c:pt>
              </c:strCache>
            </c:strRef>
          </c:tx>
          <c:spPr>
            <a:solidFill>
              <a:srgbClr val="ed7d31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Dados!$D$53:$L$53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"Discordo"</c:f>
              <c:strCache>
                <c:ptCount val="1"/>
                <c:pt idx="0">
                  <c:v>Discordo</c:v>
                </c:pt>
              </c:strCache>
            </c:strRef>
          </c:tx>
          <c:spPr>
            <a:solidFill>
              <a:srgbClr val="ffc000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Dados!$D$52:$L$52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"Indiferente"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rgbClr val="a5a5a5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Dados!$D$51:$L$51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</c:numCache>
            </c:numRef>
          </c:val>
        </c:ser>
        <c:ser>
          <c:idx val="3"/>
          <c:order val="3"/>
          <c:tx>
            <c:strRef>
              <c:f>"Concordo"</c:f>
              <c:strCache>
                <c:ptCount val="1"/>
                <c:pt idx="0">
                  <c:v>Concordo</c:v>
                </c:pt>
              </c:strCache>
            </c:strRef>
          </c:tx>
          <c:spPr>
            <a:solidFill>
              <a:srgbClr val="a9d18e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Dados!$D$50:$L$50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9</c:v>
                </c:pt>
                <c:pt idx="3">
                  <c:v>9</c:v>
                </c:pt>
                <c:pt idx="4">
                  <c:v>13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</c:numCache>
            </c:numRef>
          </c:val>
        </c:ser>
        <c:ser>
          <c:idx val="4"/>
          <c:order val="4"/>
          <c:tx>
            <c:strRef>
              <c:f>"Concordo fortemente"</c:f>
              <c:strCache>
                <c:ptCount val="1"/>
                <c:pt idx="0">
                  <c:v>Concordo fortemente</c:v>
                </c:pt>
              </c:strCache>
            </c:strRef>
          </c:tx>
          <c:spPr>
            <a:solidFill>
              <a:srgbClr val="548235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Itens!$E$2:$E$10</c:f>
              <c:strCache>
                <c:ptCount val="9"/>
                <c:pt idx="0">
                  <c:v>O design do jogo é atraente (tabuleiro, cartas, interface, gráficos, etc.).</c:v>
                </c:pt>
                <c:pt idx="1">
                  <c:v>Os textos, cores e fontes combinam e são consistentes.</c:v>
                </c:pt>
                <c:pt idx="2">
                  <c:v>Eu precisei aprender poucas coisas para poder começar a jogar o jogo.</c:v>
                </c:pt>
                <c:pt idx="3">
                  <c:v>Aprender a jogar este jogo foi fácil para mim.</c:v>
                </c:pt>
                <c:pt idx="4">
                  <c:v>Eu acho que a maioria das pessoas aprenderiam a jogar este jogo rapidamente.</c:v>
                </c:pt>
                <c:pt idx="5">
                  <c:v>Eu considero que o jogo é fácil de jogar.</c:v>
                </c:pt>
                <c:pt idx="6">
                  <c:v>As regras do jogo são claras e compreensíveis.</c:v>
                </c:pt>
                <c:pt idx="7">
                  <c:v>As fontes (tamanho e estilo) utilizadas no jogo são legíveis.</c:v>
                </c:pt>
                <c:pt idx="8">
                  <c:v>As cores utilizadas no jogo são compreensíveis.</c:v>
                </c:pt>
              </c:strCache>
            </c:strRef>
          </c:cat>
          <c:val>
            <c:numRef>
              <c:f>Dados!$D$49:$L$49</c:f>
              <c:numCache>
                <c:formatCode>General</c:formatCode>
                <c:ptCount val="9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23</c:v>
                </c:pt>
                <c:pt idx="4">
                  <c:v>18</c:v>
                </c:pt>
                <c:pt idx="5">
                  <c:v>23</c:v>
                </c:pt>
                <c:pt idx="6">
                  <c:v>21</c:v>
                </c:pt>
                <c:pt idx="7">
                  <c:v>9</c:v>
                </c:pt>
                <c:pt idx="8">
                  <c:v>15</c:v>
                </c:pt>
              </c:numCache>
            </c:numRef>
          </c:val>
        </c:ser>
        <c:gapWidth val="150"/>
        <c:overlap val="100"/>
        <c:axId val="36695837"/>
        <c:axId val="19753303"/>
      </c:barChart>
      <c:catAx>
        <c:axId val="36695837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753303"/>
        <c:crosses val="autoZero"/>
        <c:auto val="1"/>
        <c:lblAlgn val="ctr"/>
        <c:lblOffset val="100"/>
        <c:noMultiLvlLbl val="0"/>
      </c:catAx>
      <c:valAx>
        <c:axId val="19753303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95837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Arial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Arial"/>
              </a:rPr>
              <a:t>Experiência do Jogador</a:t>
            </a:r>
          </a:p>
        </c:rich>
      </c:tx>
      <c:layout>
        <c:manualLayout>
          <c:xMode val="edge"/>
          <c:yMode val="edge"/>
          <c:x val="0.395817578009404"/>
          <c:y val="0.0087527352297593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bar"/>
        <c:grouping val="percentStacked"/>
        <c:varyColors val="0"/>
        <c:ser>
          <c:idx val="0"/>
          <c:order val="0"/>
          <c:tx>
            <c:strRef>
              <c:f>"Discordo fortemente"</c:f>
              <c:strCache>
                <c:ptCount val="1"/>
                <c:pt idx="0">
                  <c:v>Discordo fortemente</c:v>
                </c:pt>
              </c:strCache>
            </c:strRef>
          </c:tx>
          <c:spPr>
            <a:solidFill>
              <a:srgbClr val="ed7d31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 minha aprendizagem na disciplina.</c:v>
                </c:pt>
                <c:pt idx="21">
                  <c:v>O jogo foi eficiente para minha aprendizagem, em comparação com outras atividades da disciplina.</c:v>
                </c:pt>
                <c:pt idx="22">
                  <c:v>O jogo contribuiu para &lt;verbo conforme nível do objetivo de aprendizagem (cognitivo, psicomotor, afetivo)&gt; &lt;objetivo/conceito&gt;.</c:v>
                </c:pt>
                <c:pt idx="23">
                  <c:v>O jogo contribuiu para &lt;verbo conforme nível do objetivo de aprendizagem (cognitivo, psicomotor, afetivo)&gt; &lt;objetivo/conceito&gt;.</c:v>
                </c:pt>
              </c:strCache>
            </c:strRef>
          </c:cat>
          <c:val>
            <c:numRef>
              <c:f>Dados!$M$53:$AJ$53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"Discordo"</c:f>
              <c:strCache>
                <c:ptCount val="1"/>
                <c:pt idx="0">
                  <c:v>Discordo</c:v>
                </c:pt>
              </c:strCache>
            </c:strRef>
          </c:tx>
          <c:spPr>
            <a:solidFill>
              <a:srgbClr val="ffc000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 minha aprendizagem na disciplina.</c:v>
                </c:pt>
                <c:pt idx="21">
                  <c:v>O jogo foi eficiente para minha aprendizagem, em comparação com outras atividades da disciplina.</c:v>
                </c:pt>
                <c:pt idx="22">
                  <c:v>O jogo contribuiu para &lt;verbo conforme nível do objetivo de aprendizagem (cognitivo, psicomotor, afetivo)&gt; &lt;objetivo/conceito&gt;.</c:v>
                </c:pt>
                <c:pt idx="23">
                  <c:v>O jogo contribuiu para &lt;verbo conforme nível do objetivo de aprendizagem (cognitivo, psicomotor, afetivo)&gt; &lt;objetivo/conceito&gt;.</c:v>
                </c:pt>
              </c:strCache>
            </c:strRef>
          </c:cat>
          <c:val>
            <c:numRef>
              <c:f>Dados!$M$52:$AJ$52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2"/>
          <c:order val="2"/>
          <c:tx>
            <c:strRef>
              <c:f>"Indiferente"</c:f>
              <c:strCache>
                <c:ptCount val="1"/>
                <c:pt idx="0">
                  <c:v>Indiferente</c:v>
                </c:pt>
              </c:strCache>
            </c:strRef>
          </c:tx>
          <c:spPr>
            <a:solidFill>
              <a:srgbClr val="a5a5a5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 minha aprendizagem na disciplina.</c:v>
                </c:pt>
                <c:pt idx="21">
                  <c:v>O jogo foi eficiente para minha aprendizagem, em comparação com outras atividades da disciplina.</c:v>
                </c:pt>
                <c:pt idx="22">
                  <c:v>O jogo contribuiu para &lt;verbo conforme nível do objetivo de aprendizagem (cognitivo, psicomotor, afetivo)&gt; &lt;objetivo/conceito&gt;.</c:v>
                </c:pt>
                <c:pt idx="23">
                  <c:v>O jogo contribuiu para &lt;verbo conforme nível do objetivo de aprendizagem (cognitivo, psicomotor, afetivo)&gt; &lt;objetivo/conceito&gt;.</c:v>
                </c:pt>
              </c:strCache>
            </c:strRef>
          </c:cat>
          <c:val>
            <c:numRef>
              <c:f>Dados!$M$51:$AJ$51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ser>
          <c:idx val="3"/>
          <c:order val="3"/>
          <c:tx>
            <c:strRef>
              <c:f>"Concordo"</c:f>
              <c:strCache>
                <c:ptCount val="1"/>
                <c:pt idx="0">
                  <c:v>Concordo</c:v>
                </c:pt>
              </c:strCache>
            </c:strRef>
          </c:tx>
          <c:spPr>
            <a:solidFill>
              <a:srgbClr val="a9d18e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 minha aprendizagem na disciplina.</c:v>
                </c:pt>
                <c:pt idx="21">
                  <c:v>O jogo foi eficiente para minha aprendizagem, em comparação com outras atividades da disciplina.</c:v>
                </c:pt>
                <c:pt idx="22">
                  <c:v>O jogo contribuiu para &lt;verbo conforme nível do objetivo de aprendizagem (cognitivo, psicomotor, afetivo)&gt; &lt;objetivo/conceito&gt;.</c:v>
                </c:pt>
                <c:pt idx="23">
                  <c:v>O jogo contribuiu para &lt;verbo conforme nível do objetivo de aprendizagem (cognitivo, psicomotor, afetivo)&gt; &lt;objetivo/conceito&gt;.</c:v>
                </c:pt>
              </c:strCache>
            </c:strRef>
          </c:cat>
          <c:val>
            <c:numRef>
              <c:f>Dados!$M$50:$AJ$50</c:f>
              <c:numCache>
                <c:formatCode>General</c:formatCode>
                <c:ptCount val="24"/>
                <c:pt idx="0">
                  <c:v>20</c:v>
                </c:pt>
                <c:pt idx="1">
                  <c:v>18</c:v>
                </c:pt>
                <c:pt idx="2">
                  <c:v>14</c:v>
                </c:pt>
                <c:pt idx="3">
                  <c:v>5</c:v>
                </c:pt>
                <c:pt idx="4">
                  <c:v>11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11</c:v>
                </c:pt>
                <c:pt idx="18">
                  <c:v>12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13</c:v>
                </c:pt>
                <c:pt idx="23">
                  <c:v>15</c:v>
                </c:pt>
              </c:numCache>
            </c:numRef>
          </c:val>
        </c:ser>
        <c:ser>
          <c:idx val="4"/>
          <c:order val="4"/>
          <c:tx>
            <c:strRef>
              <c:f>"Concordo fortemente"</c:f>
              <c:strCache>
                <c:ptCount val="1"/>
                <c:pt idx="0">
                  <c:v>Concordo fortemente</c:v>
                </c:pt>
              </c:strCache>
            </c:strRef>
          </c:tx>
          <c:spPr>
            <a:solidFill>
              <a:srgbClr val="548235"/>
            </a:solidFill>
            <a:ln w="6480">
              <a:solidFill>
                <a:srgbClr val="ffffff"/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Itens!$E$11:$E$34</c:f>
              <c:strCache>
                <c:ptCount val="24"/>
                <c:pt idx="0">
                  <c:v>A organização do conteúdo me ajudou a estar confiante de que eu iria aprender com este jogo.</c:v>
                </c:pt>
                <c:pt idx="1">
                  <c:v>Este jogo é adequadamente desafiador para mim.</c:v>
                </c:pt>
                <c:pt idx="2">
                  <c:v>O jogo oferece novos desafios (oferece novos obstáculos, situações ou variações) com um ritmo adequado.</c:v>
                </c:pt>
                <c:pt idx="3">
                  <c:v>O jogo não se torna monótono nas suas tarefas (repetitivo ou com tarefas chatas).</c:v>
                </c:pt>
                <c:pt idx="4">
                  <c:v>Completar as tarefas do jogo me deu um sentimento de realização.</c:v>
                </c:pt>
                <c:pt idx="5">
                  <c:v>É devido ao meu esforço pessoal que eu consigo avançar no jogo.</c:v>
                </c:pt>
                <c:pt idx="6">
                  <c:v>Me sinto satisfeito com as coisas que aprendi no jogo.</c:v>
                </c:pt>
                <c:pt idx="7">
                  <c:v>Eu recomendaria este jogo para meus colegas.</c:v>
                </c:pt>
                <c:pt idx="8">
                  <c:v>Eu pude interagir com outras pessoas durante o jogo.</c:v>
                </c:pt>
                <c:pt idx="9">
                  <c:v>O jogo promove momentos de cooperação e/ou competição entre os jogadores.</c:v>
                </c:pt>
                <c:pt idx="10">
                  <c:v>Eu me senti bem interagindo com outras pessoas durante o jogo.</c:v>
                </c:pt>
                <c:pt idx="11">
                  <c:v>Eu me diverti com o jogo.</c:v>
                </c:pt>
                <c:pt idx="12">
                  <c:v>Aconteceu alguma situação durante o jogo (elementos do jogo, competição, etc.) que me fez sorrir.</c:v>
                </c:pt>
                <c:pt idx="13">
                  <c:v>Houve algo interessante no início do jogo que capturou minha atenção.</c:v>
                </c:pt>
                <c:pt idx="14">
                  <c:v>Eu estava tão envolvido no jogo que eu perdi a noção do tempo.</c:v>
                </c:pt>
                <c:pt idx="15">
                  <c:v>Eu esqueci sobre o ambiente ao meu redor enquanto jogava este jogo.</c:v>
                </c:pt>
                <c:pt idx="16">
                  <c:v>O conteúdo do jogo é relevante para os meus interesses.</c:v>
                </c:pt>
                <c:pt idx="17">
                  <c:v>É claro para mim como o conteúdo do jogo está relacionado com a disciplina.</c:v>
                </c:pt>
                <c:pt idx="18">
                  <c:v>O jogo é um método de ensino adequado para esta disciplina.</c:v>
                </c:pt>
                <c:pt idx="19">
                  <c:v>Eu prefiro aprender com este jogo do que de outra forma (outro método de ensino).</c:v>
                </c:pt>
                <c:pt idx="20">
                  <c:v>O jogo contribuiu para a minha aprendizagem na disciplina.</c:v>
                </c:pt>
                <c:pt idx="21">
                  <c:v>O jogo foi eficiente para minha aprendizagem, em comparação com outras atividades da disciplina.</c:v>
                </c:pt>
                <c:pt idx="22">
                  <c:v>O jogo contribuiu para &lt;verbo conforme nível do objetivo de aprendizagem (cognitivo, psicomotor, afetivo)&gt; &lt;objetivo/conceito&gt;.</c:v>
                </c:pt>
                <c:pt idx="23">
                  <c:v>O jogo contribuiu para &lt;verbo conforme nível do objetivo de aprendizagem (cognitivo, psicomotor, afetivo)&gt; &lt;objetivo/conceito&gt;.</c:v>
                </c:pt>
              </c:strCache>
            </c:strRef>
          </c:cat>
          <c:val>
            <c:numRef>
              <c:f>Dados!$M$49:$AJ$49</c:f>
              <c:numCache>
                <c:formatCode>General</c:formatCode>
                <c:ptCount val="24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10</c:v>
                </c:pt>
                <c:pt idx="5">
                  <c:v>8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13</c:v>
                </c:pt>
                <c:pt idx="17">
                  <c:v>17</c:v>
                </c:pt>
                <c:pt idx="18">
                  <c:v>18</c:v>
                </c:pt>
                <c:pt idx="19">
                  <c:v>15</c:v>
                </c:pt>
                <c:pt idx="20">
                  <c:v>14</c:v>
                </c:pt>
                <c:pt idx="21">
                  <c:v>12</c:v>
                </c:pt>
                <c:pt idx="22">
                  <c:v>16</c:v>
                </c:pt>
                <c:pt idx="23">
                  <c:v>14</c:v>
                </c:pt>
              </c:numCache>
            </c:numRef>
          </c:val>
        </c:ser>
        <c:gapWidth val="150"/>
        <c:overlap val="100"/>
        <c:axId val="39924132"/>
        <c:axId val="90504151"/>
      </c:barChart>
      <c:catAx>
        <c:axId val="3992413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5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504151"/>
        <c:crosses val="autoZero"/>
        <c:auto val="1"/>
        <c:lblAlgn val="ctr"/>
        <c:lblOffset val="100"/>
        <c:noMultiLvlLbl val="0"/>
      </c:catAx>
      <c:valAx>
        <c:axId val="90504151"/>
        <c:scaling>
          <c:orientation val="minMax"/>
        </c:scaling>
        <c:delete val="1"/>
        <c:axPos val="l"/>
        <c:numFmt formatCode="0%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24132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183605094095502"/>
          <c:y val="0.96526508209329"/>
          <c:w val="0.665903357695891"/>
          <c:h val="0.024888448577582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600" spc="-1" strike="noStrike">
                <a:solidFill>
                  <a:srgbClr val="000000"/>
                </a:solidFill>
                <a:latin typeface="Arial"/>
              </a:rPr>
              <a:t>Faixa etária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71a6da"/>
                  </a:gs>
                  <a:gs pos="100000">
                    <a:srgbClr val="549ada"/>
                  </a:gs>
                </a:gsLst>
                <a:lin ang="5400000"/>
              </a:gradFill>
              <a:ln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100000">
                    <a:srgbClr val="f57a27"/>
                  </a:gs>
                </a:gsLst>
                <a:lin ang="5400000"/>
              </a:gradFill>
              <a:ln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100000">
                    <a:srgbClr val="a4a4a4"/>
                  </a:gs>
                </a:gsLst>
                <a:lin ang="5400000"/>
              </a:gradFill>
              <a:ln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ffc54b"/>
                  </a:gs>
                  <a:gs pos="100000">
                    <a:srgbClr val="ffbf00"/>
                  </a:gs>
                </a:gsLst>
                <a:lin ang="5400000"/>
              </a:gradFill>
              <a:ln>
                <a:noFill/>
              </a:ln>
            </c:spPr>
          </c:dPt>
          <c:dPt>
            <c:idx val="4"/>
            <c:spPr>
              <a:gradFill>
                <a:gsLst>
                  <a:gs pos="0">
                    <a:srgbClr val="6082ca"/>
                  </a:gs>
                  <a:gs pos="100000">
                    <a:srgbClr val="3d6fc9"/>
                  </a:gs>
                </a:gsLst>
                <a:lin ang="5400000"/>
              </a:gra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'Gráicos Infos Demográficas'!$H$4:$H$8</c:f>
              <c:strCache>
                <c:ptCount val="5"/>
                <c:pt idx="0">
                  <c:v>Menos de 18 anos </c:v>
                </c:pt>
                <c:pt idx="1">
                  <c:v>18 a 28 anos </c:v>
                </c:pt>
                <c:pt idx="2">
                  <c:v>29 a 39 anos </c:v>
                </c:pt>
                <c:pt idx="3">
                  <c:v>40 a 50 anos </c:v>
                </c:pt>
                <c:pt idx="4">
                  <c:v>Mais de 50 anos</c:v>
                </c:pt>
              </c:strCache>
            </c:strRef>
          </c:cat>
          <c:val>
            <c:numRef>
              <c:f>'Gráicos Infos Demográficas'!$I$4:$I$8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600" spc="-1" strike="noStrike">
                <a:solidFill>
                  <a:srgbClr val="000000"/>
                </a:solidFill>
                <a:latin typeface="Arial"/>
              </a:rPr>
              <a:t>Sexo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71a6da"/>
                  </a:gs>
                  <a:gs pos="100000">
                    <a:srgbClr val="549ada"/>
                  </a:gs>
                </a:gsLst>
                <a:lin ang="5400000"/>
              </a:gradFill>
              <a:ln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100000">
                    <a:srgbClr val="f57a27"/>
                  </a:gs>
                </a:gsLst>
                <a:lin ang="5400000"/>
              </a:gra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'Gráicos Infos Demográficas'!$B$4:$B$5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'Gráicos Infos Demográficas'!$C$4:$C$5</c:f>
              <c:numCache>
                <c:formatCode>General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Arial"/>
              </a:rPr>
              <a:t>Com que frequência você costuma jogar jogos digitais?</a:t>
            </a:r>
          </a:p>
        </c:rich>
      </c:tx>
      <c:layout>
        <c:manualLayout>
          <c:xMode val="edge"/>
          <c:yMode val="edge"/>
          <c:x val="0.118675211759961"/>
          <c:y val="0.029004681457358"/>
        </c:manualLayout>
      </c:layout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71a6da"/>
                  </a:gs>
                  <a:gs pos="100000">
                    <a:srgbClr val="549ada"/>
                  </a:gs>
                </a:gsLst>
                <a:lin ang="5400000"/>
              </a:gradFill>
              <a:ln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100000">
                    <a:srgbClr val="f57a27"/>
                  </a:gs>
                </a:gsLst>
                <a:lin ang="5400000"/>
              </a:gradFill>
              <a:ln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100000">
                    <a:srgbClr val="a4a4a4"/>
                  </a:gs>
                </a:gsLst>
                <a:lin ang="5400000"/>
              </a:gradFill>
              <a:ln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ffc54b"/>
                  </a:gs>
                  <a:gs pos="100000">
                    <a:srgbClr val="ffbf00"/>
                  </a:gs>
                </a:gsLst>
                <a:lin ang="5400000"/>
              </a:gradFill>
              <a:ln>
                <a:noFill/>
              </a:ln>
            </c:spPr>
          </c:dPt>
          <c:dPt>
            <c:idx val="4"/>
            <c:spPr>
              <a:gradFill>
                <a:gsLst>
                  <a:gs pos="0">
                    <a:srgbClr val="6082ca"/>
                  </a:gs>
                  <a:gs pos="100000">
                    <a:srgbClr val="3d6fc9"/>
                  </a:gs>
                </a:gsLst>
                <a:lin ang="5400000"/>
              </a:gra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'Gráicos Infos Demográficas'!$M$4:$M$8</c:f>
              <c:strCache>
                <c:ptCount val="5"/>
                <c:pt idx="0">
                  <c:v>Nunca: nunca jogo.</c:v>
                </c:pt>
                <c:pt idx="1">
                  <c:v>Raramente: jogo de tempos em tempos.</c:v>
                </c:pt>
                <c:pt idx="2">
                  <c:v>Mensalmente: jogo pelo menos uma vez por mês.</c:v>
                </c:pt>
                <c:pt idx="3">
                  <c:v>Semanalmente: jogo pelo menos uma vez por semana.</c:v>
                </c:pt>
                <c:pt idx="4">
                  <c:v>Diariamente: jogo todos os dias.</c:v>
                </c:pt>
              </c:strCache>
            </c:strRef>
          </c:cat>
          <c:val>
            <c:numRef>
              <c:f>'Gráicos Infos Demográficas'!$N$4:$N$8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000000"/>
                </a:solidFill>
                <a:latin typeface="Arial"/>
              </a:defRPr>
            </a:pPr>
            <a:r>
              <a:rPr b="1" lang="en-US" sz="1100" spc="-1" strike="noStrike">
                <a:solidFill>
                  <a:srgbClr val="000000"/>
                </a:solidFill>
                <a:latin typeface="Arial"/>
              </a:rPr>
              <a:t>Com que frequência você costuma jogar jogos não-digitais (de cartas, tabuleiro, etc)?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gradFill>
                <a:gsLst>
                  <a:gs pos="0">
                    <a:srgbClr val="71a6da"/>
                  </a:gs>
                  <a:gs pos="100000">
                    <a:srgbClr val="549ada"/>
                  </a:gs>
                </a:gsLst>
                <a:lin ang="5400000"/>
              </a:gradFill>
              <a:ln>
                <a:noFill/>
              </a:ln>
            </c:spPr>
          </c:dPt>
          <c:dPt>
            <c:idx val="1"/>
            <c:spPr>
              <a:gradFill>
                <a:gsLst>
                  <a:gs pos="0">
                    <a:srgbClr val="f08c56"/>
                  </a:gs>
                  <a:gs pos="100000">
                    <a:srgbClr val="f57a27"/>
                  </a:gs>
                </a:gsLst>
                <a:lin ang="5400000"/>
              </a:gradFill>
              <a:ln>
                <a:noFill/>
              </a:ln>
            </c:spPr>
          </c:dPt>
          <c:dPt>
            <c:idx val="2"/>
            <c:spPr>
              <a:gradFill>
                <a:gsLst>
                  <a:gs pos="0">
                    <a:srgbClr val="aeaeae"/>
                  </a:gs>
                  <a:gs pos="100000">
                    <a:srgbClr val="a4a4a4"/>
                  </a:gs>
                </a:gsLst>
                <a:lin ang="5400000"/>
              </a:gradFill>
              <a:ln>
                <a:noFill/>
              </a:ln>
            </c:spPr>
          </c:dPt>
          <c:dPt>
            <c:idx val="3"/>
            <c:spPr>
              <a:gradFill>
                <a:gsLst>
                  <a:gs pos="0">
                    <a:srgbClr val="ffc54b"/>
                  </a:gs>
                  <a:gs pos="100000">
                    <a:srgbClr val="ffbf00"/>
                  </a:gs>
                </a:gsLst>
                <a:lin ang="5400000"/>
              </a:gradFill>
              <a:ln>
                <a:noFill/>
              </a:ln>
            </c:spPr>
          </c:dPt>
          <c:dPt>
            <c:idx val="4"/>
            <c:spPr>
              <a:gradFill>
                <a:gsLst>
                  <a:gs pos="0">
                    <a:srgbClr val="6082ca"/>
                  </a:gs>
                  <a:gs pos="100000">
                    <a:srgbClr val="3d6fc9"/>
                  </a:gs>
                </a:gsLst>
                <a:lin ang="5400000"/>
              </a:gra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'Gráicos Infos Demográficas'!$M$31:$M$35</c:f>
              <c:strCache>
                <c:ptCount val="5"/>
                <c:pt idx="0">
                  <c:v>Nunca: nunca jogo.</c:v>
                </c:pt>
                <c:pt idx="1">
                  <c:v>Raramente: jogo de tempos em tempos.</c:v>
                </c:pt>
                <c:pt idx="2">
                  <c:v>Mensalmente: jogo pelo menos uma vez por mês.</c:v>
                </c:pt>
                <c:pt idx="3">
                  <c:v>Semanalmente: jogo pelo menos uma vez por semana.</c:v>
                </c:pt>
                <c:pt idx="4">
                  <c:v>Diariamente: jogo todos os dias.</c:v>
                </c:pt>
              </c:strCache>
            </c:strRef>
          </c:cat>
          <c:val>
            <c:numRef>
              <c:f>'Gráicos Infos Demográficas'!$N$31:$N$35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11520</xdr:colOff>
      <xdr:row>43</xdr:row>
      <xdr:rowOff>147960</xdr:rowOff>
    </xdr:from>
    <xdr:to>
      <xdr:col>4</xdr:col>
      <xdr:colOff>131400</xdr:colOff>
      <xdr:row>46</xdr:row>
      <xdr:rowOff>116640</xdr:rowOff>
    </xdr:to>
    <xdr:sp>
      <xdr:nvSpPr>
        <xdr:cNvPr id="0" name="CustomShape 1"/>
        <xdr:cNvSpPr/>
      </xdr:nvSpPr>
      <xdr:spPr>
        <a:xfrm>
          <a:off x="11520" y="8729280"/>
          <a:ext cx="3588120" cy="524880"/>
        </a:xfrm>
        <a:prstGeom prst="rect">
          <a:avLst/>
        </a:prstGeom>
        <a:solidFill>
          <a:srgbClr val="fcd5b5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Indicar na célula acima  (NUM) o número total de questionários preenchidos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164520</xdr:colOff>
      <xdr:row>0</xdr:row>
      <xdr:rowOff>184320</xdr:rowOff>
    </xdr:from>
    <xdr:to>
      <xdr:col>30</xdr:col>
      <xdr:colOff>730800</xdr:colOff>
      <xdr:row>25</xdr:row>
      <xdr:rowOff>59040</xdr:rowOff>
    </xdr:to>
    <xdr:graphicFrame>
      <xdr:nvGraphicFramePr>
        <xdr:cNvPr id="1" name="Gráfico 9"/>
        <xdr:cNvGraphicFramePr/>
      </xdr:nvGraphicFramePr>
      <xdr:xfrm>
        <a:off x="13982040" y="184320"/>
        <a:ext cx="11132640" cy="463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30</xdr:col>
      <xdr:colOff>727920</xdr:colOff>
      <xdr:row>0</xdr:row>
      <xdr:rowOff>184320</xdr:rowOff>
    </xdr:from>
    <xdr:to>
      <xdr:col>32</xdr:col>
      <xdr:colOff>215280</xdr:colOff>
      <xdr:row>25</xdr:row>
      <xdr:rowOff>59040</xdr:rowOff>
    </xdr:to>
    <xdr:sp>
      <xdr:nvSpPr>
        <xdr:cNvPr id="2" name="CustomShape 1"/>
        <xdr:cNvSpPr/>
      </xdr:nvSpPr>
      <xdr:spPr>
        <a:xfrm>
          <a:off x="25111800" y="184320"/>
          <a:ext cx="1112760" cy="4637160"/>
        </a:xfrm>
        <a:prstGeom prst="rect">
          <a:avLst/>
        </a:prstGeom>
        <a:solidFill>
          <a:srgbClr val="ffffff"/>
        </a:solidFill>
        <a:ln w="648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32</xdr:col>
      <xdr:colOff>162000</xdr:colOff>
      <xdr:row>1</xdr:row>
      <xdr:rowOff>180360</xdr:rowOff>
    </xdr:from>
    <xdr:to>
      <xdr:col>32</xdr:col>
      <xdr:colOff>500760</xdr:colOff>
      <xdr:row>7</xdr:row>
      <xdr:rowOff>92160</xdr:rowOff>
    </xdr:to>
    <xdr:sp>
      <xdr:nvSpPr>
        <xdr:cNvPr id="3" name="CustomShape 1"/>
        <xdr:cNvSpPr/>
      </xdr:nvSpPr>
      <xdr:spPr>
        <a:xfrm>
          <a:off x="26171280" y="370800"/>
          <a:ext cx="338760" cy="1054800"/>
        </a:xfrm>
        <a:prstGeom prst="rect">
          <a:avLst/>
        </a:prstGeom>
        <a:noFill/>
        <a:ln w="6480"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100" spc="-1" strike="noStrike">
              <a:latin typeface="Arial"/>
            </a:rPr>
            <a:t>Mediana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619200</xdr:colOff>
      <xdr:row>6</xdr:row>
      <xdr:rowOff>720</xdr:rowOff>
    </xdr:from>
    <xdr:to>
      <xdr:col>32</xdr:col>
      <xdr:colOff>89640</xdr:colOff>
      <xdr:row>7</xdr:row>
      <xdr:rowOff>173880</xdr:rowOff>
    </xdr:to>
    <xdr:sp>
      <xdr:nvSpPr>
        <xdr:cNvPr id="4" name="CustomShape 1"/>
        <xdr:cNvSpPr/>
      </xdr:nvSpPr>
      <xdr:spPr>
        <a:xfrm>
          <a:off x="25815960" y="1143720"/>
          <a:ext cx="282960" cy="363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629280</xdr:colOff>
      <xdr:row>8</xdr:row>
      <xdr:rowOff>22680</xdr:rowOff>
    </xdr:from>
    <xdr:to>
      <xdr:col>32</xdr:col>
      <xdr:colOff>110880</xdr:colOff>
      <xdr:row>10</xdr:row>
      <xdr:rowOff>18360</xdr:rowOff>
    </xdr:to>
    <xdr:sp>
      <xdr:nvSpPr>
        <xdr:cNvPr id="5" name="CustomShape 1"/>
        <xdr:cNvSpPr/>
      </xdr:nvSpPr>
      <xdr:spPr>
        <a:xfrm>
          <a:off x="25826040" y="1546560"/>
          <a:ext cx="294120" cy="376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640440</xdr:colOff>
      <xdr:row>10</xdr:row>
      <xdr:rowOff>20160</xdr:rowOff>
    </xdr:from>
    <xdr:to>
      <xdr:col>32</xdr:col>
      <xdr:colOff>102960</xdr:colOff>
      <xdr:row>12</xdr:row>
      <xdr:rowOff>15480</xdr:rowOff>
    </xdr:to>
    <xdr:sp>
      <xdr:nvSpPr>
        <xdr:cNvPr id="6" name="CustomShape 1"/>
        <xdr:cNvSpPr/>
      </xdr:nvSpPr>
      <xdr:spPr>
        <a:xfrm>
          <a:off x="25837200" y="1924920"/>
          <a:ext cx="275040" cy="376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619920</xdr:colOff>
      <xdr:row>3</xdr:row>
      <xdr:rowOff>168120</xdr:rowOff>
    </xdr:from>
    <xdr:to>
      <xdr:col>32</xdr:col>
      <xdr:colOff>85680</xdr:colOff>
      <xdr:row>5</xdr:row>
      <xdr:rowOff>151200</xdr:rowOff>
    </xdr:to>
    <xdr:sp>
      <xdr:nvSpPr>
        <xdr:cNvPr id="7" name="CustomShape 1"/>
        <xdr:cNvSpPr/>
      </xdr:nvSpPr>
      <xdr:spPr>
        <a:xfrm>
          <a:off x="25816680" y="739440"/>
          <a:ext cx="278280" cy="363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644400</xdr:colOff>
      <xdr:row>14</xdr:row>
      <xdr:rowOff>122040</xdr:rowOff>
    </xdr:from>
    <xdr:to>
      <xdr:col>32</xdr:col>
      <xdr:colOff>101160</xdr:colOff>
      <xdr:row>16</xdr:row>
      <xdr:rowOff>123120</xdr:rowOff>
    </xdr:to>
    <xdr:sp>
      <xdr:nvSpPr>
        <xdr:cNvPr id="8" name="CustomShape 1"/>
        <xdr:cNvSpPr/>
      </xdr:nvSpPr>
      <xdr:spPr>
        <a:xfrm>
          <a:off x="25841160" y="2788920"/>
          <a:ext cx="269280" cy="381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655920</xdr:colOff>
      <xdr:row>16</xdr:row>
      <xdr:rowOff>145440</xdr:rowOff>
    </xdr:from>
    <xdr:to>
      <xdr:col>32</xdr:col>
      <xdr:colOff>122040</xdr:colOff>
      <xdr:row>18</xdr:row>
      <xdr:rowOff>161640</xdr:rowOff>
    </xdr:to>
    <xdr:sp>
      <xdr:nvSpPr>
        <xdr:cNvPr id="9" name="CustomShape 1"/>
        <xdr:cNvSpPr/>
      </xdr:nvSpPr>
      <xdr:spPr>
        <a:xfrm>
          <a:off x="25852680" y="3193200"/>
          <a:ext cx="278640" cy="397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654120</xdr:colOff>
      <xdr:row>18</xdr:row>
      <xdr:rowOff>162000</xdr:rowOff>
    </xdr:from>
    <xdr:to>
      <xdr:col>32</xdr:col>
      <xdr:colOff>120240</xdr:colOff>
      <xdr:row>20</xdr:row>
      <xdr:rowOff>153000</xdr:rowOff>
    </xdr:to>
    <xdr:sp>
      <xdr:nvSpPr>
        <xdr:cNvPr id="10" name="CustomShape 1"/>
        <xdr:cNvSpPr/>
      </xdr:nvSpPr>
      <xdr:spPr>
        <a:xfrm>
          <a:off x="25850880" y="3591000"/>
          <a:ext cx="278640" cy="37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0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641880</xdr:colOff>
      <xdr:row>12</xdr:row>
      <xdr:rowOff>96480</xdr:rowOff>
    </xdr:from>
    <xdr:to>
      <xdr:col>32</xdr:col>
      <xdr:colOff>99000</xdr:colOff>
      <xdr:row>14</xdr:row>
      <xdr:rowOff>91440</xdr:rowOff>
    </xdr:to>
    <xdr:sp>
      <xdr:nvSpPr>
        <xdr:cNvPr id="11" name="CustomShape 1"/>
        <xdr:cNvSpPr/>
      </xdr:nvSpPr>
      <xdr:spPr>
        <a:xfrm>
          <a:off x="25838640" y="2382480"/>
          <a:ext cx="269640" cy="375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31</xdr:col>
      <xdr:colOff>651960</xdr:colOff>
      <xdr:row>20</xdr:row>
      <xdr:rowOff>189720</xdr:rowOff>
    </xdr:from>
    <xdr:to>
      <xdr:col>32</xdr:col>
      <xdr:colOff>118080</xdr:colOff>
      <xdr:row>22</xdr:row>
      <xdr:rowOff>180720</xdr:rowOff>
    </xdr:to>
    <xdr:sp>
      <xdr:nvSpPr>
        <xdr:cNvPr id="12" name="CustomShape 1"/>
        <xdr:cNvSpPr/>
      </xdr:nvSpPr>
      <xdr:spPr>
        <a:xfrm>
          <a:off x="25848720" y="3999600"/>
          <a:ext cx="278640" cy="37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0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630360</xdr:colOff>
      <xdr:row>3</xdr:row>
      <xdr:rowOff>114840</xdr:rowOff>
    </xdr:from>
    <xdr:to>
      <xdr:col>32</xdr:col>
      <xdr:colOff>211680</xdr:colOff>
      <xdr:row>7</xdr:row>
      <xdr:rowOff>186120</xdr:rowOff>
    </xdr:to>
    <xdr:sp>
      <xdr:nvSpPr>
        <xdr:cNvPr id="13" name="CustomShape 1"/>
        <xdr:cNvSpPr/>
      </xdr:nvSpPr>
      <xdr:spPr>
        <a:xfrm>
          <a:off x="13635000" y="686160"/>
          <a:ext cx="12585960" cy="833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16</xdr:col>
      <xdr:colOff>582840</xdr:colOff>
      <xdr:row>3</xdr:row>
      <xdr:rowOff>119880</xdr:rowOff>
    </xdr:from>
    <xdr:to>
      <xdr:col>17</xdr:col>
      <xdr:colOff>207360</xdr:colOff>
      <xdr:row>7</xdr:row>
      <xdr:rowOff>186120</xdr:rowOff>
    </xdr:to>
    <xdr:sp>
      <xdr:nvSpPr>
        <xdr:cNvPr id="14" name="CustomShape 1"/>
        <xdr:cNvSpPr/>
      </xdr:nvSpPr>
      <xdr:spPr>
        <a:xfrm>
          <a:off x="13587480" y="691200"/>
          <a:ext cx="437400" cy="82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anchor="ctr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>
              <a:latin typeface="Arial"/>
            </a:rPr>
            <a:t>Estética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630360</xdr:colOff>
      <xdr:row>7</xdr:row>
      <xdr:rowOff>184320</xdr:rowOff>
    </xdr:from>
    <xdr:to>
      <xdr:col>32</xdr:col>
      <xdr:colOff>211680</xdr:colOff>
      <xdr:row>14</xdr:row>
      <xdr:rowOff>90720</xdr:rowOff>
    </xdr:to>
    <xdr:sp>
      <xdr:nvSpPr>
        <xdr:cNvPr id="15" name="CustomShape 1"/>
        <xdr:cNvSpPr/>
      </xdr:nvSpPr>
      <xdr:spPr>
        <a:xfrm>
          <a:off x="13635000" y="1517760"/>
          <a:ext cx="12585960" cy="12398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16</xdr:col>
      <xdr:colOff>582840</xdr:colOff>
      <xdr:row>7</xdr:row>
      <xdr:rowOff>189360</xdr:rowOff>
    </xdr:from>
    <xdr:to>
      <xdr:col>17</xdr:col>
      <xdr:colOff>207360</xdr:colOff>
      <xdr:row>14</xdr:row>
      <xdr:rowOff>88560</xdr:rowOff>
    </xdr:to>
    <xdr:sp>
      <xdr:nvSpPr>
        <xdr:cNvPr id="16" name="CustomShape 1"/>
        <xdr:cNvSpPr/>
      </xdr:nvSpPr>
      <xdr:spPr>
        <a:xfrm>
          <a:off x="13587480" y="1522800"/>
          <a:ext cx="437400" cy="1232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anchor="ctr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>
              <a:latin typeface="Arial"/>
            </a:rPr>
            <a:t>Aprendizibilidade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630360</xdr:colOff>
      <xdr:row>14</xdr:row>
      <xdr:rowOff>89280</xdr:rowOff>
    </xdr:from>
    <xdr:to>
      <xdr:col>32</xdr:col>
      <xdr:colOff>211680</xdr:colOff>
      <xdr:row>18</xdr:row>
      <xdr:rowOff>160560</xdr:rowOff>
    </xdr:to>
    <xdr:sp>
      <xdr:nvSpPr>
        <xdr:cNvPr id="17" name="CustomShape 1"/>
        <xdr:cNvSpPr/>
      </xdr:nvSpPr>
      <xdr:spPr>
        <a:xfrm>
          <a:off x="13635000" y="2756160"/>
          <a:ext cx="12585960" cy="833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16</xdr:col>
      <xdr:colOff>582840</xdr:colOff>
      <xdr:row>14</xdr:row>
      <xdr:rowOff>93960</xdr:rowOff>
    </xdr:from>
    <xdr:to>
      <xdr:col>17</xdr:col>
      <xdr:colOff>207360</xdr:colOff>
      <xdr:row>18</xdr:row>
      <xdr:rowOff>160200</xdr:rowOff>
    </xdr:to>
    <xdr:sp>
      <xdr:nvSpPr>
        <xdr:cNvPr id="18" name="CustomShape 1"/>
        <xdr:cNvSpPr/>
      </xdr:nvSpPr>
      <xdr:spPr>
        <a:xfrm>
          <a:off x="13587480" y="2760840"/>
          <a:ext cx="437400" cy="828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anchor="ctr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850" spc="-1" strike="noStrike">
              <a:latin typeface="Arial"/>
            </a:rPr>
            <a:t>Operabilidade</a:t>
          </a:r>
          <a:endParaRPr b="0" lang="pt-BR" sz="85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630360</xdr:colOff>
      <xdr:row>18</xdr:row>
      <xdr:rowOff>160560</xdr:rowOff>
    </xdr:from>
    <xdr:to>
      <xdr:col>32</xdr:col>
      <xdr:colOff>211680</xdr:colOff>
      <xdr:row>23</xdr:row>
      <xdr:rowOff>41760</xdr:rowOff>
    </xdr:to>
    <xdr:sp>
      <xdr:nvSpPr>
        <xdr:cNvPr id="19" name="CustomShape 1"/>
        <xdr:cNvSpPr/>
      </xdr:nvSpPr>
      <xdr:spPr>
        <a:xfrm>
          <a:off x="13635000" y="3589560"/>
          <a:ext cx="12585960" cy="833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16</xdr:col>
      <xdr:colOff>582840</xdr:colOff>
      <xdr:row>18</xdr:row>
      <xdr:rowOff>142920</xdr:rowOff>
    </xdr:from>
    <xdr:to>
      <xdr:col>17</xdr:col>
      <xdr:colOff>208800</xdr:colOff>
      <xdr:row>23</xdr:row>
      <xdr:rowOff>88920</xdr:rowOff>
    </xdr:to>
    <xdr:sp>
      <xdr:nvSpPr>
        <xdr:cNvPr id="20" name="CustomShape 1"/>
        <xdr:cNvSpPr/>
      </xdr:nvSpPr>
      <xdr:spPr>
        <a:xfrm>
          <a:off x="13587480" y="3571920"/>
          <a:ext cx="438840" cy="898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anchor="ctr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850" spc="-1" strike="noStrike">
              <a:latin typeface="Arial"/>
            </a:rPr>
            <a:t>Acessibilidade</a:t>
          </a:r>
          <a:endParaRPr b="0" lang="pt-BR" sz="850" spc="-1" strike="noStrike">
            <a:latin typeface="Times New Roman"/>
          </a:endParaRPr>
        </a:p>
      </xdr:txBody>
    </xdr:sp>
    <xdr:clientData/>
  </xdr:twoCellAnchor>
  <xdr:twoCellAnchor editAs="absolute">
    <xdr:from>
      <xdr:col>14</xdr:col>
      <xdr:colOff>294480</xdr:colOff>
      <xdr:row>0</xdr:row>
      <xdr:rowOff>0</xdr:rowOff>
    </xdr:from>
    <xdr:to>
      <xdr:col>15</xdr:col>
      <xdr:colOff>571680</xdr:colOff>
      <xdr:row>55</xdr:row>
      <xdr:rowOff>56160</xdr:rowOff>
    </xdr:to>
    <xdr:sp>
      <xdr:nvSpPr>
        <xdr:cNvPr id="21" name="CustomShape 1"/>
        <xdr:cNvSpPr/>
      </xdr:nvSpPr>
      <xdr:spPr>
        <a:xfrm>
          <a:off x="11673360" y="0"/>
          <a:ext cx="1090080" cy="10533600"/>
        </a:xfrm>
        <a:prstGeom prst="rect">
          <a:avLst/>
        </a:prstGeom>
        <a:solidFill>
          <a:srgbClr val="ffffff"/>
        </a:solidFill>
        <a:ln w="648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15</xdr:col>
      <xdr:colOff>529920</xdr:colOff>
      <xdr:row>1</xdr:row>
      <xdr:rowOff>51840</xdr:rowOff>
    </xdr:from>
    <xdr:to>
      <xdr:col>16</xdr:col>
      <xdr:colOff>92160</xdr:colOff>
      <xdr:row>6</xdr:row>
      <xdr:rowOff>165600</xdr:rowOff>
    </xdr:to>
    <xdr:sp>
      <xdr:nvSpPr>
        <xdr:cNvPr id="22" name="CustomShape 1"/>
        <xdr:cNvSpPr/>
      </xdr:nvSpPr>
      <xdr:spPr>
        <a:xfrm>
          <a:off x="12721680" y="242280"/>
          <a:ext cx="375120" cy="1066320"/>
        </a:xfrm>
        <a:prstGeom prst="rect">
          <a:avLst/>
        </a:prstGeom>
        <a:noFill/>
        <a:ln w="6480"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100" spc="-1" strike="noStrike">
              <a:latin typeface="Arial"/>
            </a:rPr>
            <a:t>Mediana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213840</xdr:colOff>
      <xdr:row>2</xdr:row>
      <xdr:rowOff>162720</xdr:rowOff>
    </xdr:from>
    <xdr:to>
      <xdr:col>15</xdr:col>
      <xdr:colOff>538200</xdr:colOff>
      <xdr:row>5</xdr:row>
      <xdr:rowOff>33480</xdr:rowOff>
    </xdr:to>
    <xdr:sp>
      <xdr:nvSpPr>
        <xdr:cNvPr id="23" name="CustomShape 1"/>
        <xdr:cNvSpPr/>
      </xdr:nvSpPr>
      <xdr:spPr>
        <a:xfrm>
          <a:off x="12405600" y="543600"/>
          <a:ext cx="324360" cy="442080"/>
        </a:xfrm>
        <a:prstGeom prst="rect">
          <a:avLst/>
        </a:prstGeom>
        <a:noFill/>
        <a:ln w="6480"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138960</xdr:colOff>
      <xdr:row>5</xdr:row>
      <xdr:rowOff>5400</xdr:rowOff>
    </xdr:from>
    <xdr:to>
      <xdr:col>15</xdr:col>
      <xdr:colOff>477000</xdr:colOff>
      <xdr:row>6</xdr:row>
      <xdr:rowOff>77400</xdr:rowOff>
    </xdr:to>
    <xdr:sp>
      <xdr:nvSpPr>
        <xdr:cNvPr id="24" name="CustomShape 1"/>
        <xdr:cNvSpPr/>
      </xdr:nvSpPr>
      <xdr:spPr>
        <a:xfrm>
          <a:off x="12330720" y="95760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157320</xdr:colOff>
      <xdr:row>7</xdr:row>
      <xdr:rowOff>14400</xdr:rowOff>
    </xdr:from>
    <xdr:to>
      <xdr:col>15</xdr:col>
      <xdr:colOff>495360</xdr:colOff>
      <xdr:row>8</xdr:row>
      <xdr:rowOff>86760</xdr:rowOff>
    </xdr:to>
    <xdr:sp>
      <xdr:nvSpPr>
        <xdr:cNvPr id="25" name="CustomShape 1"/>
        <xdr:cNvSpPr/>
      </xdr:nvSpPr>
      <xdr:spPr>
        <a:xfrm>
          <a:off x="12349080" y="134784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153720</xdr:colOff>
      <xdr:row>9</xdr:row>
      <xdr:rowOff>35280</xdr:rowOff>
    </xdr:from>
    <xdr:to>
      <xdr:col>15</xdr:col>
      <xdr:colOff>491760</xdr:colOff>
      <xdr:row>10</xdr:row>
      <xdr:rowOff>107640</xdr:rowOff>
    </xdr:to>
    <xdr:sp>
      <xdr:nvSpPr>
        <xdr:cNvPr id="26" name="CustomShape 1"/>
        <xdr:cNvSpPr/>
      </xdr:nvSpPr>
      <xdr:spPr>
        <a:xfrm>
          <a:off x="12345480" y="174960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150840</xdr:colOff>
      <xdr:row>11</xdr:row>
      <xdr:rowOff>48240</xdr:rowOff>
    </xdr:from>
    <xdr:to>
      <xdr:col>15</xdr:col>
      <xdr:colOff>488880</xdr:colOff>
      <xdr:row>12</xdr:row>
      <xdr:rowOff>120240</xdr:rowOff>
    </xdr:to>
    <xdr:sp>
      <xdr:nvSpPr>
        <xdr:cNvPr id="27" name="CustomShape 1"/>
        <xdr:cNvSpPr/>
      </xdr:nvSpPr>
      <xdr:spPr>
        <a:xfrm>
          <a:off x="12342600" y="214344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164160</xdr:colOff>
      <xdr:row>13</xdr:row>
      <xdr:rowOff>68400</xdr:rowOff>
    </xdr:from>
    <xdr:to>
      <xdr:col>15</xdr:col>
      <xdr:colOff>502200</xdr:colOff>
      <xdr:row>14</xdr:row>
      <xdr:rowOff>140760</xdr:rowOff>
    </xdr:to>
    <xdr:sp>
      <xdr:nvSpPr>
        <xdr:cNvPr id="28" name="CustomShape 1"/>
        <xdr:cNvSpPr/>
      </xdr:nvSpPr>
      <xdr:spPr>
        <a:xfrm>
          <a:off x="12355920" y="254484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167040</xdr:colOff>
      <xdr:row>15</xdr:row>
      <xdr:rowOff>82080</xdr:rowOff>
    </xdr:from>
    <xdr:to>
      <xdr:col>15</xdr:col>
      <xdr:colOff>505080</xdr:colOff>
      <xdr:row>16</xdr:row>
      <xdr:rowOff>154440</xdr:rowOff>
    </xdr:to>
    <xdr:sp>
      <xdr:nvSpPr>
        <xdr:cNvPr id="29" name="CustomShape 1"/>
        <xdr:cNvSpPr/>
      </xdr:nvSpPr>
      <xdr:spPr>
        <a:xfrm>
          <a:off x="12358800" y="293940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155520</xdr:colOff>
      <xdr:row>17</xdr:row>
      <xdr:rowOff>102600</xdr:rowOff>
    </xdr:from>
    <xdr:to>
      <xdr:col>15</xdr:col>
      <xdr:colOff>493560</xdr:colOff>
      <xdr:row>18</xdr:row>
      <xdr:rowOff>174600</xdr:rowOff>
    </xdr:to>
    <xdr:sp>
      <xdr:nvSpPr>
        <xdr:cNvPr id="30" name="CustomShape 1"/>
        <xdr:cNvSpPr/>
      </xdr:nvSpPr>
      <xdr:spPr>
        <a:xfrm>
          <a:off x="12347280" y="334080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0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153720</xdr:colOff>
      <xdr:row>19</xdr:row>
      <xdr:rowOff>122400</xdr:rowOff>
    </xdr:from>
    <xdr:to>
      <xdr:col>15</xdr:col>
      <xdr:colOff>491760</xdr:colOff>
      <xdr:row>21</xdr:row>
      <xdr:rowOff>4320</xdr:rowOff>
    </xdr:to>
    <xdr:sp>
      <xdr:nvSpPr>
        <xdr:cNvPr id="31" name="CustomShape 1"/>
        <xdr:cNvSpPr/>
      </xdr:nvSpPr>
      <xdr:spPr>
        <a:xfrm>
          <a:off x="12345480" y="374184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154800</xdr:colOff>
      <xdr:row>21</xdr:row>
      <xdr:rowOff>133200</xdr:rowOff>
    </xdr:from>
    <xdr:to>
      <xdr:col>15</xdr:col>
      <xdr:colOff>492840</xdr:colOff>
      <xdr:row>23</xdr:row>
      <xdr:rowOff>15120</xdr:rowOff>
    </xdr:to>
    <xdr:sp>
      <xdr:nvSpPr>
        <xdr:cNvPr id="32" name="CustomShape 1"/>
        <xdr:cNvSpPr/>
      </xdr:nvSpPr>
      <xdr:spPr>
        <a:xfrm>
          <a:off x="12346560" y="413352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163080</xdr:colOff>
      <xdr:row>23</xdr:row>
      <xdr:rowOff>156960</xdr:rowOff>
    </xdr:from>
    <xdr:to>
      <xdr:col>15</xdr:col>
      <xdr:colOff>501120</xdr:colOff>
      <xdr:row>25</xdr:row>
      <xdr:rowOff>38520</xdr:rowOff>
    </xdr:to>
    <xdr:sp>
      <xdr:nvSpPr>
        <xdr:cNvPr id="33" name="CustomShape 1"/>
        <xdr:cNvSpPr/>
      </xdr:nvSpPr>
      <xdr:spPr>
        <a:xfrm>
          <a:off x="12354840" y="453816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156240</xdr:colOff>
      <xdr:row>25</xdr:row>
      <xdr:rowOff>180000</xdr:rowOff>
    </xdr:from>
    <xdr:to>
      <xdr:col>15</xdr:col>
      <xdr:colOff>494280</xdr:colOff>
      <xdr:row>27</xdr:row>
      <xdr:rowOff>61920</xdr:rowOff>
    </xdr:to>
    <xdr:sp>
      <xdr:nvSpPr>
        <xdr:cNvPr id="34" name="CustomShape 1"/>
        <xdr:cNvSpPr/>
      </xdr:nvSpPr>
      <xdr:spPr>
        <a:xfrm>
          <a:off x="12348000" y="494244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158040</xdr:colOff>
      <xdr:row>28</xdr:row>
      <xdr:rowOff>9000</xdr:rowOff>
    </xdr:from>
    <xdr:to>
      <xdr:col>15</xdr:col>
      <xdr:colOff>496080</xdr:colOff>
      <xdr:row>29</xdr:row>
      <xdr:rowOff>81360</xdr:rowOff>
    </xdr:to>
    <xdr:sp>
      <xdr:nvSpPr>
        <xdr:cNvPr id="35" name="CustomShape 1"/>
        <xdr:cNvSpPr/>
      </xdr:nvSpPr>
      <xdr:spPr>
        <a:xfrm>
          <a:off x="12349800" y="534276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155880</xdr:colOff>
      <xdr:row>30</xdr:row>
      <xdr:rowOff>25560</xdr:rowOff>
    </xdr:from>
    <xdr:to>
      <xdr:col>15</xdr:col>
      <xdr:colOff>493920</xdr:colOff>
      <xdr:row>31</xdr:row>
      <xdr:rowOff>97920</xdr:rowOff>
    </xdr:to>
    <xdr:sp>
      <xdr:nvSpPr>
        <xdr:cNvPr id="36" name="CustomShape 1"/>
        <xdr:cNvSpPr/>
      </xdr:nvSpPr>
      <xdr:spPr>
        <a:xfrm>
          <a:off x="12347640" y="574056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156960</xdr:colOff>
      <xdr:row>32</xdr:row>
      <xdr:rowOff>46080</xdr:rowOff>
    </xdr:from>
    <xdr:to>
      <xdr:col>15</xdr:col>
      <xdr:colOff>495000</xdr:colOff>
      <xdr:row>33</xdr:row>
      <xdr:rowOff>118440</xdr:rowOff>
    </xdr:to>
    <xdr:sp>
      <xdr:nvSpPr>
        <xdr:cNvPr id="37" name="CustomShape 1"/>
        <xdr:cNvSpPr/>
      </xdr:nvSpPr>
      <xdr:spPr>
        <a:xfrm>
          <a:off x="12348720" y="614196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170280</xdr:colOff>
      <xdr:row>34</xdr:row>
      <xdr:rowOff>53280</xdr:rowOff>
    </xdr:from>
    <xdr:to>
      <xdr:col>15</xdr:col>
      <xdr:colOff>508320</xdr:colOff>
      <xdr:row>35</xdr:row>
      <xdr:rowOff>125640</xdr:rowOff>
    </xdr:to>
    <xdr:sp>
      <xdr:nvSpPr>
        <xdr:cNvPr id="38" name="CustomShape 1"/>
        <xdr:cNvSpPr/>
      </xdr:nvSpPr>
      <xdr:spPr>
        <a:xfrm>
          <a:off x="12362040" y="653004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168120</xdr:colOff>
      <xdr:row>36</xdr:row>
      <xdr:rowOff>72360</xdr:rowOff>
    </xdr:from>
    <xdr:to>
      <xdr:col>15</xdr:col>
      <xdr:colOff>506160</xdr:colOff>
      <xdr:row>37</xdr:row>
      <xdr:rowOff>144720</xdr:rowOff>
    </xdr:to>
    <xdr:sp>
      <xdr:nvSpPr>
        <xdr:cNvPr id="39" name="CustomShape 1"/>
        <xdr:cNvSpPr/>
      </xdr:nvSpPr>
      <xdr:spPr>
        <a:xfrm>
          <a:off x="12359880" y="693036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181800</xdr:colOff>
      <xdr:row>38</xdr:row>
      <xdr:rowOff>98280</xdr:rowOff>
    </xdr:from>
    <xdr:to>
      <xdr:col>15</xdr:col>
      <xdr:colOff>519840</xdr:colOff>
      <xdr:row>39</xdr:row>
      <xdr:rowOff>170640</xdr:rowOff>
    </xdr:to>
    <xdr:sp>
      <xdr:nvSpPr>
        <xdr:cNvPr id="40" name="CustomShape 1"/>
        <xdr:cNvSpPr/>
      </xdr:nvSpPr>
      <xdr:spPr>
        <a:xfrm>
          <a:off x="12373560" y="733716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182880</xdr:colOff>
      <xdr:row>40</xdr:row>
      <xdr:rowOff>114840</xdr:rowOff>
    </xdr:from>
    <xdr:to>
      <xdr:col>15</xdr:col>
      <xdr:colOff>520920</xdr:colOff>
      <xdr:row>41</xdr:row>
      <xdr:rowOff>187200</xdr:rowOff>
    </xdr:to>
    <xdr:sp>
      <xdr:nvSpPr>
        <xdr:cNvPr id="41" name="CustomShape 1"/>
        <xdr:cNvSpPr/>
      </xdr:nvSpPr>
      <xdr:spPr>
        <a:xfrm>
          <a:off x="12374640" y="773460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0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182520</xdr:colOff>
      <xdr:row>42</xdr:row>
      <xdr:rowOff>132840</xdr:rowOff>
    </xdr:from>
    <xdr:to>
      <xdr:col>15</xdr:col>
      <xdr:colOff>520560</xdr:colOff>
      <xdr:row>44</xdr:row>
      <xdr:rowOff>14760</xdr:rowOff>
    </xdr:to>
    <xdr:sp>
      <xdr:nvSpPr>
        <xdr:cNvPr id="42" name="CustomShape 1"/>
        <xdr:cNvSpPr/>
      </xdr:nvSpPr>
      <xdr:spPr>
        <a:xfrm>
          <a:off x="12374280" y="813384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176040</xdr:colOff>
      <xdr:row>44</xdr:row>
      <xdr:rowOff>118800</xdr:rowOff>
    </xdr:from>
    <xdr:to>
      <xdr:col>15</xdr:col>
      <xdr:colOff>514080</xdr:colOff>
      <xdr:row>45</xdr:row>
      <xdr:rowOff>191160</xdr:rowOff>
    </xdr:to>
    <xdr:sp>
      <xdr:nvSpPr>
        <xdr:cNvPr id="43" name="CustomShape 1"/>
        <xdr:cNvSpPr/>
      </xdr:nvSpPr>
      <xdr:spPr>
        <a:xfrm>
          <a:off x="12367800" y="850068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173520</xdr:colOff>
      <xdr:row>46</xdr:row>
      <xdr:rowOff>161640</xdr:rowOff>
    </xdr:from>
    <xdr:to>
      <xdr:col>15</xdr:col>
      <xdr:colOff>511560</xdr:colOff>
      <xdr:row>48</xdr:row>
      <xdr:rowOff>43200</xdr:rowOff>
    </xdr:to>
    <xdr:sp>
      <xdr:nvSpPr>
        <xdr:cNvPr id="44" name="CustomShape 1"/>
        <xdr:cNvSpPr/>
      </xdr:nvSpPr>
      <xdr:spPr>
        <a:xfrm>
          <a:off x="12365280" y="892440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176760</xdr:colOff>
      <xdr:row>48</xdr:row>
      <xdr:rowOff>180360</xdr:rowOff>
    </xdr:from>
    <xdr:to>
      <xdr:col>15</xdr:col>
      <xdr:colOff>514800</xdr:colOff>
      <xdr:row>50</xdr:row>
      <xdr:rowOff>62280</xdr:rowOff>
    </xdr:to>
    <xdr:sp>
      <xdr:nvSpPr>
        <xdr:cNvPr id="45" name="CustomShape 1"/>
        <xdr:cNvSpPr/>
      </xdr:nvSpPr>
      <xdr:spPr>
        <a:xfrm>
          <a:off x="12368520" y="932436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1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177480</xdr:colOff>
      <xdr:row>51</xdr:row>
      <xdr:rowOff>6480</xdr:rowOff>
    </xdr:from>
    <xdr:to>
      <xdr:col>15</xdr:col>
      <xdr:colOff>515520</xdr:colOff>
      <xdr:row>52</xdr:row>
      <xdr:rowOff>78840</xdr:rowOff>
    </xdr:to>
    <xdr:sp>
      <xdr:nvSpPr>
        <xdr:cNvPr id="46" name="CustomShape 1"/>
        <xdr:cNvSpPr/>
      </xdr:nvSpPr>
      <xdr:spPr>
        <a:xfrm>
          <a:off x="12369240" y="9721800"/>
          <a:ext cx="3380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Arial"/>
            </a:rPr>
            <a:t>2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728280</xdr:colOff>
      <xdr:row>0</xdr:row>
      <xdr:rowOff>4320</xdr:rowOff>
    </xdr:from>
    <xdr:to>
      <xdr:col>14</xdr:col>
      <xdr:colOff>297720</xdr:colOff>
      <xdr:row>55</xdr:row>
      <xdr:rowOff>55800</xdr:rowOff>
    </xdr:to>
    <xdr:graphicFrame>
      <xdr:nvGraphicFramePr>
        <xdr:cNvPr id="47" name="Gráfico 8"/>
        <xdr:cNvGraphicFramePr/>
      </xdr:nvGraphicFramePr>
      <xdr:xfrm>
        <a:off x="728280" y="4320"/>
        <a:ext cx="10948320" cy="1052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308160</xdr:colOff>
      <xdr:row>36</xdr:row>
      <xdr:rowOff>46800</xdr:rowOff>
    </xdr:from>
    <xdr:to>
      <xdr:col>0</xdr:col>
      <xdr:colOff>738360</xdr:colOff>
      <xdr:row>44</xdr:row>
      <xdr:rowOff>105840</xdr:rowOff>
    </xdr:to>
    <xdr:sp>
      <xdr:nvSpPr>
        <xdr:cNvPr id="48" name="CustomShape 1"/>
        <xdr:cNvSpPr/>
      </xdr:nvSpPr>
      <xdr:spPr>
        <a:xfrm>
          <a:off x="308160" y="6904800"/>
          <a:ext cx="430200" cy="1582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>
              <a:latin typeface="Arial"/>
            </a:rPr>
            <a:t>Relevância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269640</xdr:colOff>
      <xdr:row>25</xdr:row>
      <xdr:rowOff>153360</xdr:rowOff>
    </xdr:from>
    <xdr:to>
      <xdr:col>15</xdr:col>
      <xdr:colOff>574200</xdr:colOff>
      <xdr:row>29</xdr:row>
      <xdr:rowOff>177480</xdr:rowOff>
    </xdr:to>
    <xdr:sp>
      <xdr:nvSpPr>
        <xdr:cNvPr id="49" name="CustomShape 1"/>
        <xdr:cNvSpPr/>
      </xdr:nvSpPr>
      <xdr:spPr>
        <a:xfrm>
          <a:off x="269640" y="4915800"/>
          <a:ext cx="12496320" cy="785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281880</xdr:colOff>
      <xdr:row>29</xdr:row>
      <xdr:rowOff>147240</xdr:rowOff>
    </xdr:from>
    <xdr:to>
      <xdr:col>0</xdr:col>
      <xdr:colOff>717840</xdr:colOff>
      <xdr:row>36</xdr:row>
      <xdr:rowOff>41400</xdr:rowOff>
    </xdr:to>
    <xdr:sp>
      <xdr:nvSpPr>
        <xdr:cNvPr id="50" name="CustomShape 1"/>
        <xdr:cNvSpPr/>
      </xdr:nvSpPr>
      <xdr:spPr>
        <a:xfrm>
          <a:off x="281880" y="5671440"/>
          <a:ext cx="435960" cy="1227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anchor="ctr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>
              <a:latin typeface="Arial"/>
            </a:rPr>
            <a:t>Atenção focada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265680</xdr:colOff>
      <xdr:row>2</xdr:row>
      <xdr:rowOff>116640</xdr:rowOff>
    </xdr:from>
    <xdr:to>
      <xdr:col>15</xdr:col>
      <xdr:colOff>573840</xdr:colOff>
      <xdr:row>4</xdr:row>
      <xdr:rowOff>152640</xdr:rowOff>
    </xdr:to>
    <xdr:sp>
      <xdr:nvSpPr>
        <xdr:cNvPr id="51" name="CustomShape 1"/>
        <xdr:cNvSpPr/>
      </xdr:nvSpPr>
      <xdr:spPr>
        <a:xfrm>
          <a:off x="265680" y="497520"/>
          <a:ext cx="12499920" cy="416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303120</xdr:colOff>
      <xdr:row>25</xdr:row>
      <xdr:rowOff>177840</xdr:rowOff>
    </xdr:from>
    <xdr:to>
      <xdr:col>0</xdr:col>
      <xdr:colOff>738720</xdr:colOff>
      <xdr:row>29</xdr:row>
      <xdr:rowOff>165600</xdr:rowOff>
    </xdr:to>
    <xdr:sp>
      <xdr:nvSpPr>
        <xdr:cNvPr id="52" name="CustomShape 1"/>
        <xdr:cNvSpPr/>
      </xdr:nvSpPr>
      <xdr:spPr>
        <a:xfrm>
          <a:off x="303120" y="4940280"/>
          <a:ext cx="435600" cy="749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anchor="ctr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900" spc="-1" strike="noStrike">
              <a:latin typeface="Arial"/>
            </a:rPr>
            <a:t>Diversão</a:t>
          </a:r>
          <a:endParaRPr b="0" lang="pt-BR" sz="9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270000</xdr:colOff>
      <xdr:row>11</xdr:row>
      <xdr:rowOff>15480</xdr:rowOff>
    </xdr:from>
    <xdr:to>
      <xdr:col>15</xdr:col>
      <xdr:colOff>573840</xdr:colOff>
      <xdr:row>19</xdr:row>
      <xdr:rowOff>99720</xdr:rowOff>
    </xdr:to>
    <xdr:sp>
      <xdr:nvSpPr>
        <xdr:cNvPr id="53" name="CustomShape 1"/>
        <xdr:cNvSpPr/>
      </xdr:nvSpPr>
      <xdr:spPr>
        <a:xfrm>
          <a:off x="270000" y="2110680"/>
          <a:ext cx="12495600" cy="1608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290880</xdr:colOff>
      <xdr:row>19</xdr:row>
      <xdr:rowOff>87840</xdr:rowOff>
    </xdr:from>
    <xdr:to>
      <xdr:col>0</xdr:col>
      <xdr:colOff>721080</xdr:colOff>
      <xdr:row>25</xdr:row>
      <xdr:rowOff>185400</xdr:rowOff>
    </xdr:to>
    <xdr:sp>
      <xdr:nvSpPr>
        <xdr:cNvPr id="54" name="CustomShape 1"/>
        <xdr:cNvSpPr/>
      </xdr:nvSpPr>
      <xdr:spPr>
        <a:xfrm>
          <a:off x="290880" y="3707280"/>
          <a:ext cx="430200" cy="1240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>
              <a:latin typeface="Arial"/>
            </a:rPr>
            <a:t>Interação social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270000</xdr:colOff>
      <xdr:row>4</xdr:row>
      <xdr:rowOff>159120</xdr:rowOff>
    </xdr:from>
    <xdr:to>
      <xdr:col>15</xdr:col>
      <xdr:colOff>573840</xdr:colOff>
      <xdr:row>11</xdr:row>
      <xdr:rowOff>16920</xdr:rowOff>
    </xdr:to>
    <xdr:sp>
      <xdr:nvSpPr>
        <xdr:cNvPr id="55" name="CustomShape 1"/>
        <xdr:cNvSpPr/>
      </xdr:nvSpPr>
      <xdr:spPr>
        <a:xfrm>
          <a:off x="270000" y="920880"/>
          <a:ext cx="12495600" cy="1191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283320</xdr:colOff>
      <xdr:row>11</xdr:row>
      <xdr:rowOff>22680</xdr:rowOff>
    </xdr:from>
    <xdr:to>
      <xdr:col>0</xdr:col>
      <xdr:colOff>713520</xdr:colOff>
      <xdr:row>19</xdr:row>
      <xdr:rowOff>99720</xdr:rowOff>
    </xdr:to>
    <xdr:sp>
      <xdr:nvSpPr>
        <xdr:cNvPr id="56" name="CustomShape 1"/>
        <xdr:cNvSpPr/>
      </xdr:nvSpPr>
      <xdr:spPr>
        <a:xfrm>
          <a:off x="283320" y="2117880"/>
          <a:ext cx="430200" cy="160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anchor="ctr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>
              <a:latin typeface="Arial"/>
            </a:rPr>
            <a:t>Satisfação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270000</xdr:colOff>
      <xdr:row>19</xdr:row>
      <xdr:rowOff>102240</xdr:rowOff>
    </xdr:from>
    <xdr:to>
      <xdr:col>15</xdr:col>
      <xdr:colOff>573840</xdr:colOff>
      <xdr:row>25</xdr:row>
      <xdr:rowOff>153720</xdr:rowOff>
    </xdr:to>
    <xdr:sp>
      <xdr:nvSpPr>
        <xdr:cNvPr id="57" name="CustomShape 1"/>
        <xdr:cNvSpPr/>
      </xdr:nvSpPr>
      <xdr:spPr>
        <a:xfrm>
          <a:off x="270000" y="3721680"/>
          <a:ext cx="12495600" cy="11944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308160</xdr:colOff>
      <xdr:row>4</xdr:row>
      <xdr:rowOff>156600</xdr:rowOff>
    </xdr:from>
    <xdr:to>
      <xdr:col>0</xdr:col>
      <xdr:colOff>744120</xdr:colOff>
      <xdr:row>11</xdr:row>
      <xdr:rowOff>10800</xdr:rowOff>
    </xdr:to>
    <xdr:sp>
      <xdr:nvSpPr>
        <xdr:cNvPr id="58" name="CustomShape 1"/>
        <xdr:cNvSpPr/>
      </xdr:nvSpPr>
      <xdr:spPr>
        <a:xfrm>
          <a:off x="308160" y="918360"/>
          <a:ext cx="435960" cy="1187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>
              <a:latin typeface="Arial"/>
            </a:rPr>
            <a:t>Desafio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270000</xdr:colOff>
      <xdr:row>29</xdr:row>
      <xdr:rowOff>178560</xdr:rowOff>
    </xdr:from>
    <xdr:to>
      <xdr:col>15</xdr:col>
      <xdr:colOff>573840</xdr:colOff>
      <xdr:row>36</xdr:row>
      <xdr:rowOff>52200</xdr:rowOff>
    </xdr:to>
    <xdr:sp>
      <xdr:nvSpPr>
        <xdr:cNvPr id="59" name="CustomShape 1"/>
        <xdr:cNvSpPr/>
      </xdr:nvSpPr>
      <xdr:spPr>
        <a:xfrm>
          <a:off x="270000" y="5702760"/>
          <a:ext cx="12495600" cy="12074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291240</xdr:colOff>
      <xdr:row>2</xdr:row>
      <xdr:rowOff>53640</xdr:rowOff>
    </xdr:from>
    <xdr:to>
      <xdr:col>0</xdr:col>
      <xdr:colOff>721440</xdr:colOff>
      <xdr:row>5</xdr:row>
      <xdr:rowOff>24840</xdr:rowOff>
    </xdr:to>
    <xdr:sp>
      <xdr:nvSpPr>
        <xdr:cNvPr id="60" name="CustomShape 1"/>
        <xdr:cNvSpPr/>
      </xdr:nvSpPr>
      <xdr:spPr>
        <a:xfrm>
          <a:off x="291240" y="434520"/>
          <a:ext cx="430200" cy="542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anchor="ctr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850" spc="-1" strike="noStrike">
              <a:latin typeface="Arial"/>
            </a:rPr>
            <a:t>Confiança</a:t>
          </a:r>
          <a:endParaRPr b="0" lang="pt-BR" sz="85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270000</xdr:colOff>
      <xdr:row>36</xdr:row>
      <xdr:rowOff>60480</xdr:rowOff>
    </xdr:from>
    <xdr:to>
      <xdr:col>15</xdr:col>
      <xdr:colOff>573840</xdr:colOff>
      <xdr:row>44</xdr:row>
      <xdr:rowOff>126000</xdr:rowOff>
    </xdr:to>
    <xdr:sp>
      <xdr:nvSpPr>
        <xdr:cNvPr id="61" name="CustomShape 1"/>
        <xdr:cNvSpPr/>
      </xdr:nvSpPr>
      <xdr:spPr>
        <a:xfrm>
          <a:off x="270000" y="6918480"/>
          <a:ext cx="12495600" cy="158940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204120</xdr:colOff>
      <xdr:row>44</xdr:row>
      <xdr:rowOff>122400</xdr:rowOff>
    </xdr:from>
    <xdr:to>
      <xdr:col>0</xdr:col>
      <xdr:colOff>812160</xdr:colOff>
      <xdr:row>52</xdr:row>
      <xdr:rowOff>170280</xdr:rowOff>
    </xdr:to>
    <xdr:sp>
      <xdr:nvSpPr>
        <xdr:cNvPr id="62" name="CustomShape 1"/>
        <xdr:cNvSpPr/>
      </xdr:nvSpPr>
      <xdr:spPr>
        <a:xfrm>
          <a:off x="204120" y="8504280"/>
          <a:ext cx="608040" cy="1571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45000" rIns="45000" tIns="90000" bIns="90000" vert="vert270" rot="16200000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1000" spc="-1" strike="noStrike">
              <a:latin typeface="Arial"/>
            </a:rPr>
            <a:t>Percepção de Aprendizagem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272160</xdr:colOff>
      <xdr:row>44</xdr:row>
      <xdr:rowOff>126720</xdr:rowOff>
    </xdr:from>
    <xdr:to>
      <xdr:col>15</xdr:col>
      <xdr:colOff>585720</xdr:colOff>
      <xdr:row>52</xdr:row>
      <xdr:rowOff>181080</xdr:rowOff>
    </xdr:to>
    <xdr:sp>
      <xdr:nvSpPr>
        <xdr:cNvPr id="63" name="CustomShape 1"/>
        <xdr:cNvSpPr/>
      </xdr:nvSpPr>
      <xdr:spPr>
        <a:xfrm>
          <a:off x="272160" y="8508600"/>
          <a:ext cx="12505320" cy="157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552600</xdr:colOff>
      <xdr:row>8</xdr:row>
      <xdr:rowOff>114480</xdr:rowOff>
    </xdr:from>
    <xdr:to>
      <xdr:col>10</xdr:col>
      <xdr:colOff>151920</xdr:colOff>
      <xdr:row>21</xdr:row>
      <xdr:rowOff>113760</xdr:rowOff>
    </xdr:to>
    <xdr:graphicFrame>
      <xdr:nvGraphicFramePr>
        <xdr:cNvPr id="64" name="Gráfico 2"/>
        <xdr:cNvGraphicFramePr/>
      </xdr:nvGraphicFramePr>
      <xdr:xfrm>
        <a:off x="4591080" y="1638360"/>
        <a:ext cx="4935240" cy="24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78480</xdr:colOff>
      <xdr:row>6</xdr:row>
      <xdr:rowOff>100800</xdr:rowOff>
    </xdr:from>
    <xdr:to>
      <xdr:col>3</xdr:col>
      <xdr:colOff>582120</xdr:colOff>
      <xdr:row>19</xdr:row>
      <xdr:rowOff>87840</xdr:rowOff>
    </xdr:to>
    <xdr:graphicFrame>
      <xdr:nvGraphicFramePr>
        <xdr:cNvPr id="65" name="Gráfico 4"/>
        <xdr:cNvGraphicFramePr/>
      </xdr:nvGraphicFramePr>
      <xdr:xfrm>
        <a:off x="78480" y="1243800"/>
        <a:ext cx="3462480" cy="246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17640</xdr:colOff>
      <xdr:row>8</xdr:row>
      <xdr:rowOff>40680</xdr:rowOff>
    </xdr:from>
    <xdr:to>
      <xdr:col>16</xdr:col>
      <xdr:colOff>312480</xdr:colOff>
      <xdr:row>26</xdr:row>
      <xdr:rowOff>148680</xdr:rowOff>
    </xdr:to>
    <xdr:graphicFrame>
      <xdr:nvGraphicFramePr>
        <xdr:cNvPr id="66" name="Gráfico 5"/>
        <xdr:cNvGraphicFramePr/>
      </xdr:nvGraphicFramePr>
      <xdr:xfrm>
        <a:off x="10151280" y="1564560"/>
        <a:ext cx="8032320" cy="353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491760</xdr:colOff>
      <xdr:row>36</xdr:row>
      <xdr:rowOff>99360</xdr:rowOff>
    </xdr:from>
    <xdr:to>
      <xdr:col>16</xdr:col>
      <xdr:colOff>489240</xdr:colOff>
      <xdr:row>56</xdr:row>
      <xdr:rowOff>94680</xdr:rowOff>
    </xdr:to>
    <xdr:graphicFrame>
      <xdr:nvGraphicFramePr>
        <xdr:cNvPr id="67" name="Gráfico 6"/>
        <xdr:cNvGraphicFramePr/>
      </xdr:nvGraphicFramePr>
      <xdr:xfrm>
        <a:off x="9866160" y="6966720"/>
        <a:ext cx="8494200" cy="38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43" activeCellId="0" sqref="L43"/>
    </sheetView>
  </sheetViews>
  <sheetFormatPr defaultColWidth="8.72265625" defaultRowHeight="15" zeroHeight="false" outlineLevelRow="0" outlineLevelCol="0"/>
  <cols>
    <col collapsed="false" customWidth="true" hidden="false" outlineLevel="0" max="2" min="2" style="0" width="12.85"/>
    <col collapsed="false" customWidth="true" hidden="false" outlineLevel="0" max="1024" min="1002" style="0" width="8.53"/>
  </cols>
  <sheetData>
    <row r="1" customFormat="fals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customFormat="false" ht="1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customFormat="false" ht="30.75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5" hidden="false" customHeight="false" outlineLevel="0" collapsed="false">
      <c r="A4" s="4" t="s">
        <v>3</v>
      </c>
      <c r="B4" s="5"/>
      <c r="C4" s="5"/>
      <c r="D4" s="6" t="s">
        <v>4</v>
      </c>
      <c r="E4" s="6"/>
      <c r="F4" s="6"/>
      <c r="G4" s="6"/>
      <c r="H4" s="6"/>
      <c r="I4" s="6"/>
      <c r="J4" s="6"/>
      <c r="K4" s="6"/>
      <c r="L4" s="6"/>
      <c r="M4" s="7" t="s">
        <v>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customFormat="false" ht="30.75" hidden="false" customHeight="true" outlineLevel="0" collapsed="false">
      <c r="A5" s="4"/>
      <c r="B5" s="5"/>
      <c r="C5" s="5"/>
      <c r="D5" s="6" t="s">
        <v>6</v>
      </c>
      <c r="E5" s="6"/>
      <c r="F5" s="6" t="s">
        <v>7</v>
      </c>
      <c r="G5" s="6"/>
      <c r="H5" s="6"/>
      <c r="I5" s="6" t="s">
        <v>8</v>
      </c>
      <c r="J5" s="6"/>
      <c r="K5" s="6" t="s">
        <v>9</v>
      </c>
      <c r="L5" s="6"/>
      <c r="M5" s="8" t="s">
        <v>10</v>
      </c>
      <c r="N5" s="9" t="s">
        <v>11</v>
      </c>
      <c r="O5" s="9"/>
      <c r="P5" s="9"/>
      <c r="Q5" s="9" t="s">
        <v>12</v>
      </c>
      <c r="R5" s="9"/>
      <c r="S5" s="9"/>
      <c r="T5" s="9"/>
      <c r="U5" s="9" t="s">
        <v>13</v>
      </c>
      <c r="V5" s="9"/>
      <c r="W5" s="9"/>
      <c r="X5" s="9" t="s">
        <v>14</v>
      </c>
      <c r="Y5" s="9"/>
      <c r="Z5" s="9" t="s">
        <v>15</v>
      </c>
      <c r="AA5" s="9"/>
      <c r="AB5" s="9"/>
      <c r="AC5" s="9" t="s">
        <v>16</v>
      </c>
      <c r="AD5" s="9"/>
      <c r="AE5" s="9"/>
      <c r="AF5" s="9"/>
      <c r="AG5" s="10" t="s">
        <v>17</v>
      </c>
      <c r="AH5" s="10"/>
      <c r="AI5" s="9" t="s">
        <v>18</v>
      </c>
      <c r="AJ5" s="9"/>
      <c r="AK5" s="9"/>
      <c r="AL5" s="9"/>
      <c r="AM5" s="9"/>
    </row>
    <row r="6" customFormat="false" ht="13.8" hidden="false" customHeight="false" outlineLevel="0" collapsed="false">
      <c r="A6" s="4"/>
      <c r="B6" s="5"/>
      <c r="C6" s="5"/>
      <c r="D6" s="11" t="n">
        <v>1</v>
      </c>
      <c r="E6" s="12" t="n">
        <v>2</v>
      </c>
      <c r="F6" s="12" t="n">
        <v>3</v>
      </c>
      <c r="G6" s="12" t="n">
        <v>4</v>
      </c>
      <c r="H6" s="12" t="n">
        <v>5</v>
      </c>
      <c r="I6" s="12" t="n">
        <v>6</v>
      </c>
      <c r="J6" s="12" t="n">
        <v>7</v>
      </c>
      <c r="K6" s="12" t="n">
        <v>8</v>
      </c>
      <c r="L6" s="13" t="n">
        <v>9</v>
      </c>
      <c r="M6" s="14" t="n">
        <v>10</v>
      </c>
      <c r="N6" s="15" t="n">
        <v>11</v>
      </c>
      <c r="O6" s="14" t="n">
        <v>12</v>
      </c>
      <c r="P6" s="15" t="n">
        <v>13</v>
      </c>
      <c r="Q6" s="14" t="n">
        <v>14</v>
      </c>
      <c r="R6" s="15" t="n">
        <v>15</v>
      </c>
      <c r="S6" s="14" t="n">
        <v>16</v>
      </c>
      <c r="T6" s="15" t="n">
        <v>17</v>
      </c>
      <c r="U6" s="14" t="n">
        <v>18</v>
      </c>
      <c r="V6" s="15" t="n">
        <v>19</v>
      </c>
      <c r="W6" s="14" t="n">
        <v>20</v>
      </c>
      <c r="X6" s="15" t="n">
        <v>21</v>
      </c>
      <c r="Y6" s="14" t="n">
        <v>22</v>
      </c>
      <c r="Z6" s="15" t="n">
        <v>23</v>
      </c>
      <c r="AA6" s="14" t="n">
        <v>24</v>
      </c>
      <c r="AB6" s="15" t="n">
        <v>25</v>
      </c>
      <c r="AC6" s="14" t="n">
        <v>26</v>
      </c>
      <c r="AD6" s="15" t="n">
        <v>27</v>
      </c>
      <c r="AE6" s="14" t="n">
        <v>28</v>
      </c>
      <c r="AF6" s="15" t="n">
        <v>29</v>
      </c>
      <c r="AG6" s="14" t="n">
        <v>30</v>
      </c>
      <c r="AH6" s="15" t="n">
        <v>31</v>
      </c>
      <c r="AI6" s="16" t="n">
        <v>32</v>
      </c>
      <c r="AJ6" s="17" t="n">
        <v>33</v>
      </c>
      <c r="AK6" s="17" t="n">
        <v>34</v>
      </c>
      <c r="AL6" s="17" t="n">
        <v>35</v>
      </c>
      <c r="AM6" s="18" t="s">
        <v>19</v>
      </c>
    </row>
    <row r="7" customFormat="false" ht="15" hidden="false" customHeight="true" outlineLevel="0" collapsed="false">
      <c r="A7" s="4"/>
      <c r="B7" s="19" t="s">
        <v>20</v>
      </c>
      <c r="C7" s="20" t="n">
        <v>1</v>
      </c>
      <c r="D7" s="21" t="n">
        <v>1</v>
      </c>
      <c r="E7" s="21" t="n">
        <v>1</v>
      </c>
      <c r="F7" s="21" t="n">
        <v>0</v>
      </c>
      <c r="G7" s="21" t="n">
        <v>1</v>
      </c>
      <c r="H7" s="21" t="n">
        <v>-1</v>
      </c>
      <c r="I7" s="21" t="n">
        <v>-1</v>
      </c>
      <c r="J7" s="21" t="n">
        <v>1</v>
      </c>
      <c r="K7" s="21" t="n">
        <v>-1</v>
      </c>
      <c r="L7" s="21" t="n">
        <v>1</v>
      </c>
      <c r="M7" s="21" t="n">
        <v>1</v>
      </c>
      <c r="N7" s="21" t="n">
        <v>0</v>
      </c>
      <c r="O7" s="21" t="n">
        <v>0</v>
      </c>
      <c r="P7" s="21" t="n">
        <v>-1</v>
      </c>
      <c r="Q7" s="21" t="n">
        <v>0</v>
      </c>
      <c r="R7" s="21" t="n">
        <v>0</v>
      </c>
      <c r="S7" s="21" t="n">
        <v>1</v>
      </c>
      <c r="T7" s="21" t="n">
        <v>1</v>
      </c>
      <c r="U7" s="21" t="n">
        <v>-1</v>
      </c>
      <c r="V7" s="21" t="n">
        <v>-1</v>
      </c>
      <c r="W7" s="21" t="n">
        <v>0</v>
      </c>
      <c r="X7" s="21" t="n">
        <v>1</v>
      </c>
      <c r="Y7" s="21" t="n">
        <v>1</v>
      </c>
      <c r="Z7" s="21" t="n">
        <v>-1</v>
      </c>
      <c r="AA7" s="21" t="n">
        <v>0</v>
      </c>
      <c r="AB7" s="21" t="n">
        <v>1</v>
      </c>
      <c r="AC7" s="21" t="n">
        <v>0</v>
      </c>
      <c r="AD7" s="21" t="n">
        <v>0</v>
      </c>
      <c r="AE7" s="21" t="n">
        <v>1</v>
      </c>
      <c r="AF7" s="21" t="n">
        <v>-1</v>
      </c>
      <c r="AG7" s="21" t="n">
        <v>1</v>
      </c>
      <c r="AH7" s="21" t="n">
        <v>0</v>
      </c>
      <c r="AI7" s="21" t="n">
        <v>2</v>
      </c>
      <c r="AJ7" s="21" t="n">
        <v>1</v>
      </c>
      <c r="AK7" s="21" t="n">
        <v>1</v>
      </c>
      <c r="AL7" s="22"/>
      <c r="AM7" s="23"/>
    </row>
    <row r="8" customFormat="false" ht="14.9" hidden="false" customHeight="false" outlineLevel="0" collapsed="false">
      <c r="A8" s="4"/>
      <c r="B8" s="19"/>
      <c r="C8" s="20" t="n">
        <v>2</v>
      </c>
      <c r="D8" s="21" t="n">
        <v>1</v>
      </c>
      <c r="E8" s="21" t="n">
        <v>2</v>
      </c>
      <c r="F8" s="21" t="n">
        <v>2</v>
      </c>
      <c r="G8" s="21" t="n">
        <v>2</v>
      </c>
      <c r="H8" s="21" t="n">
        <v>2</v>
      </c>
      <c r="I8" s="21" t="n">
        <v>2</v>
      </c>
      <c r="J8" s="21" t="n">
        <v>2</v>
      </c>
      <c r="K8" s="21" t="n">
        <v>-2</v>
      </c>
      <c r="L8" s="21" t="n">
        <v>2</v>
      </c>
      <c r="M8" s="21" t="n">
        <v>2</v>
      </c>
      <c r="N8" s="21" t="n">
        <v>0</v>
      </c>
      <c r="O8" s="21" t="n">
        <v>2</v>
      </c>
      <c r="P8" s="21" t="n">
        <v>0</v>
      </c>
      <c r="Q8" s="21" t="n">
        <v>2</v>
      </c>
      <c r="R8" s="21" t="n">
        <v>2</v>
      </c>
      <c r="S8" s="21" t="n">
        <v>2</v>
      </c>
      <c r="T8" s="21" t="n">
        <v>2</v>
      </c>
      <c r="U8" s="21" t="n">
        <v>2</v>
      </c>
      <c r="V8" s="21" t="n">
        <v>2</v>
      </c>
      <c r="W8" s="21" t="n">
        <v>2</v>
      </c>
      <c r="X8" s="21" t="n">
        <v>2</v>
      </c>
      <c r="Y8" s="21" t="n">
        <v>2</v>
      </c>
      <c r="Z8" s="21" t="n">
        <v>0</v>
      </c>
      <c r="AA8" s="21" t="n">
        <v>2</v>
      </c>
      <c r="AB8" s="21" t="n">
        <v>2</v>
      </c>
      <c r="AC8" s="21" t="n">
        <v>2</v>
      </c>
      <c r="AD8" s="21" t="n">
        <v>2</v>
      </c>
      <c r="AE8" s="21" t="n">
        <v>2</v>
      </c>
      <c r="AF8" s="21" t="n">
        <v>2</v>
      </c>
      <c r="AG8" s="21" t="n">
        <v>2</v>
      </c>
      <c r="AH8" s="21" t="n">
        <v>2</v>
      </c>
      <c r="AI8" s="21" t="n">
        <v>2</v>
      </c>
      <c r="AJ8" s="21" t="n">
        <v>2</v>
      </c>
      <c r="AK8" s="21" t="n">
        <v>2</v>
      </c>
      <c r="AL8" s="22"/>
      <c r="AM8" s="23"/>
    </row>
    <row r="9" customFormat="false" ht="14.9" hidden="false" customHeight="false" outlineLevel="0" collapsed="false">
      <c r="A9" s="4"/>
      <c r="B9" s="19"/>
      <c r="C9" s="20" t="n">
        <v>3</v>
      </c>
      <c r="D9" s="21" t="n">
        <v>2</v>
      </c>
      <c r="E9" s="21" t="n">
        <v>1</v>
      </c>
      <c r="F9" s="21" t="n">
        <v>2</v>
      </c>
      <c r="G9" s="21" t="n">
        <v>2</v>
      </c>
      <c r="H9" s="21" t="n">
        <v>2</v>
      </c>
      <c r="I9" s="21" t="n">
        <v>2</v>
      </c>
      <c r="J9" s="21" t="n">
        <v>2</v>
      </c>
      <c r="K9" s="21" t="n">
        <v>1</v>
      </c>
      <c r="L9" s="21" t="n">
        <v>1</v>
      </c>
      <c r="M9" s="21" t="n">
        <v>1</v>
      </c>
      <c r="N9" s="21" t="n">
        <v>0</v>
      </c>
      <c r="O9" s="21" t="n">
        <v>1</v>
      </c>
      <c r="P9" s="21" t="n">
        <v>0</v>
      </c>
      <c r="Q9" s="21" t="n">
        <v>1</v>
      </c>
      <c r="R9" s="21" t="n">
        <v>1</v>
      </c>
      <c r="S9" s="21" t="n">
        <v>1</v>
      </c>
      <c r="T9" s="21" t="n">
        <v>2</v>
      </c>
      <c r="U9" s="21" t="n">
        <v>0</v>
      </c>
      <c r="V9" s="21" t="n">
        <v>2</v>
      </c>
      <c r="W9" s="21" t="n">
        <v>1</v>
      </c>
      <c r="X9" s="21" t="n">
        <v>2</v>
      </c>
      <c r="Y9" s="21" t="n">
        <v>1</v>
      </c>
      <c r="Z9" s="21" t="n">
        <v>1</v>
      </c>
      <c r="AA9" s="21" t="n">
        <v>1</v>
      </c>
      <c r="AB9" s="21" t="n">
        <v>2</v>
      </c>
      <c r="AC9" s="21" t="n">
        <v>1</v>
      </c>
      <c r="AD9" s="21" t="n">
        <v>2</v>
      </c>
      <c r="AE9" s="21" t="n">
        <v>2</v>
      </c>
      <c r="AF9" s="21" t="n">
        <v>0</v>
      </c>
      <c r="AG9" s="21" t="n">
        <v>1</v>
      </c>
      <c r="AH9" s="21" t="n">
        <v>0</v>
      </c>
      <c r="AI9" s="21" t="n">
        <v>1</v>
      </c>
      <c r="AJ9" s="21" t="n">
        <v>1</v>
      </c>
      <c r="AK9" s="21" t="n">
        <v>1</v>
      </c>
      <c r="AL9" s="22"/>
      <c r="AM9" s="23"/>
    </row>
    <row r="10" customFormat="false" ht="14.9" hidden="false" customHeight="false" outlineLevel="0" collapsed="false">
      <c r="A10" s="4"/>
      <c r="B10" s="19"/>
      <c r="C10" s="20" t="n">
        <v>4</v>
      </c>
      <c r="D10" s="21" t="n">
        <v>0</v>
      </c>
      <c r="E10" s="21" t="n">
        <v>1</v>
      </c>
      <c r="F10" s="21" t="n">
        <v>2</v>
      </c>
      <c r="G10" s="21" t="n">
        <v>2</v>
      </c>
      <c r="H10" s="21" t="n">
        <v>1</v>
      </c>
      <c r="I10" s="21" t="n">
        <v>2</v>
      </c>
      <c r="J10" s="21" t="n">
        <v>0</v>
      </c>
      <c r="K10" s="21" t="n">
        <v>1</v>
      </c>
      <c r="L10" s="21" t="n">
        <v>1</v>
      </c>
      <c r="M10" s="21" t="n">
        <v>1</v>
      </c>
      <c r="N10" s="21" t="n">
        <v>0</v>
      </c>
      <c r="O10" s="21" t="n">
        <v>1</v>
      </c>
      <c r="P10" s="21" t="n">
        <v>-1</v>
      </c>
      <c r="Q10" s="21" t="n">
        <v>0</v>
      </c>
      <c r="R10" s="21" t="n">
        <v>1</v>
      </c>
      <c r="S10" s="21" t="n">
        <v>1</v>
      </c>
      <c r="T10" s="21" t="n">
        <v>1</v>
      </c>
      <c r="U10" s="21" t="n">
        <v>1</v>
      </c>
      <c r="V10" s="21" t="n">
        <v>1</v>
      </c>
      <c r="W10" s="21" t="n">
        <v>1</v>
      </c>
      <c r="X10" s="21" t="n">
        <v>1</v>
      </c>
      <c r="Y10" s="21" t="n">
        <v>1</v>
      </c>
      <c r="Z10" s="21" t="n">
        <v>-2</v>
      </c>
      <c r="AA10" s="21" t="n">
        <v>-1</v>
      </c>
      <c r="AB10" s="21" t="n">
        <v>-2</v>
      </c>
      <c r="AC10" s="21" t="n">
        <v>1</v>
      </c>
      <c r="AD10" s="21" t="n">
        <v>2</v>
      </c>
      <c r="AE10" s="21" t="n">
        <v>2</v>
      </c>
      <c r="AF10" s="21" t="n">
        <v>2</v>
      </c>
      <c r="AG10" s="21" t="n">
        <v>1</v>
      </c>
      <c r="AH10" s="21" t="n">
        <v>1</v>
      </c>
      <c r="AI10" s="21" t="n">
        <v>2</v>
      </c>
      <c r="AJ10" s="21" t="n">
        <v>2</v>
      </c>
      <c r="AK10" s="21" t="n">
        <v>2</v>
      </c>
      <c r="AL10" s="22"/>
      <c r="AM10" s="23"/>
    </row>
    <row r="11" customFormat="false" ht="14.9" hidden="false" customHeight="false" outlineLevel="0" collapsed="false">
      <c r="A11" s="4"/>
      <c r="B11" s="19"/>
      <c r="C11" s="20" t="n">
        <v>5</v>
      </c>
      <c r="D11" s="21" t="n">
        <v>1</v>
      </c>
      <c r="E11" s="21" t="n">
        <v>1</v>
      </c>
      <c r="F11" s="21" t="n">
        <v>0</v>
      </c>
      <c r="G11" s="21" t="n">
        <v>1</v>
      </c>
      <c r="H11" s="21" t="n">
        <v>1</v>
      </c>
      <c r="I11" s="21" t="n">
        <v>1</v>
      </c>
      <c r="J11" s="21" t="n">
        <v>1</v>
      </c>
      <c r="K11" s="21" t="n">
        <v>0</v>
      </c>
      <c r="L11" s="21" t="n">
        <v>1</v>
      </c>
      <c r="M11" s="21" t="n">
        <v>0</v>
      </c>
      <c r="N11" s="21" t="n">
        <v>1</v>
      </c>
      <c r="O11" s="21" t="n">
        <v>1</v>
      </c>
      <c r="P11" s="21" t="n">
        <v>0</v>
      </c>
      <c r="Q11" s="21" t="n">
        <v>0</v>
      </c>
      <c r="R11" s="21" t="n">
        <v>0</v>
      </c>
      <c r="S11" s="21" t="n">
        <v>1</v>
      </c>
      <c r="T11" s="21" t="n">
        <v>0</v>
      </c>
      <c r="U11" s="21" t="n">
        <v>1</v>
      </c>
      <c r="V11" s="21" t="n">
        <v>1</v>
      </c>
      <c r="W11" s="21" t="n">
        <v>1</v>
      </c>
      <c r="X11" s="21" t="n">
        <v>1</v>
      </c>
      <c r="Y11" s="21" t="n">
        <v>1</v>
      </c>
      <c r="Z11" s="21" t="n">
        <v>0</v>
      </c>
      <c r="AA11" s="21" t="n">
        <v>1</v>
      </c>
      <c r="AB11" s="21" t="n">
        <v>-1</v>
      </c>
      <c r="AC11" s="21" t="n">
        <v>1</v>
      </c>
      <c r="AD11" s="21" t="n">
        <v>1</v>
      </c>
      <c r="AE11" s="21" t="n">
        <v>1</v>
      </c>
      <c r="AF11" s="21" t="n">
        <v>0</v>
      </c>
      <c r="AG11" s="21" t="n">
        <v>1</v>
      </c>
      <c r="AH11" s="21" t="n">
        <v>1</v>
      </c>
      <c r="AI11" s="21" t="n">
        <v>1</v>
      </c>
      <c r="AJ11" s="21" t="n">
        <v>1</v>
      </c>
      <c r="AK11" s="21" t="n">
        <v>1</v>
      </c>
      <c r="AL11" s="22"/>
      <c r="AM11" s="23"/>
    </row>
    <row r="12" customFormat="false" ht="14.9" hidden="false" customHeight="false" outlineLevel="0" collapsed="false">
      <c r="A12" s="4"/>
      <c r="B12" s="19"/>
      <c r="C12" s="20" t="n">
        <v>6</v>
      </c>
      <c r="D12" s="21" t="n">
        <v>-1</v>
      </c>
      <c r="E12" s="21" t="n">
        <v>1</v>
      </c>
      <c r="F12" s="21" t="n">
        <v>2</v>
      </c>
      <c r="G12" s="21" t="n">
        <v>2</v>
      </c>
      <c r="H12" s="21" t="n">
        <v>2</v>
      </c>
      <c r="I12" s="21" t="n">
        <v>2</v>
      </c>
      <c r="J12" s="21" t="n">
        <v>0</v>
      </c>
      <c r="K12" s="21" t="n">
        <v>-2</v>
      </c>
      <c r="L12" s="21" t="n">
        <v>0</v>
      </c>
      <c r="M12" s="21" t="n">
        <v>1</v>
      </c>
      <c r="N12" s="21" t="n">
        <v>1</v>
      </c>
      <c r="O12" s="21" t="n">
        <v>1</v>
      </c>
      <c r="P12" s="21" t="n">
        <v>0</v>
      </c>
      <c r="Q12" s="21" t="n">
        <v>0</v>
      </c>
      <c r="R12" s="21" t="n">
        <v>1</v>
      </c>
      <c r="S12" s="21" t="n">
        <v>2</v>
      </c>
      <c r="T12" s="21" t="n">
        <v>2</v>
      </c>
      <c r="U12" s="21" t="n">
        <v>2</v>
      </c>
      <c r="V12" s="21" t="n">
        <v>2</v>
      </c>
      <c r="W12" s="21" t="n">
        <v>1</v>
      </c>
      <c r="X12" s="21" t="n">
        <v>1</v>
      </c>
      <c r="Y12" s="21" t="n">
        <v>0</v>
      </c>
      <c r="Z12" s="21" t="n">
        <v>1</v>
      </c>
      <c r="AA12" s="21" t="n">
        <v>0</v>
      </c>
      <c r="AB12" s="21" t="n">
        <v>0</v>
      </c>
      <c r="AC12" s="21" t="n">
        <v>1</v>
      </c>
      <c r="AD12" s="21" t="n">
        <v>1</v>
      </c>
      <c r="AE12" s="21" t="n">
        <v>1</v>
      </c>
      <c r="AF12" s="21" t="n">
        <v>1</v>
      </c>
      <c r="AG12" s="21" t="n">
        <v>1</v>
      </c>
      <c r="AH12" s="21" t="n">
        <v>1</v>
      </c>
      <c r="AI12" s="21" t="n">
        <v>1</v>
      </c>
      <c r="AJ12" s="21" t="n">
        <v>1</v>
      </c>
      <c r="AK12" s="21" t="n">
        <v>1</v>
      </c>
      <c r="AL12" s="22"/>
      <c r="AM12" s="23"/>
    </row>
    <row r="13" customFormat="false" ht="14.9" hidden="false" customHeight="false" outlineLevel="0" collapsed="false">
      <c r="A13" s="4"/>
      <c r="B13" s="19"/>
      <c r="C13" s="20" t="n">
        <v>7</v>
      </c>
      <c r="D13" s="21" t="n">
        <v>2</v>
      </c>
      <c r="E13" s="21" t="n">
        <v>2</v>
      </c>
      <c r="F13" s="21" t="n">
        <v>0</v>
      </c>
      <c r="G13" s="21" t="n">
        <v>1</v>
      </c>
      <c r="H13" s="21" t="n">
        <v>1</v>
      </c>
      <c r="I13" s="21" t="n">
        <v>1</v>
      </c>
      <c r="J13" s="21" t="n">
        <v>1</v>
      </c>
      <c r="K13" s="21" t="n">
        <v>1</v>
      </c>
      <c r="L13" s="21" t="n">
        <v>2</v>
      </c>
      <c r="M13" s="21" t="n">
        <v>1</v>
      </c>
      <c r="N13" s="21" t="n">
        <v>0</v>
      </c>
      <c r="O13" s="21" t="n">
        <v>0</v>
      </c>
      <c r="P13" s="21" t="n">
        <v>0</v>
      </c>
      <c r="Q13" s="21" t="n">
        <v>1</v>
      </c>
      <c r="R13" s="21" t="n">
        <v>0</v>
      </c>
      <c r="S13" s="21" t="n">
        <v>0</v>
      </c>
      <c r="T13" s="21" t="n">
        <v>1</v>
      </c>
      <c r="U13" s="21" t="n">
        <v>1</v>
      </c>
      <c r="V13" s="21" t="n">
        <v>1</v>
      </c>
      <c r="W13" s="21" t="n">
        <v>1</v>
      </c>
      <c r="X13" s="21" t="n">
        <v>0</v>
      </c>
      <c r="Y13" s="21" t="n">
        <v>0</v>
      </c>
      <c r="Z13" s="21" t="n">
        <v>1</v>
      </c>
      <c r="AA13" s="21" t="n">
        <v>0</v>
      </c>
      <c r="AB13" s="21" t="n">
        <v>0</v>
      </c>
      <c r="AC13" s="21" t="n">
        <v>1</v>
      </c>
      <c r="AD13" s="21" t="n">
        <v>1</v>
      </c>
      <c r="AE13" s="21" t="n">
        <v>1</v>
      </c>
      <c r="AF13" s="21" t="n">
        <v>1</v>
      </c>
      <c r="AG13" s="21" t="n">
        <v>1</v>
      </c>
      <c r="AH13" s="21" t="n">
        <v>1</v>
      </c>
      <c r="AI13" s="21" t="n">
        <v>1</v>
      </c>
      <c r="AJ13" s="21" t="n">
        <v>1</v>
      </c>
      <c r="AK13" s="21" t="n">
        <v>1</v>
      </c>
      <c r="AL13" s="22"/>
      <c r="AM13" s="23"/>
    </row>
    <row r="14" customFormat="false" ht="14.9" hidden="false" customHeight="false" outlineLevel="0" collapsed="false">
      <c r="A14" s="4"/>
      <c r="B14" s="19"/>
      <c r="C14" s="20" t="n">
        <v>8</v>
      </c>
      <c r="D14" s="21" t="n">
        <v>2</v>
      </c>
      <c r="E14" s="21" t="n">
        <v>2</v>
      </c>
      <c r="F14" s="21" t="n">
        <v>2</v>
      </c>
      <c r="G14" s="21" t="n">
        <v>2</v>
      </c>
      <c r="H14" s="21" t="n">
        <v>1</v>
      </c>
      <c r="I14" s="21" t="n">
        <v>2</v>
      </c>
      <c r="J14" s="21" t="n">
        <v>2</v>
      </c>
      <c r="K14" s="21" t="n">
        <v>2</v>
      </c>
      <c r="L14" s="21" t="n">
        <v>2</v>
      </c>
      <c r="M14" s="21" t="n">
        <v>2</v>
      </c>
      <c r="N14" s="21" t="n">
        <v>2</v>
      </c>
      <c r="O14" s="21" t="n">
        <v>1</v>
      </c>
      <c r="P14" s="21" t="n">
        <v>0</v>
      </c>
      <c r="Q14" s="21" t="n">
        <v>0</v>
      </c>
      <c r="R14" s="21" t="n">
        <v>1</v>
      </c>
      <c r="S14" s="21" t="n">
        <v>1</v>
      </c>
      <c r="T14" s="21" t="n">
        <v>1</v>
      </c>
      <c r="U14" s="21" t="n">
        <v>1</v>
      </c>
      <c r="V14" s="21" t="n">
        <v>1</v>
      </c>
      <c r="W14" s="21" t="n">
        <v>1</v>
      </c>
      <c r="X14" s="21" t="n">
        <v>2</v>
      </c>
      <c r="Y14" s="21" t="n">
        <v>2</v>
      </c>
      <c r="Z14" s="21" t="n">
        <v>1</v>
      </c>
      <c r="AA14" s="21" t="n">
        <v>1</v>
      </c>
      <c r="AB14" s="21" t="n">
        <v>1</v>
      </c>
      <c r="AC14" s="21" t="n">
        <v>1</v>
      </c>
      <c r="AD14" s="21" t="n">
        <v>1</v>
      </c>
      <c r="AE14" s="21" t="n">
        <v>2</v>
      </c>
      <c r="AF14" s="21" t="n">
        <v>1</v>
      </c>
      <c r="AG14" s="21" t="n">
        <v>1</v>
      </c>
      <c r="AH14" s="21" t="n">
        <v>1</v>
      </c>
      <c r="AI14" s="21" t="n">
        <v>1</v>
      </c>
      <c r="AJ14" s="21" t="n">
        <v>1</v>
      </c>
      <c r="AK14" s="21" t="n">
        <v>1</v>
      </c>
      <c r="AL14" s="22"/>
      <c r="AM14" s="23"/>
    </row>
    <row r="15" customFormat="false" ht="14.9" hidden="false" customHeight="false" outlineLevel="0" collapsed="false">
      <c r="A15" s="4"/>
      <c r="B15" s="19"/>
      <c r="C15" s="20" t="n">
        <v>9</v>
      </c>
      <c r="D15" s="21" t="n">
        <v>1</v>
      </c>
      <c r="E15" s="21" t="n">
        <v>2</v>
      </c>
      <c r="F15" s="21" t="n">
        <v>2</v>
      </c>
      <c r="G15" s="21" t="n">
        <v>2</v>
      </c>
      <c r="H15" s="21" t="n">
        <v>2</v>
      </c>
      <c r="I15" s="21" t="n">
        <v>2</v>
      </c>
      <c r="J15" s="21" t="n">
        <v>2</v>
      </c>
      <c r="K15" s="21" t="n">
        <v>0</v>
      </c>
      <c r="L15" s="21" t="n">
        <v>1</v>
      </c>
      <c r="M15" s="21" t="n">
        <v>2</v>
      </c>
      <c r="N15" s="21" t="n">
        <v>1</v>
      </c>
      <c r="O15" s="21" t="n">
        <v>1</v>
      </c>
      <c r="P15" s="21" t="n">
        <v>0</v>
      </c>
      <c r="Q15" s="21" t="n">
        <v>2</v>
      </c>
      <c r="R15" s="21" t="n">
        <v>2</v>
      </c>
      <c r="S15" s="21" t="n">
        <v>2</v>
      </c>
      <c r="T15" s="21" t="n">
        <v>2</v>
      </c>
      <c r="U15" s="21" t="n">
        <v>2</v>
      </c>
      <c r="V15" s="21" t="n">
        <v>2</v>
      </c>
      <c r="W15" s="21" t="n">
        <v>2</v>
      </c>
      <c r="X15" s="21" t="n">
        <v>2</v>
      </c>
      <c r="Y15" s="21" t="n">
        <v>2</v>
      </c>
      <c r="Z15" s="21" t="n">
        <v>2</v>
      </c>
      <c r="AA15" s="21" t="n">
        <v>1</v>
      </c>
      <c r="AB15" s="21" t="n">
        <v>1</v>
      </c>
      <c r="AC15" s="21" t="n">
        <v>2</v>
      </c>
      <c r="AD15" s="21" t="n">
        <v>2</v>
      </c>
      <c r="AE15" s="21" t="n">
        <v>2</v>
      </c>
      <c r="AF15" s="21" t="n">
        <v>2</v>
      </c>
      <c r="AG15" s="21" t="n">
        <v>2</v>
      </c>
      <c r="AH15" s="21" t="n">
        <v>2</v>
      </c>
      <c r="AI15" s="21" t="n">
        <v>2</v>
      </c>
      <c r="AJ15" s="21" t="n">
        <v>2</v>
      </c>
      <c r="AK15" s="21" t="n">
        <v>2</v>
      </c>
      <c r="AL15" s="22"/>
      <c r="AM15" s="23"/>
    </row>
    <row r="16" customFormat="false" ht="14.9" hidden="false" customHeight="false" outlineLevel="0" collapsed="false">
      <c r="A16" s="4"/>
      <c r="B16" s="19"/>
      <c r="C16" s="20" t="n">
        <v>10</v>
      </c>
      <c r="D16" s="21" t="n">
        <v>2</v>
      </c>
      <c r="E16" s="21" t="n">
        <v>2</v>
      </c>
      <c r="F16" s="21" t="n">
        <v>-1</v>
      </c>
      <c r="G16" s="21" t="n">
        <v>2</v>
      </c>
      <c r="H16" s="21" t="n">
        <v>2</v>
      </c>
      <c r="I16" s="21" t="n">
        <v>2</v>
      </c>
      <c r="J16" s="21" t="n">
        <v>2</v>
      </c>
      <c r="K16" s="21" t="n">
        <v>-1</v>
      </c>
      <c r="L16" s="21" t="n">
        <v>2</v>
      </c>
      <c r="M16" s="21" t="n">
        <v>2</v>
      </c>
      <c r="N16" s="21" t="n">
        <v>1</v>
      </c>
      <c r="O16" s="21" t="n">
        <v>-1</v>
      </c>
      <c r="P16" s="21" t="n">
        <v>-2</v>
      </c>
      <c r="Q16" s="21" t="n">
        <v>-1</v>
      </c>
      <c r="R16" s="21" t="n">
        <v>0</v>
      </c>
      <c r="S16" s="21" t="n">
        <v>1</v>
      </c>
      <c r="T16" s="21" t="n">
        <v>1</v>
      </c>
      <c r="U16" s="21" t="n">
        <v>2</v>
      </c>
      <c r="V16" s="21" t="n">
        <v>2</v>
      </c>
      <c r="W16" s="21" t="n">
        <v>2</v>
      </c>
      <c r="X16" s="21" t="n">
        <v>2</v>
      </c>
      <c r="Y16" s="21" t="n">
        <v>1</v>
      </c>
      <c r="Z16" s="21" t="n">
        <v>0</v>
      </c>
      <c r="AA16" s="21" t="n">
        <v>-2</v>
      </c>
      <c r="AB16" s="21" t="n">
        <v>1</v>
      </c>
      <c r="AC16" s="21" t="n">
        <v>2</v>
      </c>
      <c r="AD16" s="21" t="n">
        <v>2</v>
      </c>
      <c r="AE16" s="21" t="n">
        <v>1</v>
      </c>
      <c r="AF16" s="21" t="n">
        <v>0</v>
      </c>
      <c r="AG16" s="21" t="n">
        <v>1</v>
      </c>
      <c r="AH16" s="21" t="n">
        <v>1</v>
      </c>
      <c r="AI16" s="21" t="n">
        <v>1</v>
      </c>
      <c r="AJ16" s="21" t="n">
        <v>1</v>
      </c>
      <c r="AK16" s="21" t="n">
        <v>1</v>
      </c>
      <c r="AL16" s="22"/>
      <c r="AM16" s="23"/>
    </row>
    <row r="17" customFormat="false" ht="14.9" hidden="false" customHeight="false" outlineLevel="0" collapsed="false">
      <c r="A17" s="4"/>
      <c r="B17" s="19"/>
      <c r="C17" s="20" t="n">
        <v>11</v>
      </c>
      <c r="D17" s="21" t="n">
        <v>2</v>
      </c>
      <c r="E17" s="21" t="n">
        <v>2</v>
      </c>
      <c r="F17" s="21" t="n">
        <v>1</v>
      </c>
      <c r="G17" s="21" t="n">
        <v>2</v>
      </c>
      <c r="H17" s="21" t="n">
        <v>2</v>
      </c>
      <c r="I17" s="21" t="n">
        <v>2</v>
      </c>
      <c r="J17" s="21" t="n">
        <v>2</v>
      </c>
      <c r="K17" s="21" t="n">
        <v>2</v>
      </c>
      <c r="L17" s="21" t="n">
        <v>2</v>
      </c>
      <c r="M17" s="21" t="n">
        <v>2</v>
      </c>
      <c r="N17" s="21" t="n">
        <v>1</v>
      </c>
      <c r="O17" s="21" t="n">
        <v>1</v>
      </c>
      <c r="P17" s="21" t="n">
        <v>1</v>
      </c>
      <c r="Q17" s="21" t="n">
        <v>1</v>
      </c>
      <c r="R17" s="21" t="n">
        <v>1</v>
      </c>
      <c r="S17" s="21" t="n">
        <v>2</v>
      </c>
      <c r="T17" s="21" t="n">
        <v>2</v>
      </c>
      <c r="U17" s="21" t="n">
        <v>2</v>
      </c>
      <c r="V17" s="21" t="n">
        <v>2</v>
      </c>
      <c r="W17" s="21" t="n">
        <v>2</v>
      </c>
      <c r="X17" s="21" t="n">
        <v>2</v>
      </c>
      <c r="Y17" s="21" t="n">
        <v>2</v>
      </c>
      <c r="Z17" s="21" t="n">
        <v>2</v>
      </c>
      <c r="AA17" s="21" t="n">
        <v>2</v>
      </c>
      <c r="AB17" s="21" t="n">
        <v>2</v>
      </c>
      <c r="AC17" s="21" t="n">
        <v>2</v>
      </c>
      <c r="AD17" s="21" t="n">
        <v>2</v>
      </c>
      <c r="AE17" s="21" t="n">
        <v>2</v>
      </c>
      <c r="AF17" s="21" t="n">
        <v>2</v>
      </c>
      <c r="AG17" s="21" t="n">
        <v>2</v>
      </c>
      <c r="AH17" s="21" t="n">
        <v>2</v>
      </c>
      <c r="AI17" s="21" t="n">
        <v>2</v>
      </c>
      <c r="AJ17" s="21" t="n">
        <v>2</v>
      </c>
      <c r="AK17" s="21" t="n">
        <v>2</v>
      </c>
      <c r="AL17" s="22"/>
      <c r="AM17" s="23"/>
    </row>
    <row r="18" customFormat="false" ht="14.9" hidden="false" customHeight="false" outlineLevel="0" collapsed="false">
      <c r="A18" s="4"/>
      <c r="B18" s="19"/>
      <c r="C18" s="20" t="n">
        <v>12</v>
      </c>
      <c r="D18" s="21" t="n">
        <v>1</v>
      </c>
      <c r="E18" s="21" t="n">
        <v>1</v>
      </c>
      <c r="F18" s="21" t="n">
        <v>0</v>
      </c>
      <c r="G18" s="21" t="n">
        <v>2</v>
      </c>
      <c r="H18" s="21" t="n">
        <v>2</v>
      </c>
      <c r="I18" s="21" t="n">
        <v>1</v>
      </c>
      <c r="J18" s="21" t="n">
        <v>2</v>
      </c>
      <c r="K18" s="21" t="n">
        <v>1</v>
      </c>
      <c r="L18" s="21" t="n">
        <v>2</v>
      </c>
      <c r="M18" s="21" t="n">
        <v>2</v>
      </c>
      <c r="N18" s="21" t="n">
        <v>2</v>
      </c>
      <c r="O18" s="21" t="n">
        <v>2</v>
      </c>
      <c r="P18" s="21" t="n">
        <v>2</v>
      </c>
      <c r="Q18" s="21" t="n">
        <v>2</v>
      </c>
      <c r="R18" s="21" t="n">
        <v>2</v>
      </c>
      <c r="S18" s="21" t="n">
        <v>2</v>
      </c>
      <c r="T18" s="21" t="n">
        <v>2</v>
      </c>
      <c r="U18" s="21" t="n">
        <v>2</v>
      </c>
      <c r="V18" s="21" t="n">
        <v>2</v>
      </c>
      <c r="W18" s="21" t="n">
        <v>2</v>
      </c>
      <c r="X18" s="21" t="n">
        <v>2</v>
      </c>
      <c r="Y18" s="21" t="n">
        <v>2</v>
      </c>
      <c r="Z18" s="21" t="n">
        <v>2</v>
      </c>
      <c r="AA18" s="21" t="n">
        <v>2</v>
      </c>
      <c r="AB18" s="21" t="n">
        <v>2</v>
      </c>
      <c r="AC18" s="21" t="n">
        <v>2</v>
      </c>
      <c r="AD18" s="21" t="n">
        <v>2</v>
      </c>
      <c r="AE18" s="21" t="n">
        <v>2</v>
      </c>
      <c r="AF18" s="21" t="n">
        <v>2</v>
      </c>
      <c r="AG18" s="21" t="n">
        <v>2</v>
      </c>
      <c r="AH18" s="21" t="n">
        <v>2</v>
      </c>
      <c r="AI18" s="21" t="n">
        <v>2</v>
      </c>
      <c r="AJ18" s="21" t="n">
        <v>2</v>
      </c>
      <c r="AK18" s="21" t="n">
        <v>2</v>
      </c>
      <c r="AL18" s="22"/>
      <c r="AM18" s="23"/>
    </row>
    <row r="19" customFormat="false" ht="14.9" hidden="false" customHeight="false" outlineLevel="0" collapsed="false">
      <c r="A19" s="4"/>
      <c r="B19" s="19"/>
      <c r="C19" s="20" t="n">
        <v>13</v>
      </c>
      <c r="D19" s="21" t="n">
        <v>1</v>
      </c>
      <c r="E19" s="21" t="n">
        <v>1</v>
      </c>
      <c r="F19" s="21" t="n">
        <v>1</v>
      </c>
      <c r="G19" s="21" t="n">
        <v>1</v>
      </c>
      <c r="H19" s="21" t="n">
        <v>1</v>
      </c>
      <c r="I19" s="21" t="n">
        <v>1</v>
      </c>
      <c r="J19" s="21" t="n">
        <v>0</v>
      </c>
      <c r="K19" s="21" t="n">
        <v>-1</v>
      </c>
      <c r="L19" s="21" t="n">
        <v>0</v>
      </c>
      <c r="M19" s="21" t="n">
        <v>0</v>
      </c>
      <c r="N19" s="21" t="n">
        <v>1</v>
      </c>
      <c r="O19" s="21" t="n">
        <v>0</v>
      </c>
      <c r="P19" s="21" t="n">
        <v>-1</v>
      </c>
      <c r="Q19" s="21" t="n">
        <v>0</v>
      </c>
      <c r="R19" s="21" t="n">
        <v>0</v>
      </c>
      <c r="S19" s="21" t="n">
        <v>1</v>
      </c>
      <c r="T19" s="21" t="n">
        <v>0</v>
      </c>
      <c r="U19" s="21" t="n">
        <v>1</v>
      </c>
      <c r="V19" s="21" t="n">
        <v>1</v>
      </c>
      <c r="W19" s="21" t="n">
        <v>1</v>
      </c>
      <c r="X19" s="21" t="n">
        <v>1</v>
      </c>
      <c r="Y19" s="21" t="n">
        <v>0</v>
      </c>
      <c r="Z19" s="21" t="n">
        <v>0</v>
      </c>
      <c r="AA19" s="21" t="n">
        <v>0</v>
      </c>
      <c r="AB19" s="21" t="n">
        <v>1</v>
      </c>
      <c r="AC19" s="21" t="n">
        <v>1</v>
      </c>
      <c r="AD19" s="21" t="n">
        <v>2</v>
      </c>
      <c r="AE19" s="21" t="n">
        <v>2</v>
      </c>
      <c r="AF19" s="21" t="n">
        <v>2</v>
      </c>
      <c r="AG19" s="21" t="n">
        <v>2</v>
      </c>
      <c r="AH19" s="21" t="n">
        <v>2</v>
      </c>
      <c r="AI19" s="21" t="n">
        <v>2</v>
      </c>
      <c r="AJ19" s="21" t="n">
        <v>2</v>
      </c>
      <c r="AK19" s="21" t="n">
        <v>2</v>
      </c>
      <c r="AL19" s="22"/>
      <c r="AM19" s="23"/>
    </row>
    <row r="20" customFormat="false" ht="14.9" hidden="false" customHeight="false" outlineLevel="0" collapsed="false">
      <c r="A20" s="4"/>
      <c r="B20" s="19"/>
      <c r="C20" s="20" t="n">
        <v>14</v>
      </c>
      <c r="D20" s="21" t="n">
        <v>1</v>
      </c>
      <c r="E20" s="21" t="n">
        <v>1</v>
      </c>
      <c r="F20" s="21" t="n">
        <v>2</v>
      </c>
      <c r="G20" s="21" t="n">
        <v>2</v>
      </c>
      <c r="H20" s="21" t="n">
        <v>2</v>
      </c>
      <c r="I20" s="21" t="n">
        <v>2</v>
      </c>
      <c r="J20" s="21" t="n">
        <v>2</v>
      </c>
      <c r="K20" s="21" t="n">
        <v>2</v>
      </c>
      <c r="L20" s="21" t="n">
        <v>2</v>
      </c>
      <c r="M20" s="21" t="n">
        <v>2</v>
      </c>
      <c r="N20" s="21" t="n">
        <v>2</v>
      </c>
      <c r="O20" s="21" t="n">
        <v>2</v>
      </c>
      <c r="P20" s="21" t="n">
        <v>2</v>
      </c>
      <c r="Q20" s="21" t="n">
        <v>2</v>
      </c>
      <c r="R20" s="21" t="n">
        <v>2</v>
      </c>
      <c r="S20" s="21" t="n">
        <v>2</v>
      </c>
      <c r="T20" s="21" t="n">
        <v>2</v>
      </c>
      <c r="U20" s="21" t="n">
        <v>2</v>
      </c>
      <c r="V20" s="21" t="n">
        <v>2</v>
      </c>
      <c r="W20" s="21" t="n">
        <v>2</v>
      </c>
      <c r="X20" s="21" t="n">
        <v>2</v>
      </c>
      <c r="Y20" s="21" t="n">
        <v>2</v>
      </c>
      <c r="Z20" s="21" t="n">
        <v>2</v>
      </c>
      <c r="AA20" s="21" t="n">
        <v>2</v>
      </c>
      <c r="AB20" s="21" t="n">
        <v>2</v>
      </c>
      <c r="AC20" s="21" t="n">
        <v>2</v>
      </c>
      <c r="AD20" s="21" t="n">
        <v>2</v>
      </c>
      <c r="AE20" s="21" t="n">
        <v>2</v>
      </c>
      <c r="AF20" s="21" t="n">
        <v>2</v>
      </c>
      <c r="AG20" s="21" t="n">
        <v>2</v>
      </c>
      <c r="AH20" s="21" t="n">
        <v>2</v>
      </c>
      <c r="AI20" s="21" t="n">
        <v>2</v>
      </c>
      <c r="AJ20" s="21" t="n">
        <v>2</v>
      </c>
      <c r="AK20" s="21" t="n">
        <v>2</v>
      </c>
      <c r="AL20" s="22"/>
      <c r="AM20" s="23"/>
    </row>
    <row r="21" customFormat="false" ht="14.9" hidden="false" customHeight="false" outlineLevel="0" collapsed="false">
      <c r="A21" s="4"/>
      <c r="B21" s="19"/>
      <c r="C21" s="20" t="n">
        <v>15</v>
      </c>
      <c r="D21" s="21" t="n">
        <v>2</v>
      </c>
      <c r="E21" s="21" t="n">
        <v>2</v>
      </c>
      <c r="F21" s="21" t="n">
        <v>2</v>
      </c>
      <c r="G21" s="21" t="n">
        <v>2</v>
      </c>
      <c r="H21" s="21" t="n">
        <v>2</v>
      </c>
      <c r="I21" s="21" t="n">
        <v>2</v>
      </c>
      <c r="J21" s="21" t="n">
        <v>2</v>
      </c>
      <c r="K21" s="21" t="n">
        <v>0</v>
      </c>
      <c r="L21" s="21" t="n">
        <v>2</v>
      </c>
      <c r="M21" s="21" t="n">
        <v>2</v>
      </c>
      <c r="N21" s="21" t="n">
        <v>1</v>
      </c>
      <c r="O21" s="21" t="n">
        <v>0</v>
      </c>
      <c r="P21" s="21" t="n">
        <v>-1</v>
      </c>
      <c r="Q21" s="21" t="n">
        <v>2</v>
      </c>
      <c r="R21" s="21" t="n">
        <v>-1</v>
      </c>
      <c r="S21" s="21" t="n">
        <v>2</v>
      </c>
      <c r="T21" s="21" t="n">
        <v>2</v>
      </c>
      <c r="U21" s="21" t="n">
        <v>2</v>
      </c>
      <c r="V21" s="21" t="n">
        <v>2</v>
      </c>
      <c r="W21" s="21" t="n">
        <v>2</v>
      </c>
      <c r="X21" s="21" t="n">
        <v>2</v>
      </c>
      <c r="Y21" s="21" t="n">
        <v>2</v>
      </c>
      <c r="Z21" s="21" t="n">
        <v>0</v>
      </c>
      <c r="AA21" s="21" t="n">
        <v>1</v>
      </c>
      <c r="AB21" s="21" t="n">
        <v>2</v>
      </c>
      <c r="AC21" s="21" t="n">
        <v>2</v>
      </c>
      <c r="AD21" s="21" t="n">
        <v>2</v>
      </c>
      <c r="AE21" s="21" t="n">
        <v>2</v>
      </c>
      <c r="AF21" s="21" t="n">
        <v>2</v>
      </c>
      <c r="AG21" s="21" t="n">
        <v>2</v>
      </c>
      <c r="AH21" s="21" t="n">
        <v>2</v>
      </c>
      <c r="AI21" s="21" t="n">
        <v>2</v>
      </c>
      <c r="AJ21" s="21" t="n">
        <v>2</v>
      </c>
      <c r="AK21" s="21" t="n">
        <v>2</v>
      </c>
      <c r="AL21" s="22"/>
      <c r="AM21" s="23"/>
    </row>
    <row r="22" customFormat="false" ht="14.9" hidden="false" customHeight="false" outlineLevel="0" collapsed="false">
      <c r="A22" s="4"/>
      <c r="B22" s="19"/>
      <c r="C22" s="20" t="n">
        <v>16</v>
      </c>
      <c r="D22" s="21" t="n">
        <v>1</v>
      </c>
      <c r="E22" s="21" t="n">
        <v>1</v>
      </c>
      <c r="F22" s="21" t="n">
        <v>-1</v>
      </c>
      <c r="G22" s="21" t="n">
        <v>0</v>
      </c>
      <c r="H22" s="21" t="n">
        <v>0</v>
      </c>
      <c r="I22" s="21" t="n">
        <v>-1</v>
      </c>
      <c r="J22" s="21" t="n">
        <v>0</v>
      </c>
      <c r="K22" s="21" t="n">
        <v>0</v>
      </c>
      <c r="L22" s="21" t="n">
        <v>0</v>
      </c>
      <c r="M22" s="21" t="n">
        <v>1</v>
      </c>
      <c r="N22" s="21" t="n">
        <v>0</v>
      </c>
      <c r="O22" s="21" t="n">
        <v>0</v>
      </c>
      <c r="P22" s="21" t="n">
        <v>-1</v>
      </c>
      <c r="Q22" s="21" t="n">
        <v>-2</v>
      </c>
      <c r="R22" s="21" t="n">
        <v>1</v>
      </c>
      <c r="S22" s="21" t="n">
        <v>0</v>
      </c>
      <c r="T22" s="21" t="n">
        <v>0</v>
      </c>
      <c r="U22" s="21" t="n">
        <v>0</v>
      </c>
      <c r="V22" s="21" t="n">
        <v>0</v>
      </c>
      <c r="W22" s="21" t="n">
        <v>0</v>
      </c>
      <c r="X22" s="21" t="n">
        <v>0</v>
      </c>
      <c r="Y22" s="21" t="n">
        <v>0</v>
      </c>
      <c r="Z22" s="21" t="n">
        <v>0</v>
      </c>
      <c r="AA22" s="21" t="n">
        <v>1</v>
      </c>
      <c r="AB22" s="21" t="n">
        <v>0</v>
      </c>
      <c r="AC22" s="21" t="n">
        <v>0</v>
      </c>
      <c r="AD22" s="21" t="n">
        <v>0</v>
      </c>
      <c r="AE22" s="21" t="n">
        <v>0</v>
      </c>
      <c r="AF22" s="21" t="n">
        <v>0</v>
      </c>
      <c r="AG22" s="21" t="n">
        <v>0</v>
      </c>
      <c r="AH22" s="21" t="n">
        <v>0</v>
      </c>
      <c r="AI22" s="21" t="n">
        <v>0</v>
      </c>
      <c r="AJ22" s="21" t="n">
        <v>0</v>
      </c>
      <c r="AK22" s="21" t="n">
        <v>-1</v>
      </c>
      <c r="AL22" s="22"/>
      <c r="AM22" s="23"/>
    </row>
    <row r="23" customFormat="false" ht="14.9" hidden="false" customHeight="false" outlineLevel="0" collapsed="false">
      <c r="A23" s="4"/>
      <c r="B23" s="19"/>
      <c r="C23" s="20" t="n">
        <v>17</v>
      </c>
      <c r="D23" s="21" t="n">
        <v>1</v>
      </c>
      <c r="E23" s="21" t="n">
        <v>1</v>
      </c>
      <c r="F23" s="21" t="n">
        <v>1</v>
      </c>
      <c r="G23" s="21" t="n">
        <v>1</v>
      </c>
      <c r="H23" s="21" t="n">
        <v>1</v>
      </c>
      <c r="I23" s="21" t="n">
        <v>1</v>
      </c>
      <c r="J23" s="21" t="n">
        <v>1</v>
      </c>
      <c r="K23" s="21" t="n">
        <v>0</v>
      </c>
      <c r="L23" s="21" t="n">
        <v>1</v>
      </c>
      <c r="M23" s="21" t="n">
        <v>1</v>
      </c>
      <c r="N23" s="21" t="n">
        <v>-1</v>
      </c>
      <c r="O23" s="21" t="n">
        <v>0</v>
      </c>
      <c r="P23" s="21" t="n">
        <v>0</v>
      </c>
      <c r="Q23" s="21" t="n">
        <v>1</v>
      </c>
      <c r="R23" s="21" t="n">
        <v>1</v>
      </c>
      <c r="S23" s="21" t="n">
        <v>1</v>
      </c>
      <c r="T23" s="21" t="n">
        <v>1</v>
      </c>
      <c r="U23" s="21" t="n">
        <v>1</v>
      </c>
      <c r="V23" s="21" t="n">
        <v>1</v>
      </c>
      <c r="W23" s="21" t="n">
        <v>1</v>
      </c>
      <c r="X23" s="21" t="n">
        <v>1</v>
      </c>
      <c r="Y23" s="21" t="n">
        <v>2</v>
      </c>
      <c r="Z23" s="21" t="n">
        <v>1</v>
      </c>
      <c r="AA23" s="21" t="n">
        <v>0</v>
      </c>
      <c r="AB23" s="21" t="n">
        <v>1</v>
      </c>
      <c r="AC23" s="21" t="n">
        <v>2</v>
      </c>
      <c r="AD23" s="21" t="n">
        <v>2</v>
      </c>
      <c r="AE23" s="21" t="n">
        <v>2</v>
      </c>
      <c r="AF23" s="21" t="n">
        <v>2</v>
      </c>
      <c r="AG23" s="21" t="n">
        <v>2</v>
      </c>
      <c r="AH23" s="21" t="n">
        <v>2</v>
      </c>
      <c r="AI23" s="21" t="n">
        <v>2</v>
      </c>
      <c r="AJ23" s="21" t="n">
        <v>2</v>
      </c>
      <c r="AK23" s="21" t="n">
        <v>2</v>
      </c>
      <c r="AL23" s="22"/>
      <c r="AM23" s="23"/>
    </row>
    <row r="24" customFormat="false" ht="14.9" hidden="false" customHeight="false" outlineLevel="0" collapsed="false">
      <c r="A24" s="4"/>
      <c r="B24" s="19"/>
      <c r="C24" s="20" t="n">
        <v>18</v>
      </c>
      <c r="D24" s="21" t="n">
        <v>2</v>
      </c>
      <c r="E24" s="21" t="n">
        <v>2</v>
      </c>
      <c r="F24" s="21" t="n">
        <v>1</v>
      </c>
      <c r="G24" s="21" t="n">
        <v>2</v>
      </c>
      <c r="H24" s="21" t="n">
        <v>2</v>
      </c>
      <c r="I24" s="21" t="n">
        <v>2</v>
      </c>
      <c r="J24" s="21" t="n">
        <v>1</v>
      </c>
      <c r="K24" s="21" t="n">
        <v>2</v>
      </c>
      <c r="L24" s="21" t="n">
        <v>2</v>
      </c>
      <c r="M24" s="21" t="n">
        <v>1</v>
      </c>
      <c r="N24" s="21" t="n">
        <v>1</v>
      </c>
      <c r="O24" s="21" t="n">
        <v>-1</v>
      </c>
      <c r="P24" s="21" t="n">
        <v>-1</v>
      </c>
      <c r="Q24" s="21" t="n">
        <v>2</v>
      </c>
      <c r="R24" s="21" t="n">
        <v>2</v>
      </c>
      <c r="S24" s="21" t="n">
        <v>2</v>
      </c>
      <c r="T24" s="21" t="n">
        <v>2</v>
      </c>
      <c r="U24" s="21" t="n">
        <v>2</v>
      </c>
      <c r="V24" s="21" t="n">
        <v>1</v>
      </c>
      <c r="W24" s="21" t="n">
        <v>2</v>
      </c>
      <c r="X24" s="21" t="n">
        <v>2</v>
      </c>
      <c r="Y24" s="21" t="n">
        <v>2</v>
      </c>
      <c r="Z24" s="21" t="n">
        <v>2</v>
      </c>
      <c r="AA24" s="21" t="n">
        <v>2</v>
      </c>
      <c r="AB24" s="21" t="n">
        <v>2</v>
      </c>
      <c r="AC24" s="21" t="n">
        <v>2</v>
      </c>
      <c r="AD24" s="21" t="n">
        <v>2</v>
      </c>
      <c r="AE24" s="21" t="n">
        <v>2</v>
      </c>
      <c r="AF24" s="21" t="n">
        <v>2</v>
      </c>
      <c r="AG24" s="21" t="n">
        <v>2</v>
      </c>
      <c r="AH24" s="21" t="n">
        <v>2</v>
      </c>
      <c r="AI24" s="21" t="n">
        <v>2</v>
      </c>
      <c r="AJ24" s="21" t="n">
        <v>2</v>
      </c>
      <c r="AK24" s="21" t="n">
        <v>2</v>
      </c>
      <c r="AL24" s="22"/>
      <c r="AM24" s="23"/>
    </row>
    <row r="25" customFormat="false" ht="14.9" hidden="false" customHeight="false" outlineLevel="0" collapsed="false">
      <c r="A25" s="4"/>
      <c r="B25" s="19"/>
      <c r="C25" s="20" t="n">
        <v>19</v>
      </c>
      <c r="D25" s="21" t="n">
        <v>0</v>
      </c>
      <c r="E25" s="21" t="n">
        <v>2</v>
      </c>
      <c r="F25" s="21" t="n">
        <v>2</v>
      </c>
      <c r="G25" s="21" t="n">
        <v>2</v>
      </c>
      <c r="H25" s="21" t="n">
        <v>2</v>
      </c>
      <c r="I25" s="21" t="n">
        <v>2</v>
      </c>
      <c r="J25" s="21" t="n">
        <v>2</v>
      </c>
      <c r="K25" s="21" t="n">
        <v>1</v>
      </c>
      <c r="L25" s="21" t="n">
        <v>2</v>
      </c>
      <c r="M25" s="21" t="n">
        <v>1</v>
      </c>
      <c r="N25" s="21" t="n">
        <v>0</v>
      </c>
      <c r="O25" s="21" t="n">
        <v>1</v>
      </c>
      <c r="P25" s="21" t="n">
        <v>0</v>
      </c>
      <c r="Q25" s="21" t="n">
        <v>1</v>
      </c>
      <c r="R25" s="21" t="n">
        <v>0</v>
      </c>
      <c r="S25" s="21" t="n">
        <v>1</v>
      </c>
      <c r="T25" s="21" t="n">
        <v>0</v>
      </c>
      <c r="U25" s="21" t="n">
        <v>0</v>
      </c>
      <c r="V25" s="21" t="n">
        <v>0</v>
      </c>
      <c r="W25" s="21" t="n">
        <v>0</v>
      </c>
      <c r="X25" s="21" t="n">
        <v>1</v>
      </c>
      <c r="Y25" s="21" t="n">
        <v>0</v>
      </c>
      <c r="Z25" s="21" t="n">
        <v>0</v>
      </c>
      <c r="AA25" s="21" t="n">
        <v>0</v>
      </c>
      <c r="AB25" s="21" t="n">
        <v>0</v>
      </c>
      <c r="AC25" s="21" t="n">
        <v>0</v>
      </c>
      <c r="AD25" s="21" t="n">
        <v>0</v>
      </c>
      <c r="AE25" s="21" t="n">
        <v>1</v>
      </c>
      <c r="AF25" s="21" t="n">
        <v>1</v>
      </c>
      <c r="AG25" s="21" t="n">
        <v>1</v>
      </c>
      <c r="AH25" s="21" t="n">
        <v>1</v>
      </c>
      <c r="AI25" s="21" t="n">
        <v>0</v>
      </c>
      <c r="AJ25" s="21" t="n">
        <v>0</v>
      </c>
      <c r="AK25" s="21" t="n">
        <v>1</v>
      </c>
      <c r="AL25" s="22"/>
      <c r="AM25" s="23"/>
    </row>
    <row r="26" customFormat="false" ht="14.9" hidden="false" customHeight="false" outlineLevel="0" collapsed="false">
      <c r="A26" s="4"/>
      <c r="B26" s="19"/>
      <c r="C26" s="20" t="n">
        <v>20</v>
      </c>
      <c r="D26" s="21" t="n">
        <v>2</v>
      </c>
      <c r="E26" s="21" t="n">
        <v>2</v>
      </c>
      <c r="F26" s="21" t="n">
        <v>2</v>
      </c>
      <c r="G26" s="21" t="n">
        <v>2</v>
      </c>
      <c r="H26" s="21" t="n">
        <v>1</v>
      </c>
      <c r="I26" s="21" t="n">
        <v>2</v>
      </c>
      <c r="J26" s="21" t="n">
        <v>2</v>
      </c>
      <c r="K26" s="21" t="n">
        <v>1</v>
      </c>
      <c r="L26" s="21" t="n">
        <v>2</v>
      </c>
      <c r="M26" s="21" t="n">
        <v>1</v>
      </c>
      <c r="N26" s="21" t="n">
        <v>1</v>
      </c>
      <c r="O26" s="21" t="n">
        <v>2</v>
      </c>
      <c r="P26" s="21" t="n">
        <v>1</v>
      </c>
      <c r="Q26" s="21" t="n">
        <v>1</v>
      </c>
      <c r="R26" s="21" t="n">
        <v>2</v>
      </c>
      <c r="S26" s="21" t="n">
        <v>2</v>
      </c>
      <c r="T26" s="21" t="n">
        <v>2</v>
      </c>
      <c r="U26" s="21" t="n">
        <v>2</v>
      </c>
      <c r="V26" s="21" t="n">
        <v>2</v>
      </c>
      <c r="W26" s="21" t="n">
        <v>2</v>
      </c>
      <c r="X26" s="21" t="n">
        <v>2</v>
      </c>
      <c r="Y26" s="21" t="n">
        <v>2</v>
      </c>
      <c r="Z26" s="21" t="n">
        <v>2</v>
      </c>
      <c r="AA26" s="21" t="n">
        <v>1</v>
      </c>
      <c r="AB26" s="21" t="n">
        <v>2</v>
      </c>
      <c r="AC26" s="21" t="n">
        <v>2</v>
      </c>
      <c r="AD26" s="21" t="n">
        <v>2</v>
      </c>
      <c r="AE26" s="21" t="n">
        <v>2</v>
      </c>
      <c r="AF26" s="21" t="n">
        <v>1</v>
      </c>
      <c r="AG26" s="21" t="n">
        <v>2</v>
      </c>
      <c r="AH26" s="21" t="n">
        <v>2</v>
      </c>
      <c r="AI26" s="21" t="n">
        <v>2</v>
      </c>
      <c r="AJ26" s="21" t="n">
        <v>2</v>
      </c>
      <c r="AK26" s="21" t="n">
        <v>2</v>
      </c>
      <c r="AL26" s="22"/>
      <c r="AM26" s="23"/>
    </row>
    <row r="27" customFormat="false" ht="14.9" hidden="false" customHeight="false" outlineLevel="0" collapsed="false">
      <c r="A27" s="4"/>
      <c r="B27" s="19"/>
      <c r="C27" s="20" t="n">
        <v>21</v>
      </c>
      <c r="D27" s="21" t="n">
        <v>1</v>
      </c>
      <c r="E27" s="21" t="n">
        <v>0</v>
      </c>
      <c r="F27" s="21" t="n">
        <v>1</v>
      </c>
      <c r="G27" s="21" t="n">
        <v>2</v>
      </c>
      <c r="H27" s="21" t="n">
        <v>2</v>
      </c>
      <c r="I27" s="21" t="n">
        <v>2</v>
      </c>
      <c r="J27" s="21" t="n">
        <v>2</v>
      </c>
      <c r="K27" s="21" t="n">
        <v>1</v>
      </c>
      <c r="L27" s="21" t="n">
        <v>1</v>
      </c>
      <c r="M27" s="21" t="n">
        <v>1</v>
      </c>
      <c r="N27" s="21" t="n">
        <v>1</v>
      </c>
      <c r="O27" s="21" t="n">
        <v>1</v>
      </c>
      <c r="P27" s="21" t="n">
        <v>1</v>
      </c>
      <c r="Q27" s="21" t="n">
        <v>1</v>
      </c>
      <c r="R27" s="21" t="n">
        <v>1</v>
      </c>
      <c r="S27" s="21" t="n">
        <v>1</v>
      </c>
      <c r="T27" s="21" t="n">
        <v>1</v>
      </c>
      <c r="U27" s="21" t="n">
        <v>1</v>
      </c>
      <c r="V27" s="21" t="n">
        <v>1</v>
      </c>
      <c r="W27" s="21" t="n">
        <v>1</v>
      </c>
      <c r="X27" s="21" t="n">
        <v>1</v>
      </c>
      <c r="Y27" s="21" t="n">
        <v>0</v>
      </c>
      <c r="Z27" s="21" t="n">
        <v>1</v>
      </c>
      <c r="AA27" s="21" t="n">
        <v>0</v>
      </c>
      <c r="AB27" s="21" t="n">
        <v>0</v>
      </c>
      <c r="AC27" s="21" t="n">
        <v>1</v>
      </c>
      <c r="AD27" s="21" t="n">
        <v>1</v>
      </c>
      <c r="AE27" s="21" t="n">
        <v>1</v>
      </c>
      <c r="AF27" s="21" t="n">
        <v>1</v>
      </c>
      <c r="AG27" s="21" t="n">
        <v>1</v>
      </c>
      <c r="AH27" s="21" t="n">
        <v>1</v>
      </c>
      <c r="AI27" s="21" t="n">
        <v>1</v>
      </c>
      <c r="AJ27" s="21" t="n">
        <v>1</v>
      </c>
      <c r="AK27" s="21" t="n">
        <v>1</v>
      </c>
      <c r="AL27" s="22"/>
      <c r="AM27" s="23"/>
    </row>
    <row r="28" customFormat="false" ht="14.9" hidden="false" customHeight="false" outlineLevel="0" collapsed="false">
      <c r="A28" s="4"/>
      <c r="B28" s="19"/>
      <c r="C28" s="20" t="n">
        <v>22</v>
      </c>
      <c r="D28" s="21" t="n">
        <v>0</v>
      </c>
      <c r="E28" s="21" t="n">
        <v>1</v>
      </c>
      <c r="F28" s="21" t="n">
        <v>1</v>
      </c>
      <c r="G28" s="21" t="n">
        <v>2</v>
      </c>
      <c r="H28" s="21" t="n">
        <v>2</v>
      </c>
      <c r="I28" s="21" t="n">
        <v>2</v>
      </c>
      <c r="J28" s="21" t="n">
        <v>2</v>
      </c>
      <c r="K28" s="21" t="n">
        <v>2</v>
      </c>
      <c r="L28" s="21" t="n">
        <v>2</v>
      </c>
      <c r="M28" s="21" t="n">
        <v>1</v>
      </c>
      <c r="N28" s="21" t="n">
        <v>1</v>
      </c>
      <c r="O28" s="21" t="n">
        <v>2</v>
      </c>
      <c r="P28" s="21" t="n">
        <v>-2</v>
      </c>
      <c r="Q28" s="21" t="n">
        <v>2</v>
      </c>
      <c r="R28" s="21" t="n">
        <v>2</v>
      </c>
      <c r="S28" s="21" t="n">
        <v>2</v>
      </c>
      <c r="T28" s="21" t="n">
        <v>2</v>
      </c>
      <c r="U28" s="21" t="n">
        <v>2</v>
      </c>
      <c r="V28" s="21" t="n">
        <v>2</v>
      </c>
      <c r="W28" s="21" t="n">
        <v>1</v>
      </c>
      <c r="X28" s="21" t="n">
        <v>1</v>
      </c>
      <c r="Y28" s="21" t="n">
        <v>0</v>
      </c>
      <c r="Z28" s="21" t="n">
        <v>0</v>
      </c>
      <c r="AA28" s="21" t="n">
        <v>-2</v>
      </c>
      <c r="AB28" s="21" t="n">
        <v>-2</v>
      </c>
      <c r="AC28" s="21" t="n">
        <v>2</v>
      </c>
      <c r="AD28" s="21" t="n">
        <v>2</v>
      </c>
      <c r="AE28" s="21" t="n">
        <v>2</v>
      </c>
      <c r="AF28" s="21" t="n">
        <v>2</v>
      </c>
      <c r="AG28" s="21" t="n">
        <v>2</v>
      </c>
      <c r="AH28" s="21" t="n">
        <v>2</v>
      </c>
      <c r="AI28" s="21" t="n">
        <v>2</v>
      </c>
      <c r="AJ28" s="21" t="n">
        <v>2</v>
      </c>
      <c r="AK28" s="21" t="n">
        <v>2</v>
      </c>
      <c r="AL28" s="22"/>
      <c r="AM28" s="23"/>
    </row>
    <row r="29" customFormat="false" ht="14.9" hidden="false" customHeight="false" outlineLevel="0" collapsed="false">
      <c r="A29" s="4"/>
      <c r="B29" s="19"/>
      <c r="C29" s="20" t="n">
        <v>23</v>
      </c>
      <c r="D29" s="21" t="n">
        <v>1</v>
      </c>
      <c r="E29" s="21" t="n">
        <v>2</v>
      </c>
      <c r="F29" s="21" t="n">
        <v>1</v>
      </c>
      <c r="G29" s="21" t="n">
        <v>2</v>
      </c>
      <c r="H29" s="21" t="n">
        <v>1</v>
      </c>
      <c r="I29" s="21" t="n">
        <v>2</v>
      </c>
      <c r="J29" s="21" t="n">
        <v>2</v>
      </c>
      <c r="K29" s="21" t="n">
        <v>2</v>
      </c>
      <c r="L29" s="21" t="n">
        <v>1</v>
      </c>
      <c r="M29" s="21" t="n">
        <v>1</v>
      </c>
      <c r="N29" s="21" t="n">
        <v>1</v>
      </c>
      <c r="O29" s="21" t="n">
        <v>1</v>
      </c>
      <c r="P29" s="21" t="n">
        <v>-2</v>
      </c>
      <c r="Q29" s="21" t="n">
        <v>0</v>
      </c>
      <c r="R29" s="21" t="n">
        <v>1</v>
      </c>
      <c r="S29" s="21" t="n">
        <v>1</v>
      </c>
      <c r="T29" s="21" t="n">
        <v>1</v>
      </c>
      <c r="U29" s="21" t="n">
        <v>2</v>
      </c>
      <c r="V29" s="21" t="n">
        <v>-2</v>
      </c>
      <c r="W29" s="21" t="n">
        <v>0</v>
      </c>
      <c r="X29" s="21" t="n">
        <v>1</v>
      </c>
      <c r="Y29" s="21" t="n">
        <v>1</v>
      </c>
      <c r="Z29" s="21" t="n">
        <v>1</v>
      </c>
      <c r="AA29" s="21" t="n">
        <v>0</v>
      </c>
      <c r="AB29" s="21" t="n">
        <v>1</v>
      </c>
      <c r="AC29" s="21" t="n">
        <v>1</v>
      </c>
      <c r="AD29" s="21" t="n">
        <v>1</v>
      </c>
      <c r="AE29" s="21" t="n">
        <v>1</v>
      </c>
      <c r="AF29" s="21" t="n">
        <v>1</v>
      </c>
      <c r="AG29" s="21" t="n">
        <v>1</v>
      </c>
      <c r="AH29" s="21" t="n">
        <v>1</v>
      </c>
      <c r="AI29" s="21" t="n">
        <v>1</v>
      </c>
      <c r="AJ29" s="21" t="n">
        <v>1</v>
      </c>
      <c r="AK29" s="21" t="n">
        <v>1</v>
      </c>
      <c r="AL29" s="22"/>
      <c r="AM29" s="23"/>
    </row>
    <row r="30" customFormat="false" ht="14.9" hidden="false" customHeight="false" outlineLevel="0" collapsed="false">
      <c r="A30" s="4"/>
      <c r="B30" s="19"/>
      <c r="C30" s="20" t="n">
        <v>24</v>
      </c>
      <c r="D30" s="21" t="n">
        <v>2</v>
      </c>
      <c r="E30" s="21" t="n">
        <v>2</v>
      </c>
      <c r="F30" s="21" t="n">
        <v>2</v>
      </c>
      <c r="G30" s="21" t="n">
        <v>2</v>
      </c>
      <c r="H30" s="21" t="n">
        <v>2</v>
      </c>
      <c r="I30" s="21" t="n">
        <v>2</v>
      </c>
      <c r="J30" s="21" t="n">
        <v>2</v>
      </c>
      <c r="K30" s="21" t="n">
        <v>2</v>
      </c>
      <c r="L30" s="21" t="n">
        <v>2</v>
      </c>
      <c r="M30" s="21" t="n">
        <v>2</v>
      </c>
      <c r="N30" s="21" t="n">
        <v>2</v>
      </c>
      <c r="O30" s="21" t="n">
        <v>2</v>
      </c>
      <c r="P30" s="21" t="n">
        <v>1</v>
      </c>
      <c r="Q30" s="21" t="n">
        <v>2</v>
      </c>
      <c r="R30" s="21" t="n">
        <v>2</v>
      </c>
      <c r="S30" s="21" t="n">
        <v>2</v>
      </c>
      <c r="T30" s="21" t="n">
        <v>2</v>
      </c>
      <c r="U30" s="21" t="n">
        <v>2</v>
      </c>
      <c r="V30" s="21" t="n">
        <v>2</v>
      </c>
      <c r="W30" s="21" t="n">
        <v>2</v>
      </c>
      <c r="X30" s="21" t="n">
        <v>2</v>
      </c>
      <c r="Y30" s="21" t="n">
        <v>2</v>
      </c>
      <c r="Z30" s="21" t="n">
        <v>2</v>
      </c>
      <c r="AA30" s="21" t="n">
        <v>2</v>
      </c>
      <c r="AB30" s="21" t="n">
        <v>2</v>
      </c>
      <c r="AC30" s="21" t="n">
        <v>2</v>
      </c>
      <c r="AD30" s="21" t="n">
        <v>2</v>
      </c>
      <c r="AE30" s="21" t="n">
        <v>2</v>
      </c>
      <c r="AF30" s="21" t="n">
        <v>2</v>
      </c>
      <c r="AG30" s="21" t="n">
        <v>2</v>
      </c>
      <c r="AH30" s="21" t="n">
        <v>2</v>
      </c>
      <c r="AI30" s="21" t="n">
        <v>2</v>
      </c>
      <c r="AJ30" s="21" t="n">
        <v>2</v>
      </c>
      <c r="AK30" s="21" t="n">
        <v>2</v>
      </c>
      <c r="AL30" s="22"/>
      <c r="AM30" s="23"/>
    </row>
    <row r="31" customFormat="false" ht="14.9" hidden="false" customHeight="false" outlineLevel="0" collapsed="false">
      <c r="A31" s="4"/>
      <c r="B31" s="19"/>
      <c r="C31" s="24" t="n">
        <v>25</v>
      </c>
      <c r="D31" s="21" t="n">
        <v>1</v>
      </c>
      <c r="E31" s="21" t="n">
        <v>2</v>
      </c>
      <c r="F31" s="21" t="n">
        <v>0</v>
      </c>
      <c r="G31" s="21" t="n">
        <v>2</v>
      </c>
      <c r="H31" s="21" t="n">
        <v>2</v>
      </c>
      <c r="I31" s="21" t="n">
        <v>2</v>
      </c>
      <c r="J31" s="21" t="n">
        <v>2</v>
      </c>
      <c r="K31" s="21" t="n">
        <v>-1</v>
      </c>
      <c r="L31" s="21" t="n">
        <v>1</v>
      </c>
      <c r="M31" s="21" t="n">
        <v>1</v>
      </c>
      <c r="N31" s="21" t="n">
        <v>-1</v>
      </c>
      <c r="O31" s="21" t="n">
        <v>1</v>
      </c>
      <c r="P31" s="21" t="n">
        <v>0</v>
      </c>
      <c r="Q31" s="21" t="n">
        <v>1</v>
      </c>
      <c r="R31" s="21" t="n">
        <v>1</v>
      </c>
      <c r="S31" s="21" t="n">
        <v>2</v>
      </c>
      <c r="T31" s="21" t="n">
        <v>2</v>
      </c>
      <c r="U31" s="21" t="n">
        <v>2</v>
      </c>
      <c r="V31" s="21" t="n">
        <v>2</v>
      </c>
      <c r="W31" s="21" t="n">
        <v>2</v>
      </c>
      <c r="X31" s="21" t="n">
        <v>2</v>
      </c>
      <c r="Y31" s="21" t="n">
        <v>2</v>
      </c>
      <c r="Z31" s="21" t="n">
        <v>1</v>
      </c>
      <c r="AA31" s="21" t="n">
        <v>0</v>
      </c>
      <c r="AB31" s="21" t="n">
        <v>1</v>
      </c>
      <c r="AC31" s="21" t="n">
        <v>2</v>
      </c>
      <c r="AD31" s="21" t="n">
        <v>2</v>
      </c>
      <c r="AE31" s="21" t="n">
        <v>2</v>
      </c>
      <c r="AF31" s="21" t="n">
        <v>2</v>
      </c>
      <c r="AG31" s="21" t="n">
        <v>2</v>
      </c>
      <c r="AH31" s="21" t="n">
        <v>1</v>
      </c>
      <c r="AI31" s="21" t="n">
        <v>2</v>
      </c>
      <c r="AJ31" s="21" t="n">
        <v>2</v>
      </c>
      <c r="AK31" s="21" t="n">
        <v>2</v>
      </c>
      <c r="AL31" s="25"/>
      <c r="AM31" s="26"/>
    </row>
    <row r="32" customFormat="false" ht="14.9" hidden="false" customHeight="false" outlineLevel="0" collapsed="false">
      <c r="A32" s="4"/>
      <c r="B32" s="19"/>
      <c r="C32" s="24" t="n">
        <v>26</v>
      </c>
      <c r="D32" s="21" t="n">
        <v>2</v>
      </c>
      <c r="E32" s="21" t="n">
        <v>2</v>
      </c>
      <c r="F32" s="21" t="n">
        <v>2</v>
      </c>
      <c r="G32" s="21" t="n">
        <v>2</v>
      </c>
      <c r="H32" s="21" t="n">
        <v>2</v>
      </c>
      <c r="I32" s="21" t="n">
        <v>2</v>
      </c>
      <c r="J32" s="21" t="n">
        <v>2</v>
      </c>
      <c r="K32" s="21" t="n">
        <v>2</v>
      </c>
      <c r="L32" s="21" t="n">
        <v>2</v>
      </c>
      <c r="M32" s="21" t="n">
        <v>0</v>
      </c>
      <c r="N32" s="21" t="n">
        <v>-1</v>
      </c>
      <c r="O32" s="21" t="n">
        <v>0</v>
      </c>
      <c r="P32" s="21" t="n">
        <v>-1</v>
      </c>
      <c r="Q32" s="21" t="n">
        <v>0</v>
      </c>
      <c r="R32" s="21" t="n">
        <v>0</v>
      </c>
      <c r="S32" s="21" t="n">
        <v>0</v>
      </c>
      <c r="T32" s="21" t="n">
        <v>0</v>
      </c>
      <c r="U32" s="21" t="n">
        <v>0</v>
      </c>
      <c r="V32" s="21" t="n">
        <v>0</v>
      </c>
      <c r="W32" s="21" t="n">
        <v>0</v>
      </c>
      <c r="X32" s="21" t="n">
        <v>0</v>
      </c>
      <c r="Y32" s="21" t="n">
        <v>0</v>
      </c>
      <c r="Z32" s="21" t="n">
        <v>0</v>
      </c>
      <c r="AA32" s="21" t="n">
        <v>0</v>
      </c>
      <c r="AB32" s="21" t="n">
        <v>-1</v>
      </c>
      <c r="AC32" s="21" t="n">
        <v>0</v>
      </c>
      <c r="AD32" s="21" t="n">
        <v>0</v>
      </c>
      <c r="AE32" s="21" t="n">
        <v>0</v>
      </c>
      <c r="AF32" s="21" t="n">
        <v>-1</v>
      </c>
      <c r="AG32" s="21" t="n">
        <v>0</v>
      </c>
      <c r="AH32" s="21" t="n">
        <v>0</v>
      </c>
      <c r="AI32" s="21" t="n">
        <v>0</v>
      </c>
      <c r="AJ32" s="21" t="n">
        <v>0</v>
      </c>
      <c r="AK32" s="21" t="n">
        <v>0</v>
      </c>
      <c r="AL32" s="25"/>
      <c r="AM32" s="26"/>
    </row>
    <row r="33" customFormat="false" ht="14.9" hidden="false" customHeight="false" outlineLevel="0" collapsed="false">
      <c r="A33" s="4"/>
      <c r="B33" s="19"/>
      <c r="C33" s="24" t="n">
        <v>27</v>
      </c>
      <c r="D33" s="21" t="n">
        <v>2</v>
      </c>
      <c r="E33" s="21" t="n">
        <v>2</v>
      </c>
      <c r="F33" s="21" t="n">
        <v>2</v>
      </c>
      <c r="G33" s="21" t="n">
        <v>2</v>
      </c>
      <c r="H33" s="21" t="n">
        <v>2</v>
      </c>
      <c r="I33" s="21" t="n">
        <v>2</v>
      </c>
      <c r="J33" s="21" t="n">
        <v>2</v>
      </c>
      <c r="K33" s="21" t="n">
        <v>2</v>
      </c>
      <c r="L33" s="21" t="n">
        <v>2</v>
      </c>
      <c r="M33" s="21" t="n">
        <v>1</v>
      </c>
      <c r="N33" s="21" t="n">
        <v>1</v>
      </c>
      <c r="O33" s="21" t="n">
        <v>1</v>
      </c>
      <c r="P33" s="21" t="n">
        <v>0</v>
      </c>
      <c r="Q33" s="21" t="n">
        <v>1</v>
      </c>
      <c r="R33" s="21" t="n">
        <v>1</v>
      </c>
      <c r="S33" s="21" t="n">
        <v>1</v>
      </c>
      <c r="T33" s="21" t="n">
        <v>1</v>
      </c>
      <c r="U33" s="21" t="n">
        <v>1</v>
      </c>
      <c r="V33" s="21" t="n">
        <v>1</v>
      </c>
      <c r="W33" s="21" t="n">
        <v>1</v>
      </c>
      <c r="X33" s="21" t="n">
        <v>1</v>
      </c>
      <c r="Y33" s="21" t="n">
        <v>1</v>
      </c>
      <c r="Z33" s="21" t="n">
        <v>1</v>
      </c>
      <c r="AA33" s="21" t="n">
        <v>1</v>
      </c>
      <c r="AB33" s="21" t="n">
        <v>1</v>
      </c>
      <c r="AC33" s="21" t="n">
        <v>1</v>
      </c>
      <c r="AD33" s="21" t="n">
        <v>1</v>
      </c>
      <c r="AE33" s="21" t="n">
        <v>1</v>
      </c>
      <c r="AF33" s="21" t="n">
        <v>1</v>
      </c>
      <c r="AG33" s="21" t="n">
        <v>1</v>
      </c>
      <c r="AH33" s="21" t="n">
        <v>1</v>
      </c>
      <c r="AI33" s="21" t="n">
        <v>1</v>
      </c>
      <c r="AJ33" s="21" t="n">
        <v>1</v>
      </c>
      <c r="AK33" s="21" t="n">
        <v>1</v>
      </c>
      <c r="AL33" s="25"/>
      <c r="AM33" s="26"/>
    </row>
    <row r="34" customFormat="false" ht="14.9" hidden="false" customHeight="false" outlineLevel="0" collapsed="false">
      <c r="A34" s="4"/>
      <c r="B34" s="19"/>
      <c r="C34" s="24" t="n">
        <v>28</v>
      </c>
      <c r="D34" s="21" t="n">
        <v>1</v>
      </c>
      <c r="E34" s="21" t="n">
        <v>1</v>
      </c>
      <c r="F34" s="21" t="n">
        <v>1</v>
      </c>
      <c r="G34" s="21" t="n">
        <v>1</v>
      </c>
      <c r="H34" s="21" t="n">
        <v>1</v>
      </c>
      <c r="I34" s="21" t="n">
        <v>1</v>
      </c>
      <c r="J34" s="21" t="n">
        <v>1</v>
      </c>
      <c r="K34" s="21" t="n">
        <v>1</v>
      </c>
      <c r="L34" s="21" t="n">
        <v>1</v>
      </c>
      <c r="M34" s="21" t="n">
        <v>1</v>
      </c>
      <c r="N34" s="21" t="n">
        <v>1</v>
      </c>
      <c r="O34" s="21" t="n">
        <v>1</v>
      </c>
      <c r="P34" s="21" t="n">
        <v>0</v>
      </c>
      <c r="Q34" s="21" t="n">
        <v>1</v>
      </c>
      <c r="R34" s="21" t="n">
        <v>1</v>
      </c>
      <c r="S34" s="21" t="n">
        <v>1</v>
      </c>
      <c r="T34" s="21" t="n">
        <v>0</v>
      </c>
      <c r="U34" s="21" t="n">
        <v>1</v>
      </c>
      <c r="V34" s="21" t="n">
        <v>1</v>
      </c>
      <c r="W34" s="21" t="n">
        <v>1</v>
      </c>
      <c r="X34" s="21" t="n">
        <v>1</v>
      </c>
      <c r="Y34" s="21" t="n">
        <v>1</v>
      </c>
      <c r="Z34" s="21" t="n">
        <v>1</v>
      </c>
      <c r="AA34" s="21" t="n">
        <v>1</v>
      </c>
      <c r="AB34" s="21" t="n">
        <v>-1</v>
      </c>
      <c r="AC34" s="21" t="n">
        <v>1</v>
      </c>
      <c r="AD34" s="21" t="n">
        <v>1</v>
      </c>
      <c r="AE34" s="21" t="n">
        <v>1</v>
      </c>
      <c r="AF34" s="21" t="n">
        <v>0</v>
      </c>
      <c r="AG34" s="21" t="n">
        <v>1</v>
      </c>
      <c r="AH34" s="21" t="n">
        <v>1</v>
      </c>
      <c r="AI34" s="21" t="n">
        <v>1</v>
      </c>
      <c r="AJ34" s="21" t="n">
        <v>1</v>
      </c>
      <c r="AK34" s="21" t="n">
        <v>1</v>
      </c>
      <c r="AL34" s="25"/>
      <c r="AM34" s="26"/>
    </row>
    <row r="35" customFormat="false" ht="14.9" hidden="false" customHeight="false" outlineLevel="0" collapsed="false">
      <c r="A35" s="4"/>
      <c r="B35" s="19"/>
      <c r="C35" s="24" t="n">
        <v>29</v>
      </c>
      <c r="D35" s="21" t="n">
        <v>1</v>
      </c>
      <c r="E35" s="21" t="n">
        <v>1</v>
      </c>
      <c r="F35" s="21" t="n">
        <v>2</v>
      </c>
      <c r="G35" s="21" t="n">
        <v>1</v>
      </c>
      <c r="H35" s="21" t="n">
        <v>1</v>
      </c>
      <c r="I35" s="21" t="n">
        <v>2</v>
      </c>
      <c r="J35" s="21" t="n">
        <v>2</v>
      </c>
      <c r="K35" s="21" t="n">
        <v>1</v>
      </c>
      <c r="L35" s="21" t="n">
        <v>1</v>
      </c>
      <c r="M35" s="21" t="n">
        <v>1</v>
      </c>
      <c r="N35" s="21" t="n">
        <v>1</v>
      </c>
      <c r="O35" s="21" t="n">
        <v>1</v>
      </c>
      <c r="P35" s="21" t="n">
        <v>1</v>
      </c>
      <c r="Q35" s="21" t="n">
        <v>0</v>
      </c>
      <c r="R35" s="21" t="n">
        <v>1</v>
      </c>
      <c r="S35" s="21" t="n">
        <v>0</v>
      </c>
      <c r="T35" s="21" t="n">
        <v>0</v>
      </c>
      <c r="U35" s="21" t="n">
        <v>1</v>
      </c>
      <c r="V35" s="21" t="n">
        <v>2</v>
      </c>
      <c r="W35" s="21" t="n">
        <v>0</v>
      </c>
      <c r="X35" s="21" t="n">
        <v>0</v>
      </c>
      <c r="Y35" s="21" t="n">
        <v>1</v>
      </c>
      <c r="Z35" s="21" t="n">
        <v>1</v>
      </c>
      <c r="AA35" s="21" t="n">
        <v>0</v>
      </c>
      <c r="AB35" s="21" t="n">
        <v>0</v>
      </c>
      <c r="AC35" s="21" t="n">
        <v>0</v>
      </c>
      <c r="AD35" s="21" t="n">
        <v>1</v>
      </c>
      <c r="AE35" s="21" t="n">
        <v>1</v>
      </c>
      <c r="AF35" s="21" t="n">
        <v>1</v>
      </c>
      <c r="AG35" s="21" t="n">
        <v>1</v>
      </c>
      <c r="AH35" s="21" t="n">
        <v>1</v>
      </c>
      <c r="AI35" s="21" t="n">
        <v>1</v>
      </c>
      <c r="AJ35" s="21" t="n">
        <v>1</v>
      </c>
      <c r="AK35" s="21" t="n">
        <v>1</v>
      </c>
      <c r="AL35" s="25"/>
      <c r="AM35" s="26"/>
    </row>
    <row r="36" customFormat="false" ht="14.9" hidden="false" customHeight="false" outlineLevel="0" collapsed="false">
      <c r="A36" s="4"/>
      <c r="B36" s="19"/>
      <c r="C36" s="24" t="n">
        <v>30</v>
      </c>
      <c r="D36" s="21" t="n">
        <v>2</v>
      </c>
      <c r="E36" s="21" t="n">
        <v>2</v>
      </c>
      <c r="F36" s="21" t="n">
        <v>2</v>
      </c>
      <c r="G36" s="21" t="n">
        <v>2</v>
      </c>
      <c r="H36" s="21" t="n">
        <v>1</v>
      </c>
      <c r="I36" s="21" t="n">
        <v>2</v>
      </c>
      <c r="J36" s="21" t="n">
        <v>2</v>
      </c>
      <c r="K36" s="21" t="n">
        <v>-1</v>
      </c>
      <c r="L36" s="21" t="n">
        <v>1</v>
      </c>
      <c r="M36" s="21" t="n">
        <v>1</v>
      </c>
      <c r="N36" s="21" t="n">
        <v>1</v>
      </c>
      <c r="O36" s="21" t="n">
        <v>2</v>
      </c>
      <c r="P36" s="21" t="n">
        <v>-1</v>
      </c>
      <c r="Q36" s="21" t="n">
        <v>2</v>
      </c>
      <c r="R36" s="21" t="n">
        <v>0</v>
      </c>
      <c r="S36" s="21" t="n">
        <v>1</v>
      </c>
      <c r="T36" s="21" t="n">
        <v>2</v>
      </c>
      <c r="U36" s="21" t="n">
        <v>2</v>
      </c>
      <c r="V36" s="21" t="n">
        <v>2</v>
      </c>
      <c r="W36" s="21" t="n">
        <v>2</v>
      </c>
      <c r="X36" s="21" t="n">
        <v>2</v>
      </c>
      <c r="Y36" s="21" t="n">
        <v>2</v>
      </c>
      <c r="Z36" s="21" t="n">
        <v>0</v>
      </c>
      <c r="AA36" s="21" t="n">
        <v>1</v>
      </c>
      <c r="AB36" s="21" t="n">
        <v>1</v>
      </c>
      <c r="AC36" s="21" t="n">
        <v>1</v>
      </c>
      <c r="AD36" s="21" t="n">
        <v>2</v>
      </c>
      <c r="AE36" s="21" t="n">
        <v>2</v>
      </c>
      <c r="AF36" s="21" t="n">
        <v>2</v>
      </c>
      <c r="AG36" s="21" t="n">
        <v>2</v>
      </c>
      <c r="AH36" s="21" t="n">
        <v>1</v>
      </c>
      <c r="AI36" s="21" t="n">
        <v>2</v>
      </c>
      <c r="AJ36" s="21" t="n">
        <v>1</v>
      </c>
      <c r="AK36" s="21" t="n">
        <v>1</v>
      </c>
      <c r="AL36" s="25"/>
      <c r="AM36" s="26"/>
    </row>
    <row r="37" customFormat="false" ht="14.9" hidden="false" customHeight="false" outlineLevel="0" collapsed="false">
      <c r="A37" s="4"/>
      <c r="B37" s="19"/>
      <c r="C37" s="24" t="n">
        <v>31</v>
      </c>
      <c r="D37" s="21" t="n">
        <v>0</v>
      </c>
      <c r="E37" s="21" t="n">
        <v>1</v>
      </c>
      <c r="F37" s="21" t="n">
        <v>1</v>
      </c>
      <c r="G37" s="21" t="n">
        <v>1</v>
      </c>
      <c r="H37" s="21" t="n">
        <v>1</v>
      </c>
      <c r="I37" s="21" t="n">
        <v>1</v>
      </c>
      <c r="J37" s="21" t="n">
        <v>1</v>
      </c>
      <c r="K37" s="21" t="n">
        <v>1</v>
      </c>
      <c r="L37" s="21" t="n">
        <v>1</v>
      </c>
      <c r="M37" s="21" t="n">
        <v>-1</v>
      </c>
      <c r="N37" s="21" t="n">
        <v>-1</v>
      </c>
      <c r="O37" s="21" t="n">
        <v>-1</v>
      </c>
      <c r="P37" s="21" t="n">
        <v>-1</v>
      </c>
      <c r="Q37" s="21" t="n">
        <v>-1</v>
      </c>
      <c r="R37" s="21" t="n">
        <v>-1</v>
      </c>
      <c r="S37" s="21" t="n">
        <v>-1</v>
      </c>
      <c r="T37" s="21" t="n">
        <v>-1</v>
      </c>
      <c r="U37" s="21" t="n">
        <v>-1</v>
      </c>
      <c r="V37" s="21" t="n">
        <v>-1</v>
      </c>
      <c r="W37" s="21" t="n">
        <v>-1</v>
      </c>
      <c r="X37" s="21" t="n">
        <v>-1</v>
      </c>
      <c r="Y37" s="21" t="n">
        <v>-1</v>
      </c>
      <c r="Z37" s="21" t="n">
        <v>-1</v>
      </c>
      <c r="AA37" s="21" t="n">
        <v>-1</v>
      </c>
      <c r="AB37" s="21" t="n">
        <v>-1</v>
      </c>
      <c r="AC37" s="21" t="n">
        <v>-1</v>
      </c>
      <c r="AD37" s="21" t="n">
        <v>-1</v>
      </c>
      <c r="AE37" s="21" t="n">
        <v>-1</v>
      </c>
      <c r="AF37" s="21" t="n">
        <v>-1</v>
      </c>
      <c r="AG37" s="21" t="n">
        <v>-1</v>
      </c>
      <c r="AH37" s="21" t="n">
        <v>-1</v>
      </c>
      <c r="AI37" s="21" t="n">
        <v>-1</v>
      </c>
      <c r="AJ37" s="21" t="n">
        <v>-1</v>
      </c>
      <c r="AK37" s="21" t="n">
        <v>-1</v>
      </c>
      <c r="AL37" s="25"/>
      <c r="AM37" s="26"/>
    </row>
    <row r="38" customFormat="false" ht="14.9" hidden="false" customHeight="false" outlineLevel="0" collapsed="false">
      <c r="A38" s="4"/>
      <c r="B38" s="19"/>
      <c r="C38" s="24" t="n">
        <v>32</v>
      </c>
      <c r="D38" s="21" t="n">
        <v>1</v>
      </c>
      <c r="E38" s="21" t="n">
        <v>1</v>
      </c>
      <c r="F38" s="21" t="n">
        <v>2</v>
      </c>
      <c r="G38" s="21" t="n">
        <v>2</v>
      </c>
      <c r="H38" s="21" t="n">
        <v>2</v>
      </c>
      <c r="I38" s="21" t="n">
        <v>2</v>
      </c>
      <c r="J38" s="21" t="n">
        <v>2</v>
      </c>
      <c r="K38" s="21" t="n">
        <v>0</v>
      </c>
      <c r="L38" s="21" t="n">
        <v>1</v>
      </c>
      <c r="M38" s="21" t="n">
        <v>1</v>
      </c>
      <c r="N38" s="21" t="n">
        <v>1</v>
      </c>
      <c r="O38" s="21" t="n">
        <v>2</v>
      </c>
      <c r="P38" s="21" t="n">
        <v>-1</v>
      </c>
      <c r="Q38" s="21" t="n">
        <v>2</v>
      </c>
      <c r="R38" s="21" t="n">
        <v>1</v>
      </c>
      <c r="S38" s="21" t="n">
        <v>2</v>
      </c>
      <c r="T38" s="21" t="n">
        <v>1</v>
      </c>
      <c r="U38" s="21" t="n">
        <v>1</v>
      </c>
      <c r="V38" s="21" t="n">
        <v>2</v>
      </c>
      <c r="W38" s="21" t="n">
        <v>2</v>
      </c>
      <c r="X38" s="21" t="n">
        <v>1</v>
      </c>
      <c r="Y38" s="21" t="n">
        <v>1</v>
      </c>
      <c r="Z38" s="21" t="n">
        <v>0</v>
      </c>
      <c r="AA38" s="21" t="n">
        <v>1</v>
      </c>
      <c r="AB38" s="21" t="n">
        <v>1</v>
      </c>
      <c r="AC38" s="21" t="n">
        <v>1</v>
      </c>
      <c r="AD38" s="21" t="n">
        <v>1</v>
      </c>
      <c r="AE38" s="21" t="n">
        <v>2</v>
      </c>
      <c r="AF38" s="21" t="n">
        <v>2</v>
      </c>
      <c r="AG38" s="21" t="n">
        <v>1</v>
      </c>
      <c r="AH38" s="21" t="n">
        <v>1</v>
      </c>
      <c r="AI38" s="21" t="n">
        <v>1</v>
      </c>
      <c r="AJ38" s="21" t="n">
        <v>1</v>
      </c>
      <c r="AK38" s="21" t="n">
        <v>1</v>
      </c>
      <c r="AL38" s="25"/>
      <c r="AM38" s="26"/>
    </row>
    <row r="39" customFormat="false" ht="14.9" hidden="false" customHeight="false" outlineLevel="0" collapsed="false">
      <c r="A39" s="4"/>
      <c r="B39" s="19"/>
      <c r="C39" s="24" t="n">
        <v>33</v>
      </c>
      <c r="D39" s="21" t="n">
        <v>1</v>
      </c>
      <c r="E39" s="21" t="n">
        <v>1</v>
      </c>
      <c r="F39" s="21" t="n">
        <v>-1</v>
      </c>
      <c r="G39" s="21" t="n">
        <v>1</v>
      </c>
      <c r="H39" s="21" t="n">
        <v>1</v>
      </c>
      <c r="I39" s="21" t="n">
        <v>1</v>
      </c>
      <c r="J39" s="21" t="n">
        <v>1</v>
      </c>
      <c r="K39" s="21" t="n">
        <v>-1</v>
      </c>
      <c r="L39" s="21" t="n">
        <v>0</v>
      </c>
      <c r="M39" s="21" t="n">
        <v>1</v>
      </c>
      <c r="N39" s="21" t="n">
        <v>1</v>
      </c>
      <c r="O39" s="21" t="n">
        <v>-1</v>
      </c>
      <c r="P39" s="21" t="n">
        <v>-1</v>
      </c>
      <c r="Q39" s="21" t="n">
        <v>1</v>
      </c>
      <c r="R39" s="21" t="n">
        <v>1</v>
      </c>
      <c r="S39" s="21" t="n">
        <v>1</v>
      </c>
      <c r="T39" s="21" t="n">
        <v>1</v>
      </c>
      <c r="U39" s="21" t="n">
        <v>1</v>
      </c>
      <c r="V39" s="21" t="n">
        <v>1</v>
      </c>
      <c r="W39" s="21" t="n">
        <v>1</v>
      </c>
      <c r="X39" s="21" t="n">
        <v>1</v>
      </c>
      <c r="Y39" s="21" t="n">
        <v>1</v>
      </c>
      <c r="Z39" s="21" t="n">
        <v>1</v>
      </c>
      <c r="AA39" s="21" t="n">
        <v>1</v>
      </c>
      <c r="AB39" s="21" t="n">
        <v>1</v>
      </c>
      <c r="AC39" s="21" t="n">
        <v>1</v>
      </c>
      <c r="AD39" s="21" t="n">
        <v>1</v>
      </c>
      <c r="AE39" s="21" t="n">
        <v>1</v>
      </c>
      <c r="AF39" s="21" t="n">
        <v>1</v>
      </c>
      <c r="AG39" s="21" t="n">
        <v>1</v>
      </c>
      <c r="AH39" s="21" t="n">
        <v>1</v>
      </c>
      <c r="AI39" s="21" t="n">
        <v>1</v>
      </c>
      <c r="AJ39" s="21" t="n">
        <v>1</v>
      </c>
      <c r="AK39" s="21" t="n">
        <v>1</v>
      </c>
      <c r="AL39" s="25"/>
      <c r="AM39" s="26"/>
    </row>
    <row r="41" customFormat="false" ht="13.8" hidden="false" customHeight="false" outlineLevel="0" collapsed="false">
      <c r="B41" s="27" t="s">
        <v>21</v>
      </c>
      <c r="C41" s="27"/>
      <c r="D41" s="28" t="n">
        <f aca="false">AVERAGE(D7:D39)</f>
        <v>1.18181818181818</v>
      </c>
      <c r="E41" s="28" t="n">
        <f aca="false">AVERAGE(E7:E39)</f>
        <v>1.45454545454545</v>
      </c>
      <c r="F41" s="28" t="n">
        <f aca="false">AVERAGE(F7:F39)</f>
        <v>1.15151515151515</v>
      </c>
      <c r="G41" s="28" t="n">
        <f aca="false">AVERAGE(G7:G39)</f>
        <v>1.66666666666667</v>
      </c>
      <c r="H41" s="28" t="n">
        <f aca="false">AVERAGE(H7:H39)</f>
        <v>1.45454545454545</v>
      </c>
      <c r="I41" s="28" t="n">
        <f aca="false">AVERAGE(I7:I39)</f>
        <v>1.57575757575758</v>
      </c>
      <c r="J41" s="28" t="n">
        <f aca="false">AVERAGE(J7:J39)</f>
        <v>1.51515151515152</v>
      </c>
      <c r="K41" s="28" t="n">
        <f aca="false">AVERAGE(K7:K39)</f>
        <v>0.545454545454545</v>
      </c>
      <c r="L41" s="28" t="n">
        <f aca="false">AVERAGE(L7:L39)</f>
        <v>1.33333333333333</v>
      </c>
      <c r="M41" s="28" t="n">
        <f aca="false">AVERAGE(M7:M39)</f>
        <v>1.12121212121212</v>
      </c>
      <c r="N41" s="28" t="n">
        <f aca="false">AVERAGE(N7:N39)</f>
        <v>0.666666666666667</v>
      </c>
      <c r="O41" s="28" t="n">
        <f aca="false">AVERAGE(O7:O39)</f>
        <v>0.787878787878788</v>
      </c>
      <c r="P41" s="28" t="n">
        <f aca="false">AVERAGE(P7:P39)</f>
        <v>-0.242424242424242</v>
      </c>
      <c r="Q41" s="28" t="n">
        <f aca="false">AVERAGE(Q7:Q39)</f>
        <v>0.818181818181818</v>
      </c>
      <c r="R41" s="28" t="n">
        <f aca="false">AVERAGE(R7:R39)</f>
        <v>0.878787878787879</v>
      </c>
      <c r="S41" s="28" t="n">
        <f aca="false">AVERAGE(S7:S39)</f>
        <v>1.21212121212121</v>
      </c>
      <c r="T41" s="28" t="n">
        <f aca="false">AVERAGE(T7:T39)</f>
        <v>1.15151515151515</v>
      </c>
      <c r="U41" s="28" t="n">
        <f aca="false">AVERAGE(U7:U39)</f>
        <v>1.21212121212121</v>
      </c>
      <c r="V41" s="28" t="n">
        <f aca="false">AVERAGE(V7:V39)</f>
        <v>1.18181818181818</v>
      </c>
      <c r="W41" s="28" t="n">
        <f aca="false">AVERAGE(W7:W39)</f>
        <v>1.15151515151515</v>
      </c>
      <c r="X41" s="28" t="n">
        <f aca="false">AVERAGE(X7:X39)</f>
        <v>1.24242424242424</v>
      </c>
      <c r="Y41" s="28" t="n">
        <f aca="false">AVERAGE(Y7:Y39)</f>
        <v>1.09090909090909</v>
      </c>
      <c r="Z41" s="28" t="n">
        <f aca="false">AVERAGE(Z7:Z39)</f>
        <v>0.666666666666667</v>
      </c>
      <c r="AA41" s="28" t="n">
        <f aca="false">AVERAGE(AA7:AA39)</f>
        <v>0.545454545454545</v>
      </c>
      <c r="AB41" s="28" t="n">
        <f aca="false">AVERAGE(AB7:AB39)</f>
        <v>0.666666666666667</v>
      </c>
      <c r="AC41" s="28" t="n">
        <f aca="false">AVERAGE(AC7:AC39)</f>
        <v>1.18181818181818</v>
      </c>
      <c r="AD41" s="28" t="n">
        <f aca="false">AVERAGE(AD7:AD39)</f>
        <v>1.33333333333333</v>
      </c>
      <c r="AE41" s="28" t="n">
        <f aca="false">AVERAGE(AE7:AE39)</f>
        <v>1.42424242424242</v>
      </c>
      <c r="AF41" s="28" t="n">
        <f aca="false">AVERAGE(AF7:AF39)</f>
        <v>1.12121212121212</v>
      </c>
      <c r="AG41" s="28" t="n">
        <f aca="false">AVERAGE(AG7:AG39)</f>
        <v>1.3030303030303</v>
      </c>
      <c r="AH41" s="28" t="n">
        <f aca="false">AVERAGE(AH7:AH39)</f>
        <v>1.18181818181818</v>
      </c>
      <c r="AI41" s="28" t="n">
        <f aca="false">AVERAGE(AI7:AI39)</f>
        <v>1.33333333333333</v>
      </c>
      <c r="AJ41" s="28" t="n">
        <f aca="false">AVERAGE(AJ7:AJ39)</f>
        <v>1.27272727272727</v>
      </c>
      <c r="AK41" s="28" t="n">
        <f aca="false">AVERAGE(AK7:AK39)</f>
        <v>1.27272727272727</v>
      </c>
      <c r="AL41" s="28" t="e">
        <f aca="false">AVERAGE(AL7:AL39)</f>
        <v>#DIV/0!</v>
      </c>
      <c r="AM41" s="28" t="e">
        <f aca="false">AVERAGE(AM7:AM39)</f>
        <v>#DIV/0!</v>
      </c>
    </row>
    <row r="42" customFormat="false" ht="13.8" hidden="false" customHeight="false" outlineLevel="0" collapsed="false">
      <c r="B42" s="27" t="s">
        <v>22</v>
      </c>
      <c r="C42" s="27"/>
      <c r="D42" s="0" t="n">
        <f aca="false">INT(MEDIAN(D7:D39))</f>
        <v>1</v>
      </c>
      <c r="E42" s="0" t="n">
        <f aca="false">INT(MEDIAN(E7:E39))</f>
        <v>1</v>
      </c>
      <c r="F42" s="0" t="n">
        <f aca="false">INT(MEDIAN(F7:F39))</f>
        <v>1</v>
      </c>
      <c r="G42" s="0" t="n">
        <f aca="false">INT(MEDIAN(G7:G39))</f>
        <v>2</v>
      </c>
      <c r="H42" s="0" t="n">
        <f aca="false">INT(MEDIAN(H7:H39))</f>
        <v>2</v>
      </c>
      <c r="I42" s="0" t="n">
        <f aca="false">INT(MEDIAN(I7:I39))</f>
        <v>2</v>
      </c>
      <c r="J42" s="0" t="n">
        <f aca="false">INT(MEDIAN(J7:J39))</f>
        <v>2</v>
      </c>
      <c r="K42" s="0" t="n">
        <f aca="false">INT(MEDIAN(K7:K39))</f>
        <v>1</v>
      </c>
      <c r="L42" s="0" t="n">
        <f aca="false">INT(MEDIAN(L7:L39))</f>
        <v>1</v>
      </c>
      <c r="M42" s="0" t="n">
        <f aca="false">INT(MEDIAN(M7:M39))</f>
        <v>1</v>
      </c>
      <c r="N42" s="0" t="n">
        <f aca="false">INT(MEDIAN(N7:N39))</f>
        <v>1</v>
      </c>
      <c r="O42" s="0" t="n">
        <f aca="false">INT(MEDIAN(O7:O39))</f>
        <v>1</v>
      </c>
      <c r="P42" s="0" t="n">
        <f aca="false">INT(MEDIAN(P7:P39))</f>
        <v>0</v>
      </c>
      <c r="Q42" s="0" t="n">
        <f aca="false">INT(MEDIAN(Q7:Q39))</f>
        <v>1</v>
      </c>
      <c r="R42" s="0" t="n">
        <f aca="false">INT(MEDIAN(R7:R39))</f>
        <v>1</v>
      </c>
      <c r="S42" s="0" t="n">
        <f aca="false">INT(MEDIAN(S7:S39))</f>
        <v>1</v>
      </c>
      <c r="T42" s="0" t="n">
        <f aca="false">INT(MEDIAN(T7:T39))</f>
        <v>1</v>
      </c>
      <c r="U42" s="0" t="n">
        <f aca="false">INT(MEDIAN(U7:U39))</f>
        <v>1</v>
      </c>
      <c r="V42" s="0" t="n">
        <f aca="false">INT(MEDIAN(V7:V39))</f>
        <v>1</v>
      </c>
      <c r="W42" s="0" t="n">
        <f aca="false">INT(MEDIAN(W7:W39))</f>
        <v>1</v>
      </c>
      <c r="X42" s="0" t="n">
        <f aca="false">INT(MEDIAN(X7:X39))</f>
        <v>1</v>
      </c>
      <c r="Y42" s="0" t="n">
        <f aca="false">INT(MEDIAN(Y7:Y39))</f>
        <v>1</v>
      </c>
      <c r="Z42" s="0" t="n">
        <f aca="false">INT(MEDIAN(Z7:Z39))</f>
        <v>1</v>
      </c>
      <c r="AA42" s="0" t="n">
        <f aca="false">INT(MEDIAN(AA7:AA39))</f>
        <v>1</v>
      </c>
      <c r="AB42" s="0" t="n">
        <f aca="false">INT(MEDIAN(AB7:AB39))</f>
        <v>1</v>
      </c>
      <c r="AC42" s="0" t="n">
        <f aca="false">INT(MEDIAN(AC7:AC39))</f>
        <v>1</v>
      </c>
      <c r="AD42" s="0" t="n">
        <f aca="false">INT(MEDIAN(AD7:AD39))</f>
        <v>2</v>
      </c>
      <c r="AE42" s="0" t="n">
        <f aca="false">INT(MEDIAN(AE7:AE39))</f>
        <v>2</v>
      </c>
      <c r="AF42" s="0" t="n">
        <f aca="false">INT(MEDIAN(AF7:AF39))</f>
        <v>1</v>
      </c>
      <c r="AG42" s="0" t="n">
        <f aca="false">INT(MEDIAN(AG7:AG39))</f>
        <v>1</v>
      </c>
      <c r="AH42" s="0" t="n">
        <f aca="false">INT(MEDIAN(AH7:AH39))</f>
        <v>1</v>
      </c>
      <c r="AI42" s="0" t="n">
        <f aca="false">INT(MEDIAN(AI7:AI39))</f>
        <v>1</v>
      </c>
      <c r="AJ42" s="0" t="n">
        <f aca="false">INT(MEDIAN(AJ7:AJ39))</f>
        <v>1</v>
      </c>
      <c r="AK42" s="0" t="n">
        <f aca="false">INT(MEDIAN(AK7:AK39))</f>
        <v>1</v>
      </c>
      <c r="AL42" s="0" t="e">
        <f aca="false">INT(MEDIAN(AL7:AL39))</f>
        <v>#VALUE!</v>
      </c>
      <c r="AM42" s="0" t="e">
        <f aca="false">INT(MEDIAN(AM7:AM39))</f>
        <v>#VALUE!</v>
      </c>
    </row>
    <row r="43" customFormat="false" ht="15" hidden="false" customHeight="false" outlineLevel="0" collapsed="false">
      <c r="B43" s="27"/>
      <c r="C43" s="27"/>
    </row>
    <row r="44" customFormat="false" ht="13.8" hidden="false" customHeight="false" outlineLevel="0" collapsed="false">
      <c r="A44" s="29" t="s">
        <v>23</v>
      </c>
      <c r="B44" s="29" t="n">
        <v>33</v>
      </c>
    </row>
    <row r="49" customFormat="false" ht="15" hidden="false" customHeight="true" outlineLevel="0" collapsed="false">
      <c r="B49" s="30" t="s">
        <v>24</v>
      </c>
      <c r="C49" s="31" t="n">
        <v>2</v>
      </c>
      <c r="D49" s="32" t="n">
        <f aca="false">FREQUENCY(D7:D39,D54:D58)</f>
        <v>12</v>
      </c>
      <c r="E49" s="32" t="n">
        <f aca="false">FREQUENCY(E7:E39,E54:E58)</f>
        <v>16</v>
      </c>
      <c r="F49" s="32" t="n">
        <f aca="false">FREQUENCY(F7:F39,F54:F58)</f>
        <v>16</v>
      </c>
      <c r="G49" s="32" t="n">
        <f aca="false">FREQUENCY(G7:G39,G54:G58)</f>
        <v>23</v>
      </c>
      <c r="H49" s="32" t="n">
        <f aca="false">FREQUENCY(H7:H39,H54:H58)</f>
        <v>18</v>
      </c>
      <c r="I49" s="32" t="n">
        <f aca="false">FREQUENCY(I7:I39,I54:I58)</f>
        <v>23</v>
      </c>
      <c r="J49" s="32" t="n">
        <f aca="false">FREQUENCY(J7:J39,J54:J58)</f>
        <v>21</v>
      </c>
      <c r="K49" s="32" t="n">
        <f aca="false">FREQUENCY(K7:K39,K54:K58)</f>
        <v>9</v>
      </c>
      <c r="L49" s="32" t="n">
        <f aca="false">FREQUENCY(L7:L39,L54:L58)</f>
        <v>15</v>
      </c>
      <c r="M49" s="32" t="n">
        <f aca="false">FREQUENCY(M7:M39,M54:M58)</f>
        <v>9</v>
      </c>
      <c r="N49" s="32" t="n">
        <f aca="false">FREQUENCY(N7:N39,N54:N58)</f>
        <v>4</v>
      </c>
      <c r="O49" s="32" t="n">
        <f aca="false">FREQUENCY(O7:O39,O54:O58)</f>
        <v>8</v>
      </c>
      <c r="P49" s="32" t="n">
        <f aca="false">FREQUENCY(P7:P39,P54:P58)</f>
        <v>2</v>
      </c>
      <c r="Q49" s="32" t="n">
        <f aca="false">FREQUENCY(Q7:Q39,Q54:Q58)</f>
        <v>10</v>
      </c>
      <c r="R49" s="32" t="n">
        <f aca="false">FREQUENCY(R7:R39,R54:R58)</f>
        <v>8</v>
      </c>
      <c r="S49" s="32" t="n">
        <f aca="false">FREQUENCY(S7:S39,S54:S58)</f>
        <v>13</v>
      </c>
      <c r="T49" s="32" t="n">
        <f aca="false">FREQUENCY(T7:T39,T54:T58)</f>
        <v>14</v>
      </c>
      <c r="U49" s="32" t="n">
        <f aca="false">FREQUENCY(U7:U39,U54:U58)</f>
        <v>15</v>
      </c>
      <c r="V49" s="32" t="n">
        <f aca="false">FREQUENCY(V7:V39,V54:V58)</f>
        <v>16</v>
      </c>
      <c r="W49" s="32" t="n">
        <f aca="false">FREQUENCY(W7:W39,W54:W58)</f>
        <v>13</v>
      </c>
      <c r="X49" s="32" t="n">
        <f aca="false">FREQUENCY(X7:X39,X54:X58)</f>
        <v>14</v>
      </c>
      <c r="Y49" s="32" t="n">
        <f aca="false">FREQUENCY(Y7:Y39,Y54:Y58)</f>
        <v>13</v>
      </c>
      <c r="Z49" s="32" t="n">
        <f aca="false">FREQUENCY(Z7:Z39,Z54:Z58)</f>
        <v>7</v>
      </c>
      <c r="AA49" s="32" t="n">
        <f aca="false">FREQUENCY(AA7:AA39,AA54:AA58)</f>
        <v>6</v>
      </c>
      <c r="AB49" s="32" t="n">
        <f aca="false">FREQUENCY(AB7:AB39,AB54:AB58)</f>
        <v>9</v>
      </c>
      <c r="AC49" s="32" t="n">
        <f aca="false">FREQUENCY(AC7:AC39,AC54:AC58)</f>
        <v>13</v>
      </c>
      <c r="AD49" s="32" t="n">
        <f aca="false">FREQUENCY(AD7:AD39,AD54:AD58)</f>
        <v>17</v>
      </c>
      <c r="AE49" s="32" t="n">
        <f aca="false">FREQUENCY(AE7:AE39,AE54:AE58)</f>
        <v>18</v>
      </c>
      <c r="AF49" s="32" t="n">
        <f aca="false">FREQUENCY(AF7:AF39,AF54:AF58)</f>
        <v>15</v>
      </c>
      <c r="AG49" s="32" t="n">
        <f aca="false">FREQUENCY(AG7:AG39,AG54:AG58)</f>
        <v>14</v>
      </c>
      <c r="AH49" s="32" t="n">
        <f aca="false">FREQUENCY(AH7:AH39,AH54:AH58)</f>
        <v>12</v>
      </c>
      <c r="AI49" s="32" t="n">
        <f aca="false">FREQUENCY(AI7:AI39,AI54:AI58)</f>
        <v>16</v>
      </c>
      <c r="AJ49" s="32" t="n">
        <f aca="false">FREQUENCY(AJ7:AJ39,AJ54:AJ58)</f>
        <v>14</v>
      </c>
      <c r="AK49" s="32" t="n">
        <f aca="false">FREQUENCY(AK7:AK39,AK54:AK58)</f>
        <v>14</v>
      </c>
      <c r="AL49" s="32" t="e">
        <f aca="false">FREQUENCY(AL7:AL39,AL54:AL58)</f>
        <v>#VALUE!</v>
      </c>
      <c r="AM49" s="32" t="e">
        <f aca="false">FREQUENCY(AM7:AM39,AM54:AM58)</f>
        <v>#VALUE!</v>
      </c>
    </row>
    <row r="50" customFormat="false" ht="13.8" hidden="false" customHeight="false" outlineLevel="0" collapsed="false">
      <c r="B50" s="30"/>
      <c r="C50" s="33" t="n">
        <v>1</v>
      </c>
      <c r="D50" s="32" t="n">
        <f aca="false">FREQUENCY(D7:D39,D55:D59)</f>
        <v>16</v>
      </c>
      <c r="E50" s="32" t="n">
        <f aca="false">FREQUENCY(E7:E39,E55:E59)</f>
        <v>16</v>
      </c>
      <c r="F50" s="32" t="n">
        <f aca="false">FREQUENCY(F7:F39,F55:F59)</f>
        <v>9</v>
      </c>
      <c r="G50" s="32" t="n">
        <f aca="false">FREQUENCY(G7:G39,G55:G59)</f>
        <v>9</v>
      </c>
      <c r="H50" s="32" t="n">
        <f aca="false">FREQUENCY(H7:H39,H55:H59)</f>
        <v>13</v>
      </c>
      <c r="I50" s="32" t="n">
        <f aca="false">FREQUENCY(I7:I39,I55:I59)</f>
        <v>8</v>
      </c>
      <c r="J50" s="32" t="n">
        <f aca="false">FREQUENCY(J7:J39,J55:J59)</f>
        <v>8</v>
      </c>
      <c r="K50" s="32" t="n">
        <f aca="false">FREQUENCY(K7:K39,K55:K59)</f>
        <v>10</v>
      </c>
      <c r="L50" s="32" t="n">
        <f aca="false">FREQUENCY(L7:L39,L55:L59)</f>
        <v>14</v>
      </c>
      <c r="M50" s="32" t="n">
        <f aca="false">FREQUENCY(M7:M39,M55:M59)</f>
        <v>20</v>
      </c>
      <c r="N50" s="32" t="n">
        <f aca="false">FREQUENCY(N7:N39,N55:N59)</f>
        <v>18</v>
      </c>
      <c r="O50" s="32" t="n">
        <f aca="false">FREQUENCY(O7:O39,O55:O59)</f>
        <v>14</v>
      </c>
      <c r="P50" s="32" t="n">
        <f aca="false">FREQUENCY(P7:P39,P55:P59)</f>
        <v>5</v>
      </c>
      <c r="Q50" s="32" t="n">
        <f aca="false">FREQUENCY(Q7:Q39,Q55:Q59)</f>
        <v>11</v>
      </c>
      <c r="R50" s="32" t="n">
        <f aca="false">FREQUENCY(R7:R39,R55:R59)</f>
        <v>15</v>
      </c>
      <c r="S50" s="32" t="n">
        <f aca="false">FREQUENCY(S7:S39,S55:S59)</f>
        <v>15</v>
      </c>
      <c r="T50" s="32" t="n">
        <f aca="false">FREQUENCY(T7:T39,T55:T59)</f>
        <v>11</v>
      </c>
      <c r="U50" s="32" t="n">
        <f aca="false">FREQUENCY(U7:U39,U55:U59)</f>
        <v>12</v>
      </c>
      <c r="V50" s="32" t="n">
        <f aca="false">FREQUENCY(V7:V39,V55:V59)</f>
        <v>11</v>
      </c>
      <c r="W50" s="32" t="n">
        <f aca="false">FREQUENCY(W7:W39,W55:W59)</f>
        <v>13</v>
      </c>
      <c r="X50" s="32" t="n">
        <f aca="false">FREQUENCY(X7:X39,X55:X59)</f>
        <v>14</v>
      </c>
      <c r="Y50" s="32" t="n">
        <f aca="false">FREQUENCY(Y7:Y39,Y55:Y59)</f>
        <v>11</v>
      </c>
      <c r="Z50" s="32" t="n">
        <f aca="false">FREQUENCY(Z7:Z39,Z55:Z59)</f>
        <v>12</v>
      </c>
      <c r="AA50" s="32" t="n">
        <f aca="false">FREQUENCY(AA7:AA39,AA55:AA59)</f>
        <v>12</v>
      </c>
      <c r="AB50" s="32" t="n">
        <f aca="false">FREQUENCY(AB7:AB39,AB55:AB59)</f>
        <v>12</v>
      </c>
      <c r="AC50" s="32" t="n">
        <f aca="false">FREQUENCY(AC7:AC39,AC55:AC59)</f>
        <v>14</v>
      </c>
      <c r="AD50" s="32" t="n">
        <f aca="false">FREQUENCY(AD7:AD39,AD55:AD59)</f>
        <v>11</v>
      </c>
      <c r="AE50" s="32" t="n">
        <f aca="false">FREQUENCY(AE7:AE39,AE55:AE59)</f>
        <v>12</v>
      </c>
      <c r="AF50" s="32" t="n">
        <f aca="false">FREQUENCY(AF7:AF39,AF55:AF59)</f>
        <v>10</v>
      </c>
      <c r="AG50" s="32" t="n">
        <f aca="false">FREQUENCY(AG7:AG39,AG55:AG59)</f>
        <v>16</v>
      </c>
      <c r="AH50" s="32" t="n">
        <f aca="false">FREQUENCY(AH7:AH39,AH55:AH59)</f>
        <v>16</v>
      </c>
      <c r="AI50" s="32" t="n">
        <f aca="false">FREQUENCY(AI7:AI39,AI55:AI59)</f>
        <v>13</v>
      </c>
      <c r="AJ50" s="32" t="n">
        <f aca="false">FREQUENCY(AJ7:AJ39,AJ55:AJ59)</f>
        <v>15</v>
      </c>
      <c r="AK50" s="32" t="n">
        <f aca="false">FREQUENCY(AK7:AK39,AK55:AK59)</f>
        <v>16</v>
      </c>
      <c r="AL50" s="32" t="e">
        <f aca="false">FREQUENCY(AL7:AL39,AL55:AL59)</f>
        <v>#VALUE!</v>
      </c>
      <c r="AM50" s="32" t="e">
        <f aca="false">FREQUENCY(AM7:AM39,AM55:AM59)</f>
        <v>#VALUE!</v>
      </c>
    </row>
    <row r="51" customFormat="false" ht="13.8" hidden="false" customHeight="false" outlineLevel="0" collapsed="false">
      <c r="B51" s="30"/>
      <c r="C51" s="34" t="n">
        <v>0</v>
      </c>
      <c r="D51" s="32" t="n">
        <f aca="false">FREQUENCY(D7:D39,D56:D61)</f>
        <v>4</v>
      </c>
      <c r="E51" s="32" t="n">
        <f aca="false">FREQUENCY(E7:E39,E56:E61)</f>
        <v>1</v>
      </c>
      <c r="F51" s="32" t="n">
        <f aca="false">FREQUENCY(F7:F39,F56:F61)</f>
        <v>5</v>
      </c>
      <c r="G51" s="32" t="n">
        <f aca="false">FREQUENCY(G7:G39,G56:G61)</f>
        <v>1</v>
      </c>
      <c r="H51" s="32" t="n">
        <f aca="false">FREQUENCY(H7:H39,H56:H61)</f>
        <v>1</v>
      </c>
      <c r="I51" s="32" t="n">
        <f aca="false">FREQUENCY(I7:I39,I56:I61)</f>
        <v>0</v>
      </c>
      <c r="J51" s="32" t="n">
        <f aca="false">FREQUENCY(J7:J39,J56:J61)</f>
        <v>4</v>
      </c>
      <c r="K51" s="32" t="n">
        <f aca="false">FREQUENCY(K7:K39,K56:K61)</f>
        <v>6</v>
      </c>
      <c r="L51" s="32" t="n">
        <f aca="false">FREQUENCY(L7:L39,L56:L61)</f>
        <v>4</v>
      </c>
      <c r="M51" s="32" t="n">
        <f aca="false">FREQUENCY(M7:M39,M56:M61)</f>
        <v>3</v>
      </c>
      <c r="N51" s="32" t="n">
        <f aca="false">FREQUENCY(N7:N39,N56:N61)</f>
        <v>7</v>
      </c>
      <c r="O51" s="32" t="n">
        <f aca="false">FREQUENCY(O7:O39,O56:O61)</f>
        <v>7</v>
      </c>
      <c r="P51" s="32" t="n">
        <f aca="false">FREQUENCY(P7:P39,P56:P61)</f>
        <v>12</v>
      </c>
      <c r="Q51" s="32" t="n">
        <f aca="false">FREQUENCY(Q7:Q39,Q56:Q61)</f>
        <v>9</v>
      </c>
      <c r="R51" s="32" t="n">
        <f aca="false">FREQUENCY(R7:R39,R56:R61)</f>
        <v>8</v>
      </c>
      <c r="S51" s="32" t="n">
        <f aca="false">FREQUENCY(S7:S39,S56:S61)</f>
        <v>4</v>
      </c>
      <c r="T51" s="32" t="n">
        <f aca="false">FREQUENCY(T7:T39,T56:T61)</f>
        <v>7</v>
      </c>
      <c r="U51" s="32" t="n">
        <f aca="false">FREQUENCY(U7:U39,U56:U61)</f>
        <v>4</v>
      </c>
      <c r="V51" s="32" t="n">
        <f aca="false">FREQUENCY(V7:V39,V56:V61)</f>
        <v>3</v>
      </c>
      <c r="W51" s="32" t="n">
        <f aca="false">FREQUENCY(W7:W39,W56:W61)</f>
        <v>6</v>
      </c>
      <c r="X51" s="32" t="n">
        <f aca="false">FREQUENCY(X7:X39,X56:X61)</f>
        <v>4</v>
      </c>
      <c r="Y51" s="32" t="n">
        <f aca="false">FREQUENCY(Y7:Y39,Y56:Y61)</f>
        <v>8</v>
      </c>
      <c r="Z51" s="32" t="n">
        <f aca="false">FREQUENCY(Z7:Z39,Z56:Z61)</f>
        <v>11</v>
      </c>
      <c r="AA51" s="32" t="n">
        <f aca="false">FREQUENCY(AA7:AA39,AA56:AA61)</f>
        <v>11</v>
      </c>
      <c r="AB51" s="32" t="n">
        <f aca="false">FREQUENCY(AB7:AB39,AB56:AB61)</f>
        <v>6</v>
      </c>
      <c r="AC51" s="32" t="n">
        <f aca="false">FREQUENCY(AC7:AC39,AC56:AC61)</f>
        <v>5</v>
      </c>
      <c r="AD51" s="32" t="n">
        <f aca="false">FREQUENCY(AD7:AD39,AD56:AD61)</f>
        <v>4</v>
      </c>
      <c r="AE51" s="32" t="n">
        <f aca="false">FREQUENCY(AE7:AE39,AE56:AE61)</f>
        <v>2</v>
      </c>
      <c r="AF51" s="32" t="n">
        <f aca="false">FREQUENCY(AF7:AF39,AF56:AF61)</f>
        <v>5</v>
      </c>
      <c r="AG51" s="32" t="n">
        <f aca="false">FREQUENCY(AG7:AG39,AG56:AG61)</f>
        <v>2</v>
      </c>
      <c r="AH51" s="32" t="n">
        <f aca="false">FREQUENCY(AH7:AH39,AH56:AH61)</f>
        <v>4</v>
      </c>
      <c r="AI51" s="32" t="n">
        <f aca="false">FREQUENCY(AI7:AI39,AI56:AI61)</f>
        <v>3</v>
      </c>
      <c r="AJ51" s="32" t="n">
        <f aca="false">FREQUENCY(AJ7:AJ39,AJ56:AJ61)</f>
        <v>3</v>
      </c>
      <c r="AK51" s="32" t="n">
        <f aca="false">FREQUENCY(AK7:AK39,AK56:AK61)</f>
        <v>1</v>
      </c>
      <c r="AL51" s="32" t="e">
        <f aca="false">FREQUENCY(AL7:AL39,AL56:AL61)</f>
        <v>#VALUE!</v>
      </c>
      <c r="AM51" s="32" t="e">
        <f aca="false">FREQUENCY(AM7:AM39,AM56:AM61)</f>
        <v>#VALUE!</v>
      </c>
    </row>
    <row r="52" customFormat="false" ht="13.8" hidden="false" customHeight="false" outlineLevel="0" collapsed="false">
      <c r="B52" s="30"/>
      <c r="C52" s="34" t="n">
        <v>-1</v>
      </c>
      <c r="D52" s="32" t="n">
        <f aca="false">FREQUENCY(D7:D39,D57:D62)</f>
        <v>1</v>
      </c>
      <c r="E52" s="32" t="n">
        <f aca="false">FREQUENCY(E7:E39,E57:E62)</f>
        <v>0</v>
      </c>
      <c r="F52" s="32" t="n">
        <f aca="false">FREQUENCY(F7:F39,F57:F62)</f>
        <v>3</v>
      </c>
      <c r="G52" s="32" t="n">
        <f aca="false">FREQUENCY(G7:G39,G57:G62)</f>
        <v>0</v>
      </c>
      <c r="H52" s="32" t="n">
        <f aca="false">FREQUENCY(H7:H39,H57:H62)</f>
        <v>1</v>
      </c>
      <c r="I52" s="32" t="n">
        <f aca="false">FREQUENCY(I7:I39,I57:I62)</f>
        <v>2</v>
      </c>
      <c r="J52" s="32" t="n">
        <f aca="false">FREQUENCY(J7:J39,J57:J62)</f>
        <v>0</v>
      </c>
      <c r="K52" s="32" t="n">
        <f aca="false">FREQUENCY(K7:K39,K57:K62)</f>
        <v>6</v>
      </c>
      <c r="L52" s="32" t="n">
        <f aca="false">FREQUENCY(L7:L39,L57:L62)</f>
        <v>0</v>
      </c>
      <c r="M52" s="32" t="n">
        <f aca="false">FREQUENCY(M7:M39,M57:M62)</f>
        <v>1</v>
      </c>
      <c r="N52" s="32" t="n">
        <f aca="false">FREQUENCY(N7:N39,N57:N62)</f>
        <v>4</v>
      </c>
      <c r="O52" s="32" t="n">
        <f aca="false">FREQUENCY(O7:O39,O57:O62)</f>
        <v>4</v>
      </c>
      <c r="P52" s="32" t="n">
        <f aca="false">FREQUENCY(P7:P39,P57:P62)</f>
        <v>11</v>
      </c>
      <c r="Q52" s="32" t="n">
        <f aca="false">FREQUENCY(Q7:Q39,Q57:Q62)</f>
        <v>2</v>
      </c>
      <c r="R52" s="32" t="n">
        <f aca="false">FREQUENCY(R7:R39,R57:R62)</f>
        <v>2</v>
      </c>
      <c r="S52" s="32" t="n">
        <f aca="false">FREQUENCY(S7:S39,S57:S62)</f>
        <v>1</v>
      </c>
      <c r="T52" s="32" t="n">
        <f aca="false">FREQUENCY(T7:T39,T57:T62)</f>
        <v>1</v>
      </c>
      <c r="U52" s="32" t="n">
        <f aca="false">FREQUENCY(U7:U39,U57:U62)</f>
        <v>2</v>
      </c>
      <c r="V52" s="32" t="n">
        <f aca="false">FREQUENCY(V7:V39,V57:V62)</f>
        <v>2</v>
      </c>
      <c r="W52" s="32" t="n">
        <f aca="false">FREQUENCY(W7:W39,W57:W62)</f>
        <v>1</v>
      </c>
      <c r="X52" s="32" t="n">
        <f aca="false">FREQUENCY(X7:X39,X57:X62)</f>
        <v>1</v>
      </c>
      <c r="Y52" s="32" t="n">
        <f aca="false">FREQUENCY(Y7:Y39,Y57:Y62)</f>
        <v>1</v>
      </c>
      <c r="Z52" s="32" t="n">
        <f aca="false">FREQUENCY(Z7:Z39,Z57:Z62)</f>
        <v>2</v>
      </c>
      <c r="AA52" s="32" t="n">
        <f aca="false">FREQUENCY(AA7:AA39,AA57:AA62)</f>
        <v>2</v>
      </c>
      <c r="AB52" s="32" t="n">
        <f aca="false">FREQUENCY(AB7:AB39,AB57:AB62)</f>
        <v>4</v>
      </c>
      <c r="AC52" s="32" t="n">
        <f aca="false">FREQUENCY(AC7:AC39,AC57:AC62)</f>
        <v>1</v>
      </c>
      <c r="AD52" s="32" t="n">
        <f aca="false">FREQUENCY(AD7:AD39,AD57:AD62)</f>
        <v>1</v>
      </c>
      <c r="AE52" s="32" t="n">
        <f aca="false">FREQUENCY(AE7:AE39,AE57:AE62)</f>
        <v>1</v>
      </c>
      <c r="AF52" s="32" t="n">
        <f aca="false">FREQUENCY(AF7:AF39,AF57:AF62)</f>
        <v>3</v>
      </c>
      <c r="AG52" s="32" t="n">
        <f aca="false">FREQUENCY(AG7:AG39,AG57:AG62)</f>
        <v>1</v>
      </c>
      <c r="AH52" s="32" t="n">
        <f aca="false">FREQUENCY(AH7:AH39,AH57:AH62)</f>
        <v>1</v>
      </c>
      <c r="AI52" s="32" t="n">
        <f aca="false">FREQUENCY(AI7:AI39,AI57:AI62)</f>
        <v>1</v>
      </c>
      <c r="AJ52" s="32" t="n">
        <f aca="false">FREQUENCY(AJ7:AJ39,AJ57:AJ62)</f>
        <v>1</v>
      </c>
      <c r="AK52" s="32" t="n">
        <f aca="false">FREQUENCY(AK7:AK39,AK57:AK62)</f>
        <v>2</v>
      </c>
      <c r="AL52" s="32" t="e">
        <f aca="false">FREQUENCY(AL7:AL39,AL57:AL62)</f>
        <v>#VALUE!</v>
      </c>
      <c r="AM52" s="32" t="e">
        <f aca="false">FREQUENCY(AM7:AM39,AM57:AM62)</f>
        <v>#VALUE!</v>
      </c>
    </row>
    <row r="53" customFormat="false" ht="13.8" hidden="false" customHeight="false" outlineLevel="0" collapsed="false">
      <c r="B53" s="30"/>
      <c r="C53" s="35" t="n">
        <v>-2</v>
      </c>
      <c r="D53" s="32" t="n">
        <f aca="false">FREQUENCY(D7:D39,D58:D63)</f>
        <v>0</v>
      </c>
      <c r="E53" s="32" t="n">
        <f aca="false">FREQUENCY(E7:E39,E58:E63)</f>
        <v>0</v>
      </c>
      <c r="F53" s="32" t="n">
        <f aca="false">FREQUENCY(F7:F39,F58:F63)</f>
        <v>0</v>
      </c>
      <c r="G53" s="32" t="n">
        <f aca="false">FREQUENCY(G7:G39,G58:G63)</f>
        <v>0</v>
      </c>
      <c r="H53" s="32" t="n">
        <f aca="false">FREQUENCY(H7:H39,H58:H63)</f>
        <v>0</v>
      </c>
      <c r="I53" s="32" t="n">
        <f aca="false">FREQUENCY(I7:I39,I58:I63)</f>
        <v>0</v>
      </c>
      <c r="J53" s="32" t="n">
        <f aca="false">FREQUENCY(J7:J39,J58:J63)</f>
        <v>0</v>
      </c>
      <c r="K53" s="32" t="n">
        <f aca="false">FREQUENCY(K7:K39,K58:K63)</f>
        <v>2</v>
      </c>
      <c r="L53" s="32" t="n">
        <f aca="false">FREQUENCY(L7:L39,L58:L63)</f>
        <v>0</v>
      </c>
      <c r="M53" s="32" t="n">
        <f aca="false">FREQUENCY(M7:M39,M58:M63)</f>
        <v>0</v>
      </c>
      <c r="N53" s="32" t="n">
        <f aca="false">FREQUENCY(N7:N39,N58:N63)</f>
        <v>0</v>
      </c>
      <c r="O53" s="32" t="n">
        <f aca="false">FREQUENCY(O7:O39,O58:O63)</f>
        <v>0</v>
      </c>
      <c r="P53" s="32" t="n">
        <f aca="false">FREQUENCY(P7:P39,P58:P63)</f>
        <v>3</v>
      </c>
      <c r="Q53" s="32" t="n">
        <f aca="false">FREQUENCY(Q7:Q39,Q58:Q63)</f>
        <v>1</v>
      </c>
      <c r="R53" s="32" t="n">
        <f aca="false">FREQUENCY(R7:R39,R58:R63)</f>
        <v>0</v>
      </c>
      <c r="S53" s="32" t="n">
        <f aca="false">FREQUENCY(S7:S39,S58:S63)</f>
        <v>0</v>
      </c>
      <c r="T53" s="32" t="n">
        <f aca="false">FREQUENCY(T7:T39,T58:T63)</f>
        <v>0</v>
      </c>
      <c r="U53" s="32" t="n">
        <f aca="false">FREQUENCY(U7:U39,U58:U63)</f>
        <v>0</v>
      </c>
      <c r="V53" s="32" t="n">
        <f aca="false">FREQUENCY(V7:V39,V58:V63)</f>
        <v>1</v>
      </c>
      <c r="W53" s="32" t="n">
        <f aca="false">FREQUENCY(W7:W39,W58:W63)</f>
        <v>0</v>
      </c>
      <c r="X53" s="32" t="n">
        <f aca="false">FREQUENCY(X7:X39,X58:X63)</f>
        <v>0</v>
      </c>
      <c r="Y53" s="32" t="n">
        <f aca="false">FREQUENCY(Y7:Y39,Y58:Y63)</f>
        <v>0</v>
      </c>
      <c r="Z53" s="32" t="n">
        <f aca="false">FREQUENCY(Z7:Z39,Z58:Z63)</f>
        <v>1</v>
      </c>
      <c r="AA53" s="32" t="n">
        <f aca="false">FREQUENCY(AA7:AA39,AA58:AA63)</f>
        <v>2</v>
      </c>
      <c r="AB53" s="32" t="n">
        <f aca="false">FREQUENCY(AB7:AB39,AB58:AB63)</f>
        <v>2</v>
      </c>
      <c r="AC53" s="32" t="n">
        <f aca="false">FREQUENCY(AC7:AC39,AC58:AC63)</f>
        <v>0</v>
      </c>
      <c r="AD53" s="32" t="n">
        <f aca="false">FREQUENCY(AD7:AD39,AD58:AD63)</f>
        <v>0</v>
      </c>
      <c r="AE53" s="32" t="n">
        <f aca="false">FREQUENCY(AE7:AE39,AE58:AE63)</f>
        <v>0</v>
      </c>
      <c r="AF53" s="32" t="n">
        <f aca="false">FREQUENCY(AF7:AF39,AF58:AF63)</f>
        <v>0</v>
      </c>
      <c r="AG53" s="32" t="n">
        <f aca="false">FREQUENCY(AG7:AG39,AG58:AG63)</f>
        <v>0</v>
      </c>
      <c r="AH53" s="32" t="n">
        <f aca="false">FREQUENCY(AH7:AH39,AH58:AH63)</f>
        <v>0</v>
      </c>
      <c r="AI53" s="32" t="n">
        <f aca="false">FREQUENCY(AI7:AI39,AI58:AI63)</f>
        <v>0</v>
      </c>
      <c r="AJ53" s="32" t="n">
        <f aca="false">FREQUENCY(AJ7:AJ39,AJ58:AJ63)</f>
        <v>0</v>
      </c>
      <c r="AK53" s="32" t="n">
        <f aca="false">FREQUENCY(AK7:AK39,AK58:AK63)</f>
        <v>0</v>
      </c>
      <c r="AL53" s="32" t="e">
        <f aca="false">FREQUENCY(AL7:AL39,AL58:AL63)</f>
        <v>#VALUE!</v>
      </c>
      <c r="AM53" s="32" t="e">
        <f aca="false">FREQUENCY(AM7:AM39,AM58:AM63)</f>
        <v>#VALUE!</v>
      </c>
    </row>
    <row r="54" customFormat="false" ht="15" hidden="false" customHeight="true" outlineLevel="0" collapsed="false">
      <c r="B54" s="36" t="s">
        <v>25</v>
      </c>
      <c r="C54" s="37" t="n">
        <v>2</v>
      </c>
      <c r="D54" s="37" t="n">
        <v>2</v>
      </c>
      <c r="E54" s="37" t="n">
        <v>2</v>
      </c>
      <c r="F54" s="37" t="n">
        <v>2</v>
      </c>
      <c r="G54" s="37" t="n">
        <v>2</v>
      </c>
      <c r="H54" s="37" t="n">
        <v>2</v>
      </c>
      <c r="I54" s="37" t="n">
        <v>2</v>
      </c>
      <c r="J54" s="37" t="n">
        <v>2</v>
      </c>
      <c r="K54" s="37" t="n">
        <v>2</v>
      </c>
      <c r="L54" s="37" t="n">
        <v>2</v>
      </c>
      <c r="M54" s="37" t="n">
        <v>2</v>
      </c>
      <c r="N54" s="37" t="n">
        <v>2</v>
      </c>
      <c r="O54" s="37" t="n">
        <v>2</v>
      </c>
      <c r="P54" s="37" t="n">
        <v>2</v>
      </c>
      <c r="Q54" s="37" t="n">
        <v>2</v>
      </c>
      <c r="R54" s="37" t="n">
        <v>2</v>
      </c>
      <c r="S54" s="37" t="n">
        <v>2</v>
      </c>
      <c r="T54" s="37" t="n">
        <v>2</v>
      </c>
      <c r="U54" s="37" t="n">
        <v>2</v>
      </c>
      <c r="V54" s="37" t="n">
        <v>2</v>
      </c>
      <c r="W54" s="37" t="n">
        <v>2</v>
      </c>
      <c r="X54" s="37" t="n">
        <v>2</v>
      </c>
      <c r="Y54" s="37" t="n">
        <v>2</v>
      </c>
      <c r="Z54" s="37" t="n">
        <v>2</v>
      </c>
      <c r="AA54" s="37" t="n">
        <v>2</v>
      </c>
      <c r="AB54" s="37" t="n">
        <v>2</v>
      </c>
      <c r="AC54" s="37" t="n">
        <v>2</v>
      </c>
      <c r="AD54" s="37" t="n">
        <v>2</v>
      </c>
      <c r="AE54" s="37" t="n">
        <v>2</v>
      </c>
      <c r="AF54" s="37" t="n">
        <v>2</v>
      </c>
      <c r="AG54" s="37" t="n">
        <v>2</v>
      </c>
      <c r="AH54" s="37" t="n">
        <v>2</v>
      </c>
      <c r="AI54" s="37" t="n">
        <v>2</v>
      </c>
      <c r="AJ54" s="37" t="n">
        <v>2</v>
      </c>
      <c r="AK54" s="37" t="n">
        <v>2</v>
      </c>
      <c r="AL54" s="37" t="n">
        <v>2</v>
      </c>
      <c r="AM54" s="37" t="n">
        <v>2</v>
      </c>
    </row>
    <row r="55" customFormat="false" ht="15" hidden="false" customHeight="false" outlineLevel="0" collapsed="false">
      <c r="B55" s="36"/>
      <c r="C55" s="38" t="n">
        <v>1</v>
      </c>
      <c r="D55" s="38" t="n">
        <v>1</v>
      </c>
      <c r="E55" s="38" t="n">
        <v>1</v>
      </c>
      <c r="F55" s="38" t="n">
        <v>1</v>
      </c>
      <c r="G55" s="38" t="n">
        <v>1</v>
      </c>
      <c r="H55" s="38" t="n">
        <v>1</v>
      </c>
      <c r="I55" s="38" t="n">
        <v>1</v>
      </c>
      <c r="J55" s="38" t="n">
        <v>1</v>
      </c>
      <c r="K55" s="38" t="n">
        <v>1</v>
      </c>
      <c r="L55" s="38" t="n">
        <v>1</v>
      </c>
      <c r="M55" s="38" t="n">
        <v>1</v>
      </c>
      <c r="N55" s="38" t="n">
        <v>1</v>
      </c>
      <c r="O55" s="38" t="n">
        <v>1</v>
      </c>
      <c r="P55" s="38" t="n">
        <v>1</v>
      </c>
      <c r="Q55" s="38" t="n">
        <v>1</v>
      </c>
      <c r="R55" s="38" t="n">
        <v>1</v>
      </c>
      <c r="S55" s="38" t="n">
        <v>1</v>
      </c>
      <c r="T55" s="38" t="n">
        <v>1</v>
      </c>
      <c r="U55" s="38" t="n">
        <v>1</v>
      </c>
      <c r="V55" s="38" t="n">
        <v>1</v>
      </c>
      <c r="W55" s="38" t="n">
        <v>1</v>
      </c>
      <c r="X55" s="38" t="n">
        <v>1</v>
      </c>
      <c r="Y55" s="38" t="n">
        <v>1</v>
      </c>
      <c r="Z55" s="38" t="n">
        <v>1</v>
      </c>
      <c r="AA55" s="38" t="n">
        <v>1</v>
      </c>
      <c r="AB55" s="38" t="n">
        <v>1</v>
      </c>
      <c r="AC55" s="38" t="n">
        <v>1</v>
      </c>
      <c r="AD55" s="38" t="n">
        <v>1</v>
      </c>
      <c r="AE55" s="38" t="n">
        <v>1</v>
      </c>
      <c r="AF55" s="38" t="n">
        <v>1</v>
      </c>
      <c r="AG55" s="38" t="n">
        <v>1</v>
      </c>
      <c r="AH55" s="38" t="n">
        <v>1</v>
      </c>
      <c r="AI55" s="38" t="n">
        <v>1</v>
      </c>
      <c r="AJ55" s="38" t="n">
        <v>1</v>
      </c>
      <c r="AK55" s="38" t="n">
        <v>1</v>
      </c>
      <c r="AL55" s="38" t="n">
        <v>1</v>
      </c>
      <c r="AM55" s="38" t="n">
        <v>1</v>
      </c>
    </row>
    <row r="56" customFormat="false" ht="15" hidden="false" customHeight="false" outlineLevel="0" collapsed="false">
      <c r="B56" s="36"/>
      <c r="C56" s="38" t="n">
        <v>0</v>
      </c>
      <c r="D56" s="38" t="n">
        <v>0</v>
      </c>
      <c r="E56" s="38" t="n">
        <v>0</v>
      </c>
      <c r="F56" s="38" t="n">
        <v>0</v>
      </c>
      <c r="G56" s="38" t="n">
        <v>0</v>
      </c>
      <c r="H56" s="38" t="n">
        <v>0</v>
      </c>
      <c r="I56" s="38" t="n">
        <v>0</v>
      </c>
      <c r="J56" s="38" t="n">
        <v>0</v>
      </c>
      <c r="K56" s="38" t="n">
        <v>0</v>
      </c>
      <c r="L56" s="38" t="n">
        <v>0</v>
      </c>
      <c r="M56" s="38" t="n">
        <v>0</v>
      </c>
      <c r="N56" s="38" t="n">
        <v>0</v>
      </c>
      <c r="O56" s="38" t="n">
        <v>0</v>
      </c>
      <c r="P56" s="38" t="n">
        <v>0</v>
      </c>
      <c r="Q56" s="38" t="n">
        <v>0</v>
      </c>
      <c r="R56" s="38" t="n">
        <v>0</v>
      </c>
      <c r="S56" s="38" t="n">
        <v>0</v>
      </c>
      <c r="T56" s="38" t="n">
        <v>0</v>
      </c>
      <c r="U56" s="38" t="n">
        <v>0</v>
      </c>
      <c r="V56" s="38" t="n">
        <v>0</v>
      </c>
      <c r="W56" s="38" t="n">
        <v>0</v>
      </c>
      <c r="X56" s="38" t="n">
        <v>0</v>
      </c>
      <c r="Y56" s="38" t="n">
        <v>0</v>
      </c>
      <c r="Z56" s="38" t="n">
        <v>0</v>
      </c>
      <c r="AA56" s="38" t="n">
        <v>0</v>
      </c>
      <c r="AB56" s="38" t="n">
        <v>0</v>
      </c>
      <c r="AC56" s="38" t="n">
        <v>0</v>
      </c>
      <c r="AD56" s="38" t="n">
        <v>0</v>
      </c>
      <c r="AE56" s="38" t="n">
        <v>0</v>
      </c>
      <c r="AF56" s="38" t="n">
        <v>0</v>
      </c>
      <c r="AG56" s="38" t="n">
        <v>0</v>
      </c>
      <c r="AH56" s="38" t="n">
        <v>0</v>
      </c>
      <c r="AI56" s="38" t="n">
        <v>0</v>
      </c>
      <c r="AJ56" s="38" t="n">
        <v>0</v>
      </c>
      <c r="AK56" s="38" t="n">
        <v>0</v>
      </c>
      <c r="AL56" s="38" t="n">
        <v>0</v>
      </c>
      <c r="AM56" s="38" t="n">
        <v>0</v>
      </c>
    </row>
    <row r="57" customFormat="false" ht="15" hidden="false" customHeight="false" outlineLevel="0" collapsed="false">
      <c r="B57" s="36"/>
      <c r="C57" s="38" t="n">
        <v>-1</v>
      </c>
      <c r="D57" s="38" t="n">
        <v>-1</v>
      </c>
      <c r="E57" s="38" t="n">
        <v>-1</v>
      </c>
      <c r="F57" s="38" t="n">
        <v>-1</v>
      </c>
      <c r="G57" s="38" t="n">
        <v>-1</v>
      </c>
      <c r="H57" s="38" t="n">
        <v>-1</v>
      </c>
      <c r="I57" s="38" t="n">
        <v>-1</v>
      </c>
      <c r="J57" s="38" t="n">
        <v>-1</v>
      </c>
      <c r="K57" s="38" t="n">
        <v>-1</v>
      </c>
      <c r="L57" s="38" t="n">
        <v>-1</v>
      </c>
      <c r="M57" s="38" t="n">
        <v>-1</v>
      </c>
      <c r="N57" s="38" t="n">
        <v>-1</v>
      </c>
      <c r="O57" s="38" t="n">
        <v>-1</v>
      </c>
      <c r="P57" s="38" t="n">
        <v>-1</v>
      </c>
      <c r="Q57" s="38" t="n">
        <v>-1</v>
      </c>
      <c r="R57" s="38" t="n">
        <v>-1</v>
      </c>
      <c r="S57" s="38" t="n">
        <v>-1</v>
      </c>
      <c r="T57" s="38" t="n">
        <v>-1</v>
      </c>
      <c r="U57" s="38" t="n">
        <v>-1</v>
      </c>
      <c r="V57" s="38" t="n">
        <v>-1</v>
      </c>
      <c r="W57" s="38" t="n">
        <v>-1</v>
      </c>
      <c r="X57" s="38" t="n">
        <v>-1</v>
      </c>
      <c r="Y57" s="38" t="n">
        <v>-1</v>
      </c>
      <c r="Z57" s="38" t="n">
        <v>-1</v>
      </c>
      <c r="AA57" s="38" t="n">
        <v>-1</v>
      </c>
      <c r="AB57" s="38" t="n">
        <v>-1</v>
      </c>
      <c r="AC57" s="38" t="n">
        <v>-1</v>
      </c>
      <c r="AD57" s="38" t="n">
        <v>-1</v>
      </c>
      <c r="AE57" s="38" t="n">
        <v>-1</v>
      </c>
      <c r="AF57" s="38" t="n">
        <v>-1</v>
      </c>
      <c r="AG57" s="38" t="n">
        <v>-1</v>
      </c>
      <c r="AH57" s="38" t="n">
        <v>-1</v>
      </c>
      <c r="AI57" s="38" t="n">
        <v>-1</v>
      </c>
      <c r="AJ57" s="38" t="n">
        <v>-1</v>
      </c>
      <c r="AK57" s="38" t="n">
        <v>-1</v>
      </c>
      <c r="AL57" s="38" t="n">
        <v>-1</v>
      </c>
      <c r="AM57" s="38" t="n">
        <v>-1</v>
      </c>
    </row>
    <row r="58" customFormat="false" ht="15" hidden="false" customHeight="false" outlineLevel="0" collapsed="false">
      <c r="B58" s="36"/>
      <c r="C58" s="38" t="n">
        <v>-2</v>
      </c>
      <c r="D58" s="38" t="n">
        <v>-2</v>
      </c>
      <c r="E58" s="38" t="n">
        <v>-2</v>
      </c>
      <c r="F58" s="38" t="n">
        <v>-2</v>
      </c>
      <c r="G58" s="38" t="n">
        <v>-2</v>
      </c>
      <c r="H58" s="38" t="n">
        <v>-2</v>
      </c>
      <c r="I58" s="38" t="n">
        <v>-2</v>
      </c>
      <c r="J58" s="38" t="n">
        <v>-2</v>
      </c>
      <c r="K58" s="38" t="n">
        <v>-2</v>
      </c>
      <c r="L58" s="38" t="n">
        <v>-2</v>
      </c>
      <c r="M58" s="38" t="n">
        <v>-2</v>
      </c>
      <c r="N58" s="38" t="n">
        <v>-2</v>
      </c>
      <c r="O58" s="38" t="n">
        <v>-2</v>
      </c>
      <c r="P58" s="38" t="n">
        <v>-2</v>
      </c>
      <c r="Q58" s="38" t="n">
        <v>-2</v>
      </c>
      <c r="R58" s="38" t="n">
        <v>-2</v>
      </c>
      <c r="S58" s="38" t="n">
        <v>-2</v>
      </c>
      <c r="T58" s="38" t="n">
        <v>-2</v>
      </c>
      <c r="U58" s="38" t="n">
        <v>-2</v>
      </c>
      <c r="V58" s="38" t="n">
        <v>-2</v>
      </c>
      <c r="W58" s="38" t="n">
        <v>-2</v>
      </c>
      <c r="X58" s="38" t="n">
        <v>-2</v>
      </c>
      <c r="Y58" s="38" t="n">
        <v>-2</v>
      </c>
      <c r="Z58" s="38" t="n">
        <v>-2</v>
      </c>
      <c r="AA58" s="38" t="n">
        <v>-2</v>
      </c>
      <c r="AB58" s="38" t="n">
        <v>-2</v>
      </c>
      <c r="AC58" s="38" t="n">
        <v>-2</v>
      </c>
      <c r="AD58" s="38" t="n">
        <v>-2</v>
      </c>
      <c r="AE58" s="38" t="n">
        <v>-2</v>
      </c>
      <c r="AF58" s="38" t="n">
        <v>-2</v>
      </c>
      <c r="AG58" s="38" t="n">
        <v>-2</v>
      </c>
      <c r="AH58" s="38" t="n">
        <v>-2</v>
      </c>
      <c r="AI58" s="38" t="n">
        <v>-2</v>
      </c>
      <c r="AJ58" s="38" t="n">
        <v>-2</v>
      </c>
      <c r="AK58" s="38" t="n">
        <v>-2</v>
      </c>
      <c r="AL58" s="38" t="n">
        <v>-2</v>
      </c>
      <c r="AM58" s="38" t="n">
        <v>-2</v>
      </c>
    </row>
    <row r="62" customFormat="false" ht="15" hidden="false" customHeight="true" outlineLevel="0" collapsed="false">
      <c r="B62" s="30" t="s">
        <v>26</v>
      </c>
      <c r="C62" s="31" t="n">
        <v>2</v>
      </c>
      <c r="D62" s="39" t="n">
        <f aca="false">D49/$B44</f>
        <v>0.363636363636364</v>
      </c>
      <c r="E62" s="39" t="n">
        <f aca="false">E49/$B44</f>
        <v>0.484848484848485</v>
      </c>
      <c r="F62" s="39" t="n">
        <f aca="false">F49/$B44</f>
        <v>0.484848484848485</v>
      </c>
      <c r="G62" s="39" t="n">
        <f aca="false">G49/$B44</f>
        <v>0.696969696969697</v>
      </c>
      <c r="H62" s="39" t="n">
        <f aca="false">H49/$B44</f>
        <v>0.545454545454545</v>
      </c>
      <c r="I62" s="39" t="n">
        <f aca="false">I49/$B44</f>
        <v>0.696969696969697</v>
      </c>
      <c r="J62" s="39" t="n">
        <f aca="false">J49/$B44</f>
        <v>0.636363636363636</v>
      </c>
      <c r="K62" s="39" t="n">
        <f aca="false">K49/$B44</f>
        <v>0.272727272727273</v>
      </c>
      <c r="L62" s="39" t="n">
        <f aca="false">L49/$B44</f>
        <v>0.454545454545455</v>
      </c>
      <c r="M62" s="39" t="n">
        <f aca="false">M49/$B44</f>
        <v>0.272727272727273</v>
      </c>
      <c r="N62" s="39" t="n">
        <f aca="false">N49/$B44</f>
        <v>0.121212121212121</v>
      </c>
      <c r="O62" s="39" t="n">
        <f aca="false">O49/$B44</f>
        <v>0.242424242424242</v>
      </c>
      <c r="P62" s="39" t="n">
        <f aca="false">P49/$B44</f>
        <v>0.0606060606060606</v>
      </c>
      <c r="Q62" s="39" t="n">
        <f aca="false">Q49/$B44</f>
        <v>0.303030303030303</v>
      </c>
      <c r="R62" s="39" t="n">
        <f aca="false">R49/$B44</f>
        <v>0.242424242424242</v>
      </c>
      <c r="S62" s="39" t="n">
        <f aca="false">S49/$B44</f>
        <v>0.393939393939394</v>
      </c>
      <c r="T62" s="39" t="n">
        <f aca="false">T49/$B44</f>
        <v>0.424242424242424</v>
      </c>
      <c r="U62" s="39" t="n">
        <f aca="false">U49/$B44</f>
        <v>0.454545454545455</v>
      </c>
      <c r="V62" s="39" t="n">
        <f aca="false">V49/$B44</f>
        <v>0.484848484848485</v>
      </c>
      <c r="W62" s="39" t="n">
        <f aca="false">W49/$B44</f>
        <v>0.393939393939394</v>
      </c>
      <c r="X62" s="39" t="n">
        <f aca="false">X49/$B44</f>
        <v>0.424242424242424</v>
      </c>
      <c r="Y62" s="39" t="n">
        <f aca="false">Y49/$B44</f>
        <v>0.393939393939394</v>
      </c>
      <c r="Z62" s="39" t="n">
        <f aca="false">Z49/$B44</f>
        <v>0.212121212121212</v>
      </c>
      <c r="AA62" s="39" t="n">
        <f aca="false">AA49/$B44</f>
        <v>0.181818181818182</v>
      </c>
      <c r="AB62" s="39" t="n">
        <f aca="false">AB49/$B44</f>
        <v>0.272727272727273</v>
      </c>
      <c r="AC62" s="39" t="n">
        <f aca="false">AC49/$B44</f>
        <v>0.393939393939394</v>
      </c>
      <c r="AD62" s="39" t="n">
        <f aca="false">AD49/$B44</f>
        <v>0.515151515151515</v>
      </c>
      <c r="AE62" s="39" t="n">
        <f aca="false">AE49/$B44</f>
        <v>0.545454545454545</v>
      </c>
      <c r="AF62" s="39" t="n">
        <f aca="false">AF49/$B44</f>
        <v>0.454545454545455</v>
      </c>
      <c r="AG62" s="39" t="n">
        <f aca="false">AG49/$B44</f>
        <v>0.424242424242424</v>
      </c>
      <c r="AH62" s="39" t="n">
        <f aca="false">AH49/$B44</f>
        <v>0.363636363636364</v>
      </c>
      <c r="AI62" s="39" t="n">
        <f aca="false">AI49/$B44</f>
        <v>0.484848484848485</v>
      </c>
      <c r="AJ62" s="39" t="n">
        <f aca="false">AJ49/$B44</f>
        <v>0.424242424242424</v>
      </c>
      <c r="AK62" s="39" t="n">
        <f aca="false">AK49/$B44</f>
        <v>0.424242424242424</v>
      </c>
      <c r="AL62" s="39" t="e">
        <f aca="false">AL49/$B44</f>
        <v>#VALUE!</v>
      </c>
      <c r="AM62" s="39" t="e">
        <f aca="false">AM49/$B44</f>
        <v>#VALUE!</v>
      </c>
    </row>
    <row r="63" customFormat="false" ht="15" hidden="false" customHeight="false" outlineLevel="0" collapsed="false">
      <c r="B63" s="30"/>
      <c r="C63" s="33" t="n">
        <v>1</v>
      </c>
      <c r="D63" s="39" t="n">
        <f aca="false">D50/$B44</f>
        <v>0.484848484848485</v>
      </c>
      <c r="E63" s="39" t="n">
        <f aca="false">E50/$B44</f>
        <v>0.484848484848485</v>
      </c>
      <c r="F63" s="39" t="n">
        <f aca="false">F50/$B44</f>
        <v>0.272727272727273</v>
      </c>
      <c r="G63" s="39" t="n">
        <f aca="false">G50/$B44</f>
        <v>0.272727272727273</v>
      </c>
      <c r="H63" s="39" t="n">
        <f aca="false">H50/$B44</f>
        <v>0.393939393939394</v>
      </c>
      <c r="I63" s="39" t="n">
        <f aca="false">I50/$B44</f>
        <v>0.242424242424242</v>
      </c>
      <c r="J63" s="39" t="n">
        <f aca="false">J50/$B44</f>
        <v>0.242424242424242</v>
      </c>
      <c r="K63" s="39" t="n">
        <f aca="false">K50/$B44</f>
        <v>0.303030303030303</v>
      </c>
      <c r="L63" s="39" t="n">
        <f aca="false">L50/$B44</f>
        <v>0.424242424242424</v>
      </c>
      <c r="M63" s="39" t="n">
        <f aca="false">M50/$B44</f>
        <v>0.606060606060606</v>
      </c>
      <c r="N63" s="39" t="n">
        <f aca="false">N50/$B44</f>
        <v>0.545454545454545</v>
      </c>
      <c r="O63" s="39" t="n">
        <f aca="false">O50/$B44</f>
        <v>0.424242424242424</v>
      </c>
      <c r="P63" s="39" t="n">
        <f aca="false">P50/$B44</f>
        <v>0.151515151515152</v>
      </c>
      <c r="Q63" s="39" t="n">
        <f aca="false">Q50/$B44</f>
        <v>0.333333333333333</v>
      </c>
      <c r="R63" s="39" t="n">
        <f aca="false">R50/$B44</f>
        <v>0.454545454545455</v>
      </c>
      <c r="S63" s="39" t="n">
        <f aca="false">S50/$B44</f>
        <v>0.454545454545455</v>
      </c>
      <c r="T63" s="39" t="n">
        <f aca="false">T50/$B44</f>
        <v>0.333333333333333</v>
      </c>
      <c r="U63" s="39" t="n">
        <f aca="false">U50/$B44</f>
        <v>0.363636363636364</v>
      </c>
      <c r="V63" s="39" t="n">
        <f aca="false">V50/$B44</f>
        <v>0.333333333333333</v>
      </c>
      <c r="W63" s="39" t="n">
        <f aca="false">W50/$B44</f>
        <v>0.393939393939394</v>
      </c>
      <c r="X63" s="39" t="n">
        <f aca="false">X50/$B44</f>
        <v>0.424242424242424</v>
      </c>
      <c r="Y63" s="39" t="n">
        <f aca="false">Y50/$B44</f>
        <v>0.333333333333333</v>
      </c>
      <c r="Z63" s="39" t="n">
        <f aca="false">Z50/$B44</f>
        <v>0.363636363636364</v>
      </c>
      <c r="AA63" s="39" t="n">
        <f aca="false">AA50/$B44</f>
        <v>0.363636363636364</v>
      </c>
      <c r="AB63" s="39" t="n">
        <f aca="false">AB50/$B44</f>
        <v>0.363636363636364</v>
      </c>
      <c r="AC63" s="39" t="n">
        <f aca="false">AC50/$B44</f>
        <v>0.424242424242424</v>
      </c>
      <c r="AD63" s="39" t="n">
        <f aca="false">AD50/$B44</f>
        <v>0.333333333333333</v>
      </c>
      <c r="AE63" s="39" t="n">
        <f aca="false">AE50/$B44</f>
        <v>0.363636363636364</v>
      </c>
      <c r="AF63" s="39" t="n">
        <f aca="false">AF50/$B44</f>
        <v>0.303030303030303</v>
      </c>
      <c r="AG63" s="39" t="n">
        <f aca="false">AG50/$B44</f>
        <v>0.484848484848485</v>
      </c>
      <c r="AH63" s="39" t="n">
        <f aca="false">AH50/$B44</f>
        <v>0.484848484848485</v>
      </c>
      <c r="AI63" s="39" t="n">
        <f aca="false">AI50/$B44</f>
        <v>0.393939393939394</v>
      </c>
      <c r="AJ63" s="39" t="n">
        <f aca="false">AJ50/$B44</f>
        <v>0.454545454545455</v>
      </c>
      <c r="AK63" s="39" t="n">
        <f aca="false">AK50/$B44</f>
        <v>0.484848484848485</v>
      </c>
      <c r="AL63" s="39" t="e">
        <f aca="false">AL50/$B44</f>
        <v>#VALUE!</v>
      </c>
      <c r="AM63" s="39" t="e">
        <f aca="false">AM50/$B44</f>
        <v>#VALUE!</v>
      </c>
    </row>
    <row r="64" customFormat="false" ht="15" hidden="false" customHeight="false" outlineLevel="0" collapsed="false">
      <c r="B64" s="30"/>
      <c r="C64" s="34" t="n">
        <v>0</v>
      </c>
      <c r="D64" s="39" t="n">
        <f aca="false">D51/$B44</f>
        <v>0.121212121212121</v>
      </c>
      <c r="E64" s="39" t="n">
        <f aca="false">E51/$B44</f>
        <v>0.0303030303030303</v>
      </c>
      <c r="F64" s="39" t="n">
        <f aca="false">F51/$B44</f>
        <v>0.151515151515152</v>
      </c>
      <c r="G64" s="39" t="n">
        <f aca="false">G51/$B44</f>
        <v>0.0303030303030303</v>
      </c>
      <c r="H64" s="39" t="n">
        <f aca="false">H51/$B44</f>
        <v>0.0303030303030303</v>
      </c>
      <c r="I64" s="39" t="n">
        <f aca="false">I51/$B44</f>
        <v>0</v>
      </c>
      <c r="J64" s="39" t="n">
        <f aca="false">J51/$B44</f>
        <v>0.121212121212121</v>
      </c>
      <c r="K64" s="39" t="n">
        <f aca="false">K51/$B44</f>
        <v>0.181818181818182</v>
      </c>
      <c r="L64" s="39" t="n">
        <f aca="false">L51/$B44</f>
        <v>0.121212121212121</v>
      </c>
      <c r="M64" s="39" t="n">
        <f aca="false">M51/$B44</f>
        <v>0.0909090909090909</v>
      </c>
      <c r="N64" s="39" t="n">
        <f aca="false">N51/$B44</f>
        <v>0.212121212121212</v>
      </c>
      <c r="O64" s="39" t="n">
        <f aca="false">O51/$B44</f>
        <v>0.212121212121212</v>
      </c>
      <c r="P64" s="39" t="n">
        <f aca="false">P51/$B44</f>
        <v>0.363636363636364</v>
      </c>
      <c r="Q64" s="39" t="n">
        <f aca="false">Q51/$B44</f>
        <v>0.272727272727273</v>
      </c>
      <c r="R64" s="39" t="n">
        <f aca="false">R51/$B44</f>
        <v>0.242424242424242</v>
      </c>
      <c r="S64" s="39" t="n">
        <f aca="false">S51/$B44</f>
        <v>0.121212121212121</v>
      </c>
      <c r="T64" s="39" t="n">
        <f aca="false">T51/$B44</f>
        <v>0.212121212121212</v>
      </c>
      <c r="U64" s="39" t="n">
        <f aca="false">U51/$B44</f>
        <v>0.121212121212121</v>
      </c>
      <c r="V64" s="39" t="n">
        <f aca="false">V51/$B44</f>
        <v>0.0909090909090909</v>
      </c>
      <c r="W64" s="39" t="n">
        <f aca="false">W51/$B44</f>
        <v>0.181818181818182</v>
      </c>
      <c r="X64" s="39" t="n">
        <f aca="false">X51/$B44</f>
        <v>0.121212121212121</v>
      </c>
      <c r="Y64" s="39" t="n">
        <f aca="false">Y51/$B44</f>
        <v>0.242424242424242</v>
      </c>
      <c r="Z64" s="39" t="n">
        <f aca="false">Z51/$B44</f>
        <v>0.333333333333333</v>
      </c>
      <c r="AA64" s="39" t="n">
        <f aca="false">AA51/$B44</f>
        <v>0.333333333333333</v>
      </c>
      <c r="AB64" s="39" t="n">
        <f aca="false">AB51/$B44</f>
        <v>0.181818181818182</v>
      </c>
      <c r="AC64" s="39" t="n">
        <f aca="false">AC51/$B44</f>
        <v>0.151515151515152</v>
      </c>
      <c r="AD64" s="39" t="n">
        <f aca="false">AD51/$B44</f>
        <v>0.121212121212121</v>
      </c>
      <c r="AE64" s="39" t="n">
        <f aca="false">AE51/$B44</f>
        <v>0.0606060606060606</v>
      </c>
      <c r="AF64" s="39" t="n">
        <f aca="false">AF51/$B44</f>
        <v>0.151515151515152</v>
      </c>
      <c r="AG64" s="39" t="n">
        <f aca="false">AG51/$B44</f>
        <v>0.0606060606060606</v>
      </c>
      <c r="AH64" s="39" t="n">
        <f aca="false">AH51/$B44</f>
        <v>0.121212121212121</v>
      </c>
      <c r="AI64" s="39" t="n">
        <f aca="false">AI51/$B44</f>
        <v>0.0909090909090909</v>
      </c>
      <c r="AJ64" s="39" t="n">
        <f aca="false">AJ51/$B44</f>
        <v>0.0909090909090909</v>
      </c>
      <c r="AK64" s="39" t="n">
        <f aca="false">AK51/$B44</f>
        <v>0.0303030303030303</v>
      </c>
      <c r="AL64" s="39" t="e">
        <f aca="false">AL51/$B44</f>
        <v>#VALUE!</v>
      </c>
      <c r="AM64" s="39" t="e">
        <f aca="false">AM51/$B44</f>
        <v>#VALUE!</v>
      </c>
    </row>
    <row r="65" customFormat="false" ht="15" hidden="false" customHeight="false" outlineLevel="0" collapsed="false">
      <c r="B65" s="30"/>
      <c r="C65" s="34" t="n">
        <v>-1</v>
      </c>
      <c r="D65" s="39" t="n">
        <f aca="false">D52/$B44</f>
        <v>0.0303030303030303</v>
      </c>
      <c r="E65" s="39" t="n">
        <f aca="false">E52/$B44</f>
        <v>0</v>
      </c>
      <c r="F65" s="39" t="n">
        <f aca="false">F52/$B44</f>
        <v>0.0909090909090909</v>
      </c>
      <c r="G65" s="39" t="n">
        <f aca="false">G52/$B44</f>
        <v>0</v>
      </c>
      <c r="H65" s="39" t="n">
        <f aca="false">H52/$B44</f>
        <v>0.0303030303030303</v>
      </c>
      <c r="I65" s="39" t="n">
        <f aca="false">I52/$B44</f>
        <v>0.0606060606060606</v>
      </c>
      <c r="J65" s="39" t="n">
        <f aca="false">J52/$B44</f>
        <v>0</v>
      </c>
      <c r="K65" s="39" t="n">
        <f aca="false">K52/$B44</f>
        <v>0.181818181818182</v>
      </c>
      <c r="L65" s="39" t="n">
        <f aca="false">L52/$B44</f>
        <v>0</v>
      </c>
      <c r="M65" s="39" t="n">
        <f aca="false">M52/$B44</f>
        <v>0.0303030303030303</v>
      </c>
      <c r="N65" s="39" t="n">
        <f aca="false">N52/$B44</f>
        <v>0.121212121212121</v>
      </c>
      <c r="O65" s="39" t="n">
        <f aca="false">O52/$B44</f>
        <v>0.121212121212121</v>
      </c>
      <c r="P65" s="39" t="n">
        <f aca="false">P52/$B44</f>
        <v>0.333333333333333</v>
      </c>
      <c r="Q65" s="39" t="n">
        <f aca="false">Q52/$B44</f>
        <v>0.0606060606060606</v>
      </c>
      <c r="R65" s="39" t="n">
        <f aca="false">R52/$B44</f>
        <v>0.0606060606060606</v>
      </c>
      <c r="S65" s="39" t="n">
        <f aca="false">S52/$B44</f>
        <v>0.0303030303030303</v>
      </c>
      <c r="T65" s="39" t="n">
        <f aca="false">T52/$B44</f>
        <v>0.0303030303030303</v>
      </c>
      <c r="U65" s="39" t="n">
        <f aca="false">U52/$B44</f>
        <v>0.0606060606060606</v>
      </c>
      <c r="V65" s="39" t="n">
        <f aca="false">V52/$B44</f>
        <v>0.0606060606060606</v>
      </c>
      <c r="W65" s="39" t="n">
        <f aca="false">W52/$B44</f>
        <v>0.0303030303030303</v>
      </c>
      <c r="X65" s="39" t="n">
        <f aca="false">X52/$B44</f>
        <v>0.0303030303030303</v>
      </c>
      <c r="Y65" s="39" t="n">
        <f aca="false">Y52/$B44</f>
        <v>0.0303030303030303</v>
      </c>
      <c r="Z65" s="39" t="n">
        <f aca="false">Z52/$B44</f>
        <v>0.0606060606060606</v>
      </c>
      <c r="AA65" s="39" t="n">
        <f aca="false">AA52/$B44</f>
        <v>0.0606060606060606</v>
      </c>
      <c r="AB65" s="39" t="n">
        <f aca="false">AB52/$B44</f>
        <v>0.121212121212121</v>
      </c>
      <c r="AC65" s="39" t="n">
        <f aca="false">AC52/$B44</f>
        <v>0.0303030303030303</v>
      </c>
      <c r="AD65" s="39" t="n">
        <f aca="false">AD52/$B44</f>
        <v>0.0303030303030303</v>
      </c>
      <c r="AE65" s="39" t="n">
        <f aca="false">AE52/$B44</f>
        <v>0.0303030303030303</v>
      </c>
      <c r="AF65" s="39" t="n">
        <f aca="false">AF52/$B44</f>
        <v>0.0909090909090909</v>
      </c>
      <c r="AG65" s="39" t="n">
        <f aca="false">AG52/$B44</f>
        <v>0.0303030303030303</v>
      </c>
      <c r="AH65" s="39" t="n">
        <f aca="false">AH52/$B44</f>
        <v>0.0303030303030303</v>
      </c>
      <c r="AI65" s="39" t="n">
        <f aca="false">AI52/$B44</f>
        <v>0.0303030303030303</v>
      </c>
      <c r="AJ65" s="39" t="n">
        <f aca="false">AJ52/$B44</f>
        <v>0.0303030303030303</v>
      </c>
      <c r="AK65" s="39" t="n">
        <f aca="false">AK52/$B44</f>
        <v>0.0606060606060606</v>
      </c>
      <c r="AL65" s="39" t="e">
        <f aca="false">AL52/$B44</f>
        <v>#VALUE!</v>
      </c>
      <c r="AM65" s="39" t="e">
        <f aca="false">AM52/$B44</f>
        <v>#VALUE!</v>
      </c>
    </row>
    <row r="66" customFormat="false" ht="15" hidden="false" customHeight="false" outlineLevel="0" collapsed="false">
      <c r="B66" s="30"/>
      <c r="C66" s="35" t="n">
        <v>-2</v>
      </c>
      <c r="D66" s="39" t="n">
        <f aca="false">D53/$B44</f>
        <v>0</v>
      </c>
      <c r="E66" s="39" t="n">
        <f aca="false">E53/$B44</f>
        <v>0</v>
      </c>
      <c r="F66" s="39" t="n">
        <f aca="false">F53/$B44</f>
        <v>0</v>
      </c>
      <c r="G66" s="39" t="n">
        <f aca="false">G53/$B44</f>
        <v>0</v>
      </c>
      <c r="H66" s="39" t="n">
        <f aca="false">H53/$B44</f>
        <v>0</v>
      </c>
      <c r="I66" s="39" t="n">
        <f aca="false">I53/$B44</f>
        <v>0</v>
      </c>
      <c r="J66" s="39" t="n">
        <f aca="false">J53/$B44</f>
        <v>0</v>
      </c>
      <c r="K66" s="39" t="n">
        <f aca="false">K53/$B44</f>
        <v>0.0606060606060606</v>
      </c>
      <c r="L66" s="39" t="n">
        <f aca="false">L53/$B44</f>
        <v>0</v>
      </c>
      <c r="M66" s="39" t="n">
        <f aca="false">M53/$B44</f>
        <v>0</v>
      </c>
      <c r="N66" s="39" t="n">
        <f aca="false">N53/$B44</f>
        <v>0</v>
      </c>
      <c r="O66" s="39" t="n">
        <f aca="false">O53/$B44</f>
        <v>0</v>
      </c>
      <c r="P66" s="39" t="n">
        <f aca="false">P53/$B44</f>
        <v>0.0909090909090909</v>
      </c>
      <c r="Q66" s="39" t="n">
        <f aca="false">Q53/$B44</f>
        <v>0.0303030303030303</v>
      </c>
      <c r="R66" s="39" t="n">
        <f aca="false">R53/$B44</f>
        <v>0</v>
      </c>
      <c r="S66" s="39" t="n">
        <f aca="false">S53/$B44</f>
        <v>0</v>
      </c>
      <c r="T66" s="39" t="n">
        <f aca="false">T53/$B44</f>
        <v>0</v>
      </c>
      <c r="U66" s="39" t="n">
        <f aca="false">U53/$B44</f>
        <v>0</v>
      </c>
      <c r="V66" s="39" t="n">
        <f aca="false">V53/$B44</f>
        <v>0.0303030303030303</v>
      </c>
      <c r="W66" s="39" t="n">
        <f aca="false">W53/$B44</f>
        <v>0</v>
      </c>
      <c r="X66" s="39" t="n">
        <f aca="false">X53/$B44</f>
        <v>0</v>
      </c>
      <c r="Y66" s="39" t="n">
        <f aca="false">Y53/$B44</f>
        <v>0</v>
      </c>
      <c r="Z66" s="39" t="n">
        <f aca="false">Z53/$B44</f>
        <v>0.0303030303030303</v>
      </c>
      <c r="AA66" s="39" t="n">
        <f aca="false">AA53/$B44</f>
        <v>0.0606060606060606</v>
      </c>
      <c r="AB66" s="39" t="n">
        <f aca="false">AB53/$B44</f>
        <v>0.0606060606060606</v>
      </c>
      <c r="AC66" s="39" t="n">
        <f aca="false">AC53/$B44</f>
        <v>0</v>
      </c>
      <c r="AD66" s="39" t="n">
        <f aca="false">AD53/$B44</f>
        <v>0</v>
      </c>
      <c r="AE66" s="39" t="n">
        <f aca="false">AE53/$B44</f>
        <v>0</v>
      </c>
      <c r="AF66" s="39" t="n">
        <f aca="false">AF53/$B44</f>
        <v>0</v>
      </c>
      <c r="AG66" s="39" t="n">
        <f aca="false">AG53/$B44</f>
        <v>0</v>
      </c>
      <c r="AH66" s="39" t="n">
        <f aca="false">AH53/$B44</f>
        <v>0</v>
      </c>
      <c r="AI66" s="39" t="n">
        <f aca="false">AI53/$B44</f>
        <v>0</v>
      </c>
      <c r="AJ66" s="39" t="n">
        <f aca="false">AJ53/$B44</f>
        <v>0</v>
      </c>
      <c r="AK66" s="39" t="n">
        <f aca="false">AK53/$B44</f>
        <v>0</v>
      </c>
      <c r="AL66" s="39" t="e">
        <f aca="false">AL53/$B44</f>
        <v>#VALUE!</v>
      </c>
      <c r="AM66" s="39" t="e">
        <f aca="false">AM53/$B44</f>
        <v>#VALUE!</v>
      </c>
    </row>
    <row r="67" customFormat="false" ht="15" hidden="false" customHeight="false" outlineLevel="0" collapsed="false">
      <c r="D67" s="40" t="n">
        <f aca="false">SUM(D62:D66)</f>
        <v>1</v>
      </c>
      <c r="E67" s="40" t="n">
        <f aca="false">SUM(E62:E66)</f>
        <v>1</v>
      </c>
      <c r="F67" s="40" t="n">
        <f aca="false">SUM(F62:F66)</f>
        <v>1</v>
      </c>
      <c r="G67" s="40" t="n">
        <f aca="false">SUM(G62:G66)</f>
        <v>1</v>
      </c>
      <c r="H67" s="40" t="n">
        <f aca="false">SUM(H62:H66)</f>
        <v>1</v>
      </c>
      <c r="I67" s="40" t="n">
        <f aca="false">SUM(I62:I66)</f>
        <v>1</v>
      </c>
      <c r="J67" s="40" t="n">
        <f aca="false">SUM(J62:J66)</f>
        <v>1</v>
      </c>
      <c r="K67" s="40" t="n">
        <f aca="false">SUM(K62:K66)</f>
        <v>1</v>
      </c>
      <c r="L67" s="40" t="n">
        <f aca="false">SUM(L62:L66)</f>
        <v>1</v>
      </c>
      <c r="M67" s="40" t="n">
        <f aca="false">SUM(M62:M66)</f>
        <v>1</v>
      </c>
      <c r="N67" s="40" t="n">
        <f aca="false">SUM(N62:N66)</f>
        <v>1</v>
      </c>
      <c r="O67" s="40" t="n">
        <f aca="false">SUM(O62:O66)</f>
        <v>1</v>
      </c>
      <c r="P67" s="40" t="n">
        <f aca="false">SUM(P62:P66)</f>
        <v>1</v>
      </c>
      <c r="Q67" s="40" t="n">
        <f aca="false">SUM(Q62:Q66)</f>
        <v>1</v>
      </c>
      <c r="R67" s="40" t="n">
        <f aca="false">SUM(R62:R66)</f>
        <v>1</v>
      </c>
      <c r="S67" s="40" t="n">
        <f aca="false">SUM(S62:S66)</f>
        <v>1</v>
      </c>
      <c r="T67" s="40" t="n">
        <f aca="false">SUM(T62:T66)</f>
        <v>1</v>
      </c>
      <c r="U67" s="40" t="n">
        <f aca="false">SUM(U62:U66)</f>
        <v>1</v>
      </c>
      <c r="V67" s="40" t="n">
        <f aca="false">SUM(V62:V66)</f>
        <v>1</v>
      </c>
      <c r="W67" s="40" t="n">
        <f aca="false">SUM(W62:W66)</f>
        <v>1</v>
      </c>
      <c r="X67" s="40" t="n">
        <f aca="false">SUM(X62:X66)</f>
        <v>1</v>
      </c>
      <c r="Y67" s="40" t="n">
        <f aca="false">SUM(Y62:Y66)</f>
        <v>1</v>
      </c>
      <c r="Z67" s="40" t="n">
        <f aca="false">SUM(Z62:Z66)</f>
        <v>1</v>
      </c>
      <c r="AA67" s="40" t="n">
        <f aca="false">SUM(AA62:AA66)</f>
        <v>1</v>
      </c>
      <c r="AB67" s="40" t="n">
        <f aca="false">SUM(AB62:AB66)</f>
        <v>1</v>
      </c>
      <c r="AC67" s="40" t="n">
        <f aca="false">SUM(AC62:AC66)</f>
        <v>1</v>
      </c>
      <c r="AD67" s="40" t="n">
        <f aca="false">SUM(AD62:AD66)</f>
        <v>1</v>
      </c>
      <c r="AE67" s="40" t="n">
        <f aca="false">SUM(AE62:AE66)</f>
        <v>1</v>
      </c>
      <c r="AF67" s="40" t="n">
        <f aca="false">SUM(AF62:AF66)</f>
        <v>1</v>
      </c>
      <c r="AG67" s="40" t="n">
        <f aca="false">SUM(AG62:AG66)</f>
        <v>1</v>
      </c>
      <c r="AH67" s="40" t="n">
        <f aca="false">SUM(AH62:AH66)</f>
        <v>1</v>
      </c>
      <c r="AI67" s="40" t="n">
        <f aca="false">SUM(AI62:AI66)</f>
        <v>1</v>
      </c>
      <c r="AJ67" s="40" t="n">
        <f aca="false">SUM(AJ62:AJ66)</f>
        <v>1</v>
      </c>
      <c r="AK67" s="40" t="n">
        <f aca="false">SUM(AK62:AK66)</f>
        <v>1</v>
      </c>
      <c r="AL67" s="40" t="e">
        <f aca="false">SUM(AL62:AL66)</f>
        <v>#VALUE!</v>
      </c>
      <c r="AM67" s="40" t="e">
        <f aca="false">SUM(AM62:AM66)</f>
        <v>#VALUE!</v>
      </c>
    </row>
    <row r="73" customFormat="false" ht="15" hidden="false" customHeight="false" outlineLevel="0" collapsed="false">
      <c r="D73" s="21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:AM1"/>
    <mergeCell ref="A2:AM2"/>
    <mergeCell ref="A3:AM3"/>
    <mergeCell ref="A4:A31"/>
    <mergeCell ref="B4:C6"/>
    <mergeCell ref="D4:L4"/>
    <mergeCell ref="M4:AM4"/>
    <mergeCell ref="D5:E5"/>
    <mergeCell ref="F5:H5"/>
    <mergeCell ref="I5:J5"/>
    <mergeCell ref="K5:L5"/>
    <mergeCell ref="N5:P5"/>
    <mergeCell ref="Q5:T5"/>
    <mergeCell ref="U5:W5"/>
    <mergeCell ref="X5:Y5"/>
    <mergeCell ref="Z5:AB5"/>
    <mergeCell ref="AC5:AF5"/>
    <mergeCell ref="AG5:AH5"/>
    <mergeCell ref="AI5:AM5"/>
    <mergeCell ref="B7:B31"/>
    <mergeCell ref="B41:C41"/>
    <mergeCell ref="B42:C42"/>
    <mergeCell ref="B49:B53"/>
    <mergeCell ref="B54:B58"/>
    <mergeCell ref="B62:B6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9:R10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Q34" activeCellId="0" sqref="Q34"/>
    </sheetView>
  </sheetViews>
  <sheetFormatPr defaultColWidth="9.14453125" defaultRowHeight="15" zeroHeight="false" outlineLevelRow="0" outlineLevelCol="0"/>
  <cols>
    <col collapsed="false" customWidth="false" hidden="false" outlineLevel="0" max="1024" min="1" style="41" width="9.14"/>
  </cols>
  <sheetData>
    <row r="9" customFormat="false" ht="15" hidden="false" customHeight="false" outlineLevel="0" collapsed="false">
      <c r="R9" s="42"/>
    </row>
    <row r="11" customFormat="false" ht="15" hidden="false" customHeight="false" outlineLevel="0" collapsed="false">
      <c r="R11" s="42"/>
    </row>
    <row r="107" customFormat="false" ht="15" hidden="false" customHeight="false" outlineLevel="0" collapsed="false">
      <c r="B107" s="4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4" min="4" style="0" width="19.85"/>
    <col collapsed="false" customWidth="true" hidden="false" outlineLevel="0" max="5" min="5" style="0" width="14.71"/>
    <col collapsed="false" customWidth="true" hidden="false" outlineLevel="0" max="6" min="6" style="0" width="50.57"/>
    <col collapsed="false" customWidth="true" hidden="false" outlineLevel="0" max="7" min="7" style="0" width="54.85"/>
  </cols>
  <sheetData>
    <row r="1" customFormat="false" ht="15" hidden="false" customHeight="true" outlineLevel="0" collapsed="false">
      <c r="A1" s="4" t="s">
        <v>27</v>
      </c>
      <c r="B1" s="44"/>
      <c r="C1" s="44"/>
      <c r="D1" s="45" t="s">
        <v>28</v>
      </c>
      <c r="E1" s="45"/>
      <c r="F1" s="45"/>
      <c r="G1" s="45"/>
    </row>
    <row r="2" customFormat="false" ht="89.25" hidden="false" customHeight="false" outlineLevel="0" collapsed="false">
      <c r="A2" s="4"/>
      <c r="B2" s="44"/>
      <c r="C2" s="44"/>
      <c r="D2" s="46" t="s">
        <v>29</v>
      </c>
      <c r="E2" s="46" t="s">
        <v>30</v>
      </c>
      <c r="F2" s="46" t="s">
        <v>31</v>
      </c>
      <c r="G2" s="46" t="s">
        <v>32</v>
      </c>
    </row>
    <row r="3" customFormat="false" ht="15" hidden="false" customHeight="true" outlineLevel="0" collapsed="false">
      <c r="A3" s="4"/>
      <c r="B3" s="19" t="s">
        <v>20</v>
      </c>
      <c r="C3" s="20" t="n">
        <v>1</v>
      </c>
      <c r="D3" s="47" t="n">
        <v>2</v>
      </c>
      <c r="E3" s="47" t="s">
        <v>33</v>
      </c>
      <c r="F3" s="47" t="n">
        <v>1</v>
      </c>
      <c r="G3" s="47" t="n">
        <v>3</v>
      </c>
    </row>
    <row r="4" customFormat="false" ht="15" hidden="false" customHeight="false" outlineLevel="0" collapsed="false">
      <c r="A4" s="4"/>
      <c r="B4" s="19"/>
      <c r="C4" s="20" t="n">
        <v>2</v>
      </c>
      <c r="D4" s="47" t="n">
        <v>2</v>
      </c>
      <c r="E4" s="47" t="s">
        <v>33</v>
      </c>
      <c r="F4" s="47" t="n">
        <v>1</v>
      </c>
      <c r="G4" s="47" t="n">
        <v>3</v>
      </c>
    </row>
    <row r="5" customFormat="false" ht="15" hidden="false" customHeight="false" outlineLevel="0" collapsed="false">
      <c r="A5" s="4"/>
      <c r="B5" s="19"/>
      <c r="C5" s="20" t="n">
        <v>3</v>
      </c>
      <c r="D5" s="47" t="n">
        <v>1</v>
      </c>
      <c r="E5" s="47" t="s">
        <v>33</v>
      </c>
      <c r="F5" s="47" t="n">
        <v>1</v>
      </c>
      <c r="G5" s="47" t="n">
        <v>3</v>
      </c>
    </row>
    <row r="6" customFormat="false" ht="15" hidden="false" customHeight="false" outlineLevel="0" collapsed="false">
      <c r="A6" s="4"/>
      <c r="B6" s="19"/>
      <c r="C6" s="20" t="n">
        <v>4</v>
      </c>
      <c r="D6" s="47" t="n">
        <v>3</v>
      </c>
      <c r="E6" s="47" t="s">
        <v>33</v>
      </c>
      <c r="F6" s="47" t="n">
        <v>3</v>
      </c>
      <c r="G6" s="47" t="n">
        <v>3</v>
      </c>
    </row>
    <row r="7" customFormat="false" ht="15" hidden="false" customHeight="false" outlineLevel="0" collapsed="false">
      <c r="A7" s="4"/>
      <c r="B7" s="19"/>
      <c r="C7" s="20" t="n">
        <v>5</v>
      </c>
      <c r="D7" s="47" t="n">
        <v>2</v>
      </c>
      <c r="E7" s="47" t="s">
        <v>34</v>
      </c>
      <c r="F7" s="47" t="n">
        <v>3</v>
      </c>
      <c r="G7" s="47" t="n">
        <v>3</v>
      </c>
    </row>
    <row r="8" customFormat="false" ht="15" hidden="false" customHeight="false" outlineLevel="0" collapsed="false">
      <c r="A8" s="4"/>
      <c r="B8" s="19"/>
      <c r="C8" s="20" t="n">
        <v>6</v>
      </c>
      <c r="D8" s="47" t="n">
        <v>2</v>
      </c>
      <c r="E8" s="47" t="s">
        <v>34</v>
      </c>
      <c r="F8" s="47" t="n">
        <v>3</v>
      </c>
      <c r="G8" s="47" t="n">
        <v>3</v>
      </c>
    </row>
    <row r="9" customFormat="false" ht="15" hidden="false" customHeight="false" outlineLevel="0" collapsed="false">
      <c r="A9" s="4"/>
      <c r="B9" s="19"/>
      <c r="C9" s="20" t="n">
        <v>7</v>
      </c>
      <c r="D9" s="47" t="n">
        <v>1</v>
      </c>
      <c r="E9" s="47" t="s">
        <v>34</v>
      </c>
      <c r="F9" s="47" t="n">
        <v>3</v>
      </c>
      <c r="G9" s="47" t="n">
        <v>2</v>
      </c>
    </row>
    <row r="10" customFormat="false" ht="15" hidden="false" customHeight="false" outlineLevel="0" collapsed="false">
      <c r="A10" s="4"/>
      <c r="B10" s="19"/>
      <c r="C10" s="20" t="n">
        <v>8</v>
      </c>
      <c r="D10" s="47" t="n">
        <v>1</v>
      </c>
      <c r="E10" s="47" t="s">
        <v>33</v>
      </c>
      <c r="F10" s="47" t="n">
        <v>2</v>
      </c>
      <c r="G10" s="47" t="n">
        <v>2</v>
      </c>
    </row>
    <row r="11" customFormat="false" ht="15" hidden="false" customHeight="false" outlineLevel="0" collapsed="false">
      <c r="A11" s="4"/>
      <c r="B11" s="19"/>
      <c r="C11" s="20" t="n">
        <v>9</v>
      </c>
      <c r="D11" s="47" t="n">
        <v>3</v>
      </c>
      <c r="E11" s="47" t="s">
        <v>33</v>
      </c>
      <c r="F11" s="47" t="n">
        <v>5</v>
      </c>
      <c r="G11" s="47" t="n">
        <v>2</v>
      </c>
    </row>
    <row r="12" customFormat="false" ht="15" hidden="false" customHeight="false" outlineLevel="0" collapsed="false">
      <c r="A12" s="4"/>
      <c r="B12" s="19"/>
      <c r="C12" s="20" t="n">
        <v>10</v>
      </c>
      <c r="D12" s="47" t="n">
        <v>4</v>
      </c>
      <c r="E12" s="47" t="s">
        <v>34</v>
      </c>
      <c r="F12" s="47" t="n">
        <v>5</v>
      </c>
      <c r="G12" s="47" t="n">
        <v>4</v>
      </c>
    </row>
    <row r="13" customFormat="false" ht="15" hidden="false" customHeight="false" outlineLevel="0" collapsed="false">
      <c r="A13" s="4"/>
      <c r="B13" s="19"/>
      <c r="C13" s="20" t="n">
        <v>11</v>
      </c>
      <c r="D13" s="47" t="n">
        <v>4</v>
      </c>
      <c r="E13" s="47" t="s">
        <v>34</v>
      </c>
      <c r="F13" s="47" t="n">
        <v>4</v>
      </c>
      <c r="G13" s="47" t="n">
        <v>4</v>
      </c>
    </row>
    <row r="14" customFormat="false" ht="15" hidden="false" customHeight="false" outlineLevel="0" collapsed="false">
      <c r="A14" s="4"/>
      <c r="B14" s="19"/>
      <c r="C14" s="20" t="n">
        <v>12</v>
      </c>
      <c r="D14" s="47" t="n">
        <v>5</v>
      </c>
      <c r="E14" s="47" t="s">
        <v>34</v>
      </c>
      <c r="F14" s="47" t="n">
        <v>4</v>
      </c>
      <c r="G14" s="47" t="n">
        <v>4</v>
      </c>
    </row>
    <row r="15" customFormat="false" ht="15" hidden="false" customHeight="false" outlineLevel="0" collapsed="false">
      <c r="A15" s="4"/>
      <c r="B15" s="19"/>
      <c r="C15" s="20" t="n">
        <v>13</v>
      </c>
      <c r="D15" s="47" t="n">
        <v>5</v>
      </c>
      <c r="E15" s="47" t="s">
        <v>33</v>
      </c>
      <c r="F15" s="47" t="n">
        <v>4</v>
      </c>
      <c r="G15" s="47" t="n">
        <v>4</v>
      </c>
    </row>
    <row r="16" customFormat="false" ht="15" hidden="false" customHeight="false" outlineLevel="0" collapsed="false">
      <c r="A16" s="4"/>
      <c r="B16" s="19"/>
      <c r="C16" s="20" t="n">
        <v>14</v>
      </c>
      <c r="D16" s="47" t="n">
        <v>1</v>
      </c>
      <c r="E16" s="47" t="s">
        <v>33</v>
      </c>
      <c r="F16" s="47" t="n">
        <v>2</v>
      </c>
      <c r="G16" s="47" t="n">
        <v>4</v>
      </c>
    </row>
    <row r="17" customFormat="false" ht="15" hidden="false" customHeight="false" outlineLevel="0" collapsed="false">
      <c r="A17" s="4"/>
      <c r="B17" s="19"/>
      <c r="C17" s="20" t="n">
        <v>15</v>
      </c>
      <c r="D17" s="47" t="n">
        <v>1</v>
      </c>
      <c r="E17" s="47" t="s">
        <v>34</v>
      </c>
      <c r="F17" s="47" t="n">
        <v>2</v>
      </c>
      <c r="G17" s="47" t="n">
        <v>5</v>
      </c>
    </row>
    <row r="18" customFormat="false" ht="15" hidden="false" customHeight="false" outlineLevel="0" collapsed="false">
      <c r="A18" s="4"/>
      <c r="B18" s="19"/>
      <c r="C18" s="20" t="n">
        <v>16</v>
      </c>
      <c r="D18" s="47" t="n">
        <v>3</v>
      </c>
      <c r="E18" s="47" t="s">
        <v>33</v>
      </c>
      <c r="F18" s="47" t="n">
        <v>3</v>
      </c>
      <c r="G18" s="47" t="n">
        <v>5</v>
      </c>
    </row>
    <row r="19" customFormat="false" ht="15" hidden="false" customHeight="false" outlineLevel="0" collapsed="false">
      <c r="A19" s="4"/>
      <c r="B19" s="19"/>
      <c r="C19" s="20" t="n">
        <v>17</v>
      </c>
      <c r="D19" s="47" t="n">
        <v>3</v>
      </c>
      <c r="E19" s="47" t="s">
        <v>34</v>
      </c>
      <c r="F19" s="47" t="n">
        <v>3</v>
      </c>
      <c r="G19" s="47" t="n">
        <v>5</v>
      </c>
    </row>
    <row r="20" customFormat="false" ht="15" hidden="false" customHeight="false" outlineLevel="0" collapsed="false">
      <c r="A20" s="4"/>
      <c r="B20" s="19"/>
      <c r="C20" s="20" t="n">
        <v>18</v>
      </c>
      <c r="D20" s="47" t="n">
        <v>2</v>
      </c>
      <c r="E20" s="47" t="s">
        <v>33</v>
      </c>
      <c r="F20" s="47" t="n">
        <v>4</v>
      </c>
      <c r="G20" s="47" t="n">
        <v>5</v>
      </c>
    </row>
    <row r="21" customFormat="false" ht="15" hidden="false" customHeight="false" outlineLevel="0" collapsed="false">
      <c r="A21" s="4"/>
      <c r="B21" s="19"/>
      <c r="C21" s="20" t="n">
        <v>19</v>
      </c>
      <c r="D21" s="47" t="n">
        <v>2</v>
      </c>
      <c r="E21" s="47" t="s">
        <v>33</v>
      </c>
      <c r="F21" s="47" t="n">
        <v>4</v>
      </c>
      <c r="G21" s="47" t="n">
        <v>5</v>
      </c>
    </row>
    <row r="22" customFormat="false" ht="15" hidden="false" customHeight="false" outlineLevel="0" collapsed="false">
      <c r="A22" s="4"/>
      <c r="B22" s="19"/>
      <c r="C22" s="20" t="n">
        <v>20</v>
      </c>
      <c r="D22" s="47" t="n">
        <v>2</v>
      </c>
      <c r="E22" s="47" t="s">
        <v>34</v>
      </c>
      <c r="F22" s="47" t="n">
        <v>4</v>
      </c>
      <c r="G22" s="47" t="n">
        <v>1</v>
      </c>
    </row>
    <row r="23" customFormat="false" ht="15" hidden="false" customHeight="false" outlineLevel="0" collapsed="false">
      <c r="A23" s="4"/>
      <c r="B23" s="19"/>
      <c r="C23" s="20" t="n">
        <v>21</v>
      </c>
      <c r="D23" s="47"/>
      <c r="E23" s="47"/>
      <c r="F23" s="47"/>
      <c r="G23" s="47"/>
    </row>
    <row r="24" customFormat="false" ht="15" hidden="false" customHeight="false" outlineLevel="0" collapsed="false">
      <c r="A24" s="4"/>
      <c r="B24" s="19"/>
      <c r="C24" s="20" t="n">
        <v>22</v>
      </c>
      <c r="D24" s="47"/>
      <c r="E24" s="47"/>
      <c r="F24" s="47"/>
      <c r="G24" s="47"/>
    </row>
    <row r="25" customFormat="false" ht="15" hidden="false" customHeight="false" outlineLevel="0" collapsed="false">
      <c r="A25" s="4"/>
      <c r="B25" s="19"/>
      <c r="C25" s="20" t="n">
        <v>23</v>
      </c>
      <c r="D25" s="47"/>
      <c r="E25" s="47"/>
      <c r="F25" s="47"/>
      <c r="G25" s="47"/>
    </row>
    <row r="26" customFormat="false" ht="15" hidden="false" customHeight="false" outlineLevel="0" collapsed="false">
      <c r="A26" s="4"/>
      <c r="B26" s="19"/>
      <c r="C26" s="20" t="n">
        <v>24</v>
      </c>
      <c r="D26" s="47"/>
      <c r="E26" s="47"/>
      <c r="F26" s="47"/>
      <c r="G26" s="47"/>
    </row>
    <row r="27" customFormat="false" ht="15" hidden="false" customHeight="false" outlineLevel="0" collapsed="false">
      <c r="A27" s="4"/>
      <c r="B27" s="19"/>
      <c r="C27" s="20" t="n">
        <v>25</v>
      </c>
      <c r="D27" s="47"/>
      <c r="E27" s="47"/>
      <c r="F27" s="47"/>
      <c r="G27" s="47"/>
    </row>
    <row r="28" customFormat="false" ht="15" hidden="false" customHeight="false" outlineLevel="0" collapsed="false">
      <c r="A28" s="4"/>
      <c r="B28" s="19"/>
      <c r="C28" s="20" t="n">
        <v>26</v>
      </c>
      <c r="D28" s="47"/>
      <c r="E28" s="47"/>
      <c r="F28" s="47"/>
      <c r="G28" s="47"/>
    </row>
    <row r="29" customFormat="false" ht="15" hidden="false" customHeight="false" outlineLevel="0" collapsed="false">
      <c r="A29" s="4"/>
      <c r="B29" s="19"/>
      <c r="C29" s="20" t="n">
        <v>27</v>
      </c>
      <c r="D29" s="47"/>
      <c r="E29" s="47"/>
      <c r="F29" s="47"/>
      <c r="G29" s="47"/>
    </row>
    <row r="30" customFormat="false" ht="15" hidden="false" customHeight="false" outlineLevel="0" collapsed="false">
      <c r="A30" s="4"/>
      <c r="B30" s="19"/>
      <c r="C30" s="20" t="n">
        <v>28</v>
      </c>
      <c r="D30" s="47"/>
      <c r="E30" s="47"/>
      <c r="F30" s="47"/>
      <c r="G30" s="47"/>
    </row>
    <row r="31" customFormat="false" ht="15" hidden="false" customHeight="false" outlineLevel="0" collapsed="false">
      <c r="A31" s="4"/>
      <c r="B31" s="19"/>
      <c r="C31" s="20" t="n">
        <v>29</v>
      </c>
      <c r="D31" s="47"/>
      <c r="E31" s="47"/>
      <c r="F31" s="47"/>
      <c r="G31" s="47"/>
    </row>
    <row r="32" customFormat="false" ht="15" hidden="false" customHeight="false" outlineLevel="0" collapsed="false">
      <c r="A32" s="4"/>
      <c r="B32" s="19"/>
      <c r="C32" s="20" t="n">
        <v>30</v>
      </c>
      <c r="D32" s="47"/>
      <c r="E32" s="47"/>
      <c r="F32" s="47"/>
      <c r="G32" s="47"/>
    </row>
    <row r="33" customFormat="false" ht="15" hidden="false" customHeight="false" outlineLevel="0" collapsed="false">
      <c r="A33" s="4"/>
      <c r="B33" s="19"/>
      <c r="C33" s="20" t="n">
        <v>31</v>
      </c>
      <c r="D33" s="47"/>
      <c r="E33" s="47"/>
      <c r="F33" s="47"/>
      <c r="G33" s="47"/>
    </row>
    <row r="34" customFormat="false" ht="15" hidden="false" customHeight="false" outlineLevel="0" collapsed="false">
      <c r="A34" s="4"/>
      <c r="B34" s="19"/>
      <c r="C34" s="20" t="n">
        <v>32</v>
      </c>
      <c r="D34" s="47"/>
      <c r="E34" s="47"/>
      <c r="F34" s="47"/>
      <c r="G34" s="47"/>
    </row>
    <row r="35" customFormat="false" ht="15" hidden="false" customHeight="false" outlineLevel="0" collapsed="false">
      <c r="A35" s="4"/>
      <c r="B35" s="19"/>
      <c r="C35" s="20" t="n">
        <v>33</v>
      </c>
      <c r="D35" s="47"/>
      <c r="E35" s="47"/>
      <c r="F35" s="47"/>
      <c r="G35" s="47"/>
    </row>
    <row r="36" customFormat="false" ht="15" hidden="false" customHeight="false" outlineLevel="0" collapsed="false">
      <c r="A36" s="4"/>
      <c r="B36" s="19"/>
      <c r="C36" s="20" t="n">
        <v>34</v>
      </c>
      <c r="D36" s="47"/>
      <c r="E36" s="47"/>
      <c r="F36" s="47"/>
      <c r="G36" s="47"/>
    </row>
    <row r="37" customFormat="false" ht="15" hidden="false" customHeight="false" outlineLevel="0" collapsed="false">
      <c r="A37" s="4"/>
      <c r="B37" s="19"/>
      <c r="C37" s="20" t="n">
        <v>35</v>
      </c>
      <c r="D37" s="47"/>
      <c r="E37" s="47"/>
      <c r="F37" s="47"/>
      <c r="G37" s="47"/>
    </row>
    <row r="38" customFormat="false" ht="15" hidden="false" customHeight="false" outlineLevel="0" collapsed="false">
      <c r="A38" s="4"/>
      <c r="B38" s="19"/>
      <c r="C38" s="20" t="n">
        <v>36</v>
      </c>
      <c r="D38" s="47"/>
      <c r="E38" s="47"/>
      <c r="F38" s="47"/>
      <c r="G38" s="47"/>
    </row>
    <row r="39" customFormat="false" ht="15" hidden="false" customHeight="false" outlineLevel="0" collapsed="false">
      <c r="A39" s="4"/>
      <c r="B39" s="19"/>
      <c r="C39" s="20" t="n">
        <v>37</v>
      </c>
      <c r="D39" s="47"/>
      <c r="E39" s="47"/>
      <c r="F39" s="47"/>
      <c r="G39" s="47"/>
    </row>
    <row r="40" customFormat="false" ht="15" hidden="false" customHeight="false" outlineLevel="0" collapsed="false">
      <c r="A40" s="4"/>
      <c r="B40" s="19"/>
      <c r="C40" s="20" t="n">
        <v>38</v>
      </c>
      <c r="D40" s="47"/>
      <c r="E40" s="47"/>
      <c r="F40" s="47"/>
      <c r="G40" s="47"/>
    </row>
    <row r="41" customFormat="false" ht="15" hidden="false" customHeight="false" outlineLevel="0" collapsed="false">
      <c r="A41" s="4"/>
      <c r="B41" s="19"/>
      <c r="C41" s="20" t="n">
        <v>39</v>
      </c>
      <c r="D41" s="47"/>
      <c r="E41" s="47"/>
      <c r="F41" s="47"/>
      <c r="G41" s="47"/>
    </row>
    <row r="42" customFormat="false" ht="15" hidden="false" customHeight="false" outlineLevel="0" collapsed="false">
      <c r="A42" s="4"/>
      <c r="B42" s="19"/>
      <c r="C42" s="48" t="n">
        <v>40</v>
      </c>
      <c r="D42" s="49"/>
      <c r="E42" s="49"/>
      <c r="F42" s="49"/>
      <c r="G42" s="49"/>
    </row>
  </sheetData>
  <mergeCells count="4">
    <mergeCell ref="A1:A42"/>
    <mergeCell ref="B1:C2"/>
    <mergeCell ref="D1:G1"/>
    <mergeCell ref="B3:B4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N3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46" activeCellId="0" sqref="E46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0.57"/>
    <col collapsed="false" customWidth="true" hidden="false" outlineLevel="0" max="4" min="3" style="0" width="12.14"/>
    <col collapsed="false" customWidth="true" hidden="false" outlineLevel="0" max="8" min="8" style="0" width="19.14"/>
    <col collapsed="false" customWidth="true" hidden="false" outlineLevel="0" max="9" min="9" style="0" width="6.7"/>
    <col collapsed="false" customWidth="true" hidden="false" outlineLevel="0" max="13" min="13" style="0" width="52.85"/>
  </cols>
  <sheetData>
    <row r="3" customFormat="false" ht="15" hidden="false" customHeight="false" outlineLevel="0" collapsed="false">
      <c r="B3" s="50" t="s">
        <v>35</v>
      </c>
      <c r="C3" s="50"/>
      <c r="G3" s="51" t="s">
        <v>36</v>
      </c>
      <c r="H3" s="51"/>
      <c r="I3" s="51"/>
      <c r="L3" s="52" t="s">
        <v>37</v>
      </c>
      <c r="M3" s="52"/>
      <c r="N3" s="52"/>
    </row>
    <row r="4" customFormat="false" ht="15" hidden="false" customHeight="false" outlineLevel="0" collapsed="false">
      <c r="B4" s="53" t="s">
        <v>38</v>
      </c>
      <c r="C4" s="54" t="n">
        <f aca="false">COUNTIF('Infos Demográficas'!E3:E42,"M")</f>
        <v>11</v>
      </c>
      <c r="G4" s="55" t="n">
        <v>1</v>
      </c>
      <c r="H4" s="56" t="s">
        <v>39</v>
      </c>
      <c r="I4" s="57" t="n">
        <f aca="false">COUNTIF('Infos Demográficas'!D3:D42,"1")</f>
        <v>5</v>
      </c>
      <c r="L4" s="58" t="n">
        <v>1</v>
      </c>
      <c r="M4" s="58" t="s">
        <v>40</v>
      </c>
      <c r="N4" s="59" t="n">
        <f aca="false">COUNTIF('Infos Demográficas'!F3:F42,"1")</f>
        <v>3</v>
      </c>
    </row>
    <row r="5" customFormat="false" ht="15" hidden="false" customHeight="false" outlineLevel="0" collapsed="false">
      <c r="B5" s="60" t="s">
        <v>41</v>
      </c>
      <c r="C5" s="61" t="n">
        <f aca="false">COUNTIF('Infos Demográficas'!E3:E42,"F")</f>
        <v>9</v>
      </c>
      <c r="G5" s="55" t="n">
        <v>2</v>
      </c>
      <c r="H5" s="56" t="s">
        <v>42</v>
      </c>
      <c r="I5" s="57" t="n">
        <f aca="false">COUNTIF('Infos Demográficas'!D3:D42,"2")</f>
        <v>7</v>
      </c>
      <c r="L5" s="62" t="n">
        <v>2</v>
      </c>
      <c r="M5" s="62" t="s">
        <v>43</v>
      </c>
      <c r="N5" s="59" t="n">
        <f aca="false">COUNTIF('Infos Demográficas'!F3:F42,"2")</f>
        <v>3</v>
      </c>
    </row>
    <row r="6" customFormat="false" ht="15" hidden="false" customHeight="false" outlineLevel="0" collapsed="false">
      <c r="G6" s="55" t="n">
        <v>3</v>
      </c>
      <c r="H6" s="56" t="s">
        <v>44</v>
      </c>
      <c r="I6" s="57" t="n">
        <f aca="false">COUNTIF('Infos Demográficas'!D3:D42,"3")</f>
        <v>4</v>
      </c>
      <c r="L6" s="62" t="n">
        <v>3</v>
      </c>
      <c r="M6" s="62" t="s">
        <v>45</v>
      </c>
      <c r="N6" s="59" t="n">
        <f aca="false">COUNTIF('Infos Demográficas'!F3:F42,"3")</f>
        <v>6</v>
      </c>
    </row>
    <row r="7" customFormat="false" ht="15" hidden="false" customHeight="false" outlineLevel="0" collapsed="false">
      <c r="G7" s="55" t="n">
        <v>4</v>
      </c>
      <c r="H7" s="56" t="s">
        <v>46</v>
      </c>
      <c r="I7" s="57" t="n">
        <f aca="false">COUNTIF('Infos Demográficas'!D3:D42,"4")</f>
        <v>2</v>
      </c>
      <c r="L7" s="62" t="n">
        <v>4</v>
      </c>
      <c r="M7" s="62" t="s">
        <v>47</v>
      </c>
      <c r="N7" s="59" t="n">
        <f aca="false">COUNTIF('Infos Demográficas'!F3:F42,"4")</f>
        <v>6</v>
      </c>
    </row>
    <row r="8" customFormat="false" ht="15" hidden="false" customHeight="false" outlineLevel="0" collapsed="false">
      <c r="G8" s="63" t="n">
        <v>5</v>
      </c>
      <c r="H8" s="64" t="s">
        <v>48</v>
      </c>
      <c r="I8" s="65" t="n">
        <f aca="false">COUNTIF('Infos Demográficas'!D3:D42,"5")</f>
        <v>2</v>
      </c>
      <c r="L8" s="66" t="n">
        <v>5</v>
      </c>
      <c r="M8" s="66" t="s">
        <v>49</v>
      </c>
      <c r="N8" s="67" t="n">
        <f aca="false">COUNTIF('Infos Demográficas'!F3:F42,"5")</f>
        <v>2</v>
      </c>
    </row>
    <row r="29" customFormat="false" ht="15.75" hidden="false" customHeight="true" outlineLevel="0" collapsed="false"/>
    <row r="30" customFormat="false" ht="15" hidden="false" customHeight="true" outlineLevel="0" collapsed="false">
      <c r="L30" s="68" t="s">
        <v>50</v>
      </c>
      <c r="M30" s="68"/>
      <c r="N30" s="68"/>
    </row>
    <row r="31" customFormat="false" ht="15" hidden="false" customHeight="false" outlineLevel="0" collapsed="false">
      <c r="L31" s="69" t="n">
        <v>1</v>
      </c>
      <c r="M31" s="69" t="s">
        <v>40</v>
      </c>
      <c r="N31" s="70" t="n">
        <f aca="false">COUNTIF('Infos Demográficas'!G3:G42,"1")</f>
        <v>1</v>
      </c>
    </row>
    <row r="32" customFormat="false" ht="15" hidden="false" customHeight="false" outlineLevel="0" collapsed="false">
      <c r="L32" s="69" t="n">
        <v>2</v>
      </c>
      <c r="M32" s="69" t="s">
        <v>43</v>
      </c>
      <c r="N32" s="71" t="n">
        <f aca="false">COUNTIF('Infos Demográficas'!G3:G42,"2")</f>
        <v>3</v>
      </c>
    </row>
    <row r="33" customFormat="false" ht="15" hidden="false" customHeight="false" outlineLevel="0" collapsed="false">
      <c r="L33" s="69" t="n">
        <v>3</v>
      </c>
      <c r="M33" s="69" t="s">
        <v>45</v>
      </c>
      <c r="N33" s="71" t="n">
        <f aca="false">COUNTIF('Infos Demográficas'!G3:G42,"3")</f>
        <v>6</v>
      </c>
    </row>
    <row r="34" customFormat="false" ht="15" hidden="false" customHeight="false" outlineLevel="0" collapsed="false">
      <c r="L34" s="69" t="n">
        <v>4</v>
      </c>
      <c r="M34" s="69" t="s">
        <v>47</v>
      </c>
      <c r="N34" s="71" t="n">
        <f aca="false">COUNTIF('Infos Demográficas'!G3:G42,"4")</f>
        <v>5</v>
      </c>
    </row>
    <row r="35" customFormat="false" ht="15" hidden="false" customHeight="false" outlineLevel="0" collapsed="false">
      <c r="L35" s="72" t="n">
        <v>5</v>
      </c>
      <c r="M35" s="72" t="s">
        <v>49</v>
      </c>
      <c r="N35" s="73" t="n">
        <f aca="false">COUNTIF('Infos Demográficas'!G3:G42,"5")</f>
        <v>5</v>
      </c>
    </row>
  </sheetData>
  <mergeCells count="4">
    <mergeCell ref="B3:C3"/>
    <mergeCell ref="G3:I3"/>
    <mergeCell ref="L3:N3"/>
    <mergeCell ref="L30:N3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6" activeCellId="0" sqref="D36"/>
    </sheetView>
  </sheetViews>
  <sheetFormatPr defaultColWidth="8.70703125" defaultRowHeight="12" zeroHeight="false" outlineLevelRow="0" outlineLevelCol="0"/>
  <cols>
    <col collapsed="false" customWidth="true" hidden="false" outlineLevel="0" max="1" min="1" style="74" width="26.72"/>
    <col collapsed="false" customWidth="true" hidden="false" outlineLevel="0" max="2" min="2" style="74" width="13.85"/>
    <col collapsed="false" customWidth="true" hidden="false" outlineLevel="0" max="3" min="3" style="74" width="16.14"/>
    <col collapsed="false" customWidth="true" hidden="false" outlineLevel="0" max="4" min="4" style="74" width="8.57"/>
    <col collapsed="false" customWidth="true" hidden="false" outlineLevel="0" max="5" min="5" style="74" width="104.14"/>
    <col collapsed="false" customWidth="false" hidden="false" outlineLevel="0" max="1018" min="6" style="74" width="8.7"/>
    <col collapsed="false" customWidth="true" hidden="false" outlineLevel="0" max="1024" min="1019" style="74" width="9.14"/>
  </cols>
  <sheetData>
    <row r="1" customFormat="false" ht="12.75" hidden="false" customHeight="false" outlineLevel="0" collapsed="false">
      <c r="A1" s="75" t="s">
        <v>51</v>
      </c>
      <c r="B1" s="76" t="s">
        <v>52</v>
      </c>
      <c r="C1" s="76"/>
      <c r="D1" s="75" t="s">
        <v>53</v>
      </c>
      <c r="E1" s="75" t="s">
        <v>54</v>
      </c>
    </row>
    <row r="2" customFormat="false" ht="15" hidden="false" customHeight="true" outlineLevel="0" collapsed="false">
      <c r="A2" s="77" t="s">
        <v>55</v>
      </c>
      <c r="B2" s="78" t="s">
        <v>6</v>
      </c>
      <c r="C2" s="78"/>
      <c r="D2" s="79" t="n">
        <v>1</v>
      </c>
      <c r="E2" s="80" t="s">
        <v>56</v>
      </c>
    </row>
    <row r="3" customFormat="false" ht="12" hidden="false" customHeight="false" outlineLevel="0" collapsed="false">
      <c r="A3" s="77"/>
      <c r="B3" s="78"/>
      <c r="C3" s="78"/>
      <c r="D3" s="81" t="n">
        <v>2</v>
      </c>
      <c r="E3" s="82" t="s">
        <v>57</v>
      </c>
    </row>
    <row r="4" customFormat="false" ht="15" hidden="false" customHeight="true" outlineLevel="0" collapsed="false">
      <c r="A4" s="77"/>
      <c r="B4" s="78" t="s">
        <v>58</v>
      </c>
      <c r="C4" s="78"/>
      <c r="D4" s="81" t="n">
        <v>3</v>
      </c>
      <c r="E4" s="82" t="s">
        <v>59</v>
      </c>
    </row>
    <row r="5" customFormat="false" ht="12" hidden="false" customHeight="false" outlineLevel="0" collapsed="false">
      <c r="A5" s="77"/>
      <c r="B5" s="78"/>
      <c r="C5" s="78"/>
      <c r="D5" s="81" t="n">
        <v>4</v>
      </c>
      <c r="E5" s="82" t="s">
        <v>60</v>
      </c>
    </row>
    <row r="6" customFormat="false" ht="12" hidden="false" customHeight="false" outlineLevel="0" collapsed="false">
      <c r="A6" s="77"/>
      <c r="B6" s="78"/>
      <c r="C6" s="78"/>
      <c r="D6" s="81" t="n">
        <v>5</v>
      </c>
      <c r="E6" s="82" t="s">
        <v>61</v>
      </c>
    </row>
    <row r="7" customFormat="false" ht="15" hidden="false" customHeight="true" outlineLevel="0" collapsed="false">
      <c r="A7" s="77"/>
      <c r="B7" s="78" t="s">
        <v>8</v>
      </c>
      <c r="C7" s="78"/>
      <c r="D7" s="81" t="n">
        <v>6</v>
      </c>
      <c r="E7" s="82" t="s">
        <v>62</v>
      </c>
    </row>
    <row r="8" customFormat="false" ht="12" hidden="false" customHeight="false" outlineLevel="0" collapsed="false">
      <c r="A8" s="77"/>
      <c r="B8" s="78"/>
      <c r="C8" s="78"/>
      <c r="D8" s="81" t="n">
        <v>7</v>
      </c>
      <c r="E8" s="82" t="s">
        <v>63</v>
      </c>
    </row>
    <row r="9" customFormat="false" ht="15" hidden="false" customHeight="true" outlineLevel="0" collapsed="false">
      <c r="A9" s="77"/>
      <c r="B9" s="83" t="s">
        <v>9</v>
      </c>
      <c r="C9" s="83"/>
      <c r="D9" s="81" t="n">
        <v>8</v>
      </c>
      <c r="E9" s="82" t="s">
        <v>64</v>
      </c>
    </row>
    <row r="10" customFormat="false" ht="12" hidden="false" customHeight="false" outlineLevel="0" collapsed="false">
      <c r="A10" s="77"/>
      <c r="B10" s="83"/>
      <c r="C10" s="83"/>
      <c r="D10" s="81" t="n">
        <v>9</v>
      </c>
      <c r="E10" s="82" t="s">
        <v>65</v>
      </c>
    </row>
    <row r="11" customFormat="false" ht="15" hidden="false" customHeight="true" outlineLevel="0" collapsed="false">
      <c r="A11" s="78" t="s">
        <v>66</v>
      </c>
      <c r="B11" s="78" t="s">
        <v>10</v>
      </c>
      <c r="C11" s="78"/>
      <c r="D11" s="79" t="n">
        <v>10</v>
      </c>
      <c r="E11" s="82" t="s">
        <v>67</v>
      </c>
    </row>
    <row r="12" customFormat="false" ht="12" hidden="false" customHeight="false" outlineLevel="0" collapsed="false">
      <c r="A12" s="78"/>
      <c r="B12" s="78" t="s">
        <v>11</v>
      </c>
      <c r="C12" s="78"/>
      <c r="D12" s="81" t="n">
        <v>11</v>
      </c>
      <c r="E12" s="82" t="s">
        <v>68</v>
      </c>
    </row>
    <row r="13" customFormat="false" ht="12" hidden="false" customHeight="false" outlineLevel="0" collapsed="false">
      <c r="A13" s="78"/>
      <c r="B13" s="78"/>
      <c r="C13" s="78"/>
      <c r="D13" s="81" t="n">
        <v>12</v>
      </c>
      <c r="E13" s="82" t="s">
        <v>69</v>
      </c>
    </row>
    <row r="14" customFormat="false" ht="12" hidden="false" customHeight="false" outlineLevel="0" collapsed="false">
      <c r="A14" s="78"/>
      <c r="B14" s="78"/>
      <c r="C14" s="78"/>
      <c r="D14" s="81" t="n">
        <v>13</v>
      </c>
      <c r="E14" s="82" t="s">
        <v>70</v>
      </c>
    </row>
    <row r="15" customFormat="false" ht="12" hidden="false" customHeight="false" outlineLevel="0" collapsed="false">
      <c r="A15" s="78"/>
      <c r="B15" s="78" t="s">
        <v>12</v>
      </c>
      <c r="C15" s="78"/>
      <c r="D15" s="81" t="n">
        <v>14</v>
      </c>
      <c r="E15" s="82" t="s">
        <v>71</v>
      </c>
    </row>
    <row r="16" customFormat="false" ht="12" hidden="false" customHeight="false" outlineLevel="0" collapsed="false">
      <c r="A16" s="78"/>
      <c r="B16" s="78"/>
      <c r="C16" s="78"/>
      <c r="D16" s="81" t="n">
        <v>15</v>
      </c>
      <c r="E16" s="82" t="s">
        <v>72</v>
      </c>
    </row>
    <row r="17" customFormat="false" ht="12" hidden="false" customHeight="false" outlineLevel="0" collapsed="false">
      <c r="A17" s="78"/>
      <c r="B17" s="78"/>
      <c r="C17" s="78"/>
      <c r="D17" s="81" t="n">
        <v>16</v>
      </c>
      <c r="E17" s="82" t="s">
        <v>73</v>
      </c>
    </row>
    <row r="18" customFormat="false" ht="12" hidden="false" customHeight="false" outlineLevel="0" collapsed="false">
      <c r="A18" s="78"/>
      <c r="B18" s="78"/>
      <c r="C18" s="78"/>
      <c r="D18" s="81" t="n">
        <v>17</v>
      </c>
      <c r="E18" s="82" t="s">
        <v>74</v>
      </c>
    </row>
    <row r="19" customFormat="false" ht="12" hidden="false" customHeight="false" outlineLevel="0" collapsed="false">
      <c r="A19" s="78"/>
      <c r="B19" s="78" t="s">
        <v>13</v>
      </c>
      <c r="C19" s="78"/>
      <c r="D19" s="81" t="n">
        <v>18</v>
      </c>
      <c r="E19" s="82" t="s">
        <v>75</v>
      </c>
    </row>
    <row r="20" customFormat="false" ht="12" hidden="false" customHeight="false" outlineLevel="0" collapsed="false">
      <c r="A20" s="78"/>
      <c r="B20" s="78"/>
      <c r="C20" s="78"/>
      <c r="D20" s="81" t="n">
        <v>19</v>
      </c>
      <c r="E20" s="82" t="s">
        <v>76</v>
      </c>
    </row>
    <row r="21" customFormat="false" ht="12" hidden="false" customHeight="false" outlineLevel="0" collapsed="false">
      <c r="A21" s="78"/>
      <c r="B21" s="78"/>
      <c r="C21" s="78"/>
      <c r="D21" s="81" t="n">
        <v>20</v>
      </c>
      <c r="E21" s="82" t="s">
        <v>77</v>
      </c>
    </row>
    <row r="22" customFormat="false" ht="12" hidden="false" customHeight="false" outlineLevel="0" collapsed="false">
      <c r="A22" s="78"/>
      <c r="B22" s="78" t="s">
        <v>14</v>
      </c>
      <c r="C22" s="78"/>
      <c r="D22" s="81" t="n">
        <v>21</v>
      </c>
      <c r="E22" s="82" t="s">
        <v>78</v>
      </c>
    </row>
    <row r="23" customFormat="false" ht="12" hidden="false" customHeight="false" outlineLevel="0" collapsed="false">
      <c r="A23" s="78"/>
      <c r="B23" s="78"/>
      <c r="C23" s="78"/>
      <c r="D23" s="81" t="n">
        <v>22</v>
      </c>
      <c r="E23" s="82" t="s">
        <v>79</v>
      </c>
    </row>
    <row r="24" customFormat="false" ht="12" hidden="false" customHeight="false" outlineLevel="0" collapsed="false">
      <c r="A24" s="78"/>
      <c r="B24" s="78" t="s">
        <v>15</v>
      </c>
      <c r="C24" s="78"/>
      <c r="D24" s="81" t="n">
        <v>23</v>
      </c>
      <c r="E24" s="82" t="s">
        <v>80</v>
      </c>
    </row>
    <row r="25" customFormat="false" ht="12" hidden="false" customHeight="false" outlineLevel="0" collapsed="false">
      <c r="A25" s="78"/>
      <c r="B25" s="78"/>
      <c r="C25" s="78"/>
      <c r="D25" s="81" t="n">
        <v>24</v>
      </c>
      <c r="E25" s="82" t="s">
        <v>81</v>
      </c>
    </row>
    <row r="26" customFormat="false" ht="12" hidden="false" customHeight="false" outlineLevel="0" collapsed="false">
      <c r="A26" s="78"/>
      <c r="B26" s="78"/>
      <c r="C26" s="78"/>
      <c r="D26" s="81" t="n">
        <v>25</v>
      </c>
      <c r="E26" s="82" t="s">
        <v>82</v>
      </c>
    </row>
    <row r="27" customFormat="false" ht="12" hidden="false" customHeight="false" outlineLevel="0" collapsed="false">
      <c r="A27" s="78"/>
      <c r="B27" s="78" t="s">
        <v>16</v>
      </c>
      <c r="C27" s="78"/>
      <c r="D27" s="81" t="n">
        <v>26</v>
      </c>
      <c r="E27" s="82" t="s">
        <v>83</v>
      </c>
    </row>
    <row r="28" customFormat="false" ht="12" hidden="false" customHeight="false" outlineLevel="0" collapsed="false">
      <c r="A28" s="78"/>
      <c r="B28" s="78"/>
      <c r="C28" s="78"/>
      <c r="D28" s="81" t="n">
        <v>27</v>
      </c>
      <c r="E28" s="82" t="s">
        <v>84</v>
      </c>
    </row>
    <row r="29" customFormat="false" ht="12" hidden="false" customHeight="false" outlineLevel="0" collapsed="false">
      <c r="A29" s="78"/>
      <c r="B29" s="78"/>
      <c r="C29" s="78"/>
      <c r="D29" s="81" t="n">
        <v>28</v>
      </c>
      <c r="E29" s="82" t="s">
        <v>85</v>
      </c>
    </row>
    <row r="30" customFormat="false" ht="12" hidden="false" customHeight="false" outlineLevel="0" collapsed="false">
      <c r="A30" s="78"/>
      <c r="B30" s="78"/>
      <c r="C30" s="78"/>
      <c r="D30" s="81" t="n">
        <v>29</v>
      </c>
      <c r="E30" s="84" t="s">
        <v>86</v>
      </c>
    </row>
    <row r="31" customFormat="false" ht="12" hidden="false" customHeight="false" outlineLevel="0" collapsed="false">
      <c r="A31" s="78"/>
      <c r="B31" s="78" t="s">
        <v>87</v>
      </c>
      <c r="C31" s="78"/>
      <c r="D31" s="81" t="n">
        <v>30</v>
      </c>
      <c r="E31" s="80" t="s">
        <v>88</v>
      </c>
    </row>
    <row r="32" customFormat="false" ht="12" hidden="false" customHeight="false" outlineLevel="0" collapsed="false">
      <c r="A32" s="78"/>
      <c r="B32" s="78"/>
      <c r="C32" s="78"/>
      <c r="D32" s="81" t="n">
        <v>31</v>
      </c>
      <c r="E32" s="82" t="s">
        <v>89</v>
      </c>
    </row>
    <row r="33" customFormat="false" ht="24" hidden="false" customHeight="false" outlineLevel="0" collapsed="false">
      <c r="A33" s="78"/>
      <c r="B33" s="78"/>
      <c r="C33" s="78"/>
      <c r="D33" s="81" t="n">
        <v>32</v>
      </c>
      <c r="E33" s="85" t="s">
        <v>90</v>
      </c>
    </row>
    <row r="34" customFormat="false" ht="24" hidden="false" customHeight="false" outlineLevel="0" collapsed="false">
      <c r="A34" s="78"/>
      <c r="B34" s="78"/>
      <c r="C34" s="78"/>
      <c r="D34" s="81" t="n">
        <v>33</v>
      </c>
      <c r="E34" s="85" t="s">
        <v>90</v>
      </c>
    </row>
    <row r="35" customFormat="false" ht="12" hidden="false" customHeight="false" outlineLevel="0" collapsed="false">
      <c r="A35" s="78"/>
      <c r="B35" s="78"/>
      <c r="C35" s="78"/>
      <c r="D35" s="81" t="n">
        <v>34</v>
      </c>
      <c r="E35" s="85" t="s">
        <v>91</v>
      </c>
    </row>
    <row r="36" customFormat="false" ht="12" hidden="false" customHeight="false" outlineLevel="0" collapsed="false">
      <c r="A36" s="78"/>
      <c r="B36" s="78"/>
      <c r="C36" s="78"/>
      <c r="D36" s="86" t="n">
        <v>35</v>
      </c>
      <c r="E36" s="84" t="s">
        <v>91</v>
      </c>
    </row>
    <row r="37" customFormat="false" ht="12" hidden="false" customHeight="false" outlineLevel="0" collapsed="false">
      <c r="C37" s="87"/>
      <c r="D37" s="87"/>
    </row>
    <row r="38" customFormat="false" ht="12" hidden="false" customHeight="false" outlineLevel="0" collapsed="false">
      <c r="C38" s="87"/>
      <c r="D38" s="87"/>
      <c r="E38" s="88"/>
    </row>
    <row r="39" customFormat="false" ht="12" hidden="false" customHeight="false" outlineLevel="0" collapsed="false">
      <c r="C39" s="87"/>
      <c r="D39" s="87"/>
      <c r="E39" s="88"/>
    </row>
    <row r="40" customFormat="false" ht="12" hidden="false" customHeight="false" outlineLevel="0" collapsed="false">
      <c r="C40" s="87"/>
      <c r="D40" s="87"/>
      <c r="E40" s="88"/>
    </row>
    <row r="41" customFormat="false" ht="12" hidden="false" customHeight="false" outlineLevel="0" collapsed="false">
      <c r="C41" s="87"/>
      <c r="D41" s="87"/>
      <c r="E41" s="88"/>
    </row>
    <row r="42" customFormat="false" ht="12" hidden="false" customHeight="false" outlineLevel="0" collapsed="false">
      <c r="C42" s="87"/>
      <c r="D42" s="87"/>
      <c r="E42" s="88"/>
    </row>
    <row r="43" customFormat="false" ht="12" hidden="false" customHeight="false" outlineLevel="0" collapsed="false">
      <c r="C43" s="87"/>
      <c r="D43" s="87"/>
      <c r="E43" s="88"/>
    </row>
    <row r="44" customFormat="false" ht="12" hidden="false" customHeight="false" outlineLevel="0" collapsed="false">
      <c r="C44" s="87"/>
      <c r="D44" s="87"/>
      <c r="E44" s="88"/>
    </row>
    <row r="47" customFormat="false" ht="12" hidden="false" customHeight="false" outlineLevel="0" collapsed="false">
      <c r="C47" s="87"/>
      <c r="D47" s="87"/>
      <c r="E47" s="88"/>
    </row>
    <row r="48" customFormat="false" ht="12" hidden="false" customHeight="false" outlineLevel="0" collapsed="false">
      <c r="C48" s="87"/>
      <c r="D48" s="87"/>
      <c r="E48" s="88"/>
    </row>
    <row r="49" customFormat="false" ht="12" hidden="false" customHeight="false" outlineLevel="0" collapsed="false">
      <c r="C49" s="87"/>
      <c r="D49" s="87"/>
      <c r="E49" s="88"/>
    </row>
    <row r="50" customFormat="false" ht="12" hidden="false" customHeight="false" outlineLevel="0" collapsed="false">
      <c r="C50" s="87"/>
      <c r="D50" s="87"/>
      <c r="E50" s="88"/>
    </row>
    <row r="51" customFormat="false" ht="12" hidden="false" customHeight="false" outlineLevel="0" collapsed="false">
      <c r="C51" s="87"/>
      <c r="D51" s="87"/>
      <c r="E51" s="88"/>
    </row>
    <row r="52" customFormat="false" ht="12" hidden="false" customHeight="false" outlineLevel="0" collapsed="false">
      <c r="C52" s="87"/>
      <c r="D52" s="87"/>
      <c r="E52" s="88"/>
    </row>
    <row r="53" customFormat="false" ht="12" hidden="false" customHeight="false" outlineLevel="0" collapsed="false">
      <c r="C53" s="87"/>
      <c r="D53" s="87"/>
      <c r="E53" s="88"/>
    </row>
    <row r="54" customFormat="false" ht="12" hidden="false" customHeight="false" outlineLevel="0" collapsed="false">
      <c r="C54" s="87"/>
      <c r="D54" s="87"/>
      <c r="E54" s="88"/>
    </row>
    <row r="55" customFormat="false" ht="12" hidden="false" customHeight="false" outlineLevel="0" collapsed="false">
      <c r="C55" s="87"/>
      <c r="D55" s="87"/>
      <c r="E55" s="88"/>
    </row>
    <row r="56" customFormat="false" ht="12" hidden="false" customHeight="false" outlineLevel="0" collapsed="false">
      <c r="C56" s="87"/>
      <c r="D56" s="87"/>
      <c r="E56" s="88"/>
    </row>
    <row r="57" customFormat="false" ht="12" hidden="false" customHeight="false" outlineLevel="0" collapsed="false">
      <c r="C57" s="87"/>
      <c r="D57" s="87"/>
      <c r="E57" s="88"/>
    </row>
    <row r="58" customFormat="false" ht="12" hidden="false" customHeight="false" outlineLevel="0" collapsed="false">
      <c r="C58" s="87"/>
      <c r="D58" s="87"/>
      <c r="E58" s="88"/>
    </row>
    <row r="59" customFormat="false" ht="12" hidden="false" customHeight="false" outlineLevel="0" collapsed="false">
      <c r="C59" s="87"/>
      <c r="D59" s="87"/>
      <c r="E59" s="88"/>
    </row>
    <row r="60" customFormat="false" ht="12" hidden="false" customHeight="false" outlineLevel="0" collapsed="false">
      <c r="C60" s="87"/>
      <c r="D60" s="87"/>
      <c r="E60" s="88"/>
    </row>
    <row r="61" customFormat="false" ht="12" hidden="false" customHeight="false" outlineLevel="0" collapsed="false">
      <c r="C61" s="87"/>
      <c r="D61" s="87"/>
      <c r="E61" s="88"/>
    </row>
    <row r="62" customFormat="false" ht="12" hidden="false" customHeight="false" outlineLevel="0" collapsed="false">
      <c r="C62" s="87"/>
      <c r="D62" s="87"/>
      <c r="E62" s="88"/>
    </row>
  </sheetData>
  <mergeCells count="15">
    <mergeCell ref="B1:C1"/>
    <mergeCell ref="A2:A10"/>
    <mergeCell ref="B2:C3"/>
    <mergeCell ref="B4:C6"/>
    <mergeCell ref="B7:C8"/>
    <mergeCell ref="B9:C10"/>
    <mergeCell ref="A11:A36"/>
    <mergeCell ref="B11:C11"/>
    <mergeCell ref="B12:C14"/>
    <mergeCell ref="B15:C18"/>
    <mergeCell ref="B19:C21"/>
    <mergeCell ref="B22:C23"/>
    <mergeCell ref="B24:C26"/>
    <mergeCell ref="B27:C30"/>
    <mergeCell ref="B31:C3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5" zeroHeight="false" outlineLevelRow="0" outlineLevelCol="0"/>
  <sheetData>
    <row r="1" customFormat="false" ht="18" hidden="false" customHeight="false" outlineLevel="0" collapsed="false">
      <c r="A1" s="1" t="s">
        <v>92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0" t="n">
        <v>1</v>
      </c>
      <c r="B2" s="89"/>
      <c r="C2" s="89"/>
      <c r="D2" s="89"/>
      <c r="E2" s="89"/>
      <c r="F2" s="89"/>
      <c r="G2" s="89"/>
      <c r="H2" s="89"/>
      <c r="I2" s="90"/>
    </row>
    <row r="3" customFormat="false" ht="15" hidden="false" customHeight="false" outlineLevel="0" collapsed="false">
      <c r="A3" s="20" t="n">
        <v>2</v>
      </c>
      <c r="B3" s="22"/>
      <c r="C3" s="22"/>
      <c r="D3" s="22"/>
      <c r="E3" s="22"/>
      <c r="F3" s="22"/>
      <c r="G3" s="22"/>
      <c r="H3" s="22"/>
      <c r="I3" s="23"/>
    </row>
    <row r="4" customFormat="false" ht="15" hidden="false" customHeight="false" outlineLevel="0" collapsed="false">
      <c r="A4" s="20" t="n">
        <v>3</v>
      </c>
      <c r="B4" s="22"/>
      <c r="C4" s="22"/>
      <c r="D4" s="22"/>
      <c r="E4" s="22"/>
      <c r="F4" s="22"/>
      <c r="G4" s="22"/>
      <c r="H4" s="22"/>
      <c r="I4" s="23"/>
    </row>
    <row r="5" customFormat="false" ht="15" hidden="false" customHeight="false" outlineLevel="0" collapsed="false">
      <c r="A5" s="20" t="n">
        <v>4</v>
      </c>
      <c r="B5" s="22"/>
      <c r="C5" s="22"/>
      <c r="D5" s="22"/>
      <c r="E5" s="22"/>
      <c r="F5" s="22"/>
      <c r="G5" s="22"/>
      <c r="H5" s="22"/>
      <c r="I5" s="23"/>
    </row>
    <row r="6" customFormat="false" ht="15" hidden="false" customHeight="false" outlineLevel="0" collapsed="false">
      <c r="A6" s="20" t="n">
        <v>5</v>
      </c>
      <c r="B6" s="22"/>
      <c r="C6" s="22"/>
      <c r="D6" s="22"/>
      <c r="E6" s="22"/>
      <c r="F6" s="22"/>
      <c r="G6" s="22"/>
      <c r="H6" s="22"/>
      <c r="I6" s="23"/>
    </row>
    <row r="7" customFormat="false" ht="15" hidden="false" customHeight="false" outlineLevel="0" collapsed="false">
      <c r="A7" s="20" t="n">
        <v>6</v>
      </c>
      <c r="B7" s="22"/>
      <c r="C7" s="22"/>
      <c r="D7" s="22"/>
      <c r="E7" s="22"/>
      <c r="F7" s="22"/>
      <c r="G7" s="22"/>
      <c r="H7" s="22"/>
      <c r="I7" s="23"/>
    </row>
    <row r="8" customFormat="false" ht="15" hidden="false" customHeight="false" outlineLevel="0" collapsed="false">
      <c r="A8" s="20" t="n">
        <v>7</v>
      </c>
      <c r="B8" s="22"/>
      <c r="C8" s="22"/>
      <c r="D8" s="22"/>
      <c r="E8" s="22"/>
      <c r="F8" s="22"/>
      <c r="G8" s="22"/>
      <c r="H8" s="22"/>
      <c r="I8" s="23"/>
    </row>
    <row r="9" customFormat="false" ht="15" hidden="false" customHeight="false" outlineLevel="0" collapsed="false">
      <c r="A9" s="20" t="n">
        <v>8</v>
      </c>
      <c r="B9" s="22"/>
      <c r="C9" s="22"/>
      <c r="D9" s="22"/>
      <c r="E9" s="22"/>
      <c r="F9" s="22"/>
      <c r="G9" s="22"/>
      <c r="H9" s="22"/>
      <c r="I9" s="23"/>
    </row>
    <row r="10" customFormat="false" ht="15" hidden="false" customHeight="false" outlineLevel="0" collapsed="false">
      <c r="A10" s="20" t="n">
        <v>9</v>
      </c>
      <c r="B10" s="22"/>
      <c r="C10" s="22"/>
      <c r="D10" s="22"/>
      <c r="E10" s="22"/>
      <c r="F10" s="22"/>
      <c r="G10" s="22"/>
      <c r="H10" s="22"/>
      <c r="I10" s="23"/>
    </row>
    <row r="11" customFormat="false" ht="15" hidden="false" customHeight="false" outlineLevel="0" collapsed="false">
      <c r="A11" s="20" t="n">
        <v>10</v>
      </c>
      <c r="B11" s="22"/>
      <c r="C11" s="22"/>
      <c r="D11" s="22"/>
      <c r="E11" s="22"/>
      <c r="F11" s="22"/>
      <c r="G11" s="22"/>
      <c r="H11" s="22"/>
      <c r="I11" s="23"/>
    </row>
    <row r="12" customFormat="false" ht="15" hidden="false" customHeight="false" outlineLevel="0" collapsed="false">
      <c r="A12" s="20" t="n">
        <v>11</v>
      </c>
      <c r="B12" s="22"/>
      <c r="C12" s="22"/>
      <c r="D12" s="22"/>
      <c r="E12" s="22"/>
      <c r="F12" s="22"/>
      <c r="G12" s="22"/>
      <c r="H12" s="22"/>
      <c r="I12" s="23"/>
    </row>
    <row r="13" customFormat="false" ht="15" hidden="false" customHeight="false" outlineLevel="0" collapsed="false">
      <c r="A13" s="20" t="n">
        <v>12</v>
      </c>
      <c r="B13" s="22"/>
      <c r="C13" s="22"/>
      <c r="D13" s="22"/>
      <c r="E13" s="22"/>
      <c r="F13" s="22"/>
      <c r="G13" s="22"/>
      <c r="H13" s="22"/>
      <c r="I13" s="23"/>
    </row>
    <row r="14" customFormat="false" ht="15" hidden="false" customHeight="false" outlineLevel="0" collapsed="false">
      <c r="A14" s="20" t="n">
        <v>13</v>
      </c>
      <c r="B14" s="22"/>
      <c r="C14" s="22"/>
      <c r="D14" s="22"/>
      <c r="E14" s="22"/>
      <c r="F14" s="22"/>
      <c r="G14" s="22"/>
      <c r="H14" s="22"/>
      <c r="I14" s="23"/>
    </row>
    <row r="15" customFormat="false" ht="15" hidden="false" customHeight="false" outlineLevel="0" collapsed="false">
      <c r="A15" s="20" t="n">
        <v>14</v>
      </c>
      <c r="B15" s="22"/>
      <c r="C15" s="22"/>
      <c r="D15" s="22"/>
      <c r="E15" s="22"/>
      <c r="F15" s="22"/>
      <c r="G15" s="22"/>
      <c r="H15" s="22"/>
      <c r="I15" s="23"/>
    </row>
    <row r="16" customFormat="false" ht="15" hidden="false" customHeight="false" outlineLevel="0" collapsed="false">
      <c r="A16" s="20" t="n">
        <v>15</v>
      </c>
      <c r="B16" s="22"/>
      <c r="C16" s="22"/>
      <c r="D16" s="22"/>
      <c r="E16" s="22"/>
      <c r="F16" s="22"/>
      <c r="G16" s="22"/>
      <c r="H16" s="22"/>
      <c r="I16" s="23"/>
    </row>
    <row r="17" customFormat="false" ht="15" hidden="false" customHeight="false" outlineLevel="0" collapsed="false">
      <c r="A17" s="20" t="n">
        <v>16</v>
      </c>
      <c r="B17" s="22"/>
      <c r="C17" s="22"/>
      <c r="D17" s="22"/>
      <c r="E17" s="22"/>
      <c r="F17" s="22"/>
      <c r="G17" s="22"/>
      <c r="H17" s="22"/>
      <c r="I17" s="23"/>
    </row>
    <row r="18" customFormat="false" ht="15" hidden="false" customHeight="false" outlineLevel="0" collapsed="false">
      <c r="A18" s="20" t="n">
        <v>17</v>
      </c>
      <c r="B18" s="22"/>
      <c r="C18" s="22"/>
      <c r="D18" s="22"/>
      <c r="E18" s="22"/>
      <c r="F18" s="22"/>
      <c r="G18" s="22"/>
      <c r="H18" s="22"/>
      <c r="I18" s="23"/>
    </row>
    <row r="19" customFormat="false" ht="15" hidden="false" customHeight="false" outlineLevel="0" collapsed="false">
      <c r="A19" s="20" t="n">
        <v>18</v>
      </c>
      <c r="B19" s="22"/>
      <c r="C19" s="22"/>
      <c r="D19" s="22"/>
      <c r="E19" s="22"/>
      <c r="F19" s="22"/>
      <c r="G19" s="22"/>
      <c r="H19" s="22"/>
      <c r="I19" s="23"/>
    </row>
    <row r="20" customFormat="false" ht="15" hidden="false" customHeight="false" outlineLevel="0" collapsed="false">
      <c r="A20" s="20" t="n">
        <v>19</v>
      </c>
      <c r="B20" s="22"/>
      <c r="C20" s="22"/>
      <c r="D20" s="22"/>
      <c r="E20" s="22"/>
      <c r="F20" s="22"/>
      <c r="G20" s="22"/>
      <c r="H20" s="22"/>
      <c r="I20" s="23"/>
    </row>
    <row r="21" customFormat="false" ht="15" hidden="false" customHeight="false" outlineLevel="0" collapsed="false">
      <c r="A21" s="20" t="n">
        <v>20</v>
      </c>
      <c r="B21" s="22"/>
      <c r="C21" s="22"/>
      <c r="D21" s="22"/>
      <c r="E21" s="22"/>
      <c r="F21" s="22"/>
      <c r="G21" s="22"/>
      <c r="H21" s="22"/>
      <c r="I21" s="23"/>
    </row>
  </sheetData>
  <mergeCells count="1">
    <mergeCell ref="A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8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0" t="n">
        <v>1</v>
      </c>
      <c r="B2" s="89"/>
      <c r="C2" s="89"/>
      <c r="D2" s="89"/>
      <c r="E2" s="89"/>
      <c r="F2" s="89"/>
      <c r="G2" s="89"/>
      <c r="H2" s="89"/>
      <c r="I2" s="90"/>
    </row>
    <row r="3" customFormat="false" ht="15" hidden="false" customHeight="false" outlineLevel="0" collapsed="false">
      <c r="A3" s="20" t="n">
        <v>2</v>
      </c>
      <c r="B3" s="22"/>
      <c r="C3" s="22"/>
      <c r="D3" s="22"/>
      <c r="E3" s="22"/>
      <c r="F3" s="22"/>
      <c r="G3" s="22"/>
      <c r="H3" s="22"/>
      <c r="I3" s="23"/>
    </row>
    <row r="4" customFormat="false" ht="15" hidden="false" customHeight="false" outlineLevel="0" collapsed="false">
      <c r="A4" s="20" t="n">
        <v>3</v>
      </c>
      <c r="B4" s="22"/>
      <c r="C4" s="22"/>
      <c r="D4" s="22"/>
      <c r="E4" s="22"/>
      <c r="F4" s="22"/>
      <c r="G4" s="22"/>
      <c r="H4" s="22"/>
      <c r="I4" s="23"/>
    </row>
    <row r="5" customFormat="false" ht="15" hidden="false" customHeight="false" outlineLevel="0" collapsed="false">
      <c r="A5" s="20" t="n">
        <v>4</v>
      </c>
      <c r="B5" s="22"/>
      <c r="C5" s="22"/>
      <c r="D5" s="22"/>
      <c r="E5" s="22"/>
      <c r="F5" s="22"/>
      <c r="G5" s="22"/>
      <c r="H5" s="22"/>
      <c r="I5" s="23"/>
    </row>
    <row r="6" customFormat="false" ht="15" hidden="false" customHeight="false" outlineLevel="0" collapsed="false">
      <c r="A6" s="20" t="n">
        <v>5</v>
      </c>
      <c r="B6" s="22"/>
      <c r="C6" s="22"/>
      <c r="D6" s="22"/>
      <c r="E6" s="22"/>
      <c r="F6" s="22"/>
      <c r="G6" s="22"/>
      <c r="H6" s="22"/>
      <c r="I6" s="23"/>
    </row>
    <row r="7" customFormat="false" ht="15" hidden="false" customHeight="false" outlineLevel="0" collapsed="false">
      <c r="A7" s="20" t="n">
        <v>6</v>
      </c>
      <c r="B7" s="22"/>
      <c r="C7" s="22"/>
      <c r="D7" s="22"/>
      <c r="E7" s="22"/>
      <c r="F7" s="22"/>
      <c r="G7" s="22"/>
      <c r="H7" s="22"/>
      <c r="I7" s="23"/>
    </row>
    <row r="8" customFormat="false" ht="15" hidden="false" customHeight="false" outlineLevel="0" collapsed="false">
      <c r="A8" s="20" t="n">
        <v>7</v>
      </c>
      <c r="B8" s="22"/>
      <c r="C8" s="22"/>
      <c r="D8" s="22"/>
      <c r="E8" s="22"/>
      <c r="F8" s="22"/>
      <c r="G8" s="22"/>
      <c r="H8" s="22"/>
      <c r="I8" s="23"/>
    </row>
    <row r="9" customFormat="false" ht="15" hidden="false" customHeight="false" outlineLevel="0" collapsed="false">
      <c r="A9" s="20" t="n">
        <v>8</v>
      </c>
      <c r="B9" s="22"/>
      <c r="C9" s="22"/>
      <c r="D9" s="22"/>
      <c r="E9" s="22"/>
      <c r="F9" s="22"/>
      <c r="G9" s="22"/>
      <c r="H9" s="22"/>
      <c r="I9" s="23"/>
    </row>
    <row r="10" customFormat="false" ht="15" hidden="false" customHeight="false" outlineLevel="0" collapsed="false">
      <c r="A10" s="20" t="n">
        <v>9</v>
      </c>
      <c r="B10" s="22"/>
      <c r="C10" s="22"/>
      <c r="D10" s="22"/>
      <c r="E10" s="22"/>
      <c r="F10" s="22"/>
      <c r="G10" s="22"/>
      <c r="H10" s="22"/>
      <c r="I10" s="23"/>
    </row>
    <row r="11" customFormat="false" ht="15" hidden="false" customHeight="false" outlineLevel="0" collapsed="false">
      <c r="A11" s="20" t="n">
        <v>10</v>
      </c>
      <c r="B11" s="22"/>
      <c r="C11" s="22"/>
      <c r="D11" s="22"/>
      <c r="E11" s="22"/>
      <c r="F11" s="22"/>
      <c r="G11" s="22"/>
      <c r="H11" s="22"/>
      <c r="I11" s="23"/>
    </row>
    <row r="12" customFormat="false" ht="15" hidden="false" customHeight="false" outlineLevel="0" collapsed="false">
      <c r="A12" s="20" t="n">
        <v>11</v>
      </c>
      <c r="B12" s="22"/>
      <c r="C12" s="22"/>
      <c r="D12" s="22"/>
      <c r="E12" s="22"/>
      <c r="F12" s="22"/>
      <c r="G12" s="22"/>
      <c r="H12" s="22"/>
      <c r="I12" s="23"/>
    </row>
    <row r="13" customFormat="false" ht="15" hidden="false" customHeight="false" outlineLevel="0" collapsed="false">
      <c r="A13" s="20" t="n">
        <v>12</v>
      </c>
      <c r="B13" s="22"/>
      <c r="C13" s="22"/>
      <c r="D13" s="22"/>
      <c r="E13" s="22"/>
      <c r="F13" s="22"/>
      <c r="G13" s="22"/>
      <c r="H13" s="22"/>
      <c r="I13" s="23"/>
    </row>
    <row r="14" customFormat="false" ht="15" hidden="false" customHeight="false" outlineLevel="0" collapsed="false">
      <c r="A14" s="20" t="n">
        <v>13</v>
      </c>
      <c r="B14" s="22"/>
      <c r="C14" s="22"/>
      <c r="D14" s="22"/>
      <c r="E14" s="22"/>
      <c r="F14" s="22"/>
      <c r="G14" s="22"/>
      <c r="H14" s="22"/>
      <c r="I14" s="23"/>
    </row>
    <row r="15" customFormat="false" ht="15" hidden="false" customHeight="false" outlineLevel="0" collapsed="false">
      <c r="A15" s="20" t="n">
        <v>14</v>
      </c>
      <c r="B15" s="22"/>
      <c r="C15" s="22"/>
      <c r="D15" s="22"/>
      <c r="E15" s="22"/>
      <c r="F15" s="22"/>
      <c r="G15" s="22"/>
      <c r="H15" s="22"/>
      <c r="I15" s="23"/>
    </row>
    <row r="16" customFormat="false" ht="15" hidden="false" customHeight="false" outlineLevel="0" collapsed="false">
      <c r="A16" s="20" t="n">
        <v>15</v>
      </c>
      <c r="B16" s="22"/>
      <c r="C16" s="22"/>
      <c r="D16" s="22"/>
      <c r="E16" s="22"/>
      <c r="F16" s="22"/>
      <c r="G16" s="22"/>
      <c r="H16" s="22"/>
      <c r="I16" s="23"/>
    </row>
    <row r="17" customFormat="false" ht="15" hidden="false" customHeight="false" outlineLevel="0" collapsed="false">
      <c r="A17" s="20" t="n">
        <v>16</v>
      </c>
      <c r="B17" s="22"/>
      <c r="C17" s="22"/>
      <c r="D17" s="22"/>
      <c r="E17" s="22"/>
      <c r="F17" s="22"/>
      <c r="G17" s="22"/>
      <c r="H17" s="22"/>
      <c r="I17" s="23"/>
    </row>
    <row r="18" customFormat="false" ht="15" hidden="false" customHeight="false" outlineLevel="0" collapsed="false">
      <c r="A18" s="20" t="n">
        <v>17</v>
      </c>
      <c r="B18" s="22"/>
      <c r="C18" s="22"/>
      <c r="D18" s="22"/>
      <c r="E18" s="22"/>
      <c r="F18" s="22"/>
      <c r="G18" s="22"/>
      <c r="H18" s="22"/>
      <c r="I18" s="23"/>
    </row>
    <row r="19" customFormat="false" ht="15" hidden="false" customHeight="false" outlineLevel="0" collapsed="false">
      <c r="A19" s="20" t="n">
        <v>18</v>
      </c>
      <c r="B19" s="22"/>
      <c r="C19" s="22"/>
      <c r="D19" s="22"/>
      <c r="E19" s="22"/>
      <c r="F19" s="22"/>
      <c r="G19" s="22"/>
      <c r="H19" s="22"/>
      <c r="I19" s="23"/>
    </row>
    <row r="20" customFormat="false" ht="15" hidden="false" customHeight="false" outlineLevel="0" collapsed="false">
      <c r="A20" s="20" t="n">
        <v>19</v>
      </c>
      <c r="B20" s="22"/>
      <c r="C20" s="22"/>
      <c r="D20" s="22"/>
      <c r="E20" s="22"/>
      <c r="F20" s="22"/>
      <c r="G20" s="22"/>
      <c r="H20" s="22"/>
      <c r="I20" s="23"/>
    </row>
    <row r="21" customFormat="false" ht="15" hidden="false" customHeight="false" outlineLevel="0" collapsed="false">
      <c r="A21" s="20" t="n">
        <v>20</v>
      </c>
      <c r="B21" s="22"/>
      <c r="C21" s="22"/>
      <c r="D21" s="22"/>
      <c r="E21" s="22"/>
      <c r="F21" s="22"/>
      <c r="G21" s="22"/>
      <c r="H21" s="22"/>
      <c r="I21" s="23"/>
    </row>
  </sheetData>
  <mergeCells count="1">
    <mergeCell ref="A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8" hidden="false" customHeight="false" outlineLevel="0" collapsed="false">
      <c r="A1" s="1" t="s">
        <v>94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0" t="n">
        <v>1</v>
      </c>
      <c r="B2" s="89"/>
      <c r="C2" s="89"/>
      <c r="D2" s="89"/>
      <c r="E2" s="89"/>
      <c r="F2" s="89"/>
      <c r="G2" s="89"/>
      <c r="H2" s="89"/>
      <c r="I2" s="90"/>
    </row>
    <row r="3" customFormat="false" ht="15" hidden="false" customHeight="false" outlineLevel="0" collapsed="false">
      <c r="A3" s="20" t="n">
        <v>2</v>
      </c>
      <c r="B3" s="22"/>
      <c r="C3" s="22"/>
      <c r="D3" s="22"/>
      <c r="E3" s="22"/>
      <c r="F3" s="22"/>
      <c r="G3" s="22"/>
      <c r="H3" s="22"/>
      <c r="I3" s="23"/>
    </row>
    <row r="4" customFormat="false" ht="15" hidden="false" customHeight="false" outlineLevel="0" collapsed="false">
      <c r="A4" s="20" t="n">
        <v>3</v>
      </c>
      <c r="B4" s="22"/>
      <c r="C4" s="22"/>
      <c r="D4" s="22"/>
      <c r="E4" s="22"/>
      <c r="F4" s="22"/>
      <c r="G4" s="22"/>
      <c r="H4" s="22"/>
      <c r="I4" s="23"/>
    </row>
    <row r="5" customFormat="false" ht="15" hidden="false" customHeight="false" outlineLevel="0" collapsed="false">
      <c r="A5" s="20" t="n">
        <v>4</v>
      </c>
      <c r="B5" s="22"/>
      <c r="C5" s="22"/>
      <c r="D5" s="22"/>
      <c r="E5" s="22"/>
      <c r="F5" s="22"/>
      <c r="G5" s="22"/>
      <c r="H5" s="22"/>
      <c r="I5" s="23"/>
    </row>
    <row r="6" customFormat="false" ht="15" hidden="false" customHeight="false" outlineLevel="0" collapsed="false">
      <c r="A6" s="20" t="n">
        <v>5</v>
      </c>
      <c r="B6" s="22"/>
      <c r="C6" s="22"/>
      <c r="D6" s="22"/>
      <c r="E6" s="22"/>
      <c r="F6" s="22"/>
      <c r="G6" s="22"/>
      <c r="H6" s="22"/>
      <c r="I6" s="23"/>
    </row>
    <row r="7" customFormat="false" ht="15" hidden="false" customHeight="false" outlineLevel="0" collapsed="false">
      <c r="A7" s="20" t="n">
        <v>6</v>
      </c>
      <c r="B7" s="22"/>
      <c r="C7" s="22"/>
      <c r="D7" s="22"/>
      <c r="E7" s="22"/>
      <c r="F7" s="22"/>
      <c r="G7" s="22"/>
      <c r="H7" s="22"/>
      <c r="I7" s="23"/>
    </row>
    <row r="8" customFormat="false" ht="15" hidden="false" customHeight="false" outlineLevel="0" collapsed="false">
      <c r="A8" s="20" t="n">
        <v>7</v>
      </c>
      <c r="B8" s="22"/>
      <c r="C8" s="22"/>
      <c r="D8" s="22"/>
      <c r="E8" s="22"/>
      <c r="F8" s="22"/>
      <c r="G8" s="22"/>
      <c r="H8" s="22"/>
      <c r="I8" s="23"/>
    </row>
    <row r="9" customFormat="false" ht="15" hidden="false" customHeight="false" outlineLevel="0" collapsed="false">
      <c r="A9" s="20" t="n">
        <v>8</v>
      </c>
      <c r="B9" s="22"/>
      <c r="C9" s="22"/>
      <c r="D9" s="22"/>
      <c r="E9" s="22"/>
      <c r="F9" s="22"/>
      <c r="G9" s="22"/>
      <c r="H9" s="22"/>
      <c r="I9" s="23"/>
    </row>
    <row r="10" customFormat="false" ht="15" hidden="false" customHeight="false" outlineLevel="0" collapsed="false">
      <c r="A10" s="20" t="n">
        <v>9</v>
      </c>
      <c r="B10" s="22"/>
      <c r="C10" s="22"/>
      <c r="D10" s="22"/>
      <c r="E10" s="22"/>
      <c r="F10" s="22"/>
      <c r="G10" s="22"/>
      <c r="H10" s="22"/>
      <c r="I10" s="23"/>
    </row>
    <row r="11" customFormat="false" ht="15" hidden="false" customHeight="false" outlineLevel="0" collapsed="false">
      <c r="A11" s="20" t="n">
        <v>10</v>
      </c>
      <c r="B11" s="22"/>
      <c r="C11" s="22"/>
      <c r="D11" s="22"/>
      <c r="E11" s="22"/>
      <c r="F11" s="22"/>
      <c r="G11" s="22"/>
      <c r="H11" s="22"/>
      <c r="I11" s="23"/>
    </row>
    <row r="12" customFormat="false" ht="15" hidden="false" customHeight="false" outlineLevel="0" collapsed="false">
      <c r="A12" s="20" t="n">
        <v>11</v>
      </c>
      <c r="B12" s="22"/>
      <c r="C12" s="22"/>
      <c r="D12" s="22"/>
      <c r="E12" s="22"/>
      <c r="F12" s="22"/>
      <c r="G12" s="22"/>
      <c r="H12" s="22"/>
      <c r="I12" s="23"/>
    </row>
    <row r="13" customFormat="false" ht="15" hidden="false" customHeight="false" outlineLevel="0" collapsed="false">
      <c r="A13" s="20" t="n">
        <v>12</v>
      </c>
      <c r="B13" s="22"/>
      <c r="C13" s="22"/>
      <c r="D13" s="22"/>
      <c r="E13" s="22"/>
      <c r="F13" s="22"/>
      <c r="G13" s="22"/>
      <c r="H13" s="22"/>
      <c r="I13" s="23"/>
    </row>
    <row r="14" customFormat="false" ht="15" hidden="false" customHeight="false" outlineLevel="0" collapsed="false">
      <c r="A14" s="20" t="n">
        <v>13</v>
      </c>
      <c r="B14" s="22"/>
      <c r="C14" s="22"/>
      <c r="D14" s="22"/>
      <c r="E14" s="22"/>
      <c r="F14" s="22"/>
      <c r="G14" s="22"/>
      <c r="H14" s="22"/>
      <c r="I14" s="23"/>
    </row>
    <row r="15" customFormat="false" ht="15" hidden="false" customHeight="false" outlineLevel="0" collapsed="false">
      <c r="A15" s="20" t="n">
        <v>14</v>
      </c>
      <c r="B15" s="22"/>
      <c r="C15" s="22"/>
      <c r="D15" s="22"/>
      <c r="E15" s="22"/>
      <c r="F15" s="22"/>
      <c r="G15" s="22"/>
      <c r="H15" s="22"/>
      <c r="I15" s="23"/>
    </row>
    <row r="16" customFormat="false" ht="15" hidden="false" customHeight="false" outlineLevel="0" collapsed="false">
      <c r="A16" s="20" t="n">
        <v>15</v>
      </c>
      <c r="B16" s="22"/>
      <c r="C16" s="22"/>
      <c r="D16" s="22"/>
      <c r="E16" s="22"/>
      <c r="F16" s="22"/>
      <c r="G16" s="22"/>
      <c r="H16" s="22"/>
      <c r="I16" s="23"/>
    </row>
    <row r="17" customFormat="false" ht="15" hidden="false" customHeight="false" outlineLevel="0" collapsed="false">
      <c r="A17" s="20" t="n">
        <v>16</v>
      </c>
      <c r="B17" s="22"/>
      <c r="C17" s="22"/>
      <c r="D17" s="22"/>
      <c r="E17" s="22"/>
      <c r="F17" s="22"/>
      <c r="G17" s="22"/>
      <c r="H17" s="22"/>
      <c r="I17" s="23"/>
    </row>
    <row r="18" customFormat="false" ht="15" hidden="false" customHeight="false" outlineLevel="0" collapsed="false">
      <c r="A18" s="20" t="n">
        <v>17</v>
      </c>
      <c r="B18" s="22"/>
      <c r="C18" s="22"/>
      <c r="D18" s="22"/>
      <c r="E18" s="22"/>
      <c r="F18" s="22"/>
      <c r="G18" s="22"/>
      <c r="H18" s="22"/>
      <c r="I18" s="23"/>
    </row>
    <row r="19" customFormat="false" ht="15" hidden="false" customHeight="false" outlineLevel="0" collapsed="false">
      <c r="A19" s="20" t="n">
        <v>18</v>
      </c>
      <c r="B19" s="22"/>
      <c r="C19" s="22"/>
      <c r="D19" s="22"/>
      <c r="E19" s="22"/>
      <c r="F19" s="22"/>
      <c r="G19" s="22"/>
      <c r="H19" s="22"/>
      <c r="I19" s="23"/>
    </row>
    <row r="20" customFormat="false" ht="15" hidden="false" customHeight="false" outlineLevel="0" collapsed="false">
      <c r="A20" s="20" t="n">
        <v>19</v>
      </c>
      <c r="B20" s="22"/>
      <c r="C20" s="22"/>
      <c r="D20" s="22"/>
      <c r="E20" s="22"/>
      <c r="F20" s="22"/>
      <c r="G20" s="22"/>
      <c r="H20" s="22"/>
      <c r="I20" s="23"/>
    </row>
    <row r="21" customFormat="false" ht="15" hidden="false" customHeight="false" outlineLevel="0" collapsed="false">
      <c r="A21" s="20" t="n">
        <v>20</v>
      </c>
      <c r="B21" s="22"/>
      <c r="C21" s="22"/>
      <c r="D21" s="22"/>
      <c r="E21" s="22"/>
      <c r="F21" s="22"/>
      <c r="G21" s="22"/>
      <c r="H21" s="22"/>
      <c r="I21" s="23"/>
    </row>
  </sheetData>
  <mergeCells count="1">
    <mergeCell ref="A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2011-04-19T23:56:45Z</dcterms:created>
  <dc:creator>Rsavi</dc:creator>
  <dc:description/>
  <dc:language>pt-BR</dc:language>
  <cp:lastModifiedBy/>
  <dcterms:modified xsi:type="dcterms:W3CDTF">2023-06-15T16:16:00Z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