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uisr_000\Documents\GitHub\luisr96.github.io\repos\delivery routes\"/>
    </mc:Choice>
  </mc:AlternateContent>
  <xr:revisionPtr revIDLastSave="0" documentId="13_ncr:1_{5FB57FAB-418F-4570-A104-D6DD652315E6}" xr6:coauthVersionLast="45" xr6:coauthVersionMax="45" xr10:uidLastSave="{00000000-0000-0000-0000-000000000000}"/>
  <bookViews>
    <workbookView xWindow="-96" yWindow="-96" windowWidth="19392" windowHeight="10392" xr2:uid="{00000000-000D-0000-FFFF-FFFF00000000}"/>
  </bookViews>
  <sheets>
    <sheet name="Delivery Order Log" sheetId="1" r:id="rId1"/>
    <sheet name="Pickups" sheetId="3" r:id="rId2"/>
    <sheet name="Menu" sheetId="2" r:id="rId3"/>
  </sheets>
  <definedNames>
    <definedName name="_xlnm._FilterDatabase" localSheetId="0" hidden="1">'Delivery Order Log'!$A$1:$I$299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3" l="1"/>
  <c r="H2" i="3"/>
  <c r="F3" i="3"/>
  <c r="H3" i="3"/>
  <c r="F4" i="3"/>
  <c r="H4" i="3"/>
  <c r="F5" i="3"/>
  <c r="H5" i="3"/>
  <c r="F6" i="3"/>
  <c r="H6" i="3"/>
  <c r="F7" i="3"/>
  <c r="H7" i="3"/>
  <c r="F8" i="3"/>
  <c r="H8" i="3"/>
  <c r="F9" i="3"/>
  <c r="H9" i="3"/>
  <c r="F10" i="3"/>
  <c r="H10" i="3"/>
  <c r="F11" i="3"/>
  <c r="H11" i="3"/>
  <c r="F12" i="3"/>
  <c r="H12" i="3"/>
  <c r="F13" i="3"/>
  <c r="H13" i="3"/>
  <c r="F14" i="3"/>
  <c r="H14" i="3"/>
  <c r="F15" i="3"/>
  <c r="H15" i="3"/>
  <c r="F16" i="3"/>
  <c r="H16" i="3"/>
  <c r="F17" i="3"/>
  <c r="H17" i="3"/>
  <c r="F18" i="3"/>
  <c r="H18" i="3"/>
  <c r="F19" i="3"/>
  <c r="H19" i="3"/>
  <c r="F20" i="3"/>
  <c r="H20" i="3"/>
  <c r="F42" i="1"/>
  <c r="H42" i="1" s="1"/>
  <c r="F7" i="1"/>
  <c r="H7" i="1" s="1"/>
  <c r="F31" i="1"/>
  <c r="H31" i="1" s="1"/>
  <c r="F18" i="1"/>
  <c r="H18" i="1" s="1"/>
  <c r="F35" i="1"/>
  <c r="H35" i="1" s="1"/>
  <c r="F39" i="1"/>
  <c r="H39" i="1" s="1"/>
  <c r="F43" i="1"/>
  <c r="H43" i="1" s="1"/>
  <c r="F13" i="1"/>
  <c r="H13" i="1" s="1"/>
  <c r="F41" i="1"/>
  <c r="H41" i="1" s="1"/>
  <c r="F23" i="1"/>
  <c r="H23" i="1" s="1"/>
  <c r="F26" i="1"/>
  <c r="H26" i="1" s="1"/>
  <c r="F48" i="1"/>
  <c r="H48" i="1" s="1"/>
  <c r="F46" i="1"/>
  <c r="H46" i="1" s="1"/>
  <c r="F8" i="1"/>
  <c r="H8" i="1" s="1"/>
  <c r="F17" i="1"/>
  <c r="H17" i="1" s="1"/>
  <c r="F4" i="1"/>
  <c r="H4" i="1" s="1"/>
  <c r="F29" i="1"/>
  <c r="H29" i="1" s="1"/>
  <c r="F40" i="1"/>
  <c r="H40" i="1" s="1"/>
  <c r="F37" i="1"/>
  <c r="H37" i="1" s="1"/>
  <c r="F2" i="1"/>
  <c r="H2" i="1" s="1"/>
  <c r="F3" i="1"/>
  <c r="H3" i="1" s="1"/>
  <c r="F32" i="1"/>
  <c r="H32" i="1" s="1"/>
  <c r="F49" i="1"/>
  <c r="H49" i="1" s="1"/>
  <c r="F27" i="1"/>
  <c r="H27" i="1" s="1"/>
  <c r="F11" i="1"/>
  <c r="H11" i="1" s="1"/>
  <c r="F16" i="1"/>
  <c r="H16" i="1" s="1"/>
  <c r="F44" i="1"/>
  <c r="H44" i="1" s="1"/>
  <c r="F45" i="1"/>
  <c r="H45" i="1" s="1"/>
  <c r="F21" i="1"/>
  <c r="H21" i="1" s="1"/>
  <c r="F12" i="1"/>
  <c r="H12" i="1" s="1"/>
  <c r="F9" i="1"/>
  <c r="H9" i="1" s="1"/>
  <c r="F33" i="1"/>
  <c r="H33" i="1" s="1"/>
  <c r="F38" i="1"/>
  <c r="H38" i="1" s="1"/>
  <c r="F22" i="1"/>
  <c r="H22" i="1" s="1"/>
  <c r="F20" i="1"/>
  <c r="H20" i="1" s="1"/>
  <c r="F36" i="1"/>
  <c r="H36" i="1" s="1"/>
  <c r="F52" i="1"/>
  <c r="H52" i="1" s="1"/>
  <c r="F30" i="1"/>
  <c r="H30" i="1" s="1"/>
  <c r="F15" i="1"/>
  <c r="H15" i="1" s="1"/>
  <c r="F24" i="1"/>
  <c r="H24" i="1" s="1"/>
  <c r="F6" i="1"/>
  <c r="H6" i="1" s="1"/>
  <c r="F10" i="1"/>
  <c r="H10" i="1" s="1"/>
  <c r="F47" i="1"/>
  <c r="H47" i="1" s="1"/>
  <c r="F50" i="1"/>
  <c r="H50" i="1" s="1"/>
  <c r="F51" i="1"/>
  <c r="H51" i="1" s="1"/>
  <c r="F5" i="1"/>
  <c r="H5" i="1" s="1"/>
  <c r="F19" i="1"/>
  <c r="H19" i="1" s="1"/>
  <c r="F34" i="1"/>
  <c r="H34" i="1" s="1"/>
  <c r="F28" i="1"/>
  <c r="H28" i="1" s="1"/>
  <c r="F14" i="1"/>
  <c r="H14" i="1" s="1"/>
  <c r="F25" i="1"/>
  <c r="H25" i="1" s="1"/>
  <c r="H53" i="1" l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A68" i="1" l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H83" i="1"/>
  <c r="H84" i="1"/>
  <c r="H85" i="1"/>
  <c r="H86" i="1"/>
  <c r="H87" i="1"/>
  <c r="H88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</calcChain>
</file>

<file path=xl/sharedStrings.xml><?xml version="1.0" encoding="utf-8"?>
<sst xmlns="http://schemas.openxmlformats.org/spreadsheetml/2006/main" count="398" uniqueCount="230">
  <si>
    <t>Delivery Address</t>
  </si>
  <si>
    <t>Sharetesp</t>
  </si>
  <si>
    <t>Combo #3</t>
  </si>
  <si>
    <t>Red roses (small base) white Bubbe balloon happy mother's day</t>
  </si>
  <si>
    <t>Miritaa95</t>
  </si>
  <si>
    <t>2 bases pequenas con flores rojas, 1 inicial M y Y, 1 mother day globo</t>
  </si>
  <si>
    <t>Dayanis_10</t>
  </si>
  <si>
    <t>Combo #7</t>
  </si>
  <si>
    <t>with pancakes</t>
  </si>
  <si>
    <t>Wabyy_</t>
  </si>
  <si>
    <t>Combo #4</t>
  </si>
  <si>
    <t>to Jacquelin</t>
  </si>
  <si>
    <t>to Magda</t>
  </si>
  <si>
    <t>eliiizabeth.__</t>
  </si>
  <si>
    <t>Milca Niebla</t>
  </si>
  <si>
    <t>soffixo</t>
  </si>
  <si>
    <t>pequena base negra rosas rojas</t>
  </si>
  <si>
    <t>betsy4513</t>
  </si>
  <si>
    <t>Combo #1 &amp; #7. El combo #7 con sundwich y adicional una cajita de fresas con chocolate blanco</t>
  </si>
  <si>
    <t>kevg305</t>
  </si>
  <si>
    <t>Combo #5</t>
  </si>
  <si>
    <t>Black base o base blanca o rosado, Edmita</t>
  </si>
  <si>
    <t>karenxx15</t>
  </si>
  <si>
    <t>Combo #1</t>
  </si>
  <si>
    <t>Wtf_tity</t>
  </si>
  <si>
    <t>Combo #5 and #7. Combo #5 rosas grandes con champagne. Combo #7 Base pequena negra rosas rojas.</t>
  </si>
  <si>
    <t>_Wilson_world</t>
  </si>
  <si>
    <t>Combo #2</t>
  </si>
  <si>
    <t>Drey_uhhh</t>
  </si>
  <si>
    <t>base blanca con rosas rosaditas. To Arisay.</t>
  </si>
  <si>
    <t>base blanca con rosas rosaditas. To Maritza</t>
  </si>
  <si>
    <t>Melisa</t>
  </si>
  <si>
    <t>Caja rosada grande con flores blancas. To Janelle Castillo.</t>
  </si>
  <si>
    <t>Caja rosada grande con flores blancas. To Adriana Espin.</t>
  </si>
  <si>
    <t>Chave1496</t>
  </si>
  <si>
    <t>Combo #2. Arreglo frutal grande. 3 globos &amp; tarjeta.</t>
  </si>
  <si>
    <t>Denise Nunez</t>
  </si>
  <si>
    <t>Base blanca grande con rosas rosadas</t>
  </si>
  <si>
    <t>Monika Client</t>
  </si>
  <si>
    <t>Base pequena</t>
  </si>
  <si>
    <t>Cindy_x98</t>
  </si>
  <si>
    <t>Base negra con bebida &amp; tarjeta. 2 globos solamente. To Yanet Rodriguez</t>
  </si>
  <si>
    <t>Base negra con bebida &amp; tarjeta. 2 globos solamente. To Cheylan Rodriguez</t>
  </si>
  <si>
    <t>Mily Client</t>
  </si>
  <si>
    <t>Globo bouquet grande con base dorada. Combo #3 base pequena roja con rosas rojas</t>
  </si>
  <si>
    <t>a_ndres17</t>
  </si>
  <si>
    <t>1 combo #4 Arreglo Mediano (Negro) 2 combos #3</t>
  </si>
  <si>
    <t>Ines_caruajal</t>
  </si>
  <si>
    <t>Blanco. Arreglo floral pequeno.</t>
  </si>
  <si>
    <t>Katherine</t>
  </si>
  <si>
    <t>Base blanca flores rosadas</t>
  </si>
  <si>
    <t>Claudiadaamn</t>
  </si>
  <si>
    <t>Con arreglo de globos</t>
  </si>
  <si>
    <t>el_pitynq</t>
  </si>
  <si>
    <t>Combo #5 w/ champagne</t>
  </si>
  <si>
    <t>Base negra, rosas rojas, 4 globos &amp; tarjeta.</t>
  </si>
  <si>
    <t>Imi_rguez</t>
  </si>
  <si>
    <t>valenmachp</t>
  </si>
  <si>
    <t>Base mediana rosado. To Viviana Puredes</t>
  </si>
  <si>
    <t>Omayrarod_03</t>
  </si>
  <si>
    <t>Combo #7 con arreglo de flores base rosada pequeno. To Zulma Torres</t>
  </si>
  <si>
    <t>ssotoxo</t>
  </si>
  <si>
    <t>Base blanca pequena</t>
  </si>
  <si>
    <t>Sergio Gener</t>
  </si>
  <si>
    <t>1 arreglo. Globo letra T. Mensaje de Tarjeta. Air solution. To Tania Conde</t>
  </si>
  <si>
    <t>Ivan Asencion</t>
  </si>
  <si>
    <t>Globo con la "V"</t>
  </si>
  <si>
    <t>Joey1114</t>
  </si>
  <si>
    <t>Combo #9</t>
  </si>
  <si>
    <t>Combo #9 con arreglo mediano de rosas</t>
  </si>
  <si>
    <t>Ryan</t>
  </si>
  <si>
    <t>Aveilis Coco</t>
  </si>
  <si>
    <t>Base chica color rojo, roses rojas. Sabado de 9 a 10</t>
  </si>
  <si>
    <t>Tony9334</t>
  </si>
  <si>
    <t>Arreglo mediano negro con rosas rojas. Globo burbuja Happy mother's day.</t>
  </si>
  <si>
    <t>ms_montesino</t>
  </si>
  <si>
    <t>Caja mediana, color blanca. Flores rojas. 3 globos, 1 tarjeta</t>
  </si>
  <si>
    <t>silviagallardo06</t>
  </si>
  <si>
    <t>To Maria Guillermina Fuentes</t>
  </si>
  <si>
    <t>_.yendriitaah</t>
  </si>
  <si>
    <t>Caja rosada con rosas rosadas. Un globo de happy mothers day de corazon</t>
  </si>
  <si>
    <t>marthaa_ceciil</t>
  </si>
  <si>
    <t>Arreglo mediano base blanca</t>
  </si>
  <si>
    <t>Catalina_roa13</t>
  </si>
  <si>
    <t>Caja grande y rosas rojas</t>
  </si>
  <si>
    <t>Nicole Correa</t>
  </si>
  <si>
    <t>Base mediana blanco con rosas rojas</t>
  </si>
  <si>
    <t>Isabella client</t>
  </si>
  <si>
    <t>Combo #8</t>
  </si>
  <si>
    <t>Asleen</t>
  </si>
  <si>
    <t>Arreglo de fruta peequena. 2 globos. To Yuleysi Perez</t>
  </si>
  <si>
    <t>Junior</t>
  </si>
  <si>
    <t>Arreglo pequeno de flores rojas, base blanco. Globo burbuja. Happy Mother's Day</t>
  </si>
  <si>
    <t>_lian_rose</t>
  </si>
  <si>
    <t>To Zaranay Santander</t>
  </si>
  <si>
    <t>Carmen menay</t>
  </si>
  <si>
    <t>Arreglo mediano. 3:00pm</t>
  </si>
  <si>
    <t>Thalia Cliente</t>
  </si>
  <si>
    <t>Yissell Castro</t>
  </si>
  <si>
    <t>gcaraballo12</t>
  </si>
  <si>
    <t>base blanca pequena, 2 globos. Despues de 1pm.</t>
  </si>
  <si>
    <t>leslie_55</t>
  </si>
  <si>
    <t>Base blanca, rosas rojas. Globo burbuja, Happy M. day</t>
  </si>
  <si>
    <t>Vickyymello</t>
  </si>
  <si>
    <t>base lisa negra con rosas, 2 globos y mothers day, 1 estrella</t>
  </si>
  <si>
    <t>Francesiitah21</t>
  </si>
  <si>
    <t>Ivonne</t>
  </si>
  <si>
    <t>Mediano</t>
  </si>
  <si>
    <t>Miguel</t>
  </si>
  <si>
    <t>Mediano. Despues de 1pm.</t>
  </si>
  <si>
    <t>Jessica Fleitas</t>
  </si>
  <si>
    <t>base grande negra, con rosas rojas</t>
  </si>
  <si>
    <t>Grizel Client</t>
  </si>
  <si>
    <t>Base mediana blanca, rosas rojas</t>
  </si>
  <si>
    <t>Michelle Client</t>
  </si>
  <si>
    <t>Pequeno</t>
  </si>
  <si>
    <t>Arian</t>
  </si>
  <si>
    <t>glendafenz</t>
  </si>
  <si>
    <t>Base pequena negra</t>
  </si>
  <si>
    <t>yusniel16</t>
  </si>
  <si>
    <t>Combo #9 bandeja combo #8 bandeja</t>
  </si>
  <si>
    <t>Ingrid</t>
  </si>
  <si>
    <t>ohhsolyy</t>
  </si>
  <si>
    <t>en caja rosa. Large arreglo de rosas, con champagne, 4 globos, y tarjeta</t>
  </si>
  <si>
    <t>caja, arreglo mediano rosado con rosas rojas. To aymara</t>
  </si>
  <si>
    <t>estefidimar</t>
  </si>
  <si>
    <t>Base roja mediana, tarjeta, rosas rojas. Viene a las 11</t>
  </si>
  <si>
    <t>Chanell cliente</t>
  </si>
  <si>
    <t>Cheylaay</t>
  </si>
  <si>
    <t>Base negra mediana con rosas. 11am</t>
  </si>
  <si>
    <t>Street Address</t>
  </si>
  <si>
    <t>City</t>
  </si>
  <si>
    <t>Notes</t>
  </si>
  <si>
    <t>Zip Code</t>
  </si>
  <si>
    <t>Client</t>
  </si>
  <si>
    <t>Order</t>
  </si>
  <si>
    <t>Multiple (see notes)</t>
  </si>
  <si>
    <t>19341 NW 48th Ct</t>
  </si>
  <si>
    <t xml:space="preserve"> Miami Gardens</t>
  </si>
  <si>
    <t>5000 W 12th Ct Apt 5</t>
  </si>
  <si>
    <t xml:space="preserve"> Hialeah</t>
  </si>
  <si>
    <t>18006 NW 24th Pl</t>
  </si>
  <si>
    <t xml:space="preserve"> Pembroke Pines</t>
  </si>
  <si>
    <t>15900 SW 144th Ct</t>
  </si>
  <si>
    <t xml:space="preserve"> Miami</t>
  </si>
  <si>
    <t>2470 SE 14th Ct</t>
  </si>
  <si>
    <t xml:space="preserve"> Homestead</t>
  </si>
  <si>
    <t>8461 Dundee Terrace</t>
  </si>
  <si>
    <t xml:space="preserve"> Miami Lakes</t>
  </si>
  <si>
    <t>11519 SW 236th St</t>
  </si>
  <si>
    <t>11790 SW 35th Ter</t>
  </si>
  <si>
    <t>12732 SW 68th Ter</t>
  </si>
  <si>
    <t>5790 W 13 Ct</t>
  </si>
  <si>
    <t>8423 NW 138th Ter Unit 2801</t>
  </si>
  <si>
    <t>2150 NW 23rd Ct Apt 4A</t>
  </si>
  <si>
    <t>460 E 36th St</t>
  </si>
  <si>
    <t>17620 NW 78rd Ave Apt 200</t>
  </si>
  <si>
    <t>11485 SW 49th Ter</t>
  </si>
  <si>
    <t>15384 SW 169th Ln</t>
  </si>
  <si>
    <t>242 W 38th St</t>
  </si>
  <si>
    <t>2211 W 52nd St Apt 206</t>
  </si>
  <si>
    <t>14855 SW 57th Ln Apt 12</t>
  </si>
  <si>
    <t>1714 W 72nd St</t>
  </si>
  <si>
    <t>6238 NW 171st St</t>
  </si>
  <si>
    <t>5109 SW 5th St</t>
  </si>
  <si>
    <t>2376 W 66 Pl</t>
  </si>
  <si>
    <t>13210 SW 48th St</t>
  </si>
  <si>
    <t>13830 SW 71st Ln</t>
  </si>
  <si>
    <t>4540 SW 152nd Ave</t>
  </si>
  <si>
    <t xml:space="preserve"> Miramar</t>
  </si>
  <si>
    <t>540 N 67 Ave</t>
  </si>
  <si>
    <t xml:space="preserve"> Hollywood</t>
  </si>
  <si>
    <t>18616 NW 84 Pl #203</t>
  </si>
  <si>
    <t>120 SW 34 Ave</t>
  </si>
  <si>
    <t>17168 SW 144th Ct</t>
  </si>
  <si>
    <t>9621 N Kendall Dr</t>
  </si>
  <si>
    <t>9851 SW 47th St</t>
  </si>
  <si>
    <t>1530 W 68 St Apt 203</t>
  </si>
  <si>
    <t>14276 SW 177th St</t>
  </si>
  <si>
    <t>17820 NW 73rd Ave</t>
  </si>
  <si>
    <t>8897 NW 185th St</t>
  </si>
  <si>
    <t>3755 NW 194th St</t>
  </si>
  <si>
    <t>6550 W 16th St</t>
  </si>
  <si>
    <t>12785 SW 22nd St</t>
  </si>
  <si>
    <t>12240 SW 35th St</t>
  </si>
  <si>
    <t>18803 SW 319th St</t>
  </si>
  <si>
    <t>2190 W 60th St Apt 21103</t>
  </si>
  <si>
    <t xml:space="preserve"> Hiealeah</t>
  </si>
  <si>
    <t>14240 Lake Candlewood Ct</t>
  </si>
  <si>
    <t>5012 NW 172nd Terr</t>
  </si>
  <si>
    <t>13970 SW 156th Terrace</t>
  </si>
  <si>
    <t>14619 SW 99th St</t>
  </si>
  <si>
    <t>15450 SW 59th St</t>
  </si>
  <si>
    <t>350 NW 124th Ave</t>
  </si>
  <si>
    <t>17401 NW 78th Ave</t>
  </si>
  <si>
    <t>8114 NW 163rd Ter</t>
  </si>
  <si>
    <t>1415 NW 125th St</t>
  </si>
  <si>
    <t xml:space="preserve"> North Miami</t>
  </si>
  <si>
    <t/>
  </si>
  <si>
    <t>33055</t>
  </si>
  <si>
    <t>33012</t>
  </si>
  <si>
    <t>33029</t>
  </si>
  <si>
    <t>33177</t>
  </si>
  <si>
    <t>33035</t>
  </si>
  <si>
    <t>33016</t>
  </si>
  <si>
    <t>33032</t>
  </si>
  <si>
    <t>33175</t>
  </si>
  <si>
    <t>33183</t>
  </si>
  <si>
    <t>33142</t>
  </si>
  <si>
    <t>33013</t>
  </si>
  <si>
    <t>33015</t>
  </si>
  <si>
    <t>33165</t>
  </si>
  <si>
    <t>33187</t>
  </si>
  <si>
    <t>33014</t>
  </si>
  <si>
    <t>33134</t>
  </si>
  <si>
    <t>33027</t>
  </si>
  <si>
    <t>33024</t>
  </si>
  <si>
    <t>33135</t>
  </si>
  <si>
    <t>33176</t>
  </si>
  <si>
    <t>33018</t>
  </si>
  <si>
    <t>33155</t>
  </si>
  <si>
    <t>33030</t>
  </si>
  <si>
    <t>33186</t>
  </si>
  <si>
    <t>33193</t>
  </si>
  <si>
    <t>33182</t>
  </si>
  <si>
    <t>33167</t>
  </si>
  <si>
    <t>Balloons</t>
  </si>
  <si>
    <t>Combo #6</t>
  </si>
  <si>
    <t>ID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</si>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</sst>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18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18" fillId="0" borderId="0" xfId="0" applyFont="1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  <protection locked="0"/>
    </xf>
    <xf numFmtId="0" fontId="0" fillId="0" borderId="0" xfId="0" applyAlignment="1" applyProtection="1">
      <alignment horizontal="left"/>
    </xf>
    <xf numFmtId="0" fontId="18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left"/>
      <protection locked="0"/>
    </xf>
    <xf numFmtId="0" fontId="18" fillId="0" borderId="0" xfId="0" applyFont="1" applyAlignment="1" applyProtection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773430</xdr:colOff>
          <xdr:row>0</xdr:row>
          <xdr:rowOff>0</xdr:rowOff>
        </xdr:from>
        <xdr:to>
          <xdr:col>10</xdr:col>
          <xdr:colOff>133350</xdr:colOff>
          <xdr:row>0</xdr:row>
          <xdr:rowOff>251460</xdr:rowOff>
        </xdr:to>
        <xdr:sp macro="" textlink="">
          <xdr:nvSpPr>
            <xdr:cNvPr id="1026" name="CommandButton1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99"/>
  <sheetViews>
    <sheetView tabSelected="1" workbookViewId="0">
      <pane ySplit="1" topLeftCell="A2" activePane="bottomLeft" state="frozen"/>
      <selection pane="bottomLeft" activeCell="C8" sqref="C8"/>
    </sheetView>
  </sheetViews>
  <sheetFormatPr defaultRowHeight="14.4" x14ac:dyDescent="0.55000000000000004"/>
  <cols>
    <col min="1" max="1" width="8.83984375" style="6" customWidth="1"/>
    <col min="2" max="2" width="12.9453125" style="2" bestFit="1" customWidth="1"/>
    <col min="3" max="3" width="21.05078125" style="2" bestFit="1" customWidth="1"/>
    <col min="4" max="4" width="24.47265625" style="2" bestFit="1" customWidth="1"/>
    <col min="5" max="5" width="13.7890625" style="2" bestFit="1" customWidth="1"/>
    <col min="6" max="6" width="11.3125" style="5" bestFit="1" customWidth="1"/>
    <col min="7" max="7" width="10.89453125" style="8" bestFit="1" customWidth="1"/>
    <col min="8" max="8" width="36.9453125" style="4" bestFit="1" customWidth="1"/>
    <col min="9" max="9" width="10.734375" style="2" customWidth="1"/>
    <col min="10" max="16384" width="8.83984375" style="2"/>
  </cols>
  <sheetData>
    <row r="1" spans="1:9" s="1" customFormat="1" ht="20.399999999999999" x14ac:dyDescent="0.75">
      <c r="A1" s="3" t="s">
        <v>228</v>
      </c>
      <c r="B1" s="3" t="s">
        <v>134</v>
      </c>
      <c r="C1" s="3" t="s">
        <v>135</v>
      </c>
      <c r="D1" s="3" t="s">
        <v>130</v>
      </c>
      <c r="E1" s="3" t="s">
        <v>131</v>
      </c>
      <c r="F1" s="7" t="s">
        <v>229</v>
      </c>
      <c r="G1" s="9" t="s">
        <v>133</v>
      </c>
      <c r="H1" s="3" t="s">
        <v>0</v>
      </c>
      <c r="I1" s="3" t="s">
        <v>132</v>
      </c>
    </row>
    <row r="2" spans="1:9" x14ac:dyDescent="0.55000000000000004">
      <c r="A2" s="6">
        <v>1</v>
      </c>
      <c r="B2" s="2" t="s">
        <v>87</v>
      </c>
      <c r="C2" s="2" t="s">
        <v>88</v>
      </c>
      <c r="D2" s="2" t="s">
        <v>176</v>
      </c>
      <c r="E2" s="2" t="s">
        <v>144</v>
      </c>
      <c r="F2" s="5" t="str">
        <f>IF(AND(D2&lt;&gt;"",E2&lt;&gt;""),"FL ","")</f>
        <v xml:space="preserve">FL </v>
      </c>
      <c r="G2" s="8" t="s">
        <v>211</v>
      </c>
      <c r="H2" s="4" t="str">
        <f>IF(AND(D2="",E2="",G2="",B2&lt;&gt;"",C2&lt;&gt;""),"Pickup",IF(AND(D2="",E2="",G2="",B2="",C2=""),"",_xlfn.CONCAT(D2,", ",E2,", ",F2,G2)))</f>
        <v>9851 SW 47th St,  Miami, FL 33165</v>
      </c>
    </row>
    <row r="3" spans="1:9" x14ac:dyDescent="0.55000000000000004">
      <c r="A3" s="6">
        <v>2</v>
      </c>
      <c r="B3" s="2" t="s">
        <v>83</v>
      </c>
      <c r="C3" s="2" t="s">
        <v>20</v>
      </c>
      <c r="D3" s="2" t="s">
        <v>175</v>
      </c>
      <c r="E3" s="2" t="s">
        <v>144</v>
      </c>
      <c r="F3" s="5" t="str">
        <f>IF(AND(D3&lt;&gt;"",E3&lt;&gt;""),"FL ","")</f>
        <v xml:space="preserve">FL </v>
      </c>
      <c r="G3" s="8" t="s">
        <v>218</v>
      </c>
      <c r="H3" s="4" t="str">
        <f>IF(AND(D3="",E3="",G3="",B3&lt;&gt;"",C3&lt;&gt;""),"Pickup",IF(AND(D3="",E3="",G3="",B3="",C3=""),"",_xlfn.CONCAT(D3,", ",E3,", ",F3,G3)))</f>
        <v>9621 N Kendall Dr,  Miami, FL 33176</v>
      </c>
      <c r="I3" s="2" t="s">
        <v>84</v>
      </c>
    </row>
    <row r="4" spans="1:9" x14ac:dyDescent="0.55000000000000004">
      <c r="A4" s="6">
        <v>3</v>
      </c>
      <c r="B4" s="2" t="s">
        <v>97</v>
      </c>
      <c r="C4" s="2" t="s">
        <v>2</v>
      </c>
      <c r="D4" s="2" t="s">
        <v>180</v>
      </c>
      <c r="E4" s="2" t="s">
        <v>140</v>
      </c>
      <c r="F4" s="5" t="str">
        <f>IF(AND(D4&lt;&gt;"",E4&lt;&gt;""),"FL ","")</f>
        <v xml:space="preserve">FL </v>
      </c>
      <c r="G4" s="8" t="s">
        <v>219</v>
      </c>
      <c r="H4" s="4" t="str">
        <f>IF(AND(D4="",E4="",G4="",B4&lt;&gt;"",C4&lt;&gt;""),"Pickup",IF(AND(D4="",E4="",G4="",B4="",C4=""),"",_xlfn.CONCAT(D4,", ",E4,", ",F4,G4)))</f>
        <v>8897 NW 185th St,  Hialeah, FL 33018</v>
      </c>
    </row>
    <row r="5" spans="1:9" x14ac:dyDescent="0.55000000000000004">
      <c r="A5" s="6">
        <v>4</v>
      </c>
      <c r="B5" s="2" t="s">
        <v>19</v>
      </c>
      <c r="C5" s="2" t="s">
        <v>20</v>
      </c>
      <c r="D5" s="2" t="s">
        <v>147</v>
      </c>
      <c r="E5" s="2" t="s">
        <v>148</v>
      </c>
      <c r="F5" s="5" t="str">
        <f>IF(AND(D5&lt;&gt;"",E5&lt;&gt;""),"FL ","")</f>
        <v xml:space="preserve">FL </v>
      </c>
      <c r="G5" s="8" t="s">
        <v>204</v>
      </c>
      <c r="H5" s="4" t="str">
        <f>IF(AND(D5="",E5="",G5="",B5&lt;&gt;"",C5&lt;&gt;""),"Pickup",IF(AND(D5="",E5="",G5="",B5="",C5=""),"",_xlfn.CONCAT(D5,", ",E5,", ",F5,G5)))</f>
        <v>8461 Dundee Terrace,  Miami Lakes, FL 33016</v>
      </c>
      <c r="I5" s="2" t="s">
        <v>21</v>
      </c>
    </row>
    <row r="6" spans="1:9" x14ac:dyDescent="0.55000000000000004">
      <c r="A6" s="6">
        <v>5</v>
      </c>
      <c r="B6" s="2" t="s">
        <v>31</v>
      </c>
      <c r="C6" s="2" t="s">
        <v>20</v>
      </c>
      <c r="D6" s="2" t="s">
        <v>153</v>
      </c>
      <c r="E6" s="2" t="s">
        <v>148</v>
      </c>
      <c r="F6" s="5" t="str">
        <f>IF(AND(D6&lt;&gt;"",E6&lt;&gt;""),"FL ","")</f>
        <v xml:space="preserve">FL </v>
      </c>
      <c r="G6" s="8" t="s">
        <v>204</v>
      </c>
      <c r="H6" s="4" t="str">
        <f>IF(AND(D6="",E6="",G6="",B6&lt;&gt;"",C6&lt;&gt;""),"Pickup",IF(AND(D6="",E6="",G6="",B6="",C6=""),"",_xlfn.CONCAT(D6,", ",E6,", ",F6,G6)))</f>
        <v>8423 NW 138th Ter Unit 2801,  Miami Lakes, FL 33016</v>
      </c>
      <c r="I6" s="2" t="s">
        <v>33</v>
      </c>
    </row>
    <row r="7" spans="1:9" x14ac:dyDescent="0.55000000000000004">
      <c r="A7" s="6">
        <v>6</v>
      </c>
      <c r="B7" s="2" t="s">
        <v>122</v>
      </c>
      <c r="C7" s="2" t="s">
        <v>10</v>
      </c>
      <c r="D7" s="2" t="s">
        <v>195</v>
      </c>
      <c r="E7" s="2" t="s">
        <v>140</v>
      </c>
      <c r="F7" s="5" t="str">
        <f>IF(AND(D7&lt;&gt;"",E7&lt;&gt;""),"FL ","")</f>
        <v xml:space="preserve">FL </v>
      </c>
      <c r="G7" s="8" t="s">
        <v>204</v>
      </c>
      <c r="H7" s="4" t="str">
        <f>IF(AND(D7="",E7="",G7="",B7&lt;&gt;"",C7&lt;&gt;""),"Pickup",IF(AND(D7="",E7="",G7="",B7="",C7=""),"",_xlfn.CONCAT(D7,", ",E7,", ",F7,G7)))</f>
        <v>8114 NW 163rd Ter,  Hialeah, FL 33016</v>
      </c>
      <c r="I7" s="2" t="s">
        <v>124</v>
      </c>
    </row>
    <row r="8" spans="1:9" x14ac:dyDescent="0.55000000000000004">
      <c r="A8" s="6">
        <v>7</v>
      </c>
      <c r="B8" s="2" t="s">
        <v>99</v>
      </c>
      <c r="C8" s="2" t="s">
        <v>2</v>
      </c>
      <c r="D8" s="2" t="s">
        <v>182</v>
      </c>
      <c r="E8" s="2" t="s">
        <v>144</v>
      </c>
      <c r="F8" s="5" t="str">
        <f>IF(AND(D8&lt;&gt;"",E8&lt;&gt;""),"FL ","")</f>
        <v xml:space="preserve">FL </v>
      </c>
      <c r="G8" s="8" t="s">
        <v>220</v>
      </c>
      <c r="H8" s="4" t="str">
        <f>IF(AND(D8="",E8="",G8="",B8&lt;&gt;"",C8&lt;&gt;""),"Pickup",IF(AND(D8="",E8="",G8="",B8="",C8=""),"",_xlfn.CONCAT(D8,", ",E8,", ",F8,G8)))</f>
        <v>6550 W 16th St,  Miami, FL 33155</v>
      </c>
      <c r="I8" s="2" t="s">
        <v>100</v>
      </c>
    </row>
    <row r="9" spans="1:9" x14ac:dyDescent="0.55000000000000004">
      <c r="A9" s="6">
        <v>8</v>
      </c>
      <c r="B9" s="2" t="s">
        <v>57</v>
      </c>
      <c r="C9" s="2" t="s">
        <v>10</v>
      </c>
      <c r="D9" s="2" t="s">
        <v>163</v>
      </c>
      <c r="E9" s="2" t="s">
        <v>140</v>
      </c>
      <c r="F9" s="5" t="str">
        <f>IF(AND(D9&lt;&gt;"",E9&lt;&gt;""),"FL ","")</f>
        <v xml:space="preserve">FL </v>
      </c>
      <c r="G9" s="8" t="s">
        <v>210</v>
      </c>
      <c r="H9" s="4" t="str">
        <f>IF(AND(D9="",E9="",G9="",B9&lt;&gt;"",C9&lt;&gt;""),"Pickup",IF(AND(D9="",E9="",G9="",B9="",C9=""),"",_xlfn.CONCAT(D9,", ",E9,", ",F9,G9)))</f>
        <v>6238 NW 171st St,  Hialeah, FL 33015</v>
      </c>
      <c r="I9" s="2" t="s">
        <v>58</v>
      </c>
    </row>
    <row r="10" spans="1:9" x14ac:dyDescent="0.55000000000000004">
      <c r="A10" s="6">
        <v>9</v>
      </c>
      <c r="B10" s="2" t="s">
        <v>31</v>
      </c>
      <c r="C10" s="2" t="s">
        <v>20</v>
      </c>
      <c r="D10" s="2" t="s">
        <v>152</v>
      </c>
      <c r="E10" s="2" t="s">
        <v>140</v>
      </c>
      <c r="F10" s="5" t="str">
        <f>IF(AND(D10&lt;&gt;"",E10&lt;&gt;""),"FL ","")</f>
        <v xml:space="preserve">FL </v>
      </c>
      <c r="G10" s="8" t="s">
        <v>200</v>
      </c>
      <c r="H10" s="4" t="str">
        <f>IF(AND(D10="",E10="",G10="",B10&lt;&gt;"",C10&lt;&gt;""),"Pickup",IF(AND(D10="",E10="",G10="",B10="",C10=""),"",_xlfn.CONCAT(D10,", ",E10,", ",F10,G10)))</f>
        <v>5790 W 13 Ct,  Hialeah, FL 33012</v>
      </c>
      <c r="I10" s="2" t="s">
        <v>32</v>
      </c>
    </row>
    <row r="11" spans="1:9" x14ac:dyDescent="0.55000000000000004">
      <c r="A11" s="6">
        <v>10</v>
      </c>
      <c r="B11" s="2" t="s">
        <v>70</v>
      </c>
      <c r="C11" s="2" t="s">
        <v>10</v>
      </c>
      <c r="D11" s="2" t="s">
        <v>170</v>
      </c>
      <c r="E11" s="2" t="s">
        <v>171</v>
      </c>
      <c r="F11" s="5" t="str">
        <f>IF(AND(D11&lt;&gt;"",E11&lt;&gt;""),"FL ","")</f>
        <v xml:space="preserve">FL </v>
      </c>
      <c r="G11" s="8" t="s">
        <v>216</v>
      </c>
      <c r="H11" s="4" t="str">
        <f>IF(AND(D11="",E11="",G11="",B11&lt;&gt;"",C11&lt;&gt;""),"Pickup",IF(AND(D11="",E11="",G11="",B11="",C11=""),"",_xlfn.CONCAT(D11,", ",E11,", ",F11,G11)))</f>
        <v>540 N 67 Ave,  Hollywood, FL 33024</v>
      </c>
    </row>
    <row r="12" spans="1:9" x14ac:dyDescent="0.55000000000000004">
      <c r="A12" s="6">
        <v>11</v>
      </c>
      <c r="B12" s="2" t="s">
        <v>59</v>
      </c>
      <c r="C12" s="2" t="s">
        <v>7</v>
      </c>
      <c r="D12" s="2" t="s">
        <v>164</v>
      </c>
      <c r="E12" s="2" t="s">
        <v>144</v>
      </c>
      <c r="F12" s="5" t="str">
        <f>IF(AND(D12&lt;&gt;"",E12&lt;&gt;""),"FL ","")</f>
        <v xml:space="preserve">FL </v>
      </c>
      <c r="G12" s="8" t="s">
        <v>214</v>
      </c>
      <c r="H12" s="4" t="str">
        <f>IF(AND(D12="",E12="",G12="",B12&lt;&gt;"",C12&lt;&gt;""),"Pickup",IF(AND(D12="",E12="",G12="",B12="",C12=""),"",_xlfn.CONCAT(D12,", ",E12,", ",F12,G12)))</f>
        <v>5109 SW 5th St,  Miami, FL 33134</v>
      </c>
      <c r="I12" s="2" t="s">
        <v>60</v>
      </c>
    </row>
    <row r="13" spans="1:9" x14ac:dyDescent="0.55000000000000004">
      <c r="A13" s="6">
        <v>12</v>
      </c>
      <c r="B13" s="2" t="s">
        <v>112</v>
      </c>
      <c r="C13" s="2" t="s">
        <v>10</v>
      </c>
      <c r="D13" s="2" t="s">
        <v>189</v>
      </c>
      <c r="E13" s="2" t="s">
        <v>138</v>
      </c>
      <c r="F13" s="5" t="str">
        <f>IF(AND(D13&lt;&gt;"",E13&lt;&gt;""),"FL ","")</f>
        <v xml:space="preserve">FL </v>
      </c>
      <c r="G13" s="8" t="s">
        <v>199</v>
      </c>
      <c r="H13" s="4" t="str">
        <f>IF(AND(D13="",E13="",G13="",B13&lt;&gt;"",C13&lt;&gt;""),"Pickup",IF(AND(D13="",E13="",G13="",B13="",C13=""),"",_xlfn.CONCAT(D13,", ",E13,", ",F13,G13)))</f>
        <v>5012 NW 172nd Terr,  Miami Gardens, FL 33055</v>
      </c>
      <c r="I13" s="2" t="s">
        <v>113</v>
      </c>
    </row>
    <row r="14" spans="1:9" x14ac:dyDescent="0.55000000000000004">
      <c r="A14" s="6">
        <v>13</v>
      </c>
      <c r="B14" s="2" t="s">
        <v>9</v>
      </c>
      <c r="C14" s="2" t="s">
        <v>10</v>
      </c>
      <c r="D14" s="2" t="s">
        <v>139</v>
      </c>
      <c r="E14" s="2" t="s">
        <v>140</v>
      </c>
      <c r="F14" s="5" t="str">
        <f>IF(AND(D14&lt;&gt;"",E14&lt;&gt;""),"FL ","")</f>
        <v xml:space="preserve">FL </v>
      </c>
      <c r="G14" s="8" t="s">
        <v>200</v>
      </c>
      <c r="H14" s="4" t="str">
        <f>IF(AND(D14="",E14="",G14="",B14&lt;&gt;"",C14&lt;&gt;""),"Pickup",IF(AND(D14="",E14="",G14="",B14="",C14=""),"",_xlfn.CONCAT(D14,", ",E14,", ",F14,G14)))</f>
        <v>5000 W 12th Ct Apt 5,  Hialeah, FL 33012</v>
      </c>
      <c r="I14" s="2" t="s">
        <v>11</v>
      </c>
    </row>
    <row r="15" spans="1:9" x14ac:dyDescent="0.55000000000000004">
      <c r="A15" s="6">
        <v>14</v>
      </c>
      <c r="B15" s="2" t="s">
        <v>36</v>
      </c>
      <c r="C15" s="2" t="s">
        <v>20</v>
      </c>
      <c r="D15" s="2" t="s">
        <v>155</v>
      </c>
      <c r="E15" s="2" t="s">
        <v>140</v>
      </c>
      <c r="F15" s="5" t="str">
        <f>IF(AND(D15&lt;&gt;"",E15&lt;&gt;""),"FL ","")</f>
        <v xml:space="preserve">FL </v>
      </c>
      <c r="G15" s="8" t="s">
        <v>209</v>
      </c>
      <c r="H15" s="4" t="str">
        <f>IF(AND(D15="",E15="",G15="",B15&lt;&gt;"",C15&lt;&gt;""),"Pickup",IF(AND(D15="",E15="",G15="",B15="",C15=""),"",_xlfn.CONCAT(D15,", ",E15,", ",F15,G15)))</f>
        <v>460 E 36th St,  Hialeah, FL 33013</v>
      </c>
      <c r="I15" s="2" t="s">
        <v>37</v>
      </c>
    </row>
    <row r="16" spans="1:9" x14ac:dyDescent="0.55000000000000004">
      <c r="A16" s="6">
        <v>15</v>
      </c>
      <c r="B16" s="2" t="s">
        <v>67</v>
      </c>
      <c r="C16" s="2" t="s">
        <v>68</v>
      </c>
      <c r="D16" s="2" t="s">
        <v>168</v>
      </c>
      <c r="E16" s="2" t="s">
        <v>169</v>
      </c>
      <c r="F16" s="5" t="str">
        <f>IF(AND(D16&lt;&gt;"",E16&lt;&gt;""),"FL ","")</f>
        <v xml:space="preserve">FL </v>
      </c>
      <c r="G16" s="8" t="s">
        <v>215</v>
      </c>
      <c r="H16" s="4" t="str">
        <f>IF(AND(D16="",E16="",G16="",B16&lt;&gt;"",C16&lt;&gt;""),"Pickup",IF(AND(D16="",E16="",G16="",B16="",C16=""),"",_xlfn.CONCAT(D16,", ",E16,", ",F16,G16)))</f>
        <v>4540 SW 152nd Ave,  Miramar, FL 33027</v>
      </c>
      <c r="I16" s="2" t="s">
        <v>69</v>
      </c>
    </row>
    <row r="17" spans="1:9" x14ac:dyDescent="0.55000000000000004">
      <c r="A17" s="6">
        <v>16</v>
      </c>
      <c r="B17" s="2" t="s">
        <v>98</v>
      </c>
      <c r="C17" s="2" t="s">
        <v>7</v>
      </c>
      <c r="D17" s="2" t="s">
        <v>181</v>
      </c>
      <c r="E17" s="2" t="s">
        <v>138</v>
      </c>
      <c r="F17" s="5" t="str">
        <f>IF(AND(D17&lt;&gt;"",E17&lt;&gt;""),"FL ","")</f>
        <v xml:space="preserve">FL </v>
      </c>
      <c r="G17" s="8" t="s">
        <v>199</v>
      </c>
      <c r="H17" s="4" t="str">
        <f>IF(AND(D17="",E17="",G17="",B17&lt;&gt;"",C17&lt;&gt;""),"Pickup",IF(AND(D17="",E17="",G17="",B17="",C17=""),"",_xlfn.CONCAT(D17,", ",E17,", ",F17,G17)))</f>
        <v>3755 NW 194th St,  Miami Gardens, FL 33055</v>
      </c>
    </row>
    <row r="18" spans="1:9" x14ac:dyDescent="0.55000000000000004">
      <c r="A18" s="6">
        <v>17</v>
      </c>
      <c r="B18" s="2" t="s">
        <v>119</v>
      </c>
      <c r="C18" s="2" t="s">
        <v>136</v>
      </c>
      <c r="D18" s="2" t="s">
        <v>193</v>
      </c>
      <c r="E18" s="2" t="s">
        <v>144</v>
      </c>
      <c r="F18" s="5" t="str">
        <f>IF(AND(D18&lt;&gt;"",E18&lt;&gt;""),"FL ","")</f>
        <v xml:space="preserve">FL </v>
      </c>
      <c r="G18" s="8" t="s">
        <v>224</v>
      </c>
      <c r="H18" s="4" t="str">
        <f>IF(AND(D18="",E18="",G18="",B18&lt;&gt;"",C18&lt;&gt;""),"Pickup",IF(AND(D18="",E18="",G18="",B18="",C18=""),"",_xlfn.CONCAT(D18,", ",E18,", ",F18,G18)))</f>
        <v>350 NW 124th Ave,  Miami, FL 33182</v>
      </c>
      <c r="I18" s="2" t="s">
        <v>120</v>
      </c>
    </row>
    <row r="19" spans="1:9" x14ac:dyDescent="0.55000000000000004">
      <c r="A19" s="6">
        <v>18</v>
      </c>
      <c r="B19" s="2" t="s">
        <v>17</v>
      </c>
      <c r="C19" s="2" t="s">
        <v>136</v>
      </c>
      <c r="D19" s="2" t="s">
        <v>145</v>
      </c>
      <c r="E19" s="2" t="s">
        <v>146</v>
      </c>
      <c r="F19" s="5" t="str">
        <f>IF(AND(D19&lt;&gt;"",E19&lt;&gt;""),"FL ","")</f>
        <v xml:space="preserve">FL </v>
      </c>
      <c r="G19" s="8" t="s">
        <v>203</v>
      </c>
      <c r="H19" s="4" t="str">
        <f>IF(AND(D19="",E19="",G19="",B19&lt;&gt;"",C19&lt;&gt;""),"Pickup",IF(AND(D19="",E19="",G19="",B19="",C19=""),"",_xlfn.CONCAT(D19,", ",E19,", ",F19,G19)))</f>
        <v>2470 SE 14th Ct,  Homestead, FL 33035</v>
      </c>
      <c r="I19" s="2" t="s">
        <v>18</v>
      </c>
    </row>
    <row r="20" spans="1:9" x14ac:dyDescent="0.55000000000000004">
      <c r="A20" s="6">
        <v>19</v>
      </c>
      <c r="B20" s="2" t="s">
        <v>43</v>
      </c>
      <c r="C20" s="2" t="s">
        <v>2</v>
      </c>
      <c r="D20" s="2" t="s">
        <v>159</v>
      </c>
      <c r="E20" s="2" t="s">
        <v>140</v>
      </c>
      <c r="F20" s="5" t="str">
        <f>IF(AND(D20&lt;&gt;"",E20&lt;&gt;""),"FL ","")</f>
        <v xml:space="preserve">FL </v>
      </c>
      <c r="G20" s="8" t="s">
        <v>200</v>
      </c>
      <c r="H20" s="4" t="str">
        <f>IF(AND(D20="",E20="",G20="",B20&lt;&gt;"",C20&lt;&gt;""),"Pickup",IF(AND(D20="",E20="",G20="",B20="",C20=""),"",_xlfn.CONCAT(D20,", ",E20,", ",F20,G20)))</f>
        <v>242 W 38th St,  Hialeah, FL 33012</v>
      </c>
      <c r="I20" s="2" t="s">
        <v>44</v>
      </c>
    </row>
    <row r="21" spans="1:9" x14ac:dyDescent="0.55000000000000004">
      <c r="A21" s="6">
        <v>20</v>
      </c>
      <c r="B21" s="2" t="s">
        <v>61</v>
      </c>
      <c r="C21" s="2" t="s">
        <v>2</v>
      </c>
      <c r="D21" s="2" t="s">
        <v>165</v>
      </c>
      <c r="E21" s="2" t="s">
        <v>140</v>
      </c>
      <c r="F21" s="5" t="str">
        <f>IF(AND(D21&lt;&gt;"",E21&lt;&gt;""),"FL ","")</f>
        <v xml:space="preserve">FL </v>
      </c>
      <c r="G21" s="8" t="s">
        <v>204</v>
      </c>
      <c r="H21" s="4" t="str">
        <f>IF(AND(D21="",E21="",G21="",B21&lt;&gt;"",C21&lt;&gt;""),"Pickup",IF(AND(D21="",E21="",G21="",B21="",C21=""),"",_xlfn.CONCAT(D21,", ",E21,", ",F21,G21)))</f>
        <v>2376 W 66 Pl,  Hialeah, FL 33016</v>
      </c>
      <c r="I21" s="2" t="s">
        <v>62</v>
      </c>
    </row>
    <row r="22" spans="1:9" x14ac:dyDescent="0.55000000000000004">
      <c r="A22" s="6">
        <v>21</v>
      </c>
      <c r="B22" s="2" t="s">
        <v>51</v>
      </c>
      <c r="C22" s="2" t="s">
        <v>20</v>
      </c>
      <c r="D22" s="2" t="s">
        <v>160</v>
      </c>
      <c r="E22" s="2" t="s">
        <v>140</v>
      </c>
      <c r="F22" s="5" t="str">
        <f>IF(AND(D22&lt;&gt;"",E22&lt;&gt;""),"FL ","")</f>
        <v xml:space="preserve">FL </v>
      </c>
      <c r="G22" s="8" t="s">
        <v>204</v>
      </c>
      <c r="H22" s="4" t="str">
        <f>IF(AND(D22="",E22="",G22="",B22&lt;&gt;"",C22&lt;&gt;""),"Pickup",IF(AND(D22="",E22="",G22="",B22="",C22=""),"",_xlfn.CONCAT(D22,", ",E22,", ",F22,G22)))</f>
        <v>2211 W 52nd St Apt 206,  Hialeah, FL 33016</v>
      </c>
      <c r="I22" s="2" t="s">
        <v>52</v>
      </c>
    </row>
    <row r="23" spans="1:9" x14ac:dyDescent="0.55000000000000004">
      <c r="A23" s="6">
        <v>22</v>
      </c>
      <c r="B23" s="2" t="s">
        <v>108</v>
      </c>
      <c r="C23" s="2" t="s">
        <v>10</v>
      </c>
      <c r="D23" s="2" t="s">
        <v>186</v>
      </c>
      <c r="E23" s="2" t="s">
        <v>187</v>
      </c>
      <c r="F23" s="5" t="str">
        <f>IF(AND(D23&lt;&gt;"",E23&lt;&gt;""),"FL ","")</f>
        <v xml:space="preserve">FL </v>
      </c>
      <c r="G23" s="8" t="s">
        <v>204</v>
      </c>
      <c r="H23" s="4" t="str">
        <f>IF(AND(D23="",E23="",G23="",B23&lt;&gt;"",C23&lt;&gt;""),"Pickup",IF(AND(D23="",E23="",G23="",B23="",C23=""),"",_xlfn.CONCAT(D23,", ",E23,", ",F23,G23)))</f>
        <v>2190 W 60th St Apt 21103,  Hiealeah, FL 33016</v>
      </c>
      <c r="I23" s="2" t="s">
        <v>109</v>
      </c>
    </row>
    <row r="24" spans="1:9" x14ac:dyDescent="0.55000000000000004">
      <c r="A24" s="6">
        <v>23</v>
      </c>
      <c r="B24" s="2" t="s">
        <v>34</v>
      </c>
      <c r="C24" s="2" t="s">
        <v>27</v>
      </c>
      <c r="D24" s="2" t="s">
        <v>154</v>
      </c>
      <c r="E24" s="2" t="s">
        <v>144</v>
      </c>
      <c r="F24" s="5" t="str">
        <f>IF(AND(D24&lt;&gt;"",E24&lt;&gt;""),"FL ","")</f>
        <v xml:space="preserve">FL </v>
      </c>
      <c r="G24" s="8" t="s">
        <v>208</v>
      </c>
      <c r="H24" s="4" t="str">
        <f>IF(AND(D24="",E24="",G24="",B24&lt;&gt;"",C24&lt;&gt;""),"Pickup",IF(AND(D24="",E24="",G24="",B24="",C24=""),"",_xlfn.CONCAT(D24,", ",E24,", ",F24,G24)))</f>
        <v>2150 NW 23rd Ct Apt 4A,  Miami, FL 33142</v>
      </c>
      <c r="I24" s="2" t="s">
        <v>35</v>
      </c>
    </row>
    <row r="25" spans="1:9" x14ac:dyDescent="0.55000000000000004">
      <c r="A25" s="6">
        <v>24</v>
      </c>
      <c r="B25" s="2" t="s">
        <v>6</v>
      </c>
      <c r="C25" s="2" t="s">
        <v>7</v>
      </c>
      <c r="D25" s="2" t="s">
        <v>137</v>
      </c>
      <c r="E25" s="2" t="s">
        <v>138</v>
      </c>
      <c r="F25" s="5" t="str">
        <f>IF(AND(D25&lt;&gt;"",E25&lt;&gt;""),"FL ","")</f>
        <v xml:space="preserve">FL </v>
      </c>
      <c r="G25" s="8">
        <v>33055</v>
      </c>
      <c r="H25" s="4" t="str">
        <f>IF(AND(D25="",E25="",G25="",B25&lt;&gt;"",C25&lt;&gt;""),"Pickup",IF(AND(D25="",E25="",G25="",B25="",C25=""),"",_xlfn.CONCAT(D25,", ",E25,", ",F25,G25)))</f>
        <v>19341 NW 48th Ct,  Miami Gardens, FL 33055</v>
      </c>
      <c r="I25" s="2" t="s">
        <v>8</v>
      </c>
    </row>
    <row r="26" spans="1:9" x14ac:dyDescent="0.55000000000000004">
      <c r="A26" s="6">
        <v>25</v>
      </c>
      <c r="B26" s="2" t="s">
        <v>105</v>
      </c>
      <c r="C26" s="2" t="s">
        <v>7</v>
      </c>
      <c r="D26" s="2" t="s">
        <v>185</v>
      </c>
      <c r="E26" s="2" t="s">
        <v>146</v>
      </c>
      <c r="F26" s="5" t="str">
        <f>IF(AND(D26&lt;&gt;"",E26&lt;&gt;""),"FL ","")</f>
        <v xml:space="preserve">FL </v>
      </c>
      <c r="G26" s="8" t="s">
        <v>221</v>
      </c>
      <c r="H26" s="4" t="str">
        <f>IF(AND(D26="",E26="",G26="",B26&lt;&gt;"",C26&lt;&gt;""),"Pickup",IF(AND(D26="",E26="",G26="",B26="",C26=""),"",_xlfn.CONCAT(D26,", ",E26,", ",F26,G26)))</f>
        <v>18803 SW 319th St,  Homestead, FL 33030</v>
      </c>
    </row>
    <row r="27" spans="1:9" x14ac:dyDescent="0.55000000000000004">
      <c r="A27" s="6">
        <v>26</v>
      </c>
      <c r="B27" s="2" t="s">
        <v>73</v>
      </c>
      <c r="C27" s="2" t="s">
        <v>10</v>
      </c>
      <c r="D27" s="2" t="s">
        <v>172</v>
      </c>
      <c r="E27" s="2" t="s">
        <v>140</v>
      </c>
      <c r="F27" s="5" t="str">
        <f>IF(AND(D27&lt;&gt;"",E27&lt;&gt;""),"FL ","")</f>
        <v xml:space="preserve">FL </v>
      </c>
      <c r="G27" s="8" t="s">
        <v>210</v>
      </c>
      <c r="H27" s="4" t="str">
        <f>IF(AND(D27="",E27="",G27="",B27&lt;&gt;"",C27&lt;&gt;""),"Pickup",IF(AND(D27="",E27="",G27="",B27="",C27=""),"",_xlfn.CONCAT(D27,", ",E27,", ",F27,G27)))</f>
        <v>18616 NW 84 Pl #203,  Hialeah, FL 33015</v>
      </c>
      <c r="I27" s="2" t="s">
        <v>74</v>
      </c>
    </row>
    <row r="28" spans="1:9" x14ac:dyDescent="0.55000000000000004">
      <c r="A28" s="6">
        <v>27</v>
      </c>
      <c r="B28" s="2" t="s">
        <v>9</v>
      </c>
      <c r="C28" s="2" t="s">
        <v>10</v>
      </c>
      <c r="D28" s="2" t="s">
        <v>141</v>
      </c>
      <c r="E28" s="2" t="s">
        <v>142</v>
      </c>
      <c r="F28" s="5" t="str">
        <f>IF(AND(D28&lt;&gt;"",E28&lt;&gt;""),"FL ","")</f>
        <v xml:space="preserve">FL </v>
      </c>
      <c r="G28" s="8" t="s">
        <v>201</v>
      </c>
      <c r="H28" s="4" t="str">
        <f>IF(AND(D28="",E28="",G28="",B28&lt;&gt;"",C28&lt;&gt;""),"Pickup",IF(AND(D28="",E28="",G28="",B28="",C28=""),"",_xlfn.CONCAT(D28,", ",E28,", ",F28,G28)))</f>
        <v>18006 NW 24th Pl,  Pembroke Pines, FL 33029</v>
      </c>
      <c r="I28" s="2" t="s">
        <v>12</v>
      </c>
    </row>
    <row r="29" spans="1:9" x14ac:dyDescent="0.55000000000000004">
      <c r="A29" s="6">
        <v>28</v>
      </c>
      <c r="B29" s="2" t="s">
        <v>97</v>
      </c>
      <c r="C29" s="2" t="s">
        <v>7</v>
      </c>
      <c r="D29" s="2" t="s">
        <v>179</v>
      </c>
      <c r="E29" s="2" t="s">
        <v>140</v>
      </c>
      <c r="F29" s="5" t="str">
        <f>IF(AND(D29&lt;&gt;"",E29&lt;&gt;""),"FL ","")</f>
        <v xml:space="preserve">FL </v>
      </c>
      <c r="G29" s="8" t="s">
        <v>219</v>
      </c>
      <c r="H29" s="4" t="str">
        <f>IF(AND(D29="",E29="",G29="",B29&lt;&gt;"",C29&lt;&gt;""),"Pickup",IF(AND(D29="",E29="",G29="",B29="",C29=""),"",_xlfn.CONCAT(D29,", ",E29,", ",F29,G29)))</f>
        <v>17820 NW 73rd Ave,  Hialeah, FL 33018</v>
      </c>
    </row>
    <row r="30" spans="1:9" x14ac:dyDescent="0.55000000000000004">
      <c r="A30" s="6">
        <v>29</v>
      </c>
      <c r="B30" s="2" t="s">
        <v>38</v>
      </c>
      <c r="C30" s="2" t="s">
        <v>2</v>
      </c>
      <c r="D30" s="2" t="s">
        <v>156</v>
      </c>
      <c r="E30" s="2" t="s">
        <v>140</v>
      </c>
      <c r="F30" s="5" t="str">
        <f>IF(AND(D30&lt;&gt;"",E30&lt;&gt;""),"FL ","")</f>
        <v xml:space="preserve">FL </v>
      </c>
      <c r="G30" s="8" t="s">
        <v>210</v>
      </c>
      <c r="H30" s="4" t="str">
        <f>IF(AND(D30="",E30="",G30="",B30&lt;&gt;"",C30&lt;&gt;""),"Pickup",IF(AND(D30="",E30="",G30="",B30="",C30=""),"",_xlfn.CONCAT(D30,", ",E30,", ",F30,G30)))</f>
        <v>17620 NW 78rd Ave Apt 200,  Hialeah, FL 33015</v>
      </c>
      <c r="I30" s="2" t="s">
        <v>39</v>
      </c>
    </row>
    <row r="31" spans="1:9" x14ac:dyDescent="0.55000000000000004">
      <c r="A31" s="6">
        <v>30</v>
      </c>
      <c r="B31" s="2" t="s">
        <v>122</v>
      </c>
      <c r="C31" s="2" t="s">
        <v>20</v>
      </c>
      <c r="D31" s="2" t="s">
        <v>194</v>
      </c>
      <c r="E31" s="2" t="s">
        <v>140</v>
      </c>
      <c r="F31" s="5" t="str">
        <f>IF(AND(D31&lt;&gt;"",E31&lt;&gt;""),"FL ","")</f>
        <v xml:space="preserve">FL </v>
      </c>
      <c r="G31" s="8" t="s">
        <v>210</v>
      </c>
      <c r="H31" s="4" t="str">
        <f>IF(AND(D31="",E31="",G31="",B31&lt;&gt;"",C31&lt;&gt;""),"Pickup",IF(AND(D31="",E31="",G31="",B31="",C31=""),"",_xlfn.CONCAT(D31,", ",E31,", ",F31,G31)))</f>
        <v>17401 NW 78th Ave,  Hialeah, FL 33015</v>
      </c>
      <c r="I31" s="2" t="s">
        <v>123</v>
      </c>
    </row>
    <row r="32" spans="1:9" x14ac:dyDescent="0.55000000000000004">
      <c r="A32" s="6">
        <v>31</v>
      </c>
      <c r="B32" s="2" t="s">
        <v>79</v>
      </c>
      <c r="C32" s="2" t="s">
        <v>10</v>
      </c>
      <c r="D32" s="2" t="s">
        <v>174</v>
      </c>
      <c r="E32" s="2" t="s">
        <v>144</v>
      </c>
      <c r="F32" s="5" t="str">
        <f>IF(AND(D32&lt;&gt;"",E32&lt;&gt;""),"FL ","")</f>
        <v xml:space="preserve">FL </v>
      </c>
      <c r="G32" s="8" t="s">
        <v>202</v>
      </c>
      <c r="H32" s="4" t="str">
        <f>IF(AND(D32="",E32="",G32="",B32&lt;&gt;"",C32&lt;&gt;""),"Pickup",IF(AND(D32="",E32="",G32="",B32="",C32=""),"",_xlfn.CONCAT(D32,", ",E32,", ",F32,G32)))</f>
        <v>17168 SW 144th Ct,  Miami, FL 33177</v>
      </c>
      <c r="I32" s="2" t="s">
        <v>80</v>
      </c>
    </row>
    <row r="33" spans="1:9" x14ac:dyDescent="0.55000000000000004">
      <c r="A33" s="6">
        <v>32</v>
      </c>
      <c r="B33" s="2" t="s">
        <v>56</v>
      </c>
      <c r="C33" s="2" t="s">
        <v>7</v>
      </c>
      <c r="D33" s="2" t="s">
        <v>162</v>
      </c>
      <c r="E33" s="2" t="s">
        <v>140</v>
      </c>
      <c r="F33" s="5" t="str">
        <f>IF(AND(D33&lt;&gt;"",E33&lt;&gt;""),"FL ","")</f>
        <v xml:space="preserve">FL </v>
      </c>
      <c r="G33" s="8" t="s">
        <v>213</v>
      </c>
      <c r="H33" s="4" t="str">
        <f>IF(AND(D33="",E33="",G33="",B33&lt;&gt;"",C33&lt;&gt;""),"Pickup",IF(AND(D33="",E33="",G33="",B33="",C33=""),"",_xlfn.CONCAT(D33,", ",E33,", ",F33,G33)))</f>
        <v>1714 W 72nd St,  Hialeah, FL 33014</v>
      </c>
    </row>
    <row r="34" spans="1:9" x14ac:dyDescent="0.55000000000000004">
      <c r="A34" s="6">
        <v>33</v>
      </c>
      <c r="B34" s="2" t="s">
        <v>13</v>
      </c>
      <c r="C34" s="2" t="s">
        <v>226</v>
      </c>
      <c r="D34" s="2" t="s">
        <v>143</v>
      </c>
      <c r="E34" s="2" t="s">
        <v>144</v>
      </c>
      <c r="F34" s="5" t="str">
        <f>IF(AND(D34&lt;&gt;"",E34&lt;&gt;""),"FL ","")</f>
        <v xml:space="preserve">FL </v>
      </c>
      <c r="G34" s="8" t="s">
        <v>202</v>
      </c>
      <c r="H34" s="4" t="str">
        <f>IF(AND(D34="",E34="",G34="",B34&lt;&gt;"",C34&lt;&gt;""),"Pickup",IF(AND(D34="",E34="",G34="",B34="",C34=""),"",_xlfn.CONCAT(D34,", ",E34,", ",F34,G34)))</f>
        <v>15900 SW 144th Ct,  Miami, FL 33177</v>
      </c>
      <c r="I34" s="2" t="s">
        <v>14</v>
      </c>
    </row>
    <row r="35" spans="1:9" x14ac:dyDescent="0.55000000000000004">
      <c r="A35" s="6">
        <v>34</v>
      </c>
      <c r="B35" s="2" t="s">
        <v>117</v>
      </c>
      <c r="C35" s="2" t="s">
        <v>2</v>
      </c>
      <c r="D35" s="2" t="s">
        <v>192</v>
      </c>
      <c r="E35" s="2" t="s">
        <v>144</v>
      </c>
      <c r="F35" s="5" t="str">
        <f>IF(AND(D35&lt;&gt;"",E35&lt;&gt;""),"FL ","")</f>
        <v xml:space="preserve">FL </v>
      </c>
      <c r="G35" s="8" t="s">
        <v>223</v>
      </c>
      <c r="H35" s="4" t="str">
        <f>IF(AND(D35="",E35="",G35="",B35&lt;&gt;"",C35&lt;&gt;""),"Pickup",IF(AND(D35="",E35="",G35="",B35="",C35=""),"",_xlfn.CONCAT(D35,", ",E35,", ",F35,G35)))</f>
        <v>15450 SW 59th St,  Miami, FL 33193</v>
      </c>
      <c r="I35" s="2" t="s">
        <v>118</v>
      </c>
    </row>
    <row r="36" spans="1:9" x14ac:dyDescent="0.55000000000000004">
      <c r="A36" s="6">
        <v>35</v>
      </c>
      <c r="B36" s="2" t="s">
        <v>40</v>
      </c>
      <c r="C36" s="2" t="s">
        <v>20</v>
      </c>
      <c r="D36" s="2" t="s">
        <v>158</v>
      </c>
      <c r="E36" s="2" t="s">
        <v>144</v>
      </c>
      <c r="F36" s="5" t="str">
        <f>IF(AND(D36&lt;&gt;"",E36&lt;&gt;""),"FL ","")</f>
        <v xml:space="preserve">FL </v>
      </c>
      <c r="G36" s="8" t="s">
        <v>212</v>
      </c>
      <c r="H36" s="4" t="str">
        <f>IF(AND(D36="",E36="",G36="",B36&lt;&gt;"",C36&lt;&gt;""),"Pickup",IF(AND(D36="",E36="",G36="",B36="",C36=""),"",_xlfn.CONCAT(D36,", ",E36,", ",F36,G36)))</f>
        <v>15384 SW 169th Ln,  Miami, FL 33187</v>
      </c>
      <c r="I36" s="2" t="s">
        <v>42</v>
      </c>
    </row>
    <row r="37" spans="1:9" x14ac:dyDescent="0.55000000000000004">
      <c r="A37" s="6">
        <v>36</v>
      </c>
      <c r="B37" s="2" t="s">
        <v>89</v>
      </c>
      <c r="C37" s="2" t="s">
        <v>23</v>
      </c>
      <c r="D37" s="2" t="s">
        <v>177</v>
      </c>
      <c r="E37" s="2" t="s">
        <v>140</v>
      </c>
      <c r="F37" s="5" t="str">
        <f>IF(AND(D37&lt;&gt;"",E37&lt;&gt;""),"FL ","")</f>
        <v xml:space="preserve">FL </v>
      </c>
      <c r="G37" s="8" t="s">
        <v>213</v>
      </c>
      <c r="H37" s="4" t="str">
        <f>IF(AND(D37="",E37="",G37="",B37&lt;&gt;"",C37&lt;&gt;""),"Pickup",IF(AND(D37="",E37="",G37="",B37="",C37=""),"",_xlfn.CONCAT(D37,", ",E37,", ",F37,G37)))</f>
        <v>1530 W 68 St Apt 203,  Hialeah, FL 33014</v>
      </c>
      <c r="I37" s="2" t="s">
        <v>90</v>
      </c>
    </row>
    <row r="38" spans="1:9" x14ac:dyDescent="0.55000000000000004">
      <c r="A38" s="6">
        <v>37</v>
      </c>
      <c r="B38" s="2" t="s">
        <v>53</v>
      </c>
      <c r="C38" s="2" t="s">
        <v>54</v>
      </c>
      <c r="D38" s="2" t="s">
        <v>161</v>
      </c>
      <c r="E38" s="2" t="s">
        <v>144</v>
      </c>
      <c r="F38" s="5" t="str">
        <f>IF(AND(D38&lt;&gt;"",E38&lt;&gt;""),"FL ","")</f>
        <v xml:space="preserve">FL </v>
      </c>
      <c r="G38" s="8" t="s">
        <v>207</v>
      </c>
      <c r="H38" s="4" t="str">
        <f>IF(AND(D38="",E38="",G38="",B38&lt;&gt;"",C38&lt;&gt;""),"Pickup",IF(AND(D38="",E38="",G38="",B38="",C38=""),"",_xlfn.CONCAT(D38,", ",E38,", ",F38,G38)))</f>
        <v>14855 SW 57th Ln Apt 12,  Miami, FL 33183</v>
      </c>
      <c r="I38" s="2" t="s">
        <v>55</v>
      </c>
    </row>
    <row r="39" spans="1:9" x14ac:dyDescent="0.55000000000000004">
      <c r="A39" s="6">
        <v>38</v>
      </c>
      <c r="B39" s="2" t="s">
        <v>116</v>
      </c>
      <c r="C39" s="2" t="s">
        <v>54</v>
      </c>
      <c r="D39" s="2" t="s">
        <v>191</v>
      </c>
      <c r="E39" s="2" t="s">
        <v>144</v>
      </c>
      <c r="F39" s="5" t="str">
        <f>IF(AND(D39&lt;&gt;"",E39&lt;&gt;""),"FL ","")</f>
        <v xml:space="preserve">FL </v>
      </c>
      <c r="G39" s="8" t="s">
        <v>222</v>
      </c>
      <c r="H39" s="4" t="str">
        <f>IF(AND(D39="",E39="",G39="",B39&lt;&gt;"",C39&lt;&gt;""),"Pickup",IF(AND(D39="",E39="",G39="",B39="",C39=""),"",_xlfn.CONCAT(D39,", ",E39,", ",F39,G39)))</f>
        <v>14619 SW 99th St,  Miami, FL 33186</v>
      </c>
    </row>
    <row r="40" spans="1:9" x14ac:dyDescent="0.55000000000000004">
      <c r="A40" s="6">
        <v>39</v>
      </c>
      <c r="B40" s="2" t="s">
        <v>93</v>
      </c>
      <c r="C40" s="2" t="s">
        <v>7</v>
      </c>
      <c r="D40" s="2" t="s">
        <v>178</v>
      </c>
      <c r="E40" s="2" t="s">
        <v>144</v>
      </c>
      <c r="F40" s="5" t="str">
        <f>IF(AND(D40&lt;&gt;"",E40&lt;&gt;""),"FL ","")</f>
        <v xml:space="preserve">FL </v>
      </c>
      <c r="G40" s="8" t="s">
        <v>202</v>
      </c>
      <c r="H40" s="4" t="str">
        <f>IF(AND(D40="",E40="",G40="",B40&lt;&gt;"",C40&lt;&gt;""),"Pickup",IF(AND(D40="",E40="",G40="",B40="",C40=""),"",_xlfn.CONCAT(D40,", ",E40,", ",F40,G40)))</f>
        <v>14276 SW 177th St,  Miami, FL 33177</v>
      </c>
      <c r="I40" s="2" t="s">
        <v>94</v>
      </c>
    </row>
    <row r="41" spans="1:9" x14ac:dyDescent="0.55000000000000004">
      <c r="A41" s="6">
        <v>40</v>
      </c>
      <c r="B41" s="2" t="s">
        <v>110</v>
      </c>
      <c r="C41" s="2" t="s">
        <v>54</v>
      </c>
      <c r="D41" s="2" t="s">
        <v>188</v>
      </c>
      <c r="E41" s="2" t="s">
        <v>148</v>
      </c>
      <c r="F41" s="5" t="str">
        <f>IF(AND(D41&lt;&gt;"",E41&lt;&gt;""),"FL ","")</f>
        <v xml:space="preserve">FL </v>
      </c>
      <c r="G41" s="8" t="s">
        <v>213</v>
      </c>
      <c r="H41" s="4" t="str">
        <f>IF(AND(D41="",E41="",G41="",B41&lt;&gt;"",C41&lt;&gt;""),"Pickup",IF(AND(D41="",E41="",G41="",B41="",C41=""),"",_xlfn.CONCAT(D41,", ",E41,", ",F41,G41)))</f>
        <v>14240 Lake Candlewood Ct,  Miami Lakes, FL 33014</v>
      </c>
      <c r="I41" s="2" t="s">
        <v>111</v>
      </c>
    </row>
    <row r="42" spans="1:9" x14ac:dyDescent="0.55000000000000004">
      <c r="A42" s="6">
        <v>41</v>
      </c>
      <c r="B42" s="2" t="s">
        <v>127</v>
      </c>
      <c r="C42" s="2" t="s">
        <v>10</v>
      </c>
      <c r="D42" s="2" t="s">
        <v>196</v>
      </c>
      <c r="E42" s="2" t="s">
        <v>197</v>
      </c>
      <c r="F42" s="5" t="str">
        <f>IF(AND(D42&lt;&gt;"",E42&lt;&gt;""),"FL ","")</f>
        <v xml:space="preserve">FL </v>
      </c>
      <c r="G42" s="8" t="s">
        <v>225</v>
      </c>
      <c r="H42" s="4" t="str">
        <f>IF(AND(D42="",E42="",G42="",B42&lt;&gt;"",C42&lt;&gt;""),"Pickup",IF(AND(D42="",E42="",G42="",B42="",C42=""),"",_xlfn.CONCAT(D42,", ",E42,", ",F42,G42)))</f>
        <v>1415 NW 125th St,  North Miami, FL 33167</v>
      </c>
      <c r="I42" s="2" t="s">
        <v>113</v>
      </c>
    </row>
    <row r="43" spans="1:9" x14ac:dyDescent="0.55000000000000004">
      <c r="A43" s="6">
        <v>42</v>
      </c>
      <c r="B43" s="2" t="s">
        <v>116</v>
      </c>
      <c r="C43" s="2" t="s">
        <v>68</v>
      </c>
      <c r="D43" s="2" t="s">
        <v>190</v>
      </c>
      <c r="E43" s="2" t="s">
        <v>144</v>
      </c>
      <c r="F43" s="5" t="str">
        <f>IF(AND(D43&lt;&gt;"",E43&lt;&gt;""),"FL ","")</f>
        <v xml:space="preserve">FL </v>
      </c>
      <c r="G43" s="8" t="s">
        <v>202</v>
      </c>
      <c r="H43" s="4" t="str">
        <f>IF(AND(D43="",E43="",G43="",B43&lt;&gt;"",C43&lt;&gt;""),"Pickup",IF(AND(D43="",E43="",G43="",B43="",C43=""),"",_xlfn.CONCAT(D43,", ",E43,", ",F43,G43)))</f>
        <v>13970 SW 156th Terrace,  Miami, FL 33177</v>
      </c>
    </row>
    <row r="44" spans="1:9" x14ac:dyDescent="0.55000000000000004">
      <c r="A44" s="6">
        <v>43</v>
      </c>
      <c r="B44" s="2" t="s">
        <v>65</v>
      </c>
      <c r="C44" s="2" t="s">
        <v>10</v>
      </c>
      <c r="D44" s="2" t="s">
        <v>167</v>
      </c>
      <c r="E44" s="2" t="s">
        <v>144</v>
      </c>
      <c r="F44" s="5" t="str">
        <f>IF(AND(D44&lt;&gt;"",E44&lt;&gt;""),"FL ","")</f>
        <v xml:space="preserve">FL </v>
      </c>
      <c r="G44" s="8" t="s">
        <v>207</v>
      </c>
      <c r="H44" s="4" t="str">
        <f>IF(AND(D44="",E44="",G44="",B44&lt;&gt;"",C44&lt;&gt;""),"Pickup",IF(AND(D44="",E44="",G44="",B44="",C44=""),"",_xlfn.CONCAT(D44,", ",E44,", ",F44,G44)))</f>
        <v>13830 SW 71st Ln,  Miami, FL 33183</v>
      </c>
      <c r="I44" s="2" t="s">
        <v>66</v>
      </c>
    </row>
    <row r="45" spans="1:9" x14ac:dyDescent="0.55000000000000004">
      <c r="A45" s="6">
        <v>44</v>
      </c>
      <c r="B45" s="2" t="s">
        <v>63</v>
      </c>
      <c r="C45" s="2" t="s">
        <v>10</v>
      </c>
      <c r="D45" s="2" t="s">
        <v>166</v>
      </c>
      <c r="E45" s="2" t="s">
        <v>144</v>
      </c>
      <c r="F45" s="5" t="str">
        <f>IF(AND(D45&lt;&gt;"",E45&lt;&gt;""),"FL ","")</f>
        <v xml:space="preserve">FL </v>
      </c>
      <c r="G45" s="8" t="s">
        <v>206</v>
      </c>
      <c r="H45" s="4" t="str">
        <f>IF(AND(D45="",E45="",G45="",B45&lt;&gt;"",C45&lt;&gt;""),"Pickup",IF(AND(D45="",E45="",G45="",B45="",C45=""),"",_xlfn.CONCAT(D45,", ",E45,", ",F45,G45)))</f>
        <v>13210 SW 48th St,  Miami, FL 33175</v>
      </c>
      <c r="I45" s="2" t="s">
        <v>64</v>
      </c>
    </row>
    <row r="46" spans="1:9" x14ac:dyDescent="0.55000000000000004">
      <c r="A46" s="6">
        <v>45</v>
      </c>
      <c r="B46" s="2" t="s">
        <v>101</v>
      </c>
      <c r="C46" s="2" t="s">
        <v>10</v>
      </c>
      <c r="D46" s="2" t="s">
        <v>183</v>
      </c>
      <c r="E46" s="2" t="s">
        <v>169</v>
      </c>
      <c r="F46" s="5" t="str">
        <f>IF(AND(D46&lt;&gt;"",E46&lt;&gt;""),"FL ","")</f>
        <v xml:space="preserve">FL </v>
      </c>
      <c r="G46" s="8" t="s">
        <v>215</v>
      </c>
      <c r="H46" s="4" t="str">
        <f>IF(AND(D46="",E46="",G46="",B46&lt;&gt;"",C46&lt;&gt;""),"Pickup",IF(AND(D46="",E46="",G46="",B46="",C46=""),"",_xlfn.CONCAT(D46,", ",E46,", ",F46,G46)))</f>
        <v>12785 SW 22nd St,  Miramar, FL 33027</v>
      </c>
      <c r="I46" s="2" t="s">
        <v>102</v>
      </c>
    </row>
    <row r="47" spans="1:9" x14ac:dyDescent="0.55000000000000004">
      <c r="A47" s="6">
        <v>46</v>
      </c>
      <c r="B47" s="2" t="s">
        <v>28</v>
      </c>
      <c r="C47" s="2" t="s">
        <v>2</v>
      </c>
      <c r="D47" s="2" t="s">
        <v>151</v>
      </c>
      <c r="E47" s="2" t="s">
        <v>144</v>
      </c>
      <c r="F47" s="5" t="str">
        <f>IF(AND(D47&lt;&gt;"",E47&lt;&gt;""),"FL ","")</f>
        <v xml:space="preserve">FL </v>
      </c>
      <c r="G47" s="8" t="s">
        <v>207</v>
      </c>
      <c r="H47" s="4" t="str">
        <f>IF(AND(D47="",E47="",G47="",B47&lt;&gt;"",C47&lt;&gt;""),"Pickup",IF(AND(D47="",E47="",G47="",B47="",C47=""),"",_xlfn.CONCAT(D47,", ",E47,", ",F47,G47)))</f>
        <v>12732 SW 68th Ter,  Miami, FL 33183</v>
      </c>
      <c r="I47" s="2" t="s">
        <v>30</v>
      </c>
    </row>
    <row r="48" spans="1:9" x14ac:dyDescent="0.55000000000000004">
      <c r="A48" s="6">
        <v>47</v>
      </c>
      <c r="B48" s="2" t="s">
        <v>103</v>
      </c>
      <c r="C48" s="2" t="s">
        <v>2</v>
      </c>
      <c r="D48" s="2" t="s">
        <v>184</v>
      </c>
      <c r="E48" s="2" t="s">
        <v>144</v>
      </c>
      <c r="F48" s="5" t="str">
        <f>IF(AND(D48&lt;&gt;"",E48&lt;&gt;""),"FL ","")</f>
        <v xml:space="preserve">FL </v>
      </c>
      <c r="G48" s="8" t="s">
        <v>206</v>
      </c>
      <c r="H48" s="4" t="str">
        <f>IF(AND(D48="",E48="",G48="",B48&lt;&gt;"",C48&lt;&gt;""),"Pickup",IF(AND(D48="",E48="",G48="",B48="",C48=""),"",_xlfn.CONCAT(D48,", ",E48,", ",F48,G48)))</f>
        <v>12240 SW 35th St,  Miami, FL 33175</v>
      </c>
      <c r="I48" s="2" t="s">
        <v>104</v>
      </c>
    </row>
    <row r="49" spans="1:9" x14ac:dyDescent="0.55000000000000004">
      <c r="A49" s="6">
        <v>48</v>
      </c>
      <c r="B49" s="2" t="s">
        <v>77</v>
      </c>
      <c r="C49" s="2" t="s">
        <v>7</v>
      </c>
      <c r="D49" s="2" t="s">
        <v>173</v>
      </c>
      <c r="E49" s="2" t="s">
        <v>144</v>
      </c>
      <c r="F49" s="5" t="str">
        <f>IF(AND(D49&lt;&gt;"",E49&lt;&gt;""),"FL ","")</f>
        <v xml:space="preserve">FL </v>
      </c>
      <c r="G49" s="8" t="s">
        <v>217</v>
      </c>
      <c r="H49" s="4" t="str">
        <f>IF(AND(D49="",E49="",G49="",B49&lt;&gt;"",C49&lt;&gt;""),"Pickup",IF(AND(D49="",E49="",G49="",B49="",C49=""),"",_xlfn.CONCAT(D49,", ",E49,", ",F49,G49)))</f>
        <v>120 SW 34 Ave,  Miami, FL 33135</v>
      </c>
      <c r="I49" s="2" t="s">
        <v>78</v>
      </c>
    </row>
    <row r="50" spans="1:9" x14ac:dyDescent="0.55000000000000004">
      <c r="A50" s="6">
        <v>49</v>
      </c>
      <c r="B50" s="2" t="s">
        <v>28</v>
      </c>
      <c r="C50" s="2" t="s">
        <v>2</v>
      </c>
      <c r="D50" s="2" t="s">
        <v>150</v>
      </c>
      <c r="E50" s="2" t="s">
        <v>144</v>
      </c>
      <c r="F50" s="5" t="str">
        <f>IF(AND(D50&lt;&gt;"",E50&lt;&gt;""),"FL ","")</f>
        <v xml:space="preserve">FL </v>
      </c>
      <c r="G50" s="8" t="s">
        <v>206</v>
      </c>
      <c r="H50" s="4" t="str">
        <f>IF(AND(D50="",E50="",G50="",B50&lt;&gt;"",C50&lt;&gt;""),"Pickup",IF(AND(D50="",E50="",G50="",B50="",C50=""),"",_xlfn.CONCAT(D50,", ",E50,", ",F50,G50)))</f>
        <v>11790 SW 35th Ter,  Miami, FL 33175</v>
      </c>
      <c r="I50" s="2" t="s">
        <v>29</v>
      </c>
    </row>
    <row r="51" spans="1:9" x14ac:dyDescent="0.55000000000000004">
      <c r="A51" s="6">
        <v>50</v>
      </c>
      <c r="B51" s="2" t="s">
        <v>26</v>
      </c>
      <c r="C51" s="2" t="s">
        <v>27</v>
      </c>
      <c r="D51" s="2" t="s">
        <v>149</v>
      </c>
      <c r="E51" s="2" t="s">
        <v>146</v>
      </c>
      <c r="F51" s="5" t="str">
        <f>IF(AND(D51&lt;&gt;"",E51&lt;&gt;""),"FL ","")</f>
        <v xml:space="preserve">FL </v>
      </c>
      <c r="G51" s="8" t="s">
        <v>205</v>
      </c>
      <c r="H51" s="4" t="str">
        <f>IF(AND(D51="",E51="",G51="",B51&lt;&gt;"",C51&lt;&gt;""),"Pickup",IF(AND(D51="",E51="",G51="",B51="",C51=""),"",_xlfn.CONCAT(D51,", ",E51,", ",F51,G51)))</f>
        <v>11519 SW 236th St,  Homestead, FL 33032</v>
      </c>
    </row>
    <row r="52" spans="1:9" x14ac:dyDescent="0.55000000000000004">
      <c r="A52" s="6">
        <v>51</v>
      </c>
      <c r="B52" s="2" t="s">
        <v>40</v>
      </c>
      <c r="C52" s="2" t="s">
        <v>20</v>
      </c>
      <c r="D52" s="2" t="s">
        <v>157</v>
      </c>
      <c r="E52" s="2" t="s">
        <v>144</v>
      </c>
      <c r="F52" s="5" t="str">
        <f>IF(AND(D52&lt;&gt;"",E52&lt;&gt;""),"FL ","")</f>
        <v xml:space="preserve">FL </v>
      </c>
      <c r="G52" s="8" t="s">
        <v>211</v>
      </c>
      <c r="H52" s="4" t="str">
        <f>IF(AND(D52="",E52="",G52="",B52&lt;&gt;"",C52&lt;&gt;""),"Pickup",IF(AND(D52="",E52="",G52="",B52="",C52=""),"",_xlfn.CONCAT(D52,", ",E52,", ",F52,G52)))</f>
        <v>11485 SW 49th Ter,  Miami, FL 33165</v>
      </c>
      <c r="I52" s="2" t="s">
        <v>41</v>
      </c>
    </row>
    <row r="53" spans="1:9" x14ac:dyDescent="0.55000000000000004">
      <c r="F53" s="5" t="str">
        <f>IF(AND(D53&lt;&gt;"",E53&lt;&gt;""),"FL ","")</f>
        <v/>
      </c>
      <c r="G53" s="8" t="s">
        <v>198</v>
      </c>
      <c r="H53" s="4" t="str">
        <f>IF(AND(D53="",E53="",G53="",B53&lt;&gt;"",C53&lt;&gt;""),"Pickup",IF(AND(D53="",E53="",G53="",B53="",C53=""),"",_xlfn.CONCAT(D53,", ",E53,", ",F53,G53)))</f>
        <v/>
      </c>
    </row>
    <row r="54" spans="1:9" x14ac:dyDescent="0.55000000000000004">
      <c r="F54" s="5" t="str">
        <f>IF(AND(D54&lt;&gt;"",E54&lt;&gt;""),"FL ","")</f>
        <v/>
      </c>
      <c r="H54" s="4" t="str">
        <f>IF(AND(D54="",E54="",G54="",B54&lt;&gt;"",C54&lt;&gt;""),"Pickup",IF(AND(D54="",E54="",G54="",B54="",C54=""),"",_xlfn.CONCAT(D54,", ",E54,", ",F54,G54)))</f>
        <v/>
      </c>
    </row>
    <row r="55" spans="1:9" x14ac:dyDescent="0.55000000000000004">
      <c r="F55" s="5" t="str">
        <f>IF(AND(D55&lt;&gt;"",E55&lt;&gt;""),"FL ","")</f>
        <v/>
      </c>
      <c r="H55" s="4" t="str">
        <f>IF(AND(D55="",E55="",G55="",B55&lt;&gt;"",C55&lt;&gt;""),"Pickup",IF(AND(D55="",E55="",G55="",B55="",C55=""),"",_xlfn.CONCAT(D55,", ",E55,", ",F55,G55)))</f>
        <v/>
      </c>
    </row>
    <row r="56" spans="1:9" x14ac:dyDescent="0.55000000000000004">
      <c r="F56" s="5" t="str">
        <f>IF(AND(D56&lt;&gt;"",E56&lt;&gt;""),"FL ","")</f>
        <v/>
      </c>
      <c r="H56" s="4" t="str">
        <f>IF(AND(D56="",E56="",G56="",B56&lt;&gt;"",C56&lt;&gt;""),"Pickup",IF(AND(D56="",E56="",G56="",B56="",C56=""),"",_xlfn.CONCAT(D56,", ",E56,", ",F56,G56)))</f>
        <v/>
      </c>
    </row>
    <row r="57" spans="1:9" x14ac:dyDescent="0.55000000000000004">
      <c r="F57" s="5" t="str">
        <f>IF(AND(D57&lt;&gt;"",E57&lt;&gt;""),"FL ","")</f>
        <v/>
      </c>
      <c r="H57" s="4" t="str">
        <f>IF(AND(D57="",E57="",G57="",B57&lt;&gt;"",C57&lt;&gt;""),"Pickup",IF(AND(D57="",E57="",G57="",B57="",C57=""),"",_xlfn.CONCAT(D57,", ",E57,", ",F57,G57)))</f>
        <v/>
      </c>
    </row>
    <row r="58" spans="1:9" x14ac:dyDescent="0.55000000000000004">
      <c r="F58" s="5" t="str">
        <f>IF(AND(D58&lt;&gt;"",E58&lt;&gt;""),"FL ","")</f>
        <v/>
      </c>
      <c r="H58" s="4" t="str">
        <f>IF(AND(D58="",E58="",G58="",B58&lt;&gt;"",C58&lt;&gt;""),"Pickup",IF(AND(D58="",E58="",G58="",B58="",C58=""),"",_xlfn.CONCAT(D58,", ",E58,", ",F58,G58)))</f>
        <v/>
      </c>
    </row>
    <row r="59" spans="1:9" x14ac:dyDescent="0.55000000000000004">
      <c r="F59" s="5" t="str">
        <f>IF(AND(D59&lt;&gt;"",E59&lt;&gt;""),"FL ","")</f>
        <v/>
      </c>
      <c r="H59" s="4" t="str">
        <f>IF(AND(D59="",E59="",G59="",B59&lt;&gt;"",C59&lt;&gt;""),"Pickup",IF(AND(D59="",E59="",G59="",B59="",C59=""),"",_xlfn.CONCAT(D59,", ",E59,", ",F59,G59)))</f>
        <v/>
      </c>
    </row>
    <row r="60" spans="1:9" x14ac:dyDescent="0.55000000000000004">
      <c r="F60" s="5" t="str">
        <f>IF(AND(D60&lt;&gt;"",E60&lt;&gt;""),"FL ","")</f>
        <v/>
      </c>
      <c r="H60" s="4" t="str">
        <f>IF(AND(D60="",E60="",G60="",B60&lt;&gt;"",C60&lt;&gt;""),"Pickup",IF(AND(D60="",E60="",G60="",B60="",C60=""),"",_xlfn.CONCAT(D60,", ",E60,", ",F60,G60)))</f>
        <v/>
      </c>
    </row>
    <row r="61" spans="1:9" x14ac:dyDescent="0.55000000000000004">
      <c r="F61" s="5" t="str">
        <f>IF(AND(D61&lt;&gt;"",E61&lt;&gt;""),"FL ","")</f>
        <v/>
      </c>
      <c r="H61" s="4" t="str">
        <f>IF(AND(D61="",E61="",G61="",B61&lt;&gt;"",C61&lt;&gt;""),"Pickup",IF(AND(D61="",E61="",G61="",B61="",C61=""),"",_xlfn.CONCAT(D61,", ",E61,", ",F61,G61)))</f>
        <v/>
      </c>
    </row>
    <row r="62" spans="1:9" x14ac:dyDescent="0.55000000000000004">
      <c r="F62" s="5" t="str">
        <f>IF(AND(D62&lt;&gt;"",E62&lt;&gt;""),"FL ","")</f>
        <v/>
      </c>
      <c r="H62" s="4" t="str">
        <f>IF(AND(D62="",E62="",G62="",B62&lt;&gt;"",C62&lt;&gt;""),"Pickup",IF(AND(D62="",E62="",G62="",B62="",C62=""),"",_xlfn.CONCAT(D62,", ",E62,", ",F62,G62)))</f>
        <v/>
      </c>
    </row>
    <row r="63" spans="1:9" x14ac:dyDescent="0.55000000000000004">
      <c r="F63" s="5" t="str">
        <f>IF(AND(D63&lt;&gt;"",E63&lt;&gt;""),"FL ","")</f>
        <v/>
      </c>
      <c r="H63" s="4" t="str">
        <f>IF(AND(D63="",E63="",G63="",B63&lt;&gt;"",C63&lt;&gt;""),"Pickup",IF(AND(D63="",E63="",G63="",B63="",C63=""),"",_xlfn.CONCAT(D63,", ",E63,", ",F63,G63)))</f>
        <v/>
      </c>
    </row>
    <row r="64" spans="1:9" x14ac:dyDescent="0.55000000000000004">
      <c r="F64" s="5" t="str">
        <f>IF(AND(D64&lt;&gt;"",E64&lt;&gt;""),"FL ","")</f>
        <v/>
      </c>
      <c r="H64" s="4" t="str">
        <f>IF(AND(D64="",E64="",G64="",B64&lt;&gt;"",C64&lt;&gt;""),"Pickup",IF(AND(D64="",E64="",G64="",B64="",C64=""),"",_xlfn.CONCAT(D64,", ",E64,", ",F64,G64)))</f>
        <v/>
      </c>
    </row>
    <row r="65" spans="1:8" x14ac:dyDescent="0.55000000000000004">
      <c r="F65" s="5" t="str">
        <f>IF(AND(D65&lt;&gt;"",E65&lt;&gt;""),"FL ","")</f>
        <v/>
      </c>
      <c r="H65" s="4" t="str">
        <f>IF(AND(D65="",E65="",G65="",B65&lt;&gt;"",C65&lt;&gt;""),"Pickup",IF(AND(D65="",E65="",G65="",B65="",C65=""),"",_xlfn.CONCAT(D65,", ",E65,", ",F65,G65)))</f>
        <v/>
      </c>
    </row>
    <row r="66" spans="1:8" x14ac:dyDescent="0.55000000000000004">
      <c r="F66" s="5" t="str">
        <f>IF(AND(D66&lt;&gt;"",E66&lt;&gt;""),"FL ","")</f>
        <v/>
      </c>
      <c r="H66" s="4" t="str">
        <f>IF(AND(D66="",E66="",G66="",B66&lt;&gt;"",C66&lt;&gt;""),"Pickup",IF(AND(D66="",E66="",G66="",B66="",C66=""),"",_xlfn.CONCAT(D66,", ",E66,", ",F66,G66)))</f>
        <v/>
      </c>
    </row>
    <row r="67" spans="1:8" x14ac:dyDescent="0.55000000000000004">
      <c r="F67" s="5" t="str">
        <f>IF(AND(D67&lt;&gt;"",E67&lt;&gt;""),"FL ","")</f>
        <v/>
      </c>
      <c r="H67" s="4" t="str">
        <f>IF(AND(D67="",E67="",G67="",B67&lt;&gt;"",C67&lt;&gt;""),"Pickup",IF(AND(D67="",E67="",G67="",B67="",C67=""),"",_xlfn.CONCAT(D67,", ",E67,", ",F67,G67)))</f>
        <v/>
      </c>
    </row>
    <row r="68" spans="1:8" x14ac:dyDescent="0.55000000000000004">
      <c r="A68" s="6" t="str">
        <f>IF(B68&lt;&gt;"",A67+1,"")</f>
        <v/>
      </c>
      <c r="F68" s="5" t="str">
        <f>IF(AND(D68&lt;&gt;"",E68&lt;&gt;""),"FL ","")</f>
        <v/>
      </c>
      <c r="H68" s="4" t="str">
        <f>IF(AND(D68="",E68="",G68="",B68&lt;&gt;"",C68&lt;&gt;""),"Pickup",IF(AND(D68="",E68="",G68="",B68="",C68=""),"",_xlfn.CONCAT(D68,", ",E68,", ",F68,G68)))</f>
        <v/>
      </c>
    </row>
    <row r="69" spans="1:8" x14ac:dyDescent="0.55000000000000004">
      <c r="A69" s="6" t="str">
        <f>IF(B69&lt;&gt;"",A68+1,"")</f>
        <v/>
      </c>
      <c r="F69" s="5" t="str">
        <f>IF(AND(D69&lt;&gt;"",E69&lt;&gt;""),"FL ","")</f>
        <v/>
      </c>
      <c r="H69" s="4" t="str">
        <f>IF(AND(D69="",E69="",G69="",B69&lt;&gt;"",C69&lt;&gt;""),"Pickup",IF(AND(D69="",E69="",G69="",B69="",C69=""),"",_xlfn.CONCAT(D69,", ",E69,", ",F69,G69)))</f>
        <v/>
      </c>
    </row>
    <row r="70" spans="1:8" x14ac:dyDescent="0.55000000000000004">
      <c r="A70" s="6" t="str">
        <f>IF(B70&lt;&gt;"",A69+1,"")</f>
        <v/>
      </c>
      <c r="F70" s="5" t="str">
        <f>IF(AND(D70&lt;&gt;"",E70&lt;&gt;""),"FL ","")</f>
        <v/>
      </c>
      <c r="H70" s="4" t="str">
        <f>IF(AND(D70="",E70="",G70="",B70&lt;&gt;"",C70&lt;&gt;""),"Pickup",IF(AND(D70="",E70="",G70="",B70="",C70=""),"",_xlfn.CONCAT(D70,", ",E70,", ",F70,G70)))</f>
        <v/>
      </c>
    </row>
    <row r="71" spans="1:8" x14ac:dyDescent="0.55000000000000004">
      <c r="A71" s="6" t="str">
        <f>IF(B71&lt;&gt;"",A70+1,"")</f>
        <v/>
      </c>
      <c r="F71" s="5" t="str">
        <f>IF(AND(D71&lt;&gt;"",E71&lt;&gt;""),"FL ","")</f>
        <v/>
      </c>
      <c r="H71" s="4" t="str">
        <f>IF(AND(D71="",E71="",G71="",B71&lt;&gt;"",C71&lt;&gt;""),"Pickup",IF(AND(D71="",E71="",G71="",B71="",C71=""),"",_xlfn.CONCAT(D71,", ",E71,", ",F71,G71)))</f>
        <v/>
      </c>
    </row>
    <row r="72" spans="1:8" x14ac:dyDescent="0.55000000000000004">
      <c r="A72" s="6" t="str">
        <f>IF(B72&lt;&gt;"",A71+1,"")</f>
        <v/>
      </c>
      <c r="F72" s="5" t="str">
        <f>IF(AND(D72&lt;&gt;"",E72&lt;&gt;""),"FL ","")</f>
        <v/>
      </c>
      <c r="H72" s="4" t="str">
        <f>IF(AND(D72="",E72="",G72="",B72&lt;&gt;"",C72&lt;&gt;""),"Pickup",IF(AND(D72="",E72="",G72="",B72="",C72=""),"",_xlfn.CONCAT(D72,", ",E72,", ",F72,G72)))</f>
        <v/>
      </c>
    </row>
    <row r="73" spans="1:8" x14ac:dyDescent="0.55000000000000004">
      <c r="A73" s="6" t="str">
        <f>IF(B73&lt;&gt;"",A72+1,"")</f>
        <v/>
      </c>
      <c r="F73" s="5" t="str">
        <f>IF(AND(D73&lt;&gt;"",E73&lt;&gt;""),"FL ","")</f>
        <v/>
      </c>
      <c r="H73" s="4" t="str">
        <f>IF(AND(D73="",E73="",G73="",B73&lt;&gt;"",C73&lt;&gt;""),"Pickup",IF(AND(D73="",E73="",G73="",B73="",C73=""),"",_xlfn.CONCAT(D73,", ",E73,", ",F73,G73)))</f>
        <v/>
      </c>
    </row>
    <row r="74" spans="1:8" x14ac:dyDescent="0.55000000000000004">
      <c r="A74" s="6" t="str">
        <f>IF(B74&lt;&gt;"",A73+1,"")</f>
        <v/>
      </c>
      <c r="F74" s="5" t="str">
        <f>IF(AND(D74&lt;&gt;"",E74&lt;&gt;""),"FL ","")</f>
        <v/>
      </c>
      <c r="H74" s="4" t="str">
        <f>IF(AND(D74="",E74="",G74="",B74&lt;&gt;"",C74&lt;&gt;""),"Pickup",IF(AND(D74="",E74="",G74="",B74="",C74=""),"",_xlfn.CONCAT(D74,", ",E74,", ",F74,G74)))</f>
        <v/>
      </c>
    </row>
    <row r="75" spans="1:8" x14ac:dyDescent="0.55000000000000004">
      <c r="A75" s="6" t="str">
        <f>IF(B75&lt;&gt;"",A74+1,"")</f>
        <v/>
      </c>
      <c r="F75" s="5" t="str">
        <f>IF(AND(D75&lt;&gt;"",E75&lt;&gt;""),"FL ","")</f>
        <v/>
      </c>
      <c r="H75" s="4" t="str">
        <f>IF(AND(D75="",E75="",G75="",B75&lt;&gt;"",C75&lt;&gt;""),"Pickup",IF(AND(D75="",E75="",G75="",B75="",C75=""),"",_xlfn.CONCAT(D75,", ",E75,", ",F75,G75)))</f>
        <v/>
      </c>
    </row>
    <row r="76" spans="1:8" x14ac:dyDescent="0.55000000000000004">
      <c r="A76" s="6" t="str">
        <f>IF(B76&lt;&gt;"",A75+1,"")</f>
        <v/>
      </c>
      <c r="F76" s="5" t="str">
        <f>IF(AND(D76&lt;&gt;"",E76&lt;&gt;""),"FL ","")</f>
        <v/>
      </c>
      <c r="H76" s="4" t="str">
        <f>IF(AND(D76="",E76="",G76="",B76&lt;&gt;"",C76&lt;&gt;""),"Pickup",IF(AND(D76="",E76="",G76="",B76="",C76=""),"",_xlfn.CONCAT(D76,", ",E76,", ",F76,G76)))</f>
        <v/>
      </c>
    </row>
    <row r="77" spans="1:8" x14ac:dyDescent="0.55000000000000004">
      <c r="A77" s="6" t="str">
        <f>IF(B77&lt;&gt;"",A76+1,"")</f>
        <v/>
      </c>
      <c r="F77" s="5" t="str">
        <f>IF(AND(D77&lt;&gt;"",E77&lt;&gt;""),"FL ","")</f>
        <v/>
      </c>
      <c r="H77" s="4" t="str">
        <f>IF(AND(D77="",E77="",G77="",B77&lt;&gt;"",C77&lt;&gt;""),"Pickup",IF(AND(D77="",E77="",G77="",B77="",C77=""),"",_xlfn.CONCAT(D77,", ",E77,", ",F77,G77)))</f>
        <v/>
      </c>
    </row>
    <row r="78" spans="1:8" x14ac:dyDescent="0.55000000000000004">
      <c r="A78" s="6" t="str">
        <f>IF(B78&lt;&gt;"",A77+1,"")</f>
        <v/>
      </c>
      <c r="F78" s="5" t="str">
        <f>IF(AND(D78&lt;&gt;"",E78&lt;&gt;""),"FL ","")</f>
        <v/>
      </c>
      <c r="H78" s="4" t="str">
        <f>IF(AND(D78="",E78="",G78="",B78&lt;&gt;"",C78&lt;&gt;""),"Pickup",IF(AND(D78="",E78="",G78="",B78="",C78=""),"",_xlfn.CONCAT(D78,", ",E78,", ",F78,G78)))</f>
        <v/>
      </c>
    </row>
    <row r="79" spans="1:8" x14ac:dyDescent="0.55000000000000004">
      <c r="A79" s="6" t="str">
        <f>IF(B79&lt;&gt;"",A78+1,"")</f>
        <v/>
      </c>
      <c r="F79" s="5" t="str">
        <f>IF(AND(D79&lt;&gt;"",E79&lt;&gt;""),"FL ","")</f>
        <v/>
      </c>
      <c r="H79" s="4" t="str">
        <f>IF(AND(D79="",E79="",G79="",B79&lt;&gt;"",C79&lt;&gt;""),"Pickup",IF(AND(D79="",E79="",G79="",B79="",C79=""),"",_xlfn.CONCAT(D79,", ",E79,", ",F79,G79)))</f>
        <v/>
      </c>
    </row>
    <row r="80" spans="1:8" x14ac:dyDescent="0.55000000000000004">
      <c r="A80" s="6" t="str">
        <f>IF(B80&lt;&gt;"",A79+1,"")</f>
        <v/>
      </c>
      <c r="F80" s="5" t="str">
        <f>IF(AND(D80&lt;&gt;"",E80&lt;&gt;""),"FL ","")</f>
        <v/>
      </c>
      <c r="H80" s="4" t="str">
        <f>IF(AND(D80="",E80="",G80="",B80&lt;&gt;"",C80&lt;&gt;""),"Pickup",IF(AND(D80="",E80="",G80="",B80="",C80=""),"",_xlfn.CONCAT(D80,", ",E80,", ",F80,G80)))</f>
        <v/>
      </c>
    </row>
    <row r="81" spans="1:8" x14ac:dyDescent="0.55000000000000004">
      <c r="A81" s="6" t="str">
        <f>IF(B81&lt;&gt;"",A80+1,"")</f>
        <v/>
      </c>
      <c r="F81" s="5" t="str">
        <f>IF(AND(D81&lt;&gt;"",E81&lt;&gt;""),"FL ","")</f>
        <v/>
      </c>
      <c r="H81" s="4" t="str">
        <f>IF(AND(D81="",E81="",G81="",B81&lt;&gt;"",C81&lt;&gt;""),"Pickup",IF(AND(D81="",E81="",G81="",B81="",C81=""),"",_xlfn.CONCAT(D81,", ",E81,", ",F81,G81)))</f>
        <v/>
      </c>
    </row>
    <row r="82" spans="1:8" x14ac:dyDescent="0.55000000000000004">
      <c r="H82" s="4" t="str">
        <f>IF(AND(D82="",E82="",G82="",B82&lt;&gt;"",C82&lt;&gt;""),"Pickup",IF(AND(D82="",E82="",G82="",B82="",C82=""),"",_xlfn.CONCAT(D82,", ",E82,", ",F82,G82)))</f>
        <v/>
      </c>
    </row>
    <row r="83" spans="1:8" x14ac:dyDescent="0.55000000000000004">
      <c r="H83" s="4" t="str">
        <f>IF(AND(D83="",E83="",G83="",B83&lt;&gt;"",C83&lt;&gt;""),"Pickup",IF(AND(D83="",E83="",G83="",B83="",C83=""),"",_xlfn.CONCAT(D83,", ",E83,", ","FL ",G83)))</f>
        <v/>
      </c>
    </row>
    <row r="84" spans="1:8" x14ac:dyDescent="0.55000000000000004">
      <c r="H84" s="4" t="str">
        <f>IF(AND(D84="",E84="",G84="",B84&lt;&gt;"",C84&lt;&gt;""),"Pickup",IF(AND(D84="",E84="",G84="",B84="",C84=""),"",_xlfn.CONCAT(D84,", ",E84,", ","FL ",G84)))</f>
        <v/>
      </c>
    </row>
    <row r="85" spans="1:8" x14ac:dyDescent="0.55000000000000004">
      <c r="H85" s="4" t="str">
        <f>IF(AND(D85="",E85="",G85="",B85&lt;&gt;"",C85&lt;&gt;""),"Pickup",IF(AND(D85="",E85="",G85="",B85="",C85=""),"",_xlfn.CONCAT(D85,", ",E85,", ","FL ",G85)))</f>
        <v/>
      </c>
    </row>
    <row r="86" spans="1:8" x14ac:dyDescent="0.55000000000000004">
      <c r="H86" s="4" t="str">
        <f>IF(AND(D86="",E86="",G86="",B86&lt;&gt;"",C86&lt;&gt;""),"Pickup",IF(AND(D86="",E86="",G86="",B86="",C86=""),"",_xlfn.CONCAT(D86,", ",E86,", ","FL ",G86)))</f>
        <v/>
      </c>
    </row>
    <row r="87" spans="1:8" x14ac:dyDescent="0.55000000000000004">
      <c r="H87" s="4" t="str">
        <f>IF(AND(D87="",E87="",G87="",B87&lt;&gt;"",C87&lt;&gt;""),"Pickup",IF(AND(D87="",E87="",G87="",B87="",C87=""),"",_xlfn.CONCAT(D87,", ",E87,", ","FL ",G87)))</f>
        <v/>
      </c>
    </row>
    <row r="88" spans="1:8" x14ac:dyDescent="0.55000000000000004">
      <c r="H88" s="4" t="str">
        <f>IF(AND(D88="",E88="",G88="",B88&lt;&gt;"",C88&lt;&gt;""),"Pickup",IF(AND(D88="",E88="",G88="",B88="",C88=""),"",_xlfn.CONCAT(D88,", ",E88,", ","FL ",G88)))</f>
        <v/>
      </c>
    </row>
    <row r="108" spans="8:8" x14ac:dyDescent="0.55000000000000004">
      <c r="H108" s="4" t="str">
        <f>IF(AND(D108="",E108="",G108="",B108&lt;&gt;"",C108&lt;&gt;""),"Pickup",IF(AND(D108="",E108="",G108="",B108="",C108=""),"",_xlfn.CONCAT(D108,", ",E108,", ","FL ",G108)))</f>
        <v/>
      </c>
    </row>
    <row r="109" spans="8:8" x14ac:dyDescent="0.55000000000000004">
      <c r="H109" s="4" t="str">
        <f>IF(AND(D109="",E109="",G109="",B109&lt;&gt;"",C109&lt;&gt;""),"Pickup",IF(AND(D109="",E109="",G109="",B109="",C109=""),"",_xlfn.CONCAT(D109,", ",E109,", ","FL ",G109)))</f>
        <v/>
      </c>
    </row>
    <row r="110" spans="8:8" x14ac:dyDescent="0.55000000000000004">
      <c r="H110" s="4" t="str">
        <f>IF(AND(D110="",E110="",G110="",B110&lt;&gt;"",C110&lt;&gt;""),"Pickup",IF(AND(D110="",E110="",G110="",B110="",C110=""),"",_xlfn.CONCAT(D110,", ",E110,", ","FL ",G110)))</f>
        <v/>
      </c>
    </row>
    <row r="111" spans="8:8" x14ac:dyDescent="0.55000000000000004">
      <c r="H111" s="4" t="str">
        <f>IF(AND(D111="",E111="",G111="",B111&lt;&gt;"",C111&lt;&gt;""),"Pickup",IF(AND(D111="",E111="",G111="",B111="",C111=""),"",_xlfn.CONCAT(D111,", ",E111,", ","FL ",G111)))</f>
        <v/>
      </c>
    </row>
    <row r="112" spans="8:8" x14ac:dyDescent="0.55000000000000004">
      <c r="H112" s="4" t="str">
        <f>IF(AND(D112="",E112="",G112="",B112&lt;&gt;"",C112&lt;&gt;""),"Pickup",IF(AND(D112="",E112="",G112="",B112="",C112=""),"",_xlfn.CONCAT(D112,", ",E112,", ","FL ",G112)))</f>
        <v/>
      </c>
    </row>
    <row r="113" spans="8:8" x14ac:dyDescent="0.55000000000000004">
      <c r="H113" s="4" t="str">
        <f>IF(AND(D113="",E113="",G113="",B113&lt;&gt;"",C113&lt;&gt;""),"Pickup",IF(AND(D113="",E113="",G113="",B113="",C113=""),"",_xlfn.CONCAT(D113,", ",E113,", ","FL ",G113)))</f>
        <v/>
      </c>
    </row>
    <row r="114" spans="8:8" x14ac:dyDescent="0.55000000000000004">
      <c r="H114" s="4" t="str">
        <f>IF(AND(D114="",E114="",G114="",B114&lt;&gt;"",C114&lt;&gt;""),"Pickup",IF(AND(D114="",E114="",G114="",B114="",C114=""),"",_xlfn.CONCAT(D114,", ",E114,", ","FL ",G114)))</f>
        <v/>
      </c>
    </row>
    <row r="115" spans="8:8" x14ac:dyDescent="0.55000000000000004">
      <c r="H115" s="4" t="str">
        <f>IF(AND(D115="",E115="",G115="",B115&lt;&gt;"",C115&lt;&gt;""),"Pickup",IF(AND(D115="",E115="",G115="",B115="",C115=""),"",_xlfn.CONCAT(D115,", ",E115,", ","FL ",G115)))</f>
        <v/>
      </c>
    </row>
    <row r="116" spans="8:8" x14ac:dyDescent="0.55000000000000004">
      <c r="H116" s="4" t="str">
        <f>IF(AND(D116="",E116="",G116="",B116&lt;&gt;"",C116&lt;&gt;""),"Pickup",IF(AND(D116="",E116="",G116="",B116="",C116=""),"",_xlfn.CONCAT(D116,", ",E116,", ","FL ",G116)))</f>
        <v/>
      </c>
    </row>
    <row r="117" spans="8:8" x14ac:dyDescent="0.55000000000000004">
      <c r="H117" s="4" t="str">
        <f>IF(AND(D117="",E117="",G117="",B117&lt;&gt;"",C117&lt;&gt;""),"Pickup",IF(AND(D117="",E117="",G117="",B117="",C117=""),"",_xlfn.CONCAT(D117,", ",E117,", ","FL ",G117)))</f>
        <v/>
      </c>
    </row>
    <row r="118" spans="8:8" x14ac:dyDescent="0.55000000000000004">
      <c r="H118" s="4" t="str">
        <f>IF(AND(D118="",E118="",G118="",B118&lt;&gt;"",C118&lt;&gt;""),"Pickup",IF(AND(D118="",E118="",G118="",B118="",C118=""),"",_xlfn.CONCAT(D118,", ",E118,", ","FL ",G118)))</f>
        <v/>
      </c>
    </row>
    <row r="119" spans="8:8" x14ac:dyDescent="0.55000000000000004">
      <c r="H119" s="4" t="str">
        <f>IF(AND(D119="",E119="",G119="",B119&lt;&gt;"",C119&lt;&gt;""),"Pickup",IF(AND(D119="",E119="",G119="",B119="",C119=""),"",_xlfn.CONCAT(D119,", ",E119,", ","FL ",G119)))</f>
        <v/>
      </c>
    </row>
    <row r="120" spans="8:8" x14ac:dyDescent="0.55000000000000004">
      <c r="H120" s="4" t="str">
        <f>IF(AND(D120="",E120="",G120="",B120&lt;&gt;"",C120&lt;&gt;""),"Pickup",IF(AND(D120="",E120="",G120="",B120="",C120=""),"",_xlfn.CONCAT(D120,", ",E120,", ","FL ",G120)))</f>
        <v/>
      </c>
    </row>
    <row r="121" spans="8:8" x14ac:dyDescent="0.55000000000000004">
      <c r="H121" s="4" t="str">
        <f>IF(AND(D121="",E121="",G121="",B121&lt;&gt;"",C121&lt;&gt;""),"Pickup",IF(AND(D121="",E121="",G121="",B121="",C121=""),"",_xlfn.CONCAT(D121,", ",E121,", ","FL ",G121)))</f>
        <v/>
      </c>
    </row>
    <row r="122" spans="8:8" x14ac:dyDescent="0.55000000000000004">
      <c r="H122" s="4" t="str">
        <f>IF(AND(D122="",E122="",G122="",B122&lt;&gt;"",C122&lt;&gt;""),"Pickup",IF(AND(D122="",E122="",G122="",B122="",C122=""),"",_xlfn.CONCAT(D122,", ",E122,", ","FL ",G122)))</f>
        <v/>
      </c>
    </row>
    <row r="123" spans="8:8" x14ac:dyDescent="0.55000000000000004">
      <c r="H123" s="4" t="str">
        <f>IF(AND(D123="",E123="",G123="",B123&lt;&gt;"",C123&lt;&gt;""),"Pickup",IF(AND(D123="",E123="",G123="",B123="",C123=""),"",_xlfn.CONCAT(D123,", ",E123,", ","FL ",G123)))</f>
        <v/>
      </c>
    </row>
    <row r="124" spans="8:8" x14ac:dyDescent="0.55000000000000004">
      <c r="H124" s="4" t="str">
        <f>IF(AND(D124="",E124="",G124="",B124&lt;&gt;"",C124&lt;&gt;""),"Pickup",IF(AND(D124="",E124="",G124="",B124="",C124=""),"",_xlfn.CONCAT(D124,", ",E124,", ","FL ",G124)))</f>
        <v/>
      </c>
    </row>
    <row r="125" spans="8:8" x14ac:dyDescent="0.55000000000000004">
      <c r="H125" s="4" t="str">
        <f>IF(AND(D125="",E125="",G125="",B125&lt;&gt;"",C125&lt;&gt;""),"Pickup",IF(AND(D125="",E125="",G125="",B125="",C125=""),"",_xlfn.CONCAT(D125,", ",E125,", ","FL ",G125)))</f>
        <v/>
      </c>
    </row>
    <row r="126" spans="8:8" x14ac:dyDescent="0.55000000000000004">
      <c r="H126" s="4" t="str">
        <f>IF(AND(D126="",E126="",G126="",B126&lt;&gt;"",C126&lt;&gt;""),"Pickup",IF(AND(D126="",E126="",G126="",B126="",C126=""),"",_xlfn.CONCAT(D126,", ",E126,", ","FL ",G126)))</f>
        <v/>
      </c>
    </row>
    <row r="127" spans="8:8" x14ac:dyDescent="0.55000000000000004">
      <c r="H127" s="4" t="str">
        <f>IF(AND(D127="",E127="",G127="",B127&lt;&gt;"",C127&lt;&gt;""),"Pickup",IF(AND(D127="",E127="",G127="",B127="",C127=""),"",_xlfn.CONCAT(D127,", ",E127,", ","FL ",G127)))</f>
        <v/>
      </c>
    </row>
    <row r="128" spans="8:8" x14ac:dyDescent="0.55000000000000004">
      <c r="H128" s="4" t="str">
        <f>IF(AND(D128="",E128="",G128="",B128&lt;&gt;"",C128&lt;&gt;""),"Pickup",IF(AND(D128="",E128="",G128="",B128="",C128=""),"",_xlfn.CONCAT(D128,", ",E128,", ","FL ",G128)))</f>
        <v/>
      </c>
    </row>
    <row r="129" spans="8:8" x14ac:dyDescent="0.55000000000000004">
      <c r="H129" s="4" t="str">
        <f>IF(AND(D129="",E129="",G129="",B129&lt;&gt;"",C129&lt;&gt;""),"Pickup",IF(AND(D129="",E129="",G129="",B129="",C129=""),"",_xlfn.CONCAT(D129,", ",E129,", ","FL ",G129)))</f>
        <v/>
      </c>
    </row>
    <row r="130" spans="8:8" x14ac:dyDescent="0.55000000000000004">
      <c r="H130" s="4" t="str">
        <f>IF(AND(D130="",E130="",G130="",B130&lt;&gt;"",C130&lt;&gt;""),"Pickup",IF(AND(D130="",E130="",G130="",B130="",C130=""),"",_xlfn.CONCAT(D130,", ",E130,", ","FL ",G130)))</f>
        <v/>
      </c>
    </row>
    <row r="131" spans="8:8" x14ac:dyDescent="0.55000000000000004">
      <c r="H131" s="4" t="str">
        <f>IF(AND(D131="",E131="",G131="",B131&lt;&gt;"",C131&lt;&gt;""),"Pickup",IF(AND(D131="",E131="",G131="",B131="",C131=""),"",_xlfn.CONCAT(D131,", ",E131,", ","FL ",G131)))</f>
        <v/>
      </c>
    </row>
    <row r="132" spans="8:8" x14ac:dyDescent="0.55000000000000004">
      <c r="H132" s="4" t="str">
        <f>IF(AND(D132="",E132="",G132="",B132&lt;&gt;"",C132&lt;&gt;""),"Pickup",IF(AND(D132="",E132="",G132="",B132="",C132=""),"",_xlfn.CONCAT(D132,", ",E132,", ","FL ",G132)))</f>
        <v/>
      </c>
    </row>
    <row r="133" spans="8:8" x14ac:dyDescent="0.55000000000000004">
      <c r="H133" s="4" t="str">
        <f>IF(AND(D133="",E133="",G133="",B133&lt;&gt;"",C133&lt;&gt;""),"Pickup",IF(AND(D133="",E133="",G133="",B133="",C133=""),"",_xlfn.CONCAT(D133,", ",E133,", ","FL ",G133)))</f>
        <v/>
      </c>
    </row>
    <row r="134" spans="8:8" x14ac:dyDescent="0.55000000000000004">
      <c r="H134" s="4" t="str">
        <f>IF(AND(D134="",E134="",G134="",B134&lt;&gt;"",C134&lt;&gt;""),"Pickup",IF(AND(D134="",E134="",G134="",B134="",C134=""),"",_xlfn.CONCAT(D134,", ",E134,", ","FL ",G134)))</f>
        <v/>
      </c>
    </row>
    <row r="135" spans="8:8" x14ac:dyDescent="0.55000000000000004">
      <c r="H135" s="4" t="str">
        <f>IF(AND(D135="",E135="",G135="",B135&lt;&gt;"",C135&lt;&gt;""),"Pickup",IF(AND(D135="",E135="",G135="",B135="",C135=""),"",_xlfn.CONCAT(D135,", ",E135,", ","FL ",G135)))</f>
        <v/>
      </c>
    </row>
    <row r="136" spans="8:8" x14ac:dyDescent="0.55000000000000004">
      <c r="H136" s="4" t="str">
        <f>IF(AND(D136="",E136="",G136="",B136&lt;&gt;"",C136&lt;&gt;""),"Pickup",IF(AND(D136="",E136="",G136="",B136="",C136=""),"",_xlfn.CONCAT(D136,", ",E136,", ","FL ",G136)))</f>
        <v/>
      </c>
    </row>
    <row r="137" spans="8:8" x14ac:dyDescent="0.55000000000000004">
      <c r="H137" s="4" t="str">
        <f>IF(AND(D137="",E137="",G137="",B137&lt;&gt;"",C137&lt;&gt;""),"Pickup",IF(AND(D137="",E137="",G137="",B137="",C137=""),"",_xlfn.CONCAT(D137,", ",E137,", ","FL ",G137)))</f>
        <v/>
      </c>
    </row>
    <row r="138" spans="8:8" x14ac:dyDescent="0.55000000000000004">
      <c r="H138" s="4" t="str">
        <f>IF(AND(D138="",E138="",G138="",B138&lt;&gt;"",C138&lt;&gt;""),"Pickup",IF(AND(D138="",E138="",G138="",B138="",C138=""),"",_xlfn.CONCAT(D138,", ",E138,", ","FL ",G138)))</f>
        <v/>
      </c>
    </row>
    <row r="139" spans="8:8" x14ac:dyDescent="0.55000000000000004">
      <c r="H139" s="4" t="str">
        <f>IF(AND(D139="",E139="",G139="",B139&lt;&gt;"",C139&lt;&gt;""),"Pickup",IF(AND(D139="",E139="",G139="",B139="",C139=""),"",_xlfn.CONCAT(D139,", ",E139,", ","FL ",G139)))</f>
        <v/>
      </c>
    </row>
    <row r="140" spans="8:8" x14ac:dyDescent="0.55000000000000004">
      <c r="H140" s="4" t="str">
        <f>IF(AND(D140="",E140="",G140="",B140&lt;&gt;"",C140&lt;&gt;""),"Pickup",IF(AND(D140="",E140="",G140="",B140="",C140=""),"",_xlfn.CONCAT(D140,", ",E140,", ","FL ",G140)))</f>
        <v/>
      </c>
    </row>
    <row r="141" spans="8:8" x14ac:dyDescent="0.55000000000000004">
      <c r="H141" s="4" t="str">
        <f>IF(AND(D141="",E141="",G141="",B141&lt;&gt;"",C141&lt;&gt;""),"Pickup",IF(AND(D141="",E141="",G141="",B141="",C141=""),"",_xlfn.CONCAT(D141,", ",E141,", ","FL ",G141)))</f>
        <v/>
      </c>
    </row>
    <row r="142" spans="8:8" x14ac:dyDescent="0.55000000000000004">
      <c r="H142" s="4" t="str">
        <f>IF(AND(D142="",E142="",G142="",B142&lt;&gt;"",C142&lt;&gt;""),"Pickup",IF(AND(D142="",E142="",G142="",B142="",C142=""),"",_xlfn.CONCAT(D142,", ",E142,", ","FL ",G142)))</f>
        <v/>
      </c>
    </row>
    <row r="143" spans="8:8" x14ac:dyDescent="0.55000000000000004">
      <c r="H143" s="4" t="str">
        <f>IF(AND(D143="",E143="",G143="",B143&lt;&gt;"",C143&lt;&gt;""),"Pickup",IF(AND(D143="",E143="",G143="",B143="",C143=""),"",_xlfn.CONCAT(D143,", ",E143,", ","FL ",G143)))</f>
        <v/>
      </c>
    </row>
    <row r="144" spans="8:8" x14ac:dyDescent="0.55000000000000004">
      <c r="H144" s="4" t="str">
        <f>IF(AND(D144="",E144="",G144="",B144&lt;&gt;"",C144&lt;&gt;""),"Pickup",IF(AND(D144="",E144="",G144="",B144="",C144=""),"",_xlfn.CONCAT(D144,", ",E144,", ","FL ",G144)))</f>
        <v/>
      </c>
    </row>
    <row r="145" spans="8:8" x14ac:dyDescent="0.55000000000000004">
      <c r="H145" s="4" t="str">
        <f>IF(AND(D145="",E145="",G145="",B145&lt;&gt;"",C145&lt;&gt;""),"Pickup",IF(AND(D145="",E145="",G145="",B145="",C145=""),"",_xlfn.CONCAT(D145,", ",E145,", ","FL ",G145)))</f>
        <v/>
      </c>
    </row>
    <row r="146" spans="8:8" x14ac:dyDescent="0.55000000000000004">
      <c r="H146" s="4" t="str">
        <f>IF(AND(D146="",E146="",G146="",B146&lt;&gt;"",C146&lt;&gt;""),"Pickup",IF(AND(D146="",E146="",G146="",B146="",C146=""),"",_xlfn.CONCAT(D146,", ",E146,", ","FL ",G146)))</f>
        <v/>
      </c>
    </row>
    <row r="147" spans="8:8" x14ac:dyDescent="0.55000000000000004">
      <c r="H147" s="4" t="str">
        <f>IF(AND(D147="",E147="",G147="",B147&lt;&gt;"",C147&lt;&gt;""),"Pickup",IF(AND(D147="",E147="",G147="",B147="",C147=""),"",_xlfn.CONCAT(D147,", ",E147,", ","FL ",G147)))</f>
        <v/>
      </c>
    </row>
    <row r="148" spans="8:8" x14ac:dyDescent="0.55000000000000004">
      <c r="H148" s="4" t="str">
        <f>IF(AND(D148="",E148="",G148="",B148&lt;&gt;"",C148&lt;&gt;""),"Pickup",IF(AND(D148="",E148="",G148="",B148="",C148=""),"",_xlfn.CONCAT(D148,", ",E148,", ","FL ",G148)))</f>
        <v/>
      </c>
    </row>
    <row r="149" spans="8:8" x14ac:dyDescent="0.55000000000000004">
      <c r="H149" s="4" t="str">
        <f>IF(AND(D149="",E149="",G149="",B149&lt;&gt;"",C149&lt;&gt;""),"Pickup",IF(AND(D149="",E149="",G149="",B149="",C149=""),"",_xlfn.CONCAT(D149,", ",E149,", ","FL ",G149)))</f>
        <v/>
      </c>
    </row>
    <row r="150" spans="8:8" x14ac:dyDescent="0.55000000000000004">
      <c r="H150" s="4" t="str">
        <f>IF(AND(D150="",E150="",G150="",B150&lt;&gt;"",C150&lt;&gt;""),"Pickup",IF(AND(D150="",E150="",G150="",B150="",C150=""),"",_xlfn.CONCAT(D150,", ",E150,", ","FL ",G150)))</f>
        <v/>
      </c>
    </row>
    <row r="151" spans="8:8" x14ac:dyDescent="0.55000000000000004">
      <c r="H151" s="4" t="str">
        <f>IF(AND(D151="",E151="",G151="",B151&lt;&gt;"",C151&lt;&gt;""),"Pickup",IF(AND(D151="",E151="",G151="",B151="",C151=""),"",_xlfn.CONCAT(D151,", ",E151,", ","FL ",G151)))</f>
        <v/>
      </c>
    </row>
    <row r="152" spans="8:8" x14ac:dyDescent="0.55000000000000004">
      <c r="H152" s="4" t="str">
        <f>IF(AND(D152="",E152="",G152="",B152&lt;&gt;"",C152&lt;&gt;""),"Pickup",IF(AND(D152="",E152="",G152="",B152="",C152=""),"",_xlfn.CONCAT(D152,", ",E152,", ","FL ",G152)))</f>
        <v/>
      </c>
    </row>
    <row r="153" spans="8:8" x14ac:dyDescent="0.55000000000000004">
      <c r="H153" s="4" t="str">
        <f>IF(AND(D153="",E153="",G153="",B153&lt;&gt;"",C153&lt;&gt;""),"Pickup",IF(AND(D153="",E153="",G153="",B153="",C153=""),"",_xlfn.CONCAT(D153,", ",E153,", ","FL ",G153)))</f>
        <v/>
      </c>
    </row>
    <row r="154" spans="8:8" x14ac:dyDescent="0.55000000000000004">
      <c r="H154" s="4" t="str">
        <f>IF(AND(D154="",E154="",G154="",B154&lt;&gt;"",C154&lt;&gt;""),"Pickup",IF(AND(D154="",E154="",G154="",B154="",C154=""),"",_xlfn.CONCAT(D154,", ",E154,", ","FL ",G154)))</f>
        <v/>
      </c>
    </row>
    <row r="155" spans="8:8" x14ac:dyDescent="0.55000000000000004">
      <c r="H155" s="4" t="str">
        <f>IF(AND(D155="",E155="",G155="",B155&lt;&gt;"",C155&lt;&gt;""),"Pickup",IF(AND(D155="",E155="",G155="",B155="",C155=""),"",_xlfn.CONCAT(D155,", ",E155,", ","FL ",G155)))</f>
        <v/>
      </c>
    </row>
    <row r="156" spans="8:8" x14ac:dyDescent="0.55000000000000004">
      <c r="H156" s="4" t="str">
        <f>IF(AND(D156="",E156="",G156="",B156&lt;&gt;"",C156&lt;&gt;""),"Pickup",IF(AND(D156="",E156="",G156="",B156="",C156=""),"",_xlfn.CONCAT(D156,", ",E156,", ","FL ",G156)))</f>
        <v/>
      </c>
    </row>
    <row r="157" spans="8:8" x14ac:dyDescent="0.55000000000000004">
      <c r="H157" s="4" t="str">
        <f>IF(AND(D157="",E157="",G157="",B157&lt;&gt;"",C157&lt;&gt;""),"Pickup",IF(AND(D157="",E157="",G157="",B157="",C157=""),"",_xlfn.CONCAT(D157,", ",E157,", ","FL ",G157)))</f>
        <v/>
      </c>
    </row>
    <row r="158" spans="8:8" x14ac:dyDescent="0.55000000000000004">
      <c r="H158" s="4" t="str">
        <f>IF(AND(D158="",E158="",G158="",B158&lt;&gt;"",C158&lt;&gt;""),"Pickup",IF(AND(D158="",E158="",G158="",B158="",C158=""),"",_xlfn.CONCAT(D158,", ",E158,", ","FL ",G158)))</f>
        <v/>
      </c>
    </row>
    <row r="159" spans="8:8" x14ac:dyDescent="0.55000000000000004">
      <c r="H159" s="4" t="str">
        <f>IF(AND(D159="",E159="",G159="",B159&lt;&gt;"",C159&lt;&gt;""),"Pickup",IF(AND(D159="",E159="",G159="",B159="",C159=""),"",_xlfn.CONCAT(D159,", ",E159,", ","FL ",G159)))</f>
        <v/>
      </c>
    </row>
    <row r="160" spans="8:8" x14ac:dyDescent="0.55000000000000004">
      <c r="H160" s="4" t="str">
        <f>IF(AND(D160="",E160="",G160="",B160&lt;&gt;"",C160&lt;&gt;""),"Pickup",IF(AND(D160="",E160="",G160="",B160="",C160=""),"",_xlfn.CONCAT(D160,", ",E160,", ","FL ",G160)))</f>
        <v/>
      </c>
    </row>
    <row r="161" spans="8:8" x14ac:dyDescent="0.55000000000000004">
      <c r="H161" s="4" t="str">
        <f>IF(AND(D161="",E161="",G161="",B161&lt;&gt;"",C161&lt;&gt;""),"Pickup",IF(AND(D161="",E161="",G161="",B161="",C161=""),"",_xlfn.CONCAT(D161,", ",E161,", ","FL ",G161)))</f>
        <v/>
      </c>
    </row>
    <row r="162" spans="8:8" x14ac:dyDescent="0.55000000000000004">
      <c r="H162" s="4" t="str">
        <f>IF(AND(D162="",E162="",G162="",B162&lt;&gt;"",C162&lt;&gt;""),"Pickup",IF(AND(D162="",E162="",G162="",B162="",C162=""),"",_xlfn.CONCAT(D162,", ",E162,", ","FL ",G162)))</f>
        <v/>
      </c>
    </row>
    <row r="163" spans="8:8" x14ac:dyDescent="0.55000000000000004">
      <c r="H163" s="4" t="str">
        <f>IF(AND(D163="",E163="",G163="",B163&lt;&gt;"",C163&lt;&gt;""),"Pickup",IF(AND(D163="",E163="",G163="",B163="",C163=""),"",_xlfn.CONCAT(D163,", ",E163,", ","FL ",G163)))</f>
        <v/>
      </c>
    </row>
    <row r="164" spans="8:8" x14ac:dyDescent="0.55000000000000004">
      <c r="H164" s="4" t="str">
        <f>IF(AND(D164="",E164="",G164="",B164&lt;&gt;"",C164&lt;&gt;""),"Pickup",IF(AND(D164="",E164="",G164="",B164="",C164=""),"",_xlfn.CONCAT(D164,", ",E164,", ","FL ",G164)))</f>
        <v/>
      </c>
    </row>
    <row r="165" spans="8:8" x14ac:dyDescent="0.55000000000000004">
      <c r="H165" s="4" t="str">
        <f>IF(AND(D165="",E165="",G165="",B165&lt;&gt;"",C165&lt;&gt;""),"Pickup",IF(AND(D165="",E165="",G165="",B165="",C165=""),"",_xlfn.CONCAT(D165,", ",E165,", ","FL ",G165)))</f>
        <v/>
      </c>
    </row>
    <row r="166" spans="8:8" x14ac:dyDescent="0.55000000000000004">
      <c r="H166" s="4" t="str">
        <f>IF(AND(D166="",E166="",G166="",B166&lt;&gt;"",C166&lt;&gt;""),"Pickup",IF(AND(D166="",E166="",G166="",B166="",C166=""),"",_xlfn.CONCAT(D166,", ",E166,", ","FL ",G166)))</f>
        <v/>
      </c>
    </row>
    <row r="167" spans="8:8" x14ac:dyDescent="0.55000000000000004">
      <c r="H167" s="4" t="str">
        <f>IF(AND(D167="",E167="",G167="",B167&lt;&gt;"",C167&lt;&gt;""),"Pickup",IF(AND(D167="",E167="",G167="",B167="",C167=""),"",_xlfn.CONCAT(D167,", ",E167,", ","FL ",G167)))</f>
        <v/>
      </c>
    </row>
    <row r="168" spans="8:8" x14ac:dyDescent="0.55000000000000004">
      <c r="H168" s="4" t="str">
        <f>IF(AND(D168="",E168="",G168="",B168&lt;&gt;"",C168&lt;&gt;""),"Pickup",IF(AND(D168="",E168="",G168="",B168="",C168=""),"",_xlfn.CONCAT(D168,", ",E168,", ","FL ",G168)))</f>
        <v/>
      </c>
    </row>
    <row r="169" spans="8:8" x14ac:dyDescent="0.55000000000000004">
      <c r="H169" s="4" t="str">
        <f>IF(AND(D169="",E169="",G169="",B169&lt;&gt;"",C169&lt;&gt;""),"Pickup",IF(AND(D169="",E169="",G169="",B169="",C169=""),"",_xlfn.CONCAT(D169,", ",E169,", ","FL ",G169)))</f>
        <v/>
      </c>
    </row>
    <row r="170" spans="8:8" x14ac:dyDescent="0.55000000000000004">
      <c r="H170" s="4" t="str">
        <f>IF(AND(D170="",E170="",G170="",B170&lt;&gt;"",C170&lt;&gt;""),"Pickup",IF(AND(D170="",E170="",G170="",B170="",C170=""),"",_xlfn.CONCAT(D170,", ",E170,", ","FL ",G170)))</f>
        <v/>
      </c>
    </row>
    <row r="171" spans="8:8" x14ac:dyDescent="0.55000000000000004">
      <c r="H171" s="4" t="str">
        <f>IF(AND(D171="",E171="",G171="",B171&lt;&gt;"",C171&lt;&gt;""),"Pickup",IF(AND(D171="",E171="",G171="",B171="",C171=""),"",_xlfn.CONCAT(D171,", ",E171,", ","FL ",G171)))</f>
        <v/>
      </c>
    </row>
    <row r="172" spans="8:8" x14ac:dyDescent="0.55000000000000004">
      <c r="H172" s="4" t="str">
        <f>IF(AND(D172="",E172="",G172="",B172&lt;&gt;"",C172&lt;&gt;""),"Pickup",IF(AND(D172="",E172="",G172="",B172="",C172=""),"",_xlfn.CONCAT(D172,", ",E172,", ","FL ",G172)))</f>
        <v/>
      </c>
    </row>
    <row r="173" spans="8:8" x14ac:dyDescent="0.55000000000000004">
      <c r="H173" s="4" t="str">
        <f>IF(AND(D173="",E173="",G173="",B173&lt;&gt;"",C173&lt;&gt;""),"Pickup",IF(AND(D173="",E173="",G173="",B173="",C173=""),"",_xlfn.CONCAT(D173,", ",E173,", ","FL ",G173)))</f>
        <v/>
      </c>
    </row>
    <row r="174" spans="8:8" x14ac:dyDescent="0.55000000000000004">
      <c r="H174" s="4" t="str">
        <f>IF(AND(D174="",E174="",G174="",B174&lt;&gt;"",C174&lt;&gt;""),"Pickup",IF(AND(D174="",E174="",G174="",B174="",C174=""),"",_xlfn.CONCAT(D174,", ",E174,", ","FL ",G174)))</f>
        <v/>
      </c>
    </row>
    <row r="175" spans="8:8" x14ac:dyDescent="0.55000000000000004">
      <c r="H175" s="4" t="str">
        <f>IF(AND(D175="",E175="",G175="",B175&lt;&gt;"",C175&lt;&gt;""),"Pickup",IF(AND(D175="",E175="",G175="",B175="",C175=""),"",_xlfn.CONCAT(D175,", ",E175,", ","FL ",G175)))</f>
        <v/>
      </c>
    </row>
    <row r="176" spans="8:8" x14ac:dyDescent="0.55000000000000004">
      <c r="H176" s="4" t="str">
        <f>IF(AND(D176="",E176="",G176="",B176&lt;&gt;"",C176&lt;&gt;""),"Pickup",IF(AND(D176="",E176="",G176="",B176="",C176=""),"",_xlfn.CONCAT(D176,", ",E176,", ","FL ",G176)))</f>
        <v/>
      </c>
    </row>
    <row r="177" spans="8:8" x14ac:dyDescent="0.55000000000000004">
      <c r="H177" s="4" t="str">
        <f>IF(AND(D177="",E177="",G177="",B177&lt;&gt;"",C177&lt;&gt;""),"Pickup",IF(AND(D177="",E177="",G177="",B177="",C177=""),"",_xlfn.CONCAT(D177,", ",E177,", ","FL ",G177)))</f>
        <v/>
      </c>
    </row>
    <row r="178" spans="8:8" x14ac:dyDescent="0.55000000000000004">
      <c r="H178" s="4" t="str">
        <f>IF(AND(D178="",E178="",G178="",B178&lt;&gt;"",C178&lt;&gt;""),"Pickup",IF(AND(D178="",E178="",G178="",B178="",C178=""),"",_xlfn.CONCAT(D178,", ",E178,", ","FL ",G178)))</f>
        <v/>
      </c>
    </row>
    <row r="179" spans="8:8" x14ac:dyDescent="0.55000000000000004">
      <c r="H179" s="4" t="str">
        <f>IF(AND(D179="",E179="",G179="",B179&lt;&gt;"",C179&lt;&gt;""),"Pickup",IF(AND(D179="",E179="",G179="",B179="",C179=""),"",_xlfn.CONCAT(D179,", ",E179,", ","FL ",G179)))</f>
        <v/>
      </c>
    </row>
    <row r="180" spans="8:8" x14ac:dyDescent="0.55000000000000004">
      <c r="H180" s="4" t="str">
        <f>IF(AND(D180="",E180="",G180="",B180&lt;&gt;"",C180&lt;&gt;""),"Pickup",IF(AND(D180="",E180="",G180="",B180="",C180=""),"",_xlfn.CONCAT(D180,", ",E180,", ","FL ",G180)))</f>
        <v/>
      </c>
    </row>
    <row r="181" spans="8:8" x14ac:dyDescent="0.55000000000000004">
      <c r="H181" s="4" t="str">
        <f>IF(AND(D181="",E181="",G181="",B181&lt;&gt;"",C181&lt;&gt;""),"Pickup",IF(AND(D181="",E181="",G181="",B181="",C181=""),"",_xlfn.CONCAT(D181,", ",E181,", ","FL ",G181)))</f>
        <v/>
      </c>
    </row>
    <row r="182" spans="8:8" x14ac:dyDescent="0.55000000000000004">
      <c r="H182" s="4" t="str">
        <f>IF(AND(D182="",E182="",G182="",B182&lt;&gt;"",C182&lt;&gt;""),"Pickup",IF(AND(D182="",E182="",G182="",B182="",C182=""),"",_xlfn.CONCAT(D182,", ",E182,", ","FL ",G182)))</f>
        <v/>
      </c>
    </row>
    <row r="183" spans="8:8" x14ac:dyDescent="0.55000000000000004">
      <c r="H183" s="4" t="str">
        <f>IF(AND(D183="",E183="",G183="",B183&lt;&gt;"",C183&lt;&gt;""),"Pickup",IF(AND(D183="",E183="",G183="",B183="",C183=""),"",_xlfn.CONCAT(D183,", ",E183,", ","FL ",G183)))</f>
        <v/>
      </c>
    </row>
    <row r="184" spans="8:8" x14ac:dyDescent="0.55000000000000004">
      <c r="H184" s="4" t="str">
        <f>IF(AND(D184="",E184="",G184="",B184&lt;&gt;"",C184&lt;&gt;""),"Pickup",IF(AND(D184="",E184="",G184="",B184="",C184=""),"",_xlfn.CONCAT(D184,", ",E184,", ","FL ",G184)))</f>
        <v/>
      </c>
    </row>
    <row r="185" spans="8:8" x14ac:dyDescent="0.55000000000000004">
      <c r="H185" s="4" t="str">
        <f>IF(AND(D185="",E185="",G185="",B185&lt;&gt;"",C185&lt;&gt;""),"Pickup",IF(AND(D185="",E185="",G185="",B185="",C185=""),"",_xlfn.CONCAT(D185,", ",E185,", ","FL ",G185)))</f>
        <v/>
      </c>
    </row>
    <row r="186" spans="8:8" x14ac:dyDescent="0.55000000000000004">
      <c r="H186" s="4" t="str">
        <f>IF(AND(D186="",E186="",G186="",B186&lt;&gt;"",C186&lt;&gt;""),"Pickup",IF(AND(D186="",E186="",G186="",B186="",C186=""),"",_xlfn.CONCAT(D186,", ",E186,", ","FL ",G186)))</f>
        <v/>
      </c>
    </row>
    <row r="187" spans="8:8" x14ac:dyDescent="0.55000000000000004">
      <c r="H187" s="4" t="str">
        <f>IF(AND(D187="",E187="",G187="",B187&lt;&gt;"",C187&lt;&gt;""),"Pickup",IF(AND(D187="",E187="",G187="",B187="",C187=""),"",_xlfn.CONCAT(D187,", ",E187,", ","FL ",G187)))</f>
        <v/>
      </c>
    </row>
    <row r="188" spans="8:8" x14ac:dyDescent="0.55000000000000004">
      <c r="H188" s="4" t="str">
        <f>IF(AND(D188="",E188="",G188="",B188&lt;&gt;"",C188&lt;&gt;""),"Pickup",IF(AND(D188="",E188="",G188="",B188="",C188=""),"",_xlfn.CONCAT(D188,", ",E188,", ","FL ",G188)))</f>
        <v/>
      </c>
    </row>
    <row r="189" spans="8:8" x14ac:dyDescent="0.55000000000000004">
      <c r="H189" s="4" t="str">
        <f>IF(AND(D189="",E189="",G189="",B189&lt;&gt;"",C189&lt;&gt;""),"Pickup",IF(AND(D189="",E189="",G189="",B189="",C189=""),"",_xlfn.CONCAT(D189,", ",E189,", ","FL ",G189)))</f>
        <v/>
      </c>
    </row>
    <row r="190" spans="8:8" x14ac:dyDescent="0.55000000000000004">
      <c r="H190" s="4" t="str">
        <f>IF(AND(D190="",E190="",G190="",B190&lt;&gt;"",C190&lt;&gt;""),"Pickup",IF(AND(D190="",E190="",G190="",B190="",C190=""),"",_xlfn.CONCAT(D190,", ",E190,", ","FL ",G190)))</f>
        <v/>
      </c>
    </row>
    <row r="191" spans="8:8" x14ac:dyDescent="0.55000000000000004">
      <c r="H191" s="4" t="str">
        <f>IF(AND(D191="",E191="",G191="",B191&lt;&gt;"",C191&lt;&gt;""),"Pickup",IF(AND(D191="",E191="",G191="",B191="",C191=""),"",_xlfn.CONCAT(D191,", ",E191,", ","FL ",G191)))</f>
        <v/>
      </c>
    </row>
    <row r="192" spans="8:8" x14ac:dyDescent="0.55000000000000004">
      <c r="H192" s="4" t="str">
        <f>IF(AND(D192="",E192="",G192="",B192&lt;&gt;"",C192&lt;&gt;""),"Pickup",IF(AND(D192="",E192="",G192="",B192="",C192=""),"",_xlfn.CONCAT(D192,", ",E192,", ","FL ",G192)))</f>
        <v/>
      </c>
    </row>
    <row r="193" spans="8:8" x14ac:dyDescent="0.55000000000000004">
      <c r="H193" s="4" t="str">
        <f>IF(AND(D193="",E193="",G193="",B193&lt;&gt;"",C193&lt;&gt;""),"Pickup",IF(AND(D193="",E193="",G193="",B193="",C193=""),"",_xlfn.CONCAT(D193,", ",E193,", ","FL ",G193)))</f>
        <v/>
      </c>
    </row>
    <row r="194" spans="8:8" x14ac:dyDescent="0.55000000000000004">
      <c r="H194" s="4" t="str">
        <f>IF(AND(D194="",E194="",G194="",B194&lt;&gt;"",C194&lt;&gt;""),"Pickup",IF(AND(D194="",E194="",G194="",B194="",C194=""),"",_xlfn.CONCAT(D194,", ",E194,", ","FL ",G194)))</f>
        <v/>
      </c>
    </row>
    <row r="195" spans="8:8" x14ac:dyDescent="0.55000000000000004">
      <c r="H195" s="4" t="str">
        <f>IF(AND(D195="",E195="",G195="",B195&lt;&gt;"",C195&lt;&gt;""),"Pickup",IF(AND(D195="",E195="",G195="",B195="",C195=""),"",_xlfn.CONCAT(D195,", ",E195,", ","FL ",G195)))</f>
        <v/>
      </c>
    </row>
    <row r="196" spans="8:8" x14ac:dyDescent="0.55000000000000004">
      <c r="H196" s="4" t="str">
        <f>IF(AND(D196="",E196="",G196="",B196&lt;&gt;"",C196&lt;&gt;""),"Pickup",IF(AND(D196="",E196="",G196="",B196="",C196=""),"",_xlfn.CONCAT(D196,", ",E196,", ","FL ",G196)))</f>
        <v/>
      </c>
    </row>
    <row r="197" spans="8:8" x14ac:dyDescent="0.55000000000000004">
      <c r="H197" s="4" t="str">
        <f>IF(AND(D197="",E197="",G197="",B197&lt;&gt;"",C197&lt;&gt;""),"Pickup",IF(AND(D197="",E197="",G197="",B197="",C197=""),"",_xlfn.CONCAT(D197,", ",E197,", ","FL ",G197)))</f>
        <v/>
      </c>
    </row>
    <row r="198" spans="8:8" x14ac:dyDescent="0.55000000000000004">
      <c r="H198" s="4" t="str">
        <f>IF(AND(D198="",E198="",G198="",B198&lt;&gt;"",C198&lt;&gt;""),"Pickup",IF(AND(D198="",E198="",G198="",B198="",C198=""),"",_xlfn.CONCAT(D198,", ",E198,", ","FL ",G198)))</f>
        <v/>
      </c>
    </row>
    <row r="199" spans="8:8" x14ac:dyDescent="0.55000000000000004">
      <c r="H199" s="4" t="str">
        <f>IF(AND(D199="",E199="",G199="",B199&lt;&gt;"",C199&lt;&gt;""),"Pickup",IF(AND(D199="",E199="",G199="",B199="",C199=""),"",_xlfn.CONCAT(D199,", ",E199,", ","FL ",G199)))</f>
        <v/>
      </c>
    </row>
    <row r="200" spans="8:8" x14ac:dyDescent="0.55000000000000004">
      <c r="H200" s="4" t="str">
        <f>IF(AND(D200="",E200="",G200="",B200&lt;&gt;"",C200&lt;&gt;""),"Pickup",IF(AND(D200="",E200="",G200="",B200="",C200=""),"",_xlfn.CONCAT(D200,", ",E200,", ","FL ",G200)))</f>
        <v/>
      </c>
    </row>
    <row r="201" spans="8:8" x14ac:dyDescent="0.55000000000000004">
      <c r="H201" s="4" t="str">
        <f>IF(AND(D201="",E201="",G201="",B201&lt;&gt;"",C201&lt;&gt;""),"Pickup",IF(AND(D201="",E201="",G201="",B201="",C201=""),"",_xlfn.CONCAT(D201,", ",E201,", ","FL ",G201)))</f>
        <v/>
      </c>
    </row>
    <row r="202" spans="8:8" x14ac:dyDescent="0.55000000000000004">
      <c r="H202" s="4" t="str">
        <f>IF(AND(D202="",E202="",G202="",B202&lt;&gt;"",C202&lt;&gt;""),"Pickup",IF(AND(D202="",E202="",G202="",B202="",C202=""),"",_xlfn.CONCAT(D202,", ",E202,", ","FL ",G202)))</f>
        <v/>
      </c>
    </row>
    <row r="203" spans="8:8" x14ac:dyDescent="0.55000000000000004">
      <c r="H203" s="4" t="str">
        <f>IF(AND(D203="",E203="",G203="",B203&lt;&gt;"",C203&lt;&gt;""),"Pickup",IF(AND(D203="",E203="",G203="",B203="",C203=""),"",_xlfn.CONCAT(D203,", ",E203,", ","FL ",G203)))</f>
        <v/>
      </c>
    </row>
    <row r="204" spans="8:8" x14ac:dyDescent="0.55000000000000004">
      <c r="H204" s="4" t="str">
        <f>IF(AND(D204="",E204="",G204="",B204&lt;&gt;"",C204&lt;&gt;""),"Pickup",IF(AND(D204="",E204="",G204="",B204="",C204=""),"",_xlfn.CONCAT(D204,", ",E204,", ","FL ",G204)))</f>
        <v/>
      </c>
    </row>
    <row r="205" spans="8:8" x14ac:dyDescent="0.55000000000000004">
      <c r="H205" s="4" t="str">
        <f>IF(AND(D205="",E205="",G205="",B205&lt;&gt;"",C205&lt;&gt;""),"Pickup",IF(AND(D205="",E205="",G205="",B205="",C205=""),"",_xlfn.CONCAT(D205,", ",E205,", ","FL ",G205)))</f>
        <v/>
      </c>
    </row>
    <row r="206" spans="8:8" x14ac:dyDescent="0.55000000000000004">
      <c r="H206" s="4" t="str">
        <f>IF(AND(D206="",E206="",G206="",B206&lt;&gt;"",C206&lt;&gt;""),"Pickup",IF(AND(D206="",E206="",G206="",B206="",C206=""),"",_xlfn.CONCAT(D206,", ",E206,", ","FL ",G206)))</f>
        <v/>
      </c>
    </row>
    <row r="207" spans="8:8" x14ac:dyDescent="0.55000000000000004">
      <c r="H207" s="4" t="str">
        <f>IF(AND(D207="",E207="",G207="",B207&lt;&gt;"",C207&lt;&gt;""),"Pickup",IF(AND(D207="",E207="",G207="",B207="",C207=""),"",_xlfn.CONCAT(D207,", ",E207,", ","FL ",G207)))</f>
        <v/>
      </c>
    </row>
    <row r="208" spans="8:8" x14ac:dyDescent="0.55000000000000004">
      <c r="H208" s="4" t="str">
        <f>IF(AND(D208="",E208="",G208="",B208&lt;&gt;"",C208&lt;&gt;""),"Pickup",IF(AND(D208="",E208="",G208="",B208="",C208=""),"",_xlfn.CONCAT(D208,", ",E208,", ","FL ",G208)))</f>
        <v/>
      </c>
    </row>
    <row r="209" spans="8:8" x14ac:dyDescent="0.55000000000000004">
      <c r="H209" s="4" t="str">
        <f>IF(AND(D209="",E209="",G209="",B209&lt;&gt;"",C209&lt;&gt;""),"Pickup",IF(AND(D209="",E209="",G209="",B209="",C209=""),"",_xlfn.CONCAT(D209,", ",E209,", ","FL ",G209)))</f>
        <v/>
      </c>
    </row>
    <row r="210" spans="8:8" x14ac:dyDescent="0.55000000000000004">
      <c r="H210" s="4" t="str">
        <f>IF(AND(D210="",E210="",G210="",B210&lt;&gt;"",C210&lt;&gt;""),"Pickup",IF(AND(D210="",E210="",G210="",B210="",C210=""),"",_xlfn.CONCAT(D210,", ",E210,", ","FL ",G210)))</f>
        <v/>
      </c>
    </row>
    <row r="211" spans="8:8" x14ac:dyDescent="0.55000000000000004">
      <c r="H211" s="4" t="str">
        <f>IF(AND(D211="",E211="",G211="",B211&lt;&gt;"",C211&lt;&gt;""),"Pickup",IF(AND(D211="",E211="",G211="",B211="",C211=""),"",_xlfn.CONCAT(D211,", ",E211,", ","FL ",G211)))</f>
        <v/>
      </c>
    </row>
    <row r="212" spans="8:8" x14ac:dyDescent="0.55000000000000004">
      <c r="H212" s="4" t="str">
        <f>IF(AND(D212="",E212="",G212="",B212&lt;&gt;"",C212&lt;&gt;""),"Pickup",IF(AND(D212="",E212="",G212="",B212="",C212=""),"",_xlfn.CONCAT(D212,", ",E212,", ","FL ",G212)))</f>
        <v/>
      </c>
    </row>
    <row r="213" spans="8:8" x14ac:dyDescent="0.55000000000000004">
      <c r="H213" s="4" t="str">
        <f>IF(AND(D213="",E213="",G213="",B213&lt;&gt;"",C213&lt;&gt;""),"Pickup",IF(AND(D213="",E213="",G213="",B213="",C213=""),"",_xlfn.CONCAT(D213,", ",E213,", ","FL ",G213)))</f>
        <v/>
      </c>
    </row>
    <row r="214" spans="8:8" x14ac:dyDescent="0.55000000000000004">
      <c r="H214" s="4" t="str">
        <f>IF(AND(D214="",E214="",G214="",B214&lt;&gt;"",C214&lt;&gt;""),"Pickup",IF(AND(D214="",E214="",G214="",B214="",C214=""),"",_xlfn.CONCAT(D214,", ",E214,", ","FL ",G214)))</f>
        <v/>
      </c>
    </row>
    <row r="215" spans="8:8" x14ac:dyDescent="0.55000000000000004">
      <c r="H215" s="4" t="str">
        <f>IF(AND(D215="",E215="",G215="",B215&lt;&gt;"",C215&lt;&gt;""),"Pickup",IF(AND(D215="",E215="",G215="",B215="",C215=""),"",_xlfn.CONCAT(D215,", ",E215,", ","FL ",G215)))</f>
        <v/>
      </c>
    </row>
    <row r="216" spans="8:8" x14ac:dyDescent="0.55000000000000004">
      <c r="H216" s="4" t="str">
        <f>IF(AND(D216="",E216="",G216="",B216&lt;&gt;"",C216&lt;&gt;""),"Pickup",IF(AND(D216="",E216="",G216="",B216="",C216=""),"",_xlfn.CONCAT(D216,", ",E216,", ","FL ",G216)))</f>
        <v/>
      </c>
    </row>
    <row r="217" spans="8:8" x14ac:dyDescent="0.55000000000000004">
      <c r="H217" s="4" t="str">
        <f>IF(AND(D217="",E217="",G217="",B217&lt;&gt;"",C217&lt;&gt;""),"Pickup",IF(AND(D217="",E217="",G217="",B217="",C217=""),"",_xlfn.CONCAT(D217,", ",E217,", ","FL ",G217)))</f>
        <v/>
      </c>
    </row>
    <row r="218" spans="8:8" x14ac:dyDescent="0.55000000000000004">
      <c r="H218" s="4" t="str">
        <f>IF(AND(D218="",E218="",G218="",B218&lt;&gt;"",C218&lt;&gt;""),"Pickup",IF(AND(D218="",E218="",G218="",B218="",C218=""),"",_xlfn.CONCAT(D218,", ",E218,", ","FL ",G218)))</f>
        <v/>
      </c>
    </row>
    <row r="219" spans="8:8" x14ac:dyDescent="0.55000000000000004">
      <c r="H219" s="4" t="str">
        <f>IF(AND(D219="",E219="",G219="",B219&lt;&gt;"",C219&lt;&gt;""),"Pickup",IF(AND(D219="",E219="",G219="",B219="",C219=""),"",_xlfn.CONCAT(D219,", ",E219,", ","FL ",G219)))</f>
        <v/>
      </c>
    </row>
    <row r="220" spans="8:8" x14ac:dyDescent="0.55000000000000004">
      <c r="H220" s="4" t="str">
        <f>IF(AND(D220="",E220="",G220="",B220&lt;&gt;"",C220&lt;&gt;""),"Pickup",IF(AND(D220="",E220="",G220="",B220="",C220=""),"",_xlfn.CONCAT(D220,", ",E220,", ","FL ",G220)))</f>
        <v/>
      </c>
    </row>
    <row r="221" spans="8:8" x14ac:dyDescent="0.55000000000000004">
      <c r="H221" s="4" t="str">
        <f>IF(AND(D221="",E221="",G221="",B221&lt;&gt;"",C221&lt;&gt;""),"Pickup",IF(AND(D221="",E221="",G221="",B221="",C221=""),"",_xlfn.CONCAT(D221,", ",E221,", ","FL ",G221)))</f>
        <v/>
      </c>
    </row>
    <row r="222" spans="8:8" x14ac:dyDescent="0.55000000000000004">
      <c r="H222" s="4" t="str">
        <f>IF(AND(D222="",E222="",G222="",B222&lt;&gt;"",C222&lt;&gt;""),"Pickup",IF(AND(D222="",E222="",G222="",B222="",C222=""),"",_xlfn.CONCAT(D222,", ",E222,", ","FL ",G222)))</f>
        <v/>
      </c>
    </row>
    <row r="223" spans="8:8" x14ac:dyDescent="0.55000000000000004">
      <c r="H223" s="4" t="str">
        <f>IF(AND(D223="",E223="",G223="",B223&lt;&gt;"",C223&lt;&gt;""),"Pickup",IF(AND(D223="",E223="",G223="",B223="",C223=""),"",_xlfn.CONCAT(D223,", ",E223,", ","FL ",G223)))</f>
        <v/>
      </c>
    </row>
    <row r="224" spans="8:8" x14ac:dyDescent="0.55000000000000004">
      <c r="H224" s="4" t="str">
        <f>IF(AND(D224="",E224="",G224="",B224&lt;&gt;"",C224&lt;&gt;""),"Pickup",IF(AND(D224="",E224="",G224="",B224="",C224=""),"",_xlfn.CONCAT(D224,", ",E224,", ","FL ",G224)))</f>
        <v/>
      </c>
    </row>
    <row r="225" spans="8:8" x14ac:dyDescent="0.55000000000000004">
      <c r="H225" s="4" t="str">
        <f>IF(AND(D225="",E225="",G225="",B225&lt;&gt;"",C225&lt;&gt;""),"Pickup",IF(AND(D225="",E225="",G225="",B225="",C225=""),"",_xlfn.CONCAT(D225,", ",E225,", ","FL ",G225)))</f>
        <v/>
      </c>
    </row>
    <row r="226" spans="8:8" x14ac:dyDescent="0.55000000000000004">
      <c r="H226" s="4" t="str">
        <f>IF(AND(D226="",E226="",G226="",B226&lt;&gt;"",C226&lt;&gt;""),"Pickup",IF(AND(D226="",E226="",G226="",B226="",C226=""),"",_xlfn.CONCAT(D226,", ",E226,", ","FL ",G226)))</f>
        <v/>
      </c>
    </row>
    <row r="227" spans="8:8" x14ac:dyDescent="0.55000000000000004">
      <c r="H227" s="4" t="str">
        <f>IF(AND(D227="",E227="",G227="",B227&lt;&gt;"",C227&lt;&gt;""),"Pickup",IF(AND(D227="",E227="",G227="",B227="",C227=""),"",_xlfn.CONCAT(D227,", ",E227,", ","FL ",G227)))</f>
        <v/>
      </c>
    </row>
    <row r="228" spans="8:8" x14ac:dyDescent="0.55000000000000004">
      <c r="H228" s="4" t="str">
        <f>IF(AND(D228="",E228="",G228="",B228&lt;&gt;"",C228&lt;&gt;""),"Pickup",IF(AND(D228="",E228="",G228="",B228="",C228=""),"",_xlfn.CONCAT(D228,", ",E228,", ","FL ",G228)))</f>
        <v/>
      </c>
    </row>
    <row r="229" spans="8:8" x14ac:dyDescent="0.55000000000000004">
      <c r="H229" s="4" t="str">
        <f>IF(AND(D229="",E229="",G229="",B229&lt;&gt;"",C229&lt;&gt;""),"Pickup",IF(AND(D229="",E229="",G229="",B229="",C229=""),"",_xlfn.CONCAT(D229,", ",E229,", ","FL ",G229)))</f>
        <v/>
      </c>
    </row>
    <row r="230" spans="8:8" x14ac:dyDescent="0.55000000000000004">
      <c r="H230" s="4" t="str">
        <f>IF(AND(D230="",E230="",G230="",B230&lt;&gt;"",C230&lt;&gt;""),"Pickup",IF(AND(D230="",E230="",G230="",B230="",C230=""),"",_xlfn.CONCAT(D230,", ",E230,", ","FL ",G230)))</f>
        <v/>
      </c>
    </row>
    <row r="231" spans="8:8" x14ac:dyDescent="0.55000000000000004">
      <c r="H231" s="4" t="str">
        <f>IF(AND(D231="",E231="",G231="",B231&lt;&gt;"",C231&lt;&gt;""),"Pickup",IF(AND(D231="",E231="",G231="",B231="",C231=""),"",_xlfn.CONCAT(D231,", ",E231,", ","FL ",G231)))</f>
        <v/>
      </c>
    </row>
    <row r="232" spans="8:8" x14ac:dyDescent="0.55000000000000004">
      <c r="H232" s="4" t="str">
        <f>IF(AND(D232="",E232="",G232="",B232&lt;&gt;"",C232&lt;&gt;""),"Pickup",IF(AND(D232="",E232="",G232="",B232="",C232=""),"",_xlfn.CONCAT(D232,", ",E232,", ","FL ",G232)))</f>
        <v/>
      </c>
    </row>
    <row r="233" spans="8:8" x14ac:dyDescent="0.55000000000000004">
      <c r="H233" s="4" t="str">
        <f>IF(AND(D233="",E233="",G233="",B233&lt;&gt;"",C233&lt;&gt;""),"Pickup",IF(AND(D233="",E233="",G233="",B233="",C233=""),"",_xlfn.CONCAT(D233,", ",E233,", ","FL ",G233)))</f>
        <v/>
      </c>
    </row>
    <row r="234" spans="8:8" x14ac:dyDescent="0.55000000000000004">
      <c r="H234" s="4" t="str">
        <f>IF(AND(D234="",E234="",G234="",B234&lt;&gt;"",C234&lt;&gt;""),"Pickup",IF(AND(D234="",E234="",G234="",B234="",C234=""),"",_xlfn.CONCAT(D234,", ",E234,", ","FL ",G234)))</f>
        <v/>
      </c>
    </row>
    <row r="235" spans="8:8" x14ac:dyDescent="0.55000000000000004">
      <c r="H235" s="4" t="str">
        <f>IF(AND(D235="",E235="",G235="",B235&lt;&gt;"",C235&lt;&gt;""),"Pickup",IF(AND(D235="",E235="",G235="",B235="",C235=""),"",_xlfn.CONCAT(D235,", ",E235,", ","FL ",G235)))</f>
        <v/>
      </c>
    </row>
    <row r="236" spans="8:8" x14ac:dyDescent="0.55000000000000004">
      <c r="H236" s="4" t="str">
        <f>IF(AND(D236="",E236="",G236="",B236&lt;&gt;"",C236&lt;&gt;""),"Pickup",IF(AND(D236="",E236="",G236="",B236="",C236=""),"",_xlfn.CONCAT(D236,", ",E236,", ","FL ",G236)))</f>
        <v/>
      </c>
    </row>
    <row r="237" spans="8:8" x14ac:dyDescent="0.55000000000000004">
      <c r="H237" s="4" t="str">
        <f>IF(AND(D237="",E237="",G237="",B237&lt;&gt;"",C237&lt;&gt;""),"Pickup",IF(AND(D237="",E237="",G237="",B237="",C237=""),"",_xlfn.CONCAT(D237,", ",E237,", ","FL ",G237)))</f>
        <v/>
      </c>
    </row>
    <row r="238" spans="8:8" x14ac:dyDescent="0.55000000000000004">
      <c r="H238" s="4" t="str">
        <f>IF(AND(D238="",E238="",G238="",B238&lt;&gt;"",C238&lt;&gt;""),"Pickup",IF(AND(D238="",E238="",G238="",B238="",C238=""),"",_xlfn.CONCAT(D238,", ",E238,", ","FL ",G238)))</f>
        <v/>
      </c>
    </row>
    <row r="239" spans="8:8" x14ac:dyDescent="0.55000000000000004">
      <c r="H239" s="4" t="str">
        <f>IF(AND(D239="",E239="",G239="",B239&lt;&gt;"",C239&lt;&gt;""),"Pickup",IF(AND(D239="",E239="",G239="",B239="",C239=""),"",_xlfn.CONCAT(D239,", ",E239,", ","FL ",G239)))</f>
        <v/>
      </c>
    </row>
    <row r="240" spans="8:8" x14ac:dyDescent="0.55000000000000004">
      <c r="H240" s="4" t="str">
        <f>IF(AND(D240="",E240="",G240="",B240&lt;&gt;"",C240&lt;&gt;""),"Pickup",IF(AND(D240="",E240="",G240="",B240="",C240=""),"",_xlfn.CONCAT(D240,", ",E240,", ","FL ",G240)))</f>
        <v/>
      </c>
    </row>
    <row r="241" spans="8:8" x14ac:dyDescent="0.55000000000000004">
      <c r="H241" s="4" t="str">
        <f>IF(AND(D241="",E241="",G241="",B241&lt;&gt;"",C241&lt;&gt;""),"Pickup",IF(AND(D241="",E241="",G241="",B241="",C241=""),"",_xlfn.CONCAT(D241,", ",E241,", ","FL ",G241)))</f>
        <v/>
      </c>
    </row>
    <row r="242" spans="8:8" x14ac:dyDescent="0.55000000000000004">
      <c r="H242" s="4" t="str">
        <f>IF(AND(D242="",E242="",G242="",B242&lt;&gt;"",C242&lt;&gt;""),"Pickup",IF(AND(D242="",E242="",G242="",B242="",C242=""),"",_xlfn.CONCAT(D242,", ",E242,", ","FL ",G242)))</f>
        <v/>
      </c>
    </row>
    <row r="243" spans="8:8" x14ac:dyDescent="0.55000000000000004">
      <c r="H243" s="4" t="str">
        <f>IF(AND(D243="",E243="",G243="",B243&lt;&gt;"",C243&lt;&gt;""),"Pickup",IF(AND(D243="",E243="",G243="",B243="",C243=""),"",_xlfn.CONCAT(D243,", ",E243,", ","FL ",G243)))</f>
        <v/>
      </c>
    </row>
    <row r="244" spans="8:8" x14ac:dyDescent="0.55000000000000004">
      <c r="H244" s="4" t="str">
        <f>IF(AND(D244="",E244="",G244="",B244&lt;&gt;"",C244&lt;&gt;""),"Pickup",IF(AND(D244="",E244="",G244="",B244="",C244=""),"",_xlfn.CONCAT(D244,", ",E244,", ","FL ",G244)))</f>
        <v/>
      </c>
    </row>
    <row r="245" spans="8:8" x14ac:dyDescent="0.55000000000000004">
      <c r="H245" s="4" t="str">
        <f>IF(AND(D245="",E245="",G245="",B245&lt;&gt;"",C245&lt;&gt;""),"Pickup",IF(AND(D245="",E245="",G245="",B245="",C245=""),"",_xlfn.CONCAT(D245,", ",E245,", ","FL ",G245)))</f>
        <v/>
      </c>
    </row>
    <row r="246" spans="8:8" x14ac:dyDescent="0.55000000000000004">
      <c r="H246" s="4" t="str">
        <f>IF(AND(D246="",E246="",G246="",B246&lt;&gt;"",C246&lt;&gt;""),"Pickup",IF(AND(D246="",E246="",G246="",B246="",C246=""),"",_xlfn.CONCAT(D246,", ",E246,", ","FL ",G246)))</f>
        <v/>
      </c>
    </row>
    <row r="247" spans="8:8" x14ac:dyDescent="0.55000000000000004">
      <c r="H247" s="4" t="str">
        <f>IF(AND(D247="",E247="",G247="",B247&lt;&gt;"",C247&lt;&gt;""),"Pickup",IF(AND(D247="",E247="",G247="",B247="",C247=""),"",_xlfn.CONCAT(D247,", ",E247,", ","FL ",G247)))</f>
        <v/>
      </c>
    </row>
    <row r="248" spans="8:8" x14ac:dyDescent="0.55000000000000004">
      <c r="H248" s="4" t="str">
        <f>IF(AND(D248="",E248="",G248="",B248&lt;&gt;"",C248&lt;&gt;""),"Pickup",IF(AND(D248="",E248="",G248="",B248="",C248=""),"",_xlfn.CONCAT(D248,", ",E248,", ","FL ",G248)))</f>
        <v/>
      </c>
    </row>
    <row r="249" spans="8:8" x14ac:dyDescent="0.55000000000000004">
      <c r="H249" s="4" t="str">
        <f>IF(AND(D249="",E249="",G249="",B249&lt;&gt;"",C249&lt;&gt;""),"Pickup",IF(AND(D249="",E249="",G249="",B249="",C249=""),"",_xlfn.CONCAT(D249,", ",E249,", ","FL ",G249)))</f>
        <v/>
      </c>
    </row>
    <row r="250" spans="8:8" x14ac:dyDescent="0.55000000000000004">
      <c r="H250" s="4" t="str">
        <f>IF(AND(D250="",E250="",G250="",B250&lt;&gt;"",C250&lt;&gt;""),"Pickup",IF(AND(D250="",E250="",G250="",B250="",C250=""),"",_xlfn.CONCAT(D250,", ",E250,", ","FL ",G250)))</f>
        <v/>
      </c>
    </row>
    <row r="251" spans="8:8" x14ac:dyDescent="0.55000000000000004">
      <c r="H251" s="4" t="str">
        <f>IF(AND(D251="",E251="",G251="",B251&lt;&gt;"",C251&lt;&gt;""),"Pickup",IF(AND(D251="",E251="",G251="",B251="",C251=""),"",_xlfn.CONCAT(D251,", ",E251,", ","FL ",G251)))</f>
        <v/>
      </c>
    </row>
    <row r="252" spans="8:8" x14ac:dyDescent="0.55000000000000004">
      <c r="H252" s="4" t="str">
        <f>IF(AND(D252="",E252="",G252="",B252&lt;&gt;"",C252&lt;&gt;""),"Pickup",IF(AND(D252="",E252="",G252="",B252="",C252=""),"",_xlfn.CONCAT(D252,", ",E252,", ","FL ",G252)))</f>
        <v/>
      </c>
    </row>
    <row r="253" spans="8:8" x14ac:dyDescent="0.55000000000000004">
      <c r="H253" s="4" t="str">
        <f>IF(AND(D253="",E253="",G253="",B253&lt;&gt;"",C253&lt;&gt;""),"Pickup",IF(AND(D253="",E253="",G253="",B253="",C253=""),"",_xlfn.CONCAT(D253,", ",E253,", ","FL ",G253)))</f>
        <v/>
      </c>
    </row>
    <row r="254" spans="8:8" x14ac:dyDescent="0.55000000000000004">
      <c r="H254" s="4" t="str">
        <f>IF(AND(D254="",E254="",G254="",B254&lt;&gt;"",C254&lt;&gt;""),"Pickup",IF(AND(D254="",E254="",G254="",B254="",C254=""),"",_xlfn.CONCAT(D254,", ",E254,", ","FL ",G254)))</f>
        <v/>
      </c>
    </row>
    <row r="255" spans="8:8" x14ac:dyDescent="0.55000000000000004">
      <c r="H255" s="4" t="str">
        <f>IF(AND(D255="",E255="",G255="",B255&lt;&gt;"",C255&lt;&gt;""),"Pickup",IF(AND(D255="",E255="",G255="",B255="",C255=""),"",_xlfn.CONCAT(D255,", ",E255,", ","FL ",G255)))</f>
        <v/>
      </c>
    </row>
    <row r="256" spans="8:8" x14ac:dyDescent="0.55000000000000004">
      <c r="H256" s="4" t="str">
        <f>IF(AND(D256="",E256="",G256="",B256&lt;&gt;"",C256&lt;&gt;""),"Pickup",IF(AND(D256="",E256="",G256="",B256="",C256=""),"",_xlfn.CONCAT(D256,", ",E256,", ","FL ",G256)))</f>
        <v/>
      </c>
    </row>
    <row r="257" spans="8:8" x14ac:dyDescent="0.55000000000000004">
      <c r="H257" s="4" t="str">
        <f>IF(AND(D257="",E257="",G257="",B257&lt;&gt;"",C257&lt;&gt;""),"Pickup",IF(AND(D257="",E257="",G257="",B257="",C257=""),"",_xlfn.CONCAT(D257,", ",E257,", ","FL ",G257)))</f>
        <v/>
      </c>
    </row>
    <row r="258" spans="8:8" x14ac:dyDescent="0.55000000000000004">
      <c r="H258" s="4" t="str">
        <f>IF(AND(D258="",E258="",G258="",B258&lt;&gt;"",C258&lt;&gt;""),"Pickup",IF(AND(D258="",E258="",G258="",B258="",C258=""),"",_xlfn.CONCAT(D258,", ",E258,", ","FL ",G258)))</f>
        <v/>
      </c>
    </row>
    <row r="259" spans="8:8" x14ac:dyDescent="0.55000000000000004">
      <c r="H259" s="4" t="str">
        <f>IF(AND(D259="",E259="",G259="",B259&lt;&gt;"",C259&lt;&gt;""),"Pickup",IF(AND(D259="",E259="",G259="",B259="",C259=""),"",_xlfn.CONCAT(D259,", ",E259,", ","FL ",G259)))</f>
        <v/>
      </c>
    </row>
    <row r="260" spans="8:8" x14ac:dyDescent="0.55000000000000004">
      <c r="H260" s="4" t="str">
        <f>IF(AND(D260="",E260="",G260="",B260&lt;&gt;"",C260&lt;&gt;""),"Pickup",IF(AND(D260="",E260="",G260="",B260="",C260=""),"",_xlfn.CONCAT(D260,", ",E260,", ","FL ",G260)))</f>
        <v/>
      </c>
    </row>
    <row r="261" spans="8:8" x14ac:dyDescent="0.55000000000000004">
      <c r="H261" s="4" t="str">
        <f>IF(AND(D261="",E261="",G261="",B261&lt;&gt;"",C261&lt;&gt;""),"Pickup",IF(AND(D261="",E261="",G261="",B261="",C261=""),"",_xlfn.CONCAT(D261,", ",E261,", ","FL ",G261)))</f>
        <v/>
      </c>
    </row>
    <row r="262" spans="8:8" x14ac:dyDescent="0.55000000000000004">
      <c r="H262" s="4" t="str">
        <f>IF(AND(D262="",E262="",G262="",B262&lt;&gt;"",C262&lt;&gt;""),"Pickup",IF(AND(D262="",E262="",G262="",B262="",C262=""),"",_xlfn.CONCAT(D262,", ",E262,", ","FL ",G262)))</f>
        <v/>
      </c>
    </row>
    <row r="263" spans="8:8" x14ac:dyDescent="0.55000000000000004">
      <c r="H263" s="4" t="str">
        <f>IF(AND(D263="",E263="",G263="",B263&lt;&gt;"",C263&lt;&gt;""),"Pickup",IF(AND(D263="",E263="",G263="",B263="",C263=""),"",_xlfn.CONCAT(D263,", ",E263,", ","FL ",G263)))</f>
        <v/>
      </c>
    </row>
    <row r="264" spans="8:8" x14ac:dyDescent="0.55000000000000004">
      <c r="H264" s="4" t="str">
        <f>IF(AND(D264="",E264="",G264="",B264&lt;&gt;"",C264&lt;&gt;""),"Pickup",IF(AND(D264="",E264="",G264="",B264="",C264=""),"",_xlfn.CONCAT(D264,", ",E264,", ","FL ",G264)))</f>
        <v/>
      </c>
    </row>
    <row r="265" spans="8:8" x14ac:dyDescent="0.55000000000000004">
      <c r="H265" s="4" t="str">
        <f>IF(AND(D265="",E265="",G265="",B265&lt;&gt;"",C265&lt;&gt;""),"Pickup",IF(AND(D265="",E265="",G265="",B265="",C265=""),"",_xlfn.CONCAT(D265,", ",E265,", ","FL ",G265)))</f>
        <v/>
      </c>
    </row>
    <row r="266" spans="8:8" x14ac:dyDescent="0.55000000000000004">
      <c r="H266" s="4" t="str">
        <f>IF(AND(D266="",E266="",G266="",B266&lt;&gt;"",C266&lt;&gt;""),"Pickup",IF(AND(D266="",E266="",G266="",B266="",C266=""),"",_xlfn.CONCAT(D266,", ",E266,", ","FL ",G266)))</f>
        <v/>
      </c>
    </row>
    <row r="267" spans="8:8" x14ac:dyDescent="0.55000000000000004">
      <c r="H267" s="4" t="str">
        <f>IF(AND(D267="",E267="",G267="",B267&lt;&gt;"",C267&lt;&gt;""),"Pickup",IF(AND(D267="",E267="",G267="",B267="",C267=""),"",_xlfn.CONCAT(D267,", ",E267,", ","FL ",G267)))</f>
        <v/>
      </c>
    </row>
    <row r="268" spans="8:8" x14ac:dyDescent="0.55000000000000004">
      <c r="H268" s="4" t="str">
        <f>IF(AND(D268="",E268="",G268="",B268&lt;&gt;"",C268&lt;&gt;""),"Pickup",IF(AND(D268="",E268="",G268="",B268="",C268=""),"",_xlfn.CONCAT(D268,", ",E268,", ","FL ",G268)))</f>
        <v/>
      </c>
    </row>
    <row r="269" spans="8:8" x14ac:dyDescent="0.55000000000000004">
      <c r="H269" s="4" t="str">
        <f>IF(AND(D269="",E269="",G269="",B269&lt;&gt;"",C269&lt;&gt;""),"Pickup",IF(AND(D269="",E269="",G269="",B269="",C269=""),"",_xlfn.CONCAT(D269,", ",E269,", ","FL ",G269)))</f>
        <v/>
      </c>
    </row>
    <row r="270" spans="8:8" x14ac:dyDescent="0.55000000000000004">
      <c r="H270" s="4" t="str">
        <f>IF(AND(D270="",E270="",G270="",B270&lt;&gt;"",C270&lt;&gt;""),"Pickup",IF(AND(D270="",E270="",G270="",B270="",C270=""),"",_xlfn.CONCAT(D270,", ",E270,", ","FL ",G270)))</f>
        <v/>
      </c>
    </row>
    <row r="271" spans="8:8" x14ac:dyDescent="0.55000000000000004">
      <c r="H271" s="4" t="str">
        <f>IF(AND(D271="",E271="",G271="",B271&lt;&gt;"",C271&lt;&gt;""),"Pickup",IF(AND(D271="",E271="",G271="",B271="",C271=""),"",_xlfn.CONCAT(D271,", ",E271,", ","FL ",G271)))</f>
        <v/>
      </c>
    </row>
    <row r="272" spans="8:8" x14ac:dyDescent="0.55000000000000004">
      <c r="H272" s="4" t="str">
        <f>IF(AND(D272="",E272="",G272="",B272&lt;&gt;"",C272&lt;&gt;""),"Pickup",IF(AND(D272="",E272="",G272="",B272="",C272=""),"",_xlfn.CONCAT(D272,", ",E272,", ","FL ",G272)))</f>
        <v/>
      </c>
    </row>
    <row r="273" spans="8:8" x14ac:dyDescent="0.55000000000000004">
      <c r="H273" s="4" t="str">
        <f>IF(AND(D273="",E273="",G273="",B273&lt;&gt;"",C273&lt;&gt;""),"Pickup",IF(AND(D273="",E273="",G273="",B273="",C273=""),"",_xlfn.CONCAT(D273,", ",E273,", ","FL ",G273)))</f>
        <v/>
      </c>
    </row>
    <row r="274" spans="8:8" x14ac:dyDescent="0.55000000000000004">
      <c r="H274" s="4" t="str">
        <f>IF(AND(D274="",E274="",G274="",B274&lt;&gt;"",C274&lt;&gt;""),"Pickup",IF(AND(D274="",E274="",G274="",B274="",C274=""),"",_xlfn.CONCAT(D274,", ",E274,", ","FL ",G274)))</f>
        <v/>
      </c>
    </row>
    <row r="275" spans="8:8" x14ac:dyDescent="0.55000000000000004">
      <c r="H275" s="4" t="str">
        <f>IF(AND(D275="",E275="",G275="",B275&lt;&gt;"",C275&lt;&gt;""),"Pickup",IF(AND(D275="",E275="",G275="",B275="",C275=""),"",_xlfn.CONCAT(D275,", ",E275,", ","FL ",G275)))</f>
        <v/>
      </c>
    </row>
    <row r="276" spans="8:8" x14ac:dyDescent="0.55000000000000004">
      <c r="H276" s="4" t="str">
        <f>IF(AND(D276="",E276="",G276="",B276&lt;&gt;"",C276&lt;&gt;""),"Pickup",IF(AND(D276="",E276="",G276="",B276="",C276=""),"",_xlfn.CONCAT(D276,", ",E276,", ","FL ",G276)))</f>
        <v/>
      </c>
    </row>
    <row r="277" spans="8:8" x14ac:dyDescent="0.55000000000000004">
      <c r="H277" s="4" t="str">
        <f>IF(AND(D277="",E277="",G277="",B277&lt;&gt;"",C277&lt;&gt;""),"Pickup",IF(AND(D277="",E277="",G277="",B277="",C277=""),"",_xlfn.CONCAT(D277,", ",E277,", ","FL ",G277)))</f>
        <v/>
      </c>
    </row>
    <row r="278" spans="8:8" x14ac:dyDescent="0.55000000000000004">
      <c r="H278" s="4" t="str">
        <f>IF(AND(D278="",E278="",G278="",B278&lt;&gt;"",C278&lt;&gt;""),"Pickup",IF(AND(D278="",E278="",G278="",B278="",C278=""),"",_xlfn.CONCAT(D278,", ",E278,", ","FL ",G278)))</f>
        <v/>
      </c>
    </row>
    <row r="279" spans="8:8" x14ac:dyDescent="0.55000000000000004">
      <c r="H279" s="4" t="str">
        <f>IF(AND(D279="",E279="",G279="",B279&lt;&gt;"",C279&lt;&gt;""),"Pickup",IF(AND(D279="",E279="",G279="",B279="",C279=""),"",_xlfn.CONCAT(D279,", ",E279,", ","FL ",G279)))</f>
        <v/>
      </c>
    </row>
    <row r="280" spans="8:8" x14ac:dyDescent="0.55000000000000004">
      <c r="H280" s="4" t="str">
        <f>IF(AND(D280="",E280="",G280="",B280&lt;&gt;"",C280&lt;&gt;""),"Pickup",IF(AND(D280="",E280="",G280="",B280="",C280=""),"",_xlfn.CONCAT(D280,", ",E280,", ","FL ",G280)))</f>
        <v/>
      </c>
    </row>
    <row r="281" spans="8:8" x14ac:dyDescent="0.55000000000000004">
      <c r="H281" s="4" t="str">
        <f>IF(AND(D281="",E281="",G281="",B281&lt;&gt;"",C281&lt;&gt;""),"Pickup",IF(AND(D281="",E281="",G281="",B281="",C281=""),"",_xlfn.CONCAT(D281,", ",E281,", ","FL ",G281)))</f>
        <v/>
      </c>
    </row>
    <row r="282" spans="8:8" x14ac:dyDescent="0.55000000000000004">
      <c r="H282" s="4" t="str">
        <f>IF(AND(D282="",E282="",G282="",B282&lt;&gt;"",C282&lt;&gt;""),"Pickup",IF(AND(D282="",E282="",G282="",B282="",C282=""),"",_xlfn.CONCAT(D282,", ",E282,", ","FL ",G282)))</f>
        <v/>
      </c>
    </row>
    <row r="283" spans="8:8" x14ac:dyDescent="0.55000000000000004">
      <c r="H283" s="4" t="str">
        <f>IF(AND(D283="",E283="",G283="",B283&lt;&gt;"",C283&lt;&gt;""),"Pickup",IF(AND(D283="",E283="",G283="",B283="",C283=""),"",_xlfn.CONCAT(D283,", ",E283,", ","FL ",G283)))</f>
        <v/>
      </c>
    </row>
    <row r="284" spans="8:8" x14ac:dyDescent="0.55000000000000004">
      <c r="H284" s="4" t="str">
        <f>IF(AND(D284="",E284="",G284="",B284&lt;&gt;"",C284&lt;&gt;""),"Pickup",IF(AND(D284="",E284="",G284="",B284="",C284=""),"",_xlfn.CONCAT(D284,", ",E284,", ","FL ",G284)))</f>
        <v/>
      </c>
    </row>
    <row r="285" spans="8:8" x14ac:dyDescent="0.55000000000000004">
      <c r="H285" s="4" t="str">
        <f>IF(AND(D285="",E285="",G285="",B285&lt;&gt;"",C285&lt;&gt;""),"Pickup",IF(AND(D285="",E285="",G285="",B285="",C285=""),"",_xlfn.CONCAT(D285,", ",E285,", ","FL ",G285)))</f>
        <v/>
      </c>
    </row>
    <row r="286" spans="8:8" x14ac:dyDescent="0.55000000000000004">
      <c r="H286" s="4" t="str">
        <f>IF(AND(D286="",E286="",G286="",B286&lt;&gt;"",C286&lt;&gt;""),"Pickup",IF(AND(D286="",E286="",G286="",B286="",C286=""),"",_xlfn.CONCAT(D286,", ",E286,", ","FL ",G286)))</f>
        <v/>
      </c>
    </row>
    <row r="287" spans="8:8" x14ac:dyDescent="0.55000000000000004">
      <c r="H287" s="4" t="str">
        <f>IF(AND(D287="",E287="",G287="",B287&lt;&gt;"",C287&lt;&gt;""),"Pickup",IF(AND(D287="",E287="",G287="",B287="",C287=""),"",_xlfn.CONCAT(D287,", ",E287,", ","FL ",G287)))</f>
        <v/>
      </c>
    </row>
    <row r="288" spans="8:8" x14ac:dyDescent="0.55000000000000004">
      <c r="H288" s="4" t="str">
        <f>IF(AND(D288="",E288="",G288="",B288&lt;&gt;"",C288&lt;&gt;""),"Pickup",IF(AND(D288="",E288="",G288="",B288="",C288=""),"",_xlfn.CONCAT(D288,", ",E288,", ","FL ",G288)))</f>
        <v/>
      </c>
    </row>
    <row r="289" spans="8:8" x14ac:dyDescent="0.55000000000000004">
      <c r="H289" s="4" t="str">
        <f>IF(AND(D289="",E289="",G289="",B289&lt;&gt;"",C289&lt;&gt;""),"Pickup",IF(AND(D289="",E289="",G289="",B289="",C289=""),"",_xlfn.CONCAT(D289,", ",E289,", ","FL ",G289)))</f>
        <v/>
      </c>
    </row>
    <row r="290" spans="8:8" x14ac:dyDescent="0.55000000000000004">
      <c r="H290" s="4" t="str">
        <f>IF(AND(D290="",E290="",G290="",B290&lt;&gt;"",C290&lt;&gt;""),"Pickup",IF(AND(D290="",E290="",G290="",B290="",C290=""),"",_xlfn.CONCAT(D290,", ",E290,", ","FL ",G290)))</f>
        <v/>
      </c>
    </row>
    <row r="291" spans="8:8" x14ac:dyDescent="0.55000000000000004">
      <c r="H291" s="4" t="str">
        <f>IF(AND(D291="",E291="",G291="",B291&lt;&gt;"",C291&lt;&gt;""),"Pickup",IF(AND(D291="",E291="",G291="",B291="",C291=""),"",_xlfn.CONCAT(D291,", ",E291,", ","FL ",G291)))</f>
        <v/>
      </c>
    </row>
    <row r="292" spans="8:8" x14ac:dyDescent="0.55000000000000004">
      <c r="H292" s="4" t="str">
        <f>IF(AND(D292="",E292="",G292="",B292&lt;&gt;"",C292&lt;&gt;""),"Pickup",IF(AND(D292="",E292="",G292="",B292="",C292=""),"",_xlfn.CONCAT(D292,", ",E292,", ","FL ",G292)))</f>
        <v/>
      </c>
    </row>
    <row r="293" spans="8:8" x14ac:dyDescent="0.55000000000000004">
      <c r="H293" s="4" t="str">
        <f>IF(AND(D293="",E293="",G293="",B293&lt;&gt;"",C293&lt;&gt;""),"Pickup",IF(AND(D293="",E293="",G293="",B293="",C293=""),"",_xlfn.CONCAT(D293,", ",E293,", ","FL ",G293)))</f>
        <v/>
      </c>
    </row>
    <row r="294" spans="8:8" x14ac:dyDescent="0.55000000000000004">
      <c r="H294" s="4" t="str">
        <f>IF(AND(D294="",E294="",G294="",B294&lt;&gt;"",C294&lt;&gt;""),"Pickup",IF(AND(D294="",E294="",G294="",B294="",C294=""),"",_xlfn.CONCAT(D294,", ",E294,", ","FL ",G294)))</f>
        <v/>
      </c>
    </row>
    <row r="295" spans="8:8" x14ac:dyDescent="0.55000000000000004">
      <c r="H295" s="4" t="str">
        <f>IF(AND(D295="",E295="",G295="",B295&lt;&gt;"",C295&lt;&gt;""),"Pickup",IF(AND(D295="",E295="",G295="",B295="",C295=""),"",_xlfn.CONCAT(D295,", ",E295,", ","FL ",G295)))</f>
        <v/>
      </c>
    </row>
    <row r="296" spans="8:8" x14ac:dyDescent="0.55000000000000004">
      <c r="H296" s="4" t="str">
        <f>IF(AND(D296="",E296="",G296="",B296&lt;&gt;"",C296&lt;&gt;""),"Pickup",IF(AND(D296="",E296="",G296="",B296="",C296=""),"",_xlfn.CONCAT(D296,", ",E296,", ","FL ",G296)))</f>
        <v/>
      </c>
    </row>
    <row r="297" spans="8:8" x14ac:dyDescent="0.55000000000000004">
      <c r="H297" s="4" t="str">
        <f>IF(AND(D297="",E297="",G297="",B297&lt;&gt;"",C297&lt;&gt;""),"Pickup",IF(AND(D297="",E297="",G297="",B297="",C297=""),"",_xlfn.CONCAT(D297,", ",E297,", ","FL ",G297)))</f>
        <v/>
      </c>
    </row>
    <row r="298" spans="8:8" x14ac:dyDescent="0.55000000000000004">
      <c r="H298" s="4" t="str">
        <f>IF(AND(D298="",E298="",G298="",B298&lt;&gt;"",C298&lt;&gt;""),"Pickup",IF(AND(D298="",E298="",G298="",B298="",C298=""),"",_xlfn.CONCAT(D298,", ",E298,", ","FL ",G298)))</f>
        <v/>
      </c>
    </row>
    <row r="299" spans="8:8" x14ac:dyDescent="0.55000000000000004">
      <c r="H299" s="4" t="str">
        <f>IF(AND(D299="",E299="",G299="",B299&lt;&gt;"",C299&lt;&gt;""),"Pickup",IF(AND(D299="",E299="",G299="",B299="",C299=""),"",_xlfn.CONCAT(D299,", ",E299,", ","FL ",G299)))</f>
        <v/>
      </c>
    </row>
  </sheetData>
  <autoFilter ref="A1:I299" xr:uid="{00000000-0009-0000-0000-000000000000}">
    <sortState xmlns:xlrd2="http://schemas.microsoft.com/office/spreadsheetml/2017/richdata2" ref="A2:I299">
      <sortCondition descending="1" ref="H1:H299"/>
    </sortState>
  </autoFilter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CommandButton1">
          <controlPr defaultSize="0" autoLine="0" r:id="rId5">
            <anchor moveWithCells="1">
              <from>
                <xdr:col>8</xdr:col>
                <xdr:colOff>773430</xdr:colOff>
                <xdr:row>0</xdr:row>
                <xdr:rowOff>0</xdr:rowOff>
              </from>
              <to>
                <xdr:col>10</xdr:col>
                <xdr:colOff>133350</xdr:colOff>
                <xdr:row>0</xdr:row>
                <xdr:rowOff>251460</xdr:rowOff>
              </to>
            </anchor>
          </controlPr>
        </control>
      </mc:Choice>
      <mc:Fallback>
        <control shapeId="1026" r:id="rId4" name="CommandButton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Menu!$A:$A</xm:f>
          </x14:formula1>
          <xm:sqref>C108:C1048576 C2:C88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36C9F-274C-45BA-A50F-AD8C79980250}">
  <dimension ref="A1:Q20"/>
  <sheetViews>
    <sheetView workbookViewId="0">
      <selection sqref="A1:XFD1"/>
    </sheetView>
  </sheetViews>
  <sheetFormatPr defaultRowHeight="14.4" x14ac:dyDescent="0.55000000000000004"/>
  <cols>
    <col min="3" max="3" width="8.83984375" customWidth="1"/>
    <col min="7" max="7" width="8.83984375" customWidth="1"/>
  </cols>
  <sheetData>
    <row r="1" spans="1:17" s="1" customFormat="1" ht="20.399999999999999" x14ac:dyDescent="0.75">
      <c r="A1" s="3" t="s">
        <v>228</v>
      </c>
      <c r="B1" s="3" t="s">
        <v>134</v>
      </c>
      <c r="C1" s="3" t="s">
        <v>135</v>
      </c>
      <c r="D1" s="3" t="s">
        <v>130</v>
      </c>
      <c r="E1" s="3" t="s">
        <v>131</v>
      </c>
      <c r="F1" s="7" t="s">
        <v>229</v>
      </c>
      <c r="G1" s="9" t="s">
        <v>133</v>
      </c>
      <c r="H1" s="3" t="s">
        <v>0</v>
      </c>
      <c r="I1" s="3" t="s">
        <v>132</v>
      </c>
    </row>
    <row r="2" spans="1:17" x14ac:dyDescent="0.55000000000000004">
      <c r="A2" s="6"/>
      <c r="B2" s="2" t="s">
        <v>1</v>
      </c>
      <c r="C2" s="2" t="s">
        <v>2</v>
      </c>
      <c r="D2" s="2"/>
      <c r="E2" s="2"/>
      <c r="F2" s="5" t="str">
        <f>IF(AND(D2&lt;&gt;"",E2&lt;&gt;""),"FL ","")</f>
        <v/>
      </c>
      <c r="G2" s="8"/>
      <c r="H2" s="4" t="str">
        <f>IF(AND(D2="",E2="",G2="",B2&lt;&gt;"",C2&lt;&gt;""),"Pickup",IF(AND(D2="",E2="",G2="",B2="",C2=""),"",_xlfn.CONCAT(D2,", ",E2,", ",F2,G2)))</f>
        <v>Pickup</v>
      </c>
      <c r="I2" s="2" t="s">
        <v>3</v>
      </c>
      <c r="J2" s="2"/>
      <c r="K2" s="2"/>
      <c r="L2" s="2"/>
      <c r="M2" s="2"/>
      <c r="N2" s="2"/>
      <c r="O2" s="2"/>
      <c r="P2" s="2"/>
      <c r="Q2" s="2"/>
    </row>
    <row r="3" spans="1:17" x14ac:dyDescent="0.55000000000000004">
      <c r="A3" s="6"/>
      <c r="B3" s="2" t="s">
        <v>4</v>
      </c>
      <c r="C3" s="2" t="s">
        <v>2</v>
      </c>
      <c r="D3" s="2"/>
      <c r="E3" s="2"/>
      <c r="F3" s="5" t="str">
        <f>IF(AND(D3&lt;&gt;"",E3&lt;&gt;""),"FL ","")</f>
        <v/>
      </c>
      <c r="G3" s="8"/>
      <c r="H3" s="4" t="str">
        <f>IF(AND(D3="",E3="",G3="",B3&lt;&gt;"",C3&lt;&gt;""),"Pickup",IF(AND(D3="",E3="",G3="",B3="",C3=""),"",_xlfn.CONCAT(D3,", ",E3,", ",F3,G3)))</f>
        <v>Pickup</v>
      </c>
      <c r="I3" s="2" t="s">
        <v>5</v>
      </c>
      <c r="J3" s="2"/>
      <c r="K3" s="2"/>
      <c r="L3" s="2"/>
      <c r="M3" s="2"/>
      <c r="N3" s="2"/>
      <c r="O3" s="2"/>
      <c r="P3" s="2"/>
      <c r="Q3" s="2"/>
    </row>
    <row r="4" spans="1:17" x14ac:dyDescent="0.55000000000000004">
      <c r="A4" s="6"/>
      <c r="B4" s="2" t="s">
        <v>15</v>
      </c>
      <c r="C4" s="2" t="s">
        <v>2</v>
      </c>
      <c r="D4" s="2"/>
      <c r="E4" s="2"/>
      <c r="F4" s="5" t="str">
        <f>IF(AND(D4&lt;&gt;"",E4&lt;&gt;""),"FL ","")</f>
        <v/>
      </c>
      <c r="G4" s="8" t="s">
        <v>198</v>
      </c>
      <c r="H4" s="4" t="str">
        <f>IF(AND(D4="",E4="",G4="",B4&lt;&gt;"",C4&lt;&gt;""),"Pickup",IF(AND(D4="",E4="",G4="",B4="",C4=""),"",_xlfn.CONCAT(D4,", ",E4,", ",F4,G4)))</f>
        <v>Pickup</v>
      </c>
      <c r="I4" s="2" t="s">
        <v>16</v>
      </c>
      <c r="J4" s="2"/>
      <c r="K4" s="2"/>
      <c r="L4" s="2"/>
      <c r="M4" s="2"/>
      <c r="N4" s="2"/>
      <c r="O4" s="2"/>
      <c r="P4" s="2"/>
      <c r="Q4" s="2"/>
    </row>
    <row r="5" spans="1:17" x14ac:dyDescent="0.55000000000000004">
      <c r="A5" s="6"/>
      <c r="B5" s="2" t="s">
        <v>22</v>
      </c>
      <c r="C5" s="2" t="s">
        <v>23</v>
      </c>
      <c r="D5" s="2"/>
      <c r="E5" s="2"/>
      <c r="F5" s="5" t="str">
        <f>IF(AND(D5&lt;&gt;"",E5&lt;&gt;""),"FL ","")</f>
        <v/>
      </c>
      <c r="G5" s="8" t="s">
        <v>198</v>
      </c>
      <c r="H5" s="4" t="str">
        <f>IF(AND(D5="",E5="",G5="",B5&lt;&gt;"",C5&lt;&gt;""),"Pickup",IF(AND(D5="",E5="",G5="",B5="",C5=""),"",_xlfn.CONCAT(D5,", ",E5,", ",F5,G5)))</f>
        <v>Pickup</v>
      </c>
      <c r="I5" s="2"/>
      <c r="J5" s="2"/>
      <c r="K5" s="2"/>
      <c r="L5" s="2"/>
      <c r="M5" s="2"/>
      <c r="N5" s="2"/>
      <c r="O5" s="2"/>
      <c r="P5" s="2"/>
      <c r="Q5" s="2"/>
    </row>
    <row r="6" spans="1:17" x14ac:dyDescent="0.55000000000000004">
      <c r="A6" s="6"/>
      <c r="B6" s="2" t="s">
        <v>24</v>
      </c>
      <c r="C6" s="2" t="s">
        <v>136</v>
      </c>
      <c r="D6" s="2"/>
      <c r="E6" s="2"/>
      <c r="F6" s="5" t="str">
        <f>IF(AND(D6&lt;&gt;"",E6&lt;&gt;""),"FL ","")</f>
        <v/>
      </c>
      <c r="G6" s="8" t="s">
        <v>198</v>
      </c>
      <c r="H6" s="4" t="str">
        <f>IF(AND(D6="",E6="",G6="",B6&lt;&gt;"",C6&lt;&gt;""),"Pickup",IF(AND(D6="",E6="",G6="",B6="",C6=""),"",_xlfn.CONCAT(D6,", ",E6,", ",F6,G6)))</f>
        <v>Pickup</v>
      </c>
      <c r="I6" s="2" t="s">
        <v>25</v>
      </c>
      <c r="J6" s="2"/>
      <c r="K6" s="2"/>
      <c r="L6" s="2"/>
      <c r="M6" s="2"/>
      <c r="N6" s="2"/>
      <c r="O6" s="2"/>
      <c r="P6" s="2"/>
      <c r="Q6" s="2"/>
    </row>
    <row r="7" spans="1:17" x14ac:dyDescent="0.55000000000000004">
      <c r="A7" s="6"/>
      <c r="B7" s="2" t="s">
        <v>45</v>
      </c>
      <c r="C7" s="2" t="s">
        <v>136</v>
      </c>
      <c r="D7" s="2"/>
      <c r="E7" s="2"/>
      <c r="F7" s="5" t="str">
        <f>IF(AND(D7&lt;&gt;"",E7&lt;&gt;""),"FL ","")</f>
        <v/>
      </c>
      <c r="G7" s="8" t="s">
        <v>198</v>
      </c>
      <c r="H7" s="4" t="str">
        <f>IF(AND(D7="",E7="",G7="",B7&lt;&gt;"",C7&lt;&gt;""),"Pickup",IF(AND(D7="",E7="",G7="",B7="",C7=""),"",_xlfn.CONCAT(D7,", ",E7,", ",F7,G7)))</f>
        <v>Pickup</v>
      </c>
      <c r="I7" s="2" t="s">
        <v>46</v>
      </c>
      <c r="J7" s="2"/>
      <c r="K7" s="2"/>
      <c r="L7" s="2"/>
      <c r="M7" s="2"/>
      <c r="N7" s="2"/>
      <c r="O7" s="2"/>
      <c r="P7" s="2"/>
      <c r="Q7" s="2"/>
    </row>
    <row r="8" spans="1:17" x14ac:dyDescent="0.55000000000000004">
      <c r="A8" s="6"/>
      <c r="B8" s="2" t="s">
        <v>47</v>
      </c>
      <c r="C8" s="2" t="s">
        <v>2</v>
      </c>
      <c r="D8" s="2"/>
      <c r="E8" s="2"/>
      <c r="F8" s="5" t="str">
        <f>IF(AND(D8&lt;&gt;"",E8&lt;&gt;""),"FL ","")</f>
        <v/>
      </c>
      <c r="G8" s="8" t="s">
        <v>198</v>
      </c>
      <c r="H8" s="4" t="str">
        <f>IF(AND(D8="",E8="",G8="",B8&lt;&gt;"",C8&lt;&gt;""),"Pickup",IF(AND(D8="",E8="",G8="",B8="",C8=""),"",_xlfn.CONCAT(D8,", ",E8,", ",F8,G8)))</f>
        <v>Pickup</v>
      </c>
      <c r="I8" s="2" t="s">
        <v>48</v>
      </c>
      <c r="J8" s="2"/>
      <c r="K8" s="2"/>
      <c r="L8" s="2"/>
      <c r="M8" s="2"/>
      <c r="N8" s="2"/>
      <c r="O8" s="2"/>
      <c r="P8" s="2"/>
      <c r="Q8" s="2"/>
    </row>
    <row r="9" spans="1:17" x14ac:dyDescent="0.55000000000000004">
      <c r="A9" s="6"/>
      <c r="B9" s="2" t="s">
        <v>49</v>
      </c>
      <c r="C9" s="2" t="s">
        <v>20</v>
      </c>
      <c r="D9" s="2"/>
      <c r="E9" s="2"/>
      <c r="F9" s="5" t="str">
        <f>IF(AND(D9&lt;&gt;"",E9&lt;&gt;""),"FL ","")</f>
        <v/>
      </c>
      <c r="G9" s="8" t="s">
        <v>198</v>
      </c>
      <c r="H9" s="4" t="str">
        <f>IF(AND(D9="",E9="",G9="",B9&lt;&gt;"",C9&lt;&gt;""),"Pickup",IF(AND(D9="",E9="",G9="",B9="",C9=""),"",_xlfn.CONCAT(D9,", ",E9,", ",F9,G9)))</f>
        <v>Pickup</v>
      </c>
      <c r="I9" s="2" t="s">
        <v>50</v>
      </c>
      <c r="J9" s="2"/>
      <c r="K9" s="2"/>
      <c r="L9" s="2"/>
      <c r="M9" s="2"/>
      <c r="N9" s="2"/>
      <c r="O9" s="2"/>
      <c r="P9" s="2"/>
      <c r="Q9" s="2"/>
    </row>
    <row r="10" spans="1:17" x14ac:dyDescent="0.55000000000000004">
      <c r="A10" s="6"/>
      <c r="B10" s="2" t="s">
        <v>71</v>
      </c>
      <c r="C10" s="2" t="s">
        <v>2</v>
      </c>
      <c r="D10" s="2"/>
      <c r="E10" s="2"/>
      <c r="F10" s="5" t="str">
        <f>IF(AND(D10&lt;&gt;"",E10&lt;&gt;""),"FL ","")</f>
        <v/>
      </c>
      <c r="G10" s="8" t="s">
        <v>198</v>
      </c>
      <c r="H10" s="4" t="str">
        <f>IF(AND(D10="",E10="",G10="",B10&lt;&gt;"",C10&lt;&gt;""),"Pickup",IF(AND(D10="",E10="",G10="",B10="",C10=""),"",_xlfn.CONCAT(D10,", ",E10,", ",F10,G10)))</f>
        <v>Pickup</v>
      </c>
      <c r="I10" s="2" t="s">
        <v>72</v>
      </c>
      <c r="J10" s="2"/>
      <c r="K10" s="2"/>
      <c r="L10" s="2"/>
      <c r="M10" s="2"/>
      <c r="N10" s="2"/>
      <c r="O10" s="2"/>
      <c r="P10" s="2"/>
      <c r="Q10" s="2"/>
    </row>
    <row r="11" spans="1:17" x14ac:dyDescent="0.55000000000000004">
      <c r="A11" s="6"/>
      <c r="B11" s="2" t="s">
        <v>75</v>
      </c>
      <c r="C11" s="2" t="s">
        <v>68</v>
      </c>
      <c r="D11" s="2"/>
      <c r="E11" s="2"/>
      <c r="F11" s="5" t="str">
        <f>IF(AND(D11&lt;&gt;"",E11&lt;&gt;""),"FL ","")</f>
        <v/>
      </c>
      <c r="G11" s="8" t="s">
        <v>198</v>
      </c>
      <c r="H11" s="4" t="str">
        <f>IF(AND(D11="",E11="",G11="",B11&lt;&gt;"",C11&lt;&gt;""),"Pickup",IF(AND(D11="",E11="",G11="",B11="",C11=""),"",_xlfn.CONCAT(D11,", ",E11,", ",F11,G11)))</f>
        <v>Pickup</v>
      </c>
      <c r="I11" s="2" t="s">
        <v>76</v>
      </c>
      <c r="J11" s="2"/>
      <c r="K11" s="2"/>
      <c r="L11" s="2"/>
      <c r="M11" s="2"/>
      <c r="N11" s="2"/>
      <c r="O11" s="2"/>
      <c r="P11" s="2"/>
      <c r="Q11" s="2"/>
    </row>
    <row r="12" spans="1:17" x14ac:dyDescent="0.55000000000000004">
      <c r="A12" s="6"/>
      <c r="B12" s="2" t="s">
        <v>81</v>
      </c>
      <c r="C12" s="2" t="s">
        <v>10</v>
      </c>
      <c r="D12" s="2"/>
      <c r="E12" s="2"/>
      <c r="F12" s="5" t="str">
        <f>IF(AND(D12&lt;&gt;"",E12&lt;&gt;""),"FL ","")</f>
        <v/>
      </c>
      <c r="G12" s="8" t="s">
        <v>198</v>
      </c>
      <c r="H12" s="4" t="str">
        <f>IF(AND(D12="",E12="",G12="",B12&lt;&gt;"",C12&lt;&gt;""),"Pickup",IF(AND(D12="",E12="",G12="",B12="",C12=""),"",_xlfn.CONCAT(D12,", ",E12,", ",F12,G12)))</f>
        <v>Pickup</v>
      </c>
      <c r="I12" s="2" t="s">
        <v>82</v>
      </c>
      <c r="J12" s="2"/>
      <c r="K12" s="2"/>
      <c r="L12" s="2"/>
      <c r="M12" s="2"/>
      <c r="N12" s="2"/>
      <c r="O12" s="2"/>
      <c r="P12" s="2"/>
      <c r="Q12" s="2"/>
    </row>
    <row r="13" spans="1:17" x14ac:dyDescent="0.55000000000000004">
      <c r="A13" s="6"/>
      <c r="B13" s="2" t="s">
        <v>85</v>
      </c>
      <c r="C13" s="2" t="s">
        <v>10</v>
      </c>
      <c r="D13" s="2"/>
      <c r="E13" s="2"/>
      <c r="F13" s="5" t="str">
        <f>IF(AND(D13&lt;&gt;"",E13&lt;&gt;""),"FL ","")</f>
        <v/>
      </c>
      <c r="G13" s="8" t="s">
        <v>198</v>
      </c>
      <c r="H13" s="4" t="str">
        <f>IF(AND(D13="",E13="",G13="",B13&lt;&gt;"",C13&lt;&gt;""),"Pickup",IF(AND(D13="",E13="",G13="",B13="",C13=""),"",_xlfn.CONCAT(D13,", ",E13,", ",F13,G13)))</f>
        <v>Pickup</v>
      </c>
      <c r="I13" s="2" t="s">
        <v>86</v>
      </c>
      <c r="J13" s="2"/>
      <c r="K13" s="2"/>
      <c r="L13" s="2"/>
      <c r="M13" s="2"/>
      <c r="N13" s="2"/>
      <c r="O13" s="2"/>
      <c r="P13" s="2"/>
      <c r="Q13" s="2"/>
    </row>
    <row r="14" spans="1:17" x14ac:dyDescent="0.55000000000000004">
      <c r="A14" s="6"/>
      <c r="B14" s="2" t="s">
        <v>91</v>
      </c>
      <c r="C14" s="2" t="s">
        <v>2</v>
      </c>
      <c r="D14" s="2"/>
      <c r="E14" s="2"/>
      <c r="F14" s="5" t="str">
        <f>IF(AND(D14&lt;&gt;"",E14&lt;&gt;""),"FL ","")</f>
        <v/>
      </c>
      <c r="G14" s="8" t="s">
        <v>198</v>
      </c>
      <c r="H14" s="4" t="str">
        <f>IF(AND(D14="",E14="",G14="",B14&lt;&gt;"",C14&lt;&gt;""),"Pickup",IF(AND(D14="",E14="",G14="",B14="",C14=""),"",_xlfn.CONCAT(D14,", ",E14,", ",F14,G14)))</f>
        <v>Pickup</v>
      </c>
      <c r="I14" s="2" t="s">
        <v>92</v>
      </c>
      <c r="J14" s="2"/>
      <c r="K14" s="2"/>
      <c r="L14" s="2"/>
      <c r="M14" s="2"/>
      <c r="N14" s="2"/>
      <c r="O14" s="2"/>
      <c r="P14" s="2"/>
      <c r="Q14" s="2"/>
    </row>
    <row r="15" spans="1:17" x14ac:dyDescent="0.55000000000000004">
      <c r="A15" s="6"/>
      <c r="B15" s="2" t="s">
        <v>95</v>
      </c>
      <c r="C15" s="2" t="s">
        <v>10</v>
      </c>
      <c r="D15" s="2"/>
      <c r="E15" s="2"/>
      <c r="F15" s="5" t="str">
        <f>IF(AND(D15&lt;&gt;"",E15&lt;&gt;""),"FL ","")</f>
        <v/>
      </c>
      <c r="G15" s="8" t="s">
        <v>198</v>
      </c>
      <c r="H15" s="4" t="str">
        <f>IF(AND(D15="",E15="",G15="",B15&lt;&gt;"",C15&lt;&gt;""),"Pickup",IF(AND(D15="",E15="",G15="",B15="",C15=""),"",_xlfn.CONCAT(D15,", ",E15,", ",F15,G15)))</f>
        <v>Pickup</v>
      </c>
      <c r="I15" s="2" t="s">
        <v>96</v>
      </c>
      <c r="J15" s="2"/>
      <c r="K15" s="2"/>
      <c r="L15" s="2"/>
      <c r="M15" s="2"/>
      <c r="N15" s="2"/>
      <c r="O15" s="2"/>
      <c r="P15" s="2"/>
      <c r="Q15" s="2"/>
    </row>
    <row r="16" spans="1:17" x14ac:dyDescent="0.55000000000000004">
      <c r="A16" s="6"/>
      <c r="B16" s="2" t="s">
        <v>106</v>
      </c>
      <c r="C16" s="2" t="s">
        <v>10</v>
      </c>
      <c r="D16" s="2"/>
      <c r="E16" s="2"/>
      <c r="F16" s="5" t="str">
        <f>IF(AND(D16&lt;&gt;"",E16&lt;&gt;""),"FL ","")</f>
        <v/>
      </c>
      <c r="G16" s="8" t="s">
        <v>198</v>
      </c>
      <c r="H16" s="4" t="str">
        <f>IF(AND(D16="",E16="",G16="",B16&lt;&gt;"",C16&lt;&gt;""),"Pickup",IF(AND(D16="",E16="",G16="",B16="",C16=""),"",_xlfn.CONCAT(D16,", ",E16,", ",F16,G16)))</f>
        <v>Pickup</v>
      </c>
      <c r="I16" s="2" t="s">
        <v>107</v>
      </c>
      <c r="J16" s="2"/>
      <c r="K16" s="2"/>
      <c r="L16" s="2"/>
      <c r="M16" s="2"/>
      <c r="N16" s="2"/>
      <c r="O16" s="2"/>
      <c r="P16" s="2"/>
      <c r="Q16" s="2"/>
    </row>
    <row r="17" spans="1:17" x14ac:dyDescent="0.55000000000000004">
      <c r="A17" s="6"/>
      <c r="B17" s="2" t="s">
        <v>114</v>
      </c>
      <c r="C17" s="2" t="s">
        <v>2</v>
      </c>
      <c r="D17" s="2"/>
      <c r="E17" s="2"/>
      <c r="F17" s="5" t="str">
        <f>IF(AND(D17&lt;&gt;"",E17&lt;&gt;""),"FL ","")</f>
        <v/>
      </c>
      <c r="G17" s="8" t="s">
        <v>198</v>
      </c>
      <c r="H17" s="4" t="str">
        <f>IF(AND(D17="",E17="",G17="",B17&lt;&gt;"",C17&lt;&gt;""),"Pickup",IF(AND(D17="",E17="",G17="",B17="",C17=""),"",_xlfn.CONCAT(D17,", ",E17,", ",F17,G17)))</f>
        <v>Pickup</v>
      </c>
      <c r="I17" s="2" t="s">
        <v>115</v>
      </c>
      <c r="J17" s="2"/>
      <c r="K17" s="2"/>
      <c r="L17" s="2"/>
      <c r="M17" s="2"/>
      <c r="N17" s="2"/>
      <c r="O17" s="2"/>
      <c r="P17" s="2"/>
      <c r="Q17" s="2"/>
    </row>
    <row r="18" spans="1:17" x14ac:dyDescent="0.55000000000000004">
      <c r="A18" s="6"/>
      <c r="B18" s="2" t="s">
        <v>121</v>
      </c>
      <c r="C18" s="2" t="s">
        <v>7</v>
      </c>
      <c r="D18" s="2"/>
      <c r="E18" s="2"/>
      <c r="F18" s="5" t="str">
        <f>IF(AND(D18&lt;&gt;"",E18&lt;&gt;""),"FL ","")</f>
        <v/>
      </c>
      <c r="G18" s="8" t="s">
        <v>198</v>
      </c>
      <c r="H18" s="4" t="str">
        <f>IF(AND(D18="",E18="",G18="",B18&lt;&gt;"",C18&lt;&gt;""),"Pickup",IF(AND(D18="",E18="",G18="",B18="",C18=""),"",_xlfn.CONCAT(D18,", ",E18,", ",F18,G18)))</f>
        <v>Pickup</v>
      </c>
      <c r="I18" s="2"/>
      <c r="J18" s="2"/>
      <c r="K18" s="2"/>
      <c r="L18" s="2"/>
      <c r="M18" s="2"/>
      <c r="N18" s="2"/>
      <c r="O18" s="2"/>
      <c r="P18" s="2"/>
      <c r="Q18" s="2"/>
    </row>
    <row r="19" spans="1:17" x14ac:dyDescent="0.55000000000000004">
      <c r="A19" s="6"/>
      <c r="B19" s="2" t="s">
        <v>125</v>
      </c>
      <c r="C19" s="2" t="s">
        <v>10</v>
      </c>
      <c r="D19" s="2"/>
      <c r="E19" s="2"/>
      <c r="F19" s="5" t="str">
        <f>IF(AND(D19&lt;&gt;"",E19&lt;&gt;""),"FL ","")</f>
        <v/>
      </c>
      <c r="G19" s="8" t="s">
        <v>198</v>
      </c>
      <c r="H19" s="4" t="str">
        <f>IF(AND(D19="",E19="",G19="",B19&lt;&gt;"",C19&lt;&gt;""),"Pickup",IF(AND(D19="",E19="",G19="",B19="",C19=""),"",_xlfn.CONCAT(D19,", ",E19,", ",F19,G19)))</f>
        <v>Pickup</v>
      </c>
      <c r="I19" s="2" t="s">
        <v>126</v>
      </c>
      <c r="J19" s="2"/>
      <c r="K19" s="2"/>
      <c r="L19" s="2"/>
      <c r="M19" s="2"/>
      <c r="N19" s="2"/>
      <c r="O19" s="2"/>
      <c r="P19" s="2"/>
      <c r="Q19" s="2"/>
    </row>
    <row r="20" spans="1:17" x14ac:dyDescent="0.55000000000000004">
      <c r="A20" s="6"/>
      <c r="B20" s="2" t="s">
        <v>128</v>
      </c>
      <c r="C20" s="2" t="s">
        <v>10</v>
      </c>
      <c r="D20" s="2"/>
      <c r="E20" s="2"/>
      <c r="F20" s="5" t="str">
        <f>IF(AND(D20&lt;&gt;"",E20&lt;&gt;""),"FL ","")</f>
        <v/>
      </c>
      <c r="G20" s="8" t="s">
        <v>198</v>
      </c>
      <c r="H20" s="4" t="str">
        <f>IF(AND(D20="",E20="",G20="",B20&lt;&gt;"",C20&lt;&gt;""),"Pickup",IF(AND(D20="",E20="",G20="",B20="",C20=""),"",_xlfn.CONCAT(D20,", ",E20,", ",F20,G20)))</f>
        <v>Pickup</v>
      </c>
      <c r="I20" s="2" t="s">
        <v>129</v>
      </c>
      <c r="J20" s="2"/>
      <c r="K20" s="2"/>
      <c r="L20" s="2"/>
      <c r="M20" s="2"/>
      <c r="N20" s="2"/>
      <c r="O20" s="2"/>
      <c r="P20" s="2"/>
      <c r="Q20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Menu!$A:$A</xm:f>
          </x14:formula1>
          <xm:sqref>C2:C20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12"/>
  <sheetViews>
    <sheetView workbookViewId="0"/>
  </sheetViews>
  <sheetFormatPr defaultRowHeight="14.4" x14ac:dyDescent="0.55000000000000004"/>
  <sheetData>
    <row r="1" spans="1:1" x14ac:dyDescent="0.55000000000000004">
      <c r="A1" t="s">
        <v>23</v>
      </c>
    </row>
    <row r="2" spans="1:1" x14ac:dyDescent="0.55000000000000004">
      <c r="A2" t="s">
        <v>27</v>
      </c>
    </row>
    <row r="3" spans="1:1" x14ac:dyDescent="0.55000000000000004">
      <c r="A3" t="s">
        <v>2</v>
      </c>
    </row>
    <row r="4" spans="1:1" x14ac:dyDescent="0.55000000000000004">
      <c r="A4" t="s">
        <v>10</v>
      </c>
    </row>
    <row r="5" spans="1:1" x14ac:dyDescent="0.55000000000000004">
      <c r="A5" t="s">
        <v>20</v>
      </c>
    </row>
    <row r="6" spans="1:1" x14ac:dyDescent="0.55000000000000004">
      <c r="A6" t="s">
        <v>54</v>
      </c>
    </row>
    <row r="7" spans="1:1" x14ac:dyDescent="0.55000000000000004">
      <c r="A7" t="s">
        <v>227</v>
      </c>
    </row>
    <row r="8" spans="1:1" x14ac:dyDescent="0.55000000000000004">
      <c r="A8" t="s">
        <v>7</v>
      </c>
    </row>
    <row r="9" spans="1:1" x14ac:dyDescent="0.55000000000000004">
      <c r="A9" t="s">
        <v>88</v>
      </c>
    </row>
    <row r="10" spans="1:1" x14ac:dyDescent="0.55000000000000004">
      <c r="A10" t="s">
        <v>68</v>
      </c>
    </row>
    <row r="11" spans="1:1" x14ac:dyDescent="0.55000000000000004">
      <c r="A11" t="s">
        <v>226</v>
      </c>
    </row>
    <row r="12" spans="1:1" x14ac:dyDescent="0.55000000000000004">
      <c r="A12" t="s">
        <v>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Delivery Order Log</vt:lpstr>
      <vt:lpstr>Pickups</vt:lpstr>
      <vt:lpstr>Menu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Ramirez</dc:creator>
  <cp:lastModifiedBy>Luis Ramirez</cp:lastModifiedBy>
  <dcterms:created xsi:type="dcterms:W3CDTF">2021-01-17T18:02:48Z</dcterms:created>
  <dcterms:modified xsi:type="dcterms:W3CDTF">2021-01-21T21:39:45Z</dcterms:modified>
</cp:coreProperties>
</file>