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despradel/Desktop/Random Projects/Sankey PIB/Data/"/>
    </mc:Choice>
  </mc:AlternateContent>
  <xr:revisionPtr revIDLastSave="0" documentId="13_ncr:1_{B339E106-CC0D-B046-8E0A-CAF5DC5E8D2D}" xr6:coauthVersionLast="47" xr6:coauthVersionMax="47" xr10:uidLastSave="{00000000-0000-0000-0000-000000000000}"/>
  <bookViews>
    <workbookView xWindow="-38400" yWindow="500" windowWidth="38400" windowHeight="21100" xr2:uid="{66ED77C6-0D1C-D245-A797-E9B8F4662477}"/>
  </bookViews>
  <sheets>
    <sheet name="Data" sheetId="1" r:id="rId1"/>
    <sheet name="Nodes" sheetId="2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B6" i="3"/>
  <c r="A6" i="3"/>
</calcChain>
</file>

<file path=xl/sharedStrings.xml><?xml version="1.0" encoding="utf-8"?>
<sst xmlns="http://schemas.openxmlformats.org/spreadsheetml/2006/main" count="198" uniqueCount="54">
  <si>
    <t>actividad_economica_1</t>
  </si>
  <si>
    <t>actividad_economia_2</t>
  </si>
  <si>
    <t>actividad_economica_3</t>
  </si>
  <si>
    <t>valor</t>
  </si>
  <si>
    <t>Agropecuario</t>
  </si>
  <si>
    <t>Subsector Agrícola</t>
  </si>
  <si>
    <t>Ganadería, Silvicultura y Pesca</t>
  </si>
  <si>
    <t>Industrias</t>
  </si>
  <si>
    <t>Explotación de Minas y Canteras</t>
  </si>
  <si>
    <t>Manufactura Local</t>
  </si>
  <si>
    <t>Industrias de Alimentos</t>
  </si>
  <si>
    <t>Elaboración de Bebidas y Productos de Tabaco</t>
  </si>
  <si>
    <t>Fabricación de Productos de la Refinación de Petróleo y Quimicos</t>
  </si>
  <si>
    <t>Otras Manufacturas</t>
  </si>
  <si>
    <t>Manufactura Zonas Francas</t>
  </si>
  <si>
    <t>Construcción</t>
  </si>
  <si>
    <t>Servicios</t>
  </si>
  <si>
    <t>Energía y Agua</t>
  </si>
  <si>
    <t>Comercio</t>
  </si>
  <si>
    <t>Hoteles, Bares y Restaurantes</t>
  </si>
  <si>
    <t>Transporte y Almacenamiento</t>
  </si>
  <si>
    <t>Comunicaciones</t>
  </si>
  <si>
    <t>Intermediación Financiera, Seguros y Actividades Conexas</t>
  </si>
  <si>
    <t>Actividades Inmobiliarias y de Alquiler</t>
  </si>
  <si>
    <t>Enseñanza</t>
  </si>
  <si>
    <t>Enseñanza de Mercado</t>
  </si>
  <si>
    <t>Enseñanza No de Mercado</t>
  </si>
  <si>
    <t>Salud de Mercado</t>
  </si>
  <si>
    <t>Salud No de Mercado</t>
  </si>
  <si>
    <t>Salud</t>
  </si>
  <si>
    <t>Otras Actividades de Servicios de Mercado</t>
  </si>
  <si>
    <t>Administración Pública y Defensa; Seguridad Social de Afiliación Obligatoria y Otros Servicios</t>
  </si>
  <si>
    <t>Impuestos a la producción netos de subsidios</t>
  </si>
  <si>
    <t>id</t>
  </si>
  <si>
    <t>label</t>
  </si>
  <si>
    <t>Producto Interno Bruto</t>
  </si>
  <si>
    <t>PIB</t>
  </si>
  <si>
    <t>objetivo_texto</t>
  </si>
  <si>
    <t>fuente_texto</t>
  </si>
  <si>
    <t>fuente_id</t>
  </si>
  <si>
    <t>objetivo_id</t>
  </si>
  <si>
    <t>link_color</t>
  </si>
  <si>
    <t>#ff7f0e</t>
  </si>
  <si>
    <t>#084887</t>
  </si>
  <si>
    <t>#449dd1</t>
  </si>
  <si>
    <t>#78c0e0</t>
  </si>
  <si>
    <t>#78c0e1</t>
  </si>
  <si>
    <t>#78c0e2</t>
  </si>
  <si>
    <t>#78c0e3</t>
  </si>
  <si>
    <t>#f58a07</t>
  </si>
  <si>
    <t>#f9ab55</t>
  </si>
  <si>
    <t>#386150</t>
  </si>
  <si>
    <t>#7dcd85</t>
  </si>
  <si>
    <t>#f95738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</si>
</sst>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FF9999"/>
      <name val="Consolas"/>
      <family val="2"/>
    </font>
    <font>
      <sz val="13"/>
      <color theme="1"/>
      <name val="Consola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</cellXfs>
  <cellStyles count="3">
    <cellStyle name="Comma" xfId="1" builtinId="3"/>
    <cellStyle name="Normal" xfId="0" builtinId="0"/>
    <cellStyle name="Percent 2" xfId="2" xr:uid="{D9EB5147-0877-4E48-88DF-CFFB8EE171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0551-39FE-AA4C-9AB8-AAF45722C7B5}">
  <dimension ref="A1:D24"/>
  <sheetViews>
    <sheetView tabSelected="1" zoomScale="140" zoomScaleNormal="140" workbookViewId="0">
      <selection activeCell="F15" sqref="F15"/>
    </sheetView>
  </sheetViews>
  <sheetFormatPr baseColWidth="10" defaultRowHeight="16" x14ac:dyDescent="0.2"/>
  <cols>
    <col min="1" max="1" width="21.83203125" customWidth="1"/>
    <col min="2" max="3" width="29.5" bestFit="1" customWidth="1"/>
    <col min="4" max="4" width="11.83203125" bestFit="1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t="s">
        <v>4</v>
      </c>
      <c r="B2" t="s">
        <v>5</v>
      </c>
      <c r="C2" t="s">
        <v>5</v>
      </c>
      <c r="D2" s="1">
        <v>238895.23044431765</v>
      </c>
    </row>
    <row r="3" spans="1:4" x14ac:dyDescent="0.2">
      <c r="A3" t="s">
        <v>4</v>
      </c>
      <c r="B3" t="s">
        <v>6</v>
      </c>
      <c r="C3" t="s">
        <v>6</v>
      </c>
      <c r="D3" s="1">
        <v>123465.66625777778</v>
      </c>
    </row>
    <row r="4" spans="1:4" x14ac:dyDescent="0.2">
      <c r="A4" t="s">
        <v>7</v>
      </c>
      <c r="B4" t="s">
        <v>8</v>
      </c>
      <c r="C4" t="s">
        <v>8</v>
      </c>
      <c r="D4" s="1">
        <v>90666.111579783843</v>
      </c>
    </row>
    <row r="5" spans="1:4" x14ac:dyDescent="0.2">
      <c r="A5" t="s">
        <v>7</v>
      </c>
      <c r="B5" t="s">
        <v>9</v>
      </c>
      <c r="C5" t="s">
        <v>10</v>
      </c>
      <c r="D5" s="1">
        <v>279472.95704107208</v>
      </c>
    </row>
    <row r="6" spans="1:4" x14ac:dyDescent="0.2">
      <c r="A6" t="s">
        <v>7</v>
      </c>
      <c r="B6" t="s">
        <v>9</v>
      </c>
      <c r="C6" t="s">
        <v>11</v>
      </c>
      <c r="D6" s="1">
        <v>82236.226210065361</v>
      </c>
    </row>
    <row r="7" spans="1:4" x14ac:dyDescent="0.2">
      <c r="A7" t="s">
        <v>7</v>
      </c>
      <c r="B7" t="s">
        <v>9</v>
      </c>
      <c r="C7" t="s">
        <v>12</v>
      </c>
      <c r="D7" s="1">
        <v>75134.313369370968</v>
      </c>
    </row>
    <row r="8" spans="1:4" x14ac:dyDescent="0.2">
      <c r="A8" t="s">
        <v>7</v>
      </c>
      <c r="B8" t="s">
        <v>9</v>
      </c>
      <c r="C8" t="s">
        <v>13</v>
      </c>
      <c r="D8" s="1">
        <v>291900.171914451</v>
      </c>
    </row>
    <row r="9" spans="1:4" x14ac:dyDescent="0.2">
      <c r="A9" t="s">
        <v>7</v>
      </c>
      <c r="B9" t="s">
        <v>14</v>
      </c>
      <c r="C9" t="s">
        <v>14</v>
      </c>
      <c r="D9" s="1">
        <v>205037.20768223738</v>
      </c>
    </row>
    <row r="10" spans="1:4" x14ac:dyDescent="0.2">
      <c r="A10" t="s">
        <v>7</v>
      </c>
      <c r="B10" t="s">
        <v>15</v>
      </c>
      <c r="C10" t="s">
        <v>15</v>
      </c>
      <c r="D10" s="1">
        <v>954270.81789744459</v>
      </c>
    </row>
    <row r="11" spans="1:4" x14ac:dyDescent="0.2">
      <c r="A11" t="s">
        <v>16</v>
      </c>
      <c r="B11" t="s">
        <v>17</v>
      </c>
      <c r="C11" t="s">
        <v>17</v>
      </c>
      <c r="D11" s="1">
        <v>91629.733960754995</v>
      </c>
    </row>
    <row r="12" spans="1:4" x14ac:dyDescent="0.2">
      <c r="A12" t="s">
        <v>16</v>
      </c>
      <c r="B12" t="s">
        <v>18</v>
      </c>
      <c r="C12" t="s">
        <v>18</v>
      </c>
      <c r="D12" s="1">
        <v>674066.66193822771</v>
      </c>
    </row>
    <row r="13" spans="1:4" x14ac:dyDescent="0.2">
      <c r="A13" t="s">
        <v>16</v>
      </c>
      <c r="B13" t="s">
        <v>19</v>
      </c>
      <c r="C13" t="s">
        <v>19</v>
      </c>
      <c r="D13" s="1">
        <v>384933.88306678075</v>
      </c>
    </row>
    <row r="14" spans="1:4" x14ac:dyDescent="0.2">
      <c r="A14" t="s">
        <v>16</v>
      </c>
      <c r="B14" t="s">
        <v>20</v>
      </c>
      <c r="C14" t="s">
        <v>20</v>
      </c>
      <c r="D14" s="1">
        <v>533386.98878362717</v>
      </c>
    </row>
    <row r="15" spans="1:4" x14ac:dyDescent="0.2">
      <c r="A15" t="s">
        <v>16</v>
      </c>
      <c r="B15" t="s">
        <v>21</v>
      </c>
      <c r="C15" t="s">
        <v>21</v>
      </c>
      <c r="D15" s="1">
        <v>45374.157386217063</v>
      </c>
    </row>
    <row r="16" spans="1:4" x14ac:dyDescent="0.2">
      <c r="A16" t="s">
        <v>16</v>
      </c>
      <c r="B16" t="s">
        <v>22</v>
      </c>
      <c r="C16" t="s">
        <v>22</v>
      </c>
      <c r="D16" s="1">
        <v>230333.16067851605</v>
      </c>
    </row>
    <row r="17" spans="1:4" x14ac:dyDescent="0.2">
      <c r="A17" t="s">
        <v>16</v>
      </c>
      <c r="B17" t="s">
        <v>23</v>
      </c>
      <c r="C17" t="s">
        <v>23</v>
      </c>
      <c r="D17" s="1">
        <v>408492.86499765166</v>
      </c>
    </row>
    <row r="18" spans="1:4" x14ac:dyDescent="0.2">
      <c r="A18" t="s">
        <v>16</v>
      </c>
      <c r="B18" t="s">
        <v>24</v>
      </c>
      <c r="C18" t="s">
        <v>25</v>
      </c>
      <c r="D18" s="1">
        <v>88833.048705912268</v>
      </c>
    </row>
    <row r="19" spans="1:4" x14ac:dyDescent="0.2">
      <c r="A19" t="s">
        <v>16</v>
      </c>
      <c r="B19" t="s">
        <v>24</v>
      </c>
      <c r="C19" t="s">
        <v>26</v>
      </c>
      <c r="D19" s="1">
        <v>203149.01883739728</v>
      </c>
    </row>
    <row r="20" spans="1:4" x14ac:dyDescent="0.2">
      <c r="A20" t="s">
        <v>16</v>
      </c>
      <c r="B20" t="s">
        <v>29</v>
      </c>
      <c r="C20" t="s">
        <v>27</v>
      </c>
      <c r="D20" s="1">
        <v>132396.26535022288</v>
      </c>
    </row>
    <row r="21" spans="1:4" x14ac:dyDescent="0.2">
      <c r="A21" t="s">
        <v>16</v>
      </c>
      <c r="B21" t="s">
        <v>29</v>
      </c>
      <c r="C21" t="s">
        <v>28</v>
      </c>
      <c r="D21" s="1">
        <v>77671.149801329375</v>
      </c>
    </row>
    <row r="22" spans="1:4" x14ac:dyDescent="0.2">
      <c r="A22" t="s">
        <v>16</v>
      </c>
      <c r="B22" t="s">
        <v>30</v>
      </c>
      <c r="C22" t="s">
        <v>30</v>
      </c>
      <c r="D22" s="1">
        <v>382169.80639171239</v>
      </c>
    </row>
    <row r="23" spans="1:4" x14ac:dyDescent="0.2">
      <c r="A23" t="s">
        <v>16</v>
      </c>
      <c r="B23" t="s">
        <v>31</v>
      </c>
      <c r="C23" t="s">
        <v>31</v>
      </c>
      <c r="D23" s="1">
        <v>247861.28740903627</v>
      </c>
    </row>
    <row r="24" spans="1:4" x14ac:dyDescent="0.2">
      <c r="A24" t="s">
        <v>32</v>
      </c>
      <c r="B24" t="s">
        <v>32</v>
      </c>
      <c r="C24" t="s">
        <v>32</v>
      </c>
      <c r="D24" s="1">
        <v>419187.28889251448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9BBB-38D5-4641-B8F6-BDC32A0B4C7E}">
  <dimension ref="A1:B31"/>
  <sheetViews>
    <sheetView zoomScale="114" zoomScaleNormal="140" workbookViewId="0">
      <selection activeCell="C7" sqref="C7"/>
    </sheetView>
  </sheetViews>
  <sheetFormatPr baseColWidth="10" defaultRowHeight="16" x14ac:dyDescent="0.2"/>
  <cols>
    <col min="1" max="1" width="78.6640625" bestFit="1" customWidth="1"/>
    <col min="2" max="2" width="20.6640625" customWidth="1"/>
  </cols>
  <sheetData>
    <row r="1" spans="1:2" s="2" customFormat="1" x14ac:dyDescent="0.2">
      <c r="A1" s="2" t="s">
        <v>34</v>
      </c>
      <c r="B1" s="2" t="s">
        <v>33</v>
      </c>
    </row>
    <row r="2" spans="1:2" s="2" customFormat="1" x14ac:dyDescent="0.2">
      <c r="A2" t="s">
        <v>35</v>
      </c>
      <c r="B2">
        <v>0</v>
      </c>
    </row>
    <row r="3" spans="1:2" x14ac:dyDescent="0.2">
      <c r="A3" t="s">
        <v>4</v>
      </c>
      <c r="B3">
        <v>1</v>
      </c>
    </row>
    <row r="4" spans="1:2" x14ac:dyDescent="0.2">
      <c r="A4" t="s">
        <v>7</v>
      </c>
      <c r="B4">
        <v>2</v>
      </c>
    </row>
    <row r="5" spans="1:2" x14ac:dyDescent="0.2">
      <c r="A5" t="s">
        <v>16</v>
      </c>
      <c r="B5">
        <v>3</v>
      </c>
    </row>
    <row r="6" spans="1:2" x14ac:dyDescent="0.2">
      <c r="A6" t="s">
        <v>32</v>
      </c>
      <c r="B6">
        <v>4</v>
      </c>
    </row>
    <row r="7" spans="1:2" x14ac:dyDescent="0.2">
      <c r="A7" t="s">
        <v>5</v>
      </c>
      <c r="B7">
        <v>5</v>
      </c>
    </row>
    <row r="8" spans="1:2" x14ac:dyDescent="0.2">
      <c r="A8" t="s">
        <v>6</v>
      </c>
      <c r="B8">
        <v>6</v>
      </c>
    </row>
    <row r="9" spans="1:2" x14ac:dyDescent="0.2">
      <c r="A9" t="s">
        <v>8</v>
      </c>
      <c r="B9">
        <v>7</v>
      </c>
    </row>
    <row r="10" spans="1:2" x14ac:dyDescent="0.2">
      <c r="A10" t="s">
        <v>9</v>
      </c>
      <c r="B10">
        <v>8</v>
      </c>
    </row>
    <row r="11" spans="1:2" x14ac:dyDescent="0.2">
      <c r="A11" t="s">
        <v>14</v>
      </c>
      <c r="B11">
        <v>9</v>
      </c>
    </row>
    <row r="12" spans="1:2" x14ac:dyDescent="0.2">
      <c r="A12" t="s">
        <v>15</v>
      </c>
      <c r="B12">
        <v>10</v>
      </c>
    </row>
    <row r="13" spans="1:2" x14ac:dyDescent="0.2">
      <c r="A13" t="s">
        <v>10</v>
      </c>
      <c r="B13">
        <v>11</v>
      </c>
    </row>
    <row r="14" spans="1:2" x14ac:dyDescent="0.2">
      <c r="A14" t="s">
        <v>11</v>
      </c>
      <c r="B14">
        <v>12</v>
      </c>
    </row>
    <row r="15" spans="1:2" x14ac:dyDescent="0.2">
      <c r="A15" t="s">
        <v>12</v>
      </c>
      <c r="B15">
        <v>13</v>
      </c>
    </row>
    <row r="16" spans="1:2" x14ac:dyDescent="0.2">
      <c r="A16" t="s">
        <v>13</v>
      </c>
      <c r="B16">
        <v>14</v>
      </c>
    </row>
    <row r="17" spans="1:2" x14ac:dyDescent="0.2">
      <c r="A17" t="s">
        <v>17</v>
      </c>
      <c r="B17">
        <v>15</v>
      </c>
    </row>
    <row r="18" spans="1:2" x14ac:dyDescent="0.2">
      <c r="A18" t="s">
        <v>18</v>
      </c>
      <c r="B18">
        <v>16</v>
      </c>
    </row>
    <row r="19" spans="1:2" x14ac:dyDescent="0.2">
      <c r="A19" t="s">
        <v>19</v>
      </c>
      <c r="B19">
        <v>17</v>
      </c>
    </row>
    <row r="20" spans="1:2" x14ac:dyDescent="0.2">
      <c r="A20" t="s">
        <v>20</v>
      </c>
      <c r="B20">
        <v>18</v>
      </c>
    </row>
    <row r="21" spans="1:2" x14ac:dyDescent="0.2">
      <c r="A21" t="s">
        <v>21</v>
      </c>
      <c r="B21">
        <v>19</v>
      </c>
    </row>
    <row r="22" spans="1:2" x14ac:dyDescent="0.2">
      <c r="A22" t="s">
        <v>22</v>
      </c>
      <c r="B22">
        <v>20</v>
      </c>
    </row>
    <row r="23" spans="1:2" x14ac:dyDescent="0.2">
      <c r="A23" t="s">
        <v>23</v>
      </c>
      <c r="B23">
        <v>21</v>
      </c>
    </row>
    <row r="24" spans="1:2" x14ac:dyDescent="0.2">
      <c r="A24" t="s">
        <v>24</v>
      </c>
      <c r="B24">
        <v>22</v>
      </c>
    </row>
    <row r="25" spans="1:2" x14ac:dyDescent="0.2">
      <c r="A25" t="s">
        <v>29</v>
      </c>
      <c r="B25">
        <v>23</v>
      </c>
    </row>
    <row r="26" spans="1:2" x14ac:dyDescent="0.2">
      <c r="A26" t="s">
        <v>30</v>
      </c>
      <c r="B26">
        <v>24</v>
      </c>
    </row>
    <row r="27" spans="1:2" x14ac:dyDescent="0.2">
      <c r="A27" t="s">
        <v>31</v>
      </c>
      <c r="B27">
        <v>25</v>
      </c>
    </row>
    <row r="28" spans="1:2" x14ac:dyDescent="0.2">
      <c r="A28" t="s">
        <v>25</v>
      </c>
      <c r="B28">
        <v>26</v>
      </c>
    </row>
    <row r="29" spans="1:2" x14ac:dyDescent="0.2">
      <c r="A29" t="s">
        <v>26</v>
      </c>
      <c r="B29">
        <v>27</v>
      </c>
    </row>
    <row r="30" spans="1:2" x14ac:dyDescent="0.2">
      <c r="A30" t="s">
        <v>27</v>
      </c>
      <c r="B30">
        <v>28</v>
      </c>
    </row>
    <row r="31" spans="1:2" x14ac:dyDescent="0.2">
      <c r="A31" t="s">
        <v>28</v>
      </c>
      <c r="B3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6BEB-727E-BD4E-806F-701C9AA80A90}">
  <dimension ref="A1:H30"/>
  <sheetViews>
    <sheetView zoomScale="130" zoomScaleNormal="130" workbookViewId="0">
      <selection activeCell="F6" sqref="F6"/>
    </sheetView>
  </sheetViews>
  <sheetFormatPr baseColWidth="10" defaultRowHeight="16" x14ac:dyDescent="0.2"/>
  <cols>
    <col min="1" max="4" width="11.1640625" customWidth="1"/>
    <col min="5" max="5" width="79.6640625" bestFit="1" customWidth="1"/>
    <col min="6" max="6" width="11.1640625" customWidth="1"/>
    <col min="8" max="8" width="39.33203125" bestFit="1" customWidth="1"/>
  </cols>
  <sheetData>
    <row r="1" spans="1:8" s="2" customFormat="1" x14ac:dyDescent="0.2">
      <c r="A1" s="2" t="s">
        <v>39</v>
      </c>
      <c r="B1" s="2" t="s">
        <v>40</v>
      </c>
      <c r="C1" s="2" t="s">
        <v>3</v>
      </c>
      <c r="D1" s="2" t="s">
        <v>38</v>
      </c>
      <c r="E1" s="2" t="s">
        <v>37</v>
      </c>
      <c r="F1" s="2" t="s">
        <v>41</v>
      </c>
    </row>
    <row r="2" spans="1:8" ht="17" x14ac:dyDescent="0.2">
      <c r="A2">
        <v>0</v>
      </c>
      <c r="B2">
        <v>1</v>
      </c>
      <c r="C2" s="1">
        <v>362360.8967020954</v>
      </c>
      <c r="D2" t="s">
        <v>36</v>
      </c>
      <c r="E2" t="s">
        <v>4</v>
      </c>
      <c r="F2" s="5" t="s">
        <v>51</v>
      </c>
    </row>
    <row r="3" spans="1:8" ht="17" x14ac:dyDescent="0.2">
      <c r="A3">
        <v>0</v>
      </c>
      <c r="B3">
        <v>2</v>
      </c>
      <c r="C3" s="1">
        <v>1978717.805694425</v>
      </c>
      <c r="D3" t="s">
        <v>36</v>
      </c>
      <c r="E3" t="s">
        <v>7</v>
      </c>
      <c r="F3" s="5" t="s">
        <v>42</v>
      </c>
    </row>
    <row r="4" spans="1:8" ht="17" x14ac:dyDescent="0.2">
      <c r="A4">
        <v>0</v>
      </c>
      <c r="B4">
        <v>3</v>
      </c>
      <c r="C4" s="1">
        <v>3500298.027307386</v>
      </c>
      <c r="D4" t="s">
        <v>36</v>
      </c>
      <c r="E4" t="s">
        <v>16</v>
      </c>
      <c r="F4" s="5" t="s">
        <v>43</v>
      </c>
    </row>
    <row r="5" spans="1:8" ht="17" x14ac:dyDescent="0.2">
      <c r="A5">
        <v>0</v>
      </c>
      <c r="B5">
        <v>4</v>
      </c>
      <c r="C5" s="1">
        <v>419187.28889251448</v>
      </c>
      <c r="D5" t="s">
        <v>36</v>
      </c>
      <c r="E5" t="s">
        <v>32</v>
      </c>
      <c r="F5" s="5" t="s">
        <v>53</v>
      </c>
    </row>
    <row r="6" spans="1:8" ht="17" x14ac:dyDescent="0.2">
      <c r="A6">
        <f>VLOOKUP(D6,Nodes!$A$2:$B$31,2,0)</f>
        <v>1</v>
      </c>
      <c r="B6">
        <f>VLOOKUP(E6,Nodes!$A$2:$B$31,2,0)</f>
        <v>5</v>
      </c>
      <c r="C6" s="1">
        <v>238895.23044431765</v>
      </c>
      <c r="D6" t="s">
        <v>4</v>
      </c>
      <c r="E6" t="s">
        <v>5</v>
      </c>
      <c r="F6" s="5" t="s">
        <v>52</v>
      </c>
    </row>
    <row r="7" spans="1:8" ht="17" x14ac:dyDescent="0.2">
      <c r="A7">
        <f>VLOOKUP(D7,Nodes!$A$2:$B$31,2,0)</f>
        <v>1</v>
      </c>
      <c r="B7">
        <f>VLOOKUP(E7,Nodes!$A$2:$B$31,2,0)</f>
        <v>6</v>
      </c>
      <c r="C7" s="1">
        <v>123465.66625777778</v>
      </c>
      <c r="D7" t="s">
        <v>4</v>
      </c>
      <c r="E7" t="s">
        <v>6</v>
      </c>
      <c r="F7" s="5" t="s">
        <v>52</v>
      </c>
    </row>
    <row r="8" spans="1:8" ht="17" x14ac:dyDescent="0.2">
      <c r="A8">
        <f>VLOOKUP(D8,Nodes!$A$2:$B$31,2,0)</f>
        <v>2</v>
      </c>
      <c r="B8">
        <f>VLOOKUP(E8,Nodes!$A$2:$B$31,2,0)</f>
        <v>7</v>
      </c>
      <c r="C8" s="1">
        <v>90666.111579783843</v>
      </c>
      <c r="D8" t="s">
        <v>7</v>
      </c>
      <c r="E8" t="s">
        <v>8</v>
      </c>
      <c r="F8" s="5" t="s">
        <v>49</v>
      </c>
    </row>
    <row r="9" spans="1:8" ht="17" x14ac:dyDescent="0.2">
      <c r="A9">
        <f>VLOOKUP(D9,Nodes!$A$2:$B$31,2,0)</f>
        <v>2</v>
      </c>
      <c r="B9">
        <f>VLOOKUP(E9,Nodes!$A$2:$B$31,2,0)</f>
        <v>8</v>
      </c>
      <c r="C9" s="1">
        <v>728743.66853495943</v>
      </c>
      <c r="D9" t="s">
        <v>7</v>
      </c>
      <c r="E9" t="s">
        <v>9</v>
      </c>
      <c r="F9" s="5" t="s">
        <v>49</v>
      </c>
    </row>
    <row r="10" spans="1:8" ht="17" x14ac:dyDescent="0.2">
      <c r="A10">
        <f>VLOOKUP(D10,Nodes!$A$2:$B$31,2,0)</f>
        <v>2</v>
      </c>
      <c r="B10">
        <f>VLOOKUP(E10,Nodes!$A$2:$B$31,2,0)</f>
        <v>9</v>
      </c>
      <c r="C10" s="1">
        <v>205037.20768223738</v>
      </c>
      <c r="D10" t="s">
        <v>7</v>
      </c>
      <c r="E10" t="s">
        <v>14</v>
      </c>
      <c r="F10" s="5" t="s">
        <v>49</v>
      </c>
      <c r="H10" s="4"/>
    </row>
    <row r="11" spans="1:8" ht="17" x14ac:dyDescent="0.2">
      <c r="A11">
        <f>VLOOKUP(D11,Nodes!$A$2:$B$31,2,0)</f>
        <v>2</v>
      </c>
      <c r="B11">
        <f>VLOOKUP(E11,Nodes!$A$2:$B$31,2,0)</f>
        <v>10</v>
      </c>
      <c r="C11" s="1">
        <v>954270.81789744459</v>
      </c>
      <c r="D11" t="s">
        <v>7</v>
      </c>
      <c r="E11" t="s">
        <v>15</v>
      </c>
      <c r="F11" s="5" t="s">
        <v>49</v>
      </c>
    </row>
    <row r="12" spans="1:8" ht="17" x14ac:dyDescent="0.2">
      <c r="A12">
        <f>VLOOKUP(D12,Nodes!$A$2:$B$31,2,0)</f>
        <v>8</v>
      </c>
      <c r="B12">
        <f>VLOOKUP(E12,Nodes!$A$2:$B$31,2,0)</f>
        <v>11</v>
      </c>
      <c r="C12" s="1">
        <v>279472.95704107208</v>
      </c>
      <c r="D12" t="s">
        <v>9</v>
      </c>
      <c r="E12" t="s">
        <v>10</v>
      </c>
      <c r="F12" s="5" t="s">
        <v>50</v>
      </c>
    </row>
    <row r="13" spans="1:8" ht="17" x14ac:dyDescent="0.2">
      <c r="A13">
        <f>VLOOKUP(D13,Nodes!$A$2:$B$31,2,0)</f>
        <v>8</v>
      </c>
      <c r="B13">
        <f>VLOOKUP(E13,Nodes!$A$2:$B$31,2,0)</f>
        <v>12</v>
      </c>
      <c r="C13" s="1">
        <v>82236.226210065361</v>
      </c>
      <c r="D13" t="s">
        <v>9</v>
      </c>
      <c r="E13" t="s">
        <v>11</v>
      </c>
      <c r="F13" s="5" t="s">
        <v>50</v>
      </c>
      <c r="H13" s="4"/>
    </row>
    <row r="14" spans="1:8" ht="17" x14ac:dyDescent="0.2">
      <c r="A14">
        <f>VLOOKUP(D14,Nodes!$A$2:$B$31,2,0)</f>
        <v>8</v>
      </c>
      <c r="B14">
        <f>VLOOKUP(E14,Nodes!$A$2:$B$31,2,0)</f>
        <v>13</v>
      </c>
      <c r="C14" s="1">
        <v>75134.313369370968</v>
      </c>
      <c r="D14" t="s">
        <v>9</v>
      </c>
      <c r="E14" t="s">
        <v>12</v>
      </c>
      <c r="F14" s="5" t="s">
        <v>50</v>
      </c>
      <c r="H14" s="4"/>
    </row>
    <row r="15" spans="1:8" ht="17" x14ac:dyDescent="0.2">
      <c r="A15">
        <f>VLOOKUP(D15,Nodes!$A$2:$B$31,2,0)</f>
        <v>8</v>
      </c>
      <c r="B15">
        <f>VLOOKUP(E15,Nodes!$A$2:$B$31,2,0)</f>
        <v>14</v>
      </c>
      <c r="C15" s="1">
        <v>291900.171914451</v>
      </c>
      <c r="D15" t="s">
        <v>9</v>
      </c>
      <c r="E15" t="s">
        <v>13</v>
      </c>
      <c r="F15" s="5" t="s">
        <v>50</v>
      </c>
      <c r="G15" s="3"/>
    </row>
    <row r="16" spans="1:8" ht="17" x14ac:dyDescent="0.2">
      <c r="A16">
        <f>VLOOKUP(D16,Nodes!$A$2:$B$31,2,0)</f>
        <v>3</v>
      </c>
      <c r="B16">
        <f>VLOOKUP(E16,Nodes!$A$2:$B$31,2,0)</f>
        <v>15</v>
      </c>
      <c r="C16" s="1">
        <v>91629.733960754995</v>
      </c>
      <c r="D16" t="s">
        <v>16</v>
      </c>
      <c r="E16" t="s">
        <v>17</v>
      </c>
      <c r="F16" s="5" t="s">
        <v>44</v>
      </c>
      <c r="G16" s="1"/>
    </row>
    <row r="17" spans="1:7" ht="17" x14ac:dyDescent="0.2">
      <c r="A17">
        <f>VLOOKUP(D17,Nodes!$A$2:$B$31,2,0)</f>
        <v>3</v>
      </c>
      <c r="B17">
        <f>VLOOKUP(E17,Nodes!$A$2:$B$31,2,0)</f>
        <v>16</v>
      </c>
      <c r="C17" s="1">
        <v>674066.66193822771</v>
      </c>
      <c r="D17" t="s">
        <v>16</v>
      </c>
      <c r="E17" t="s">
        <v>18</v>
      </c>
      <c r="F17" s="5" t="s">
        <v>44</v>
      </c>
      <c r="G17" s="1"/>
    </row>
    <row r="18" spans="1:7" ht="17" x14ac:dyDescent="0.2">
      <c r="A18">
        <f>VLOOKUP(D18,Nodes!$A$2:$B$31,2,0)</f>
        <v>3</v>
      </c>
      <c r="B18">
        <f>VLOOKUP(E18,Nodes!$A$2:$B$31,2,0)</f>
        <v>17</v>
      </c>
      <c r="C18" s="1">
        <v>384933.88306678075</v>
      </c>
      <c r="D18" t="s">
        <v>16</v>
      </c>
      <c r="E18" t="s">
        <v>19</v>
      </c>
      <c r="F18" s="5" t="s">
        <v>44</v>
      </c>
      <c r="G18" s="1"/>
    </row>
    <row r="19" spans="1:7" ht="17" x14ac:dyDescent="0.2">
      <c r="A19">
        <f>VLOOKUP(D19,Nodes!$A$2:$B$31,2,0)</f>
        <v>3</v>
      </c>
      <c r="B19">
        <f>VLOOKUP(E19,Nodes!$A$2:$B$31,2,0)</f>
        <v>18</v>
      </c>
      <c r="C19" s="1">
        <v>533386.98878362717</v>
      </c>
      <c r="D19" t="s">
        <v>16</v>
      </c>
      <c r="E19" t="s">
        <v>20</v>
      </c>
      <c r="F19" s="5" t="s">
        <v>44</v>
      </c>
      <c r="G19" s="1"/>
    </row>
    <row r="20" spans="1:7" ht="17" x14ac:dyDescent="0.2">
      <c r="A20">
        <f>VLOOKUP(D20,Nodes!$A$2:$B$31,2,0)</f>
        <v>3</v>
      </c>
      <c r="B20">
        <f>VLOOKUP(E20,Nodes!$A$2:$B$31,2,0)</f>
        <v>19</v>
      </c>
      <c r="C20" s="1">
        <v>45374.157386217063</v>
      </c>
      <c r="D20" t="s">
        <v>16</v>
      </c>
      <c r="E20" t="s">
        <v>21</v>
      </c>
      <c r="F20" s="5" t="s">
        <v>44</v>
      </c>
    </row>
    <row r="21" spans="1:7" ht="17" x14ac:dyDescent="0.2">
      <c r="A21">
        <f>VLOOKUP(D21,Nodes!$A$2:$B$31,2,0)</f>
        <v>3</v>
      </c>
      <c r="B21">
        <f>VLOOKUP(E21,Nodes!$A$2:$B$31,2,0)</f>
        <v>20</v>
      </c>
      <c r="C21" s="1">
        <v>230333.16067851605</v>
      </c>
      <c r="D21" t="s">
        <v>16</v>
      </c>
      <c r="E21" t="s">
        <v>22</v>
      </c>
      <c r="F21" s="5" t="s">
        <v>44</v>
      </c>
    </row>
    <row r="22" spans="1:7" ht="17" x14ac:dyDescent="0.2">
      <c r="A22">
        <f>VLOOKUP(D22,Nodes!$A$2:$B$31,2,0)</f>
        <v>3</v>
      </c>
      <c r="B22">
        <f>VLOOKUP(E22,Nodes!$A$2:$B$31,2,0)</f>
        <v>21</v>
      </c>
      <c r="C22" s="1">
        <v>408492.86499765166</v>
      </c>
      <c r="D22" t="s">
        <v>16</v>
      </c>
      <c r="E22" t="s">
        <v>23</v>
      </c>
      <c r="F22" s="5" t="s">
        <v>44</v>
      </c>
    </row>
    <row r="23" spans="1:7" ht="17" x14ac:dyDescent="0.2">
      <c r="A23">
        <f>VLOOKUP(D23,Nodes!$A$2:$B$31,2,0)</f>
        <v>3</v>
      </c>
      <c r="B23">
        <f>VLOOKUP(E23,Nodes!$A$2:$B$31,2,0)</f>
        <v>22</v>
      </c>
      <c r="C23" s="1">
        <v>291982.06754330953</v>
      </c>
      <c r="D23" t="s">
        <v>16</v>
      </c>
      <c r="E23" t="s">
        <v>24</v>
      </c>
      <c r="F23" s="5" t="s">
        <v>44</v>
      </c>
    </row>
    <row r="24" spans="1:7" ht="17" x14ac:dyDescent="0.2">
      <c r="A24">
        <f>VLOOKUP(D24,Nodes!$A$2:$B$31,2,0)</f>
        <v>3</v>
      </c>
      <c r="B24">
        <f>VLOOKUP(E24,Nodes!$A$2:$B$31,2,0)</f>
        <v>23</v>
      </c>
      <c r="C24" s="1">
        <v>210067.41515155224</v>
      </c>
      <c r="D24" t="s">
        <v>16</v>
      </c>
      <c r="E24" t="s">
        <v>29</v>
      </c>
      <c r="F24" s="5" t="s">
        <v>44</v>
      </c>
    </row>
    <row r="25" spans="1:7" ht="17" x14ac:dyDescent="0.2">
      <c r="A25">
        <f>VLOOKUP(D25,Nodes!$A$2:$B$31,2,0)</f>
        <v>3</v>
      </c>
      <c r="B25">
        <f>VLOOKUP(E25,Nodes!$A$2:$B$31,2,0)</f>
        <v>24</v>
      </c>
      <c r="C25" s="1">
        <v>382169.80639171239</v>
      </c>
      <c r="D25" t="s">
        <v>16</v>
      </c>
      <c r="E25" t="s">
        <v>30</v>
      </c>
      <c r="F25" s="5" t="s">
        <v>44</v>
      </c>
    </row>
    <row r="26" spans="1:7" ht="17" x14ac:dyDescent="0.2">
      <c r="A26">
        <f>VLOOKUP(D26,Nodes!$A$2:$B$31,2,0)</f>
        <v>3</v>
      </c>
      <c r="B26">
        <f>VLOOKUP(E26,Nodes!$A$2:$B$31,2,0)</f>
        <v>25</v>
      </c>
      <c r="C26" s="1">
        <v>247861.28740903627</v>
      </c>
      <c r="D26" t="s">
        <v>16</v>
      </c>
      <c r="E26" t="s">
        <v>31</v>
      </c>
      <c r="F26" s="5" t="s">
        <v>44</v>
      </c>
    </row>
    <row r="27" spans="1:7" ht="17" x14ac:dyDescent="0.2">
      <c r="A27">
        <f>VLOOKUP(D27,Nodes!$A$2:$B$31,2,0)</f>
        <v>22</v>
      </c>
      <c r="B27">
        <f>VLOOKUP(E27,Nodes!$A$2:$B$31,2,0)</f>
        <v>26</v>
      </c>
      <c r="C27" s="1">
        <v>88833.048705912268</v>
      </c>
      <c r="D27" t="s">
        <v>24</v>
      </c>
      <c r="E27" t="s">
        <v>25</v>
      </c>
      <c r="F27" s="5" t="s">
        <v>45</v>
      </c>
    </row>
    <row r="28" spans="1:7" ht="17" x14ac:dyDescent="0.2">
      <c r="A28">
        <f>VLOOKUP(D28,Nodes!$A$2:$B$31,2,0)</f>
        <v>22</v>
      </c>
      <c r="B28">
        <f>VLOOKUP(E28,Nodes!$A$2:$B$31,2,0)</f>
        <v>27</v>
      </c>
      <c r="C28" s="1">
        <v>203149.01883739728</v>
      </c>
      <c r="D28" t="s">
        <v>24</v>
      </c>
      <c r="E28" t="s">
        <v>26</v>
      </c>
      <c r="F28" s="5" t="s">
        <v>46</v>
      </c>
    </row>
    <row r="29" spans="1:7" ht="17" x14ac:dyDescent="0.2">
      <c r="A29">
        <f>VLOOKUP(D29,Nodes!$A$2:$B$31,2,0)</f>
        <v>23</v>
      </c>
      <c r="B29">
        <f>VLOOKUP(E29,Nodes!$A$2:$B$31,2,0)</f>
        <v>28</v>
      </c>
      <c r="C29" s="1">
        <v>132396.26535022288</v>
      </c>
      <c r="D29" t="s">
        <v>29</v>
      </c>
      <c r="E29" t="s">
        <v>27</v>
      </c>
      <c r="F29" s="5" t="s">
        <v>47</v>
      </c>
    </row>
    <row r="30" spans="1:7" ht="17" x14ac:dyDescent="0.2">
      <c r="A30">
        <f>VLOOKUP(D30,Nodes!$A$2:$B$31,2,0)</f>
        <v>23</v>
      </c>
      <c r="B30">
        <f>VLOOKUP(E30,Nodes!$A$2:$B$31,2,0)</f>
        <v>29</v>
      </c>
      <c r="C30" s="1">
        <v>77671.149801329375</v>
      </c>
      <c r="D30" t="s">
        <v>29</v>
      </c>
      <c r="E30" t="s">
        <v>28</v>
      </c>
      <c r="F30" s="5" t="s">
        <v>48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Despradel-Dargam,LR (pgt)</dc:creator>
  <cp:lastModifiedBy>Despradel-Dargam,LR (pgt)</cp:lastModifiedBy>
  <dcterms:created xsi:type="dcterms:W3CDTF">2024-01-10T21:58:41Z</dcterms:created>
  <dcterms:modified xsi:type="dcterms:W3CDTF">2024-01-11T02:31:55Z</dcterms:modified>
</cp:coreProperties>
</file>