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2" windowHeight="6972" activeTab="1"/>
  </bookViews>
  <sheets>
    <sheet name="Resolução Sistema de Equações" sheetId="1" r:id="rId1"/>
    <sheet name="Simplex" sheetId="2" r:id="rId2"/>
    <sheet name="Definição Matricial" sheetId="3" r:id="rId3"/>
  </sheets>
  <calcPr calcId="145621"/>
</workbook>
</file>

<file path=xl/calcChain.xml><?xml version="1.0" encoding="utf-8"?>
<calcChain xmlns="http://schemas.openxmlformats.org/spreadsheetml/2006/main">
  <c r="G26" i="2" l="1"/>
  <c r="D13" i="2"/>
  <c r="G25" i="2"/>
  <c r="C17" i="2"/>
  <c r="D18" i="2"/>
  <c r="C18" i="2"/>
  <c r="B22" i="2"/>
  <c r="B21" i="2"/>
  <c r="C13" i="2"/>
  <c r="D17" i="2"/>
  <c r="L18" i="1"/>
  <c r="D13" i="1"/>
  <c r="L17" i="1"/>
  <c r="D15" i="2"/>
  <c r="C15" i="2"/>
  <c r="D14" i="2"/>
  <c r="H14" i="2" s="1" a="1"/>
  <c r="C14" i="2"/>
  <c r="C14" i="1"/>
  <c r="D14" i="1"/>
  <c r="C13" i="1"/>
  <c r="C15" i="1"/>
  <c r="D15" i="1"/>
  <c r="F14" i="1"/>
  <c r="C16" i="1" s="1"/>
  <c r="H14" i="1" a="1"/>
  <c r="H14" i="1" s="1"/>
  <c r="I14" i="2" l="1"/>
  <c r="J21" i="2" s="1"/>
  <c r="H14" i="2"/>
  <c r="H15" i="2"/>
  <c r="I22" i="2" s="1"/>
  <c r="I15" i="2"/>
  <c r="J22" i="2" s="1"/>
  <c r="F14" i="2"/>
  <c r="C16" i="2" s="1"/>
  <c r="I14" i="1"/>
  <c r="I15" i="1"/>
  <c r="H15" i="1"/>
  <c r="N14" i="1" l="1" a="1"/>
  <c r="N14" i="1" s="1"/>
  <c r="N17" i="1" s="1"/>
  <c r="I23" i="2" a="1"/>
  <c r="I21" i="2"/>
  <c r="D21" i="2" a="1"/>
  <c r="K14" i="2" a="1"/>
  <c r="N15" i="1" l="1"/>
  <c r="N18" i="1" s="1"/>
  <c r="K14" i="2"/>
  <c r="K15" i="2"/>
  <c r="I23" i="2"/>
  <c r="J23" i="2"/>
  <c r="D21" i="2"/>
  <c r="H22" i="2"/>
  <c r="H21" i="2"/>
  <c r="F21" i="2"/>
  <c r="G22" i="2"/>
  <c r="E22" i="2"/>
  <c r="G21" i="2"/>
  <c r="E21" i="2"/>
  <c r="F22" i="2"/>
  <c r="D22" i="2"/>
  <c r="K23" i="2" l="1"/>
  <c r="F23" i="2"/>
  <c r="E23" i="2"/>
  <c r="H23" i="2"/>
  <c r="G23" i="2"/>
  <c r="D23" i="2"/>
  <c r="J26" i="2"/>
  <c r="K22" i="2"/>
  <c r="K21" i="2"/>
  <c r="J25" i="2"/>
  <c r="F18" i="2" l="1"/>
  <c r="L21" i="2"/>
</calcChain>
</file>

<file path=xl/sharedStrings.xml><?xml version="1.0" encoding="utf-8"?>
<sst xmlns="http://schemas.openxmlformats.org/spreadsheetml/2006/main" count="87" uniqueCount="42">
  <si>
    <t>b</t>
  </si>
  <si>
    <t>x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</si>
  <si>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</si>
  <si>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</si>
  <si>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</si>
  <si>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</si>
  <si>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</si>
  <si>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</si>
  <si>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</si>
  <si>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t>Seleccione índice de 2 colunas de A (linearmente independentes) para formar B:</t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</si>
  <si>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</si>
  <si>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</si>
  <si>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</si>
  <si>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</si>
  <si>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</si>
  <si>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</si>
  <si>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</si>
  <si>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t>Seleccione índices de 2 colunas de A (linearmente independentes) para formar B: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</si>
  <si>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</si>
  <si>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</si>
  <si>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é básica com valor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</si>
  <si>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</si>
  <si>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</si>
  <si>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Resolução de um sistema de 2 equações em ordem a 2 das variáveis, sendo as restantes variáveis nulas</t>
  </si>
  <si>
    <t>max {cx : A x = b, x &gt;= 0 }</t>
  </si>
  <si>
    <t>Modelo de Programação Linear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</si>
  <si>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</si>
  <si>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</si>
  <si>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</si>
  <si>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</si>
  <si>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</si>
  <si>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</si>
  <si>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</si>
  <si>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</si>
  <si>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</si>
  <si>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</si>
  <si>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Definição Matricial do Modelo de Programação Linear</t>
  </si>
  <si>
    <t>solução:</t>
  </si>
  <si>
    <t>variável</t>
  </si>
  <si>
    <t>as restantes variáveis são não-básicas, e iguais a 0.</t>
  </si>
  <si>
    <t xml:space="preserve">variável correspondente à coluna: </t>
  </si>
  <si>
    <t>as restantes variáveis são iguais a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</si>
</sst>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2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11430</xdr:rowOff>
    </xdr:from>
    <xdr:to>
      <xdr:col>12</xdr:col>
      <xdr:colOff>596265</xdr:colOff>
      <xdr:row>7</xdr:row>
      <xdr:rowOff>198120</xdr:rowOff>
    </xdr:to>
    <xdr:sp macro="" textlink="">
      <xdr:nvSpPr>
        <xdr:cNvPr id="2" name="TextBox 1"/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93345</xdr:colOff>
      <xdr:row>6</xdr:row>
      <xdr:rowOff>9525</xdr:rowOff>
    </xdr:from>
    <xdr:to>
      <xdr:col>10</xdr:col>
      <xdr:colOff>586735</xdr:colOff>
      <xdr:row>7</xdr:row>
      <xdr:rowOff>177165</xdr:rowOff>
    </xdr:to>
    <xdr:sp macro="" textlink="">
      <xdr:nvSpPr>
        <xdr:cNvPr id="3" name="TextBox 2"/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11430</xdr:rowOff>
    </xdr:from>
    <xdr:to>
      <xdr:col>10</xdr:col>
      <xdr:colOff>521965</xdr:colOff>
      <xdr:row>9</xdr:row>
      <xdr:rowOff>85904</xdr:rowOff>
    </xdr:to>
    <xdr:sp macro="" textlink="">
      <xdr:nvSpPr>
        <xdr:cNvPr id="4" name="TextBox 3"/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-c</a:t>
          </a:r>
        </a:p>
      </xdr:txBody>
    </xdr:sp>
    <xdr:clientData/>
  </xdr:twoCellAnchor>
  <xdr:twoCellAnchor>
    <xdr:from>
      <xdr:col>11</xdr:col>
      <xdr:colOff>57150</xdr:colOff>
      <xdr:row>8</xdr:row>
      <xdr:rowOff>11430</xdr:rowOff>
    </xdr:from>
    <xdr:to>
      <xdr:col>12</xdr:col>
      <xdr:colOff>531508</xdr:colOff>
      <xdr:row>9</xdr:row>
      <xdr:rowOff>97155</xdr:rowOff>
    </xdr:to>
    <xdr:sp macro="" textlink="">
      <xdr:nvSpPr>
        <xdr:cNvPr id="5" name="TextBox 4"/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11430</xdr:rowOff>
    </xdr:from>
    <xdr:to>
      <xdr:col>14</xdr:col>
      <xdr:colOff>0</xdr:colOff>
      <xdr:row>9</xdr:row>
      <xdr:rowOff>87630</xdr:rowOff>
    </xdr:to>
    <xdr:sp macro="" textlink="">
      <xdr:nvSpPr>
        <xdr:cNvPr id="6" name="TextBox 5"/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93345</xdr:colOff>
      <xdr:row>6</xdr:row>
      <xdr:rowOff>38100</xdr:rowOff>
    </xdr:from>
    <xdr:to>
      <xdr:col>14</xdr:col>
      <xdr:colOff>9525</xdr:colOff>
      <xdr:row>7</xdr:row>
      <xdr:rowOff>167640</xdr:rowOff>
    </xdr:to>
    <xdr:sp macro="" textlink="">
      <xdr:nvSpPr>
        <xdr:cNvPr id="7" name="TextBox 6"/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11430</xdr:rowOff>
    </xdr:from>
    <xdr:to>
      <xdr:col>12</xdr:col>
      <xdr:colOff>596265</xdr:colOff>
      <xdr:row>13</xdr:row>
      <xdr:rowOff>198120</xdr:rowOff>
    </xdr:to>
    <xdr:sp macro="" textlink="">
      <xdr:nvSpPr>
        <xdr:cNvPr id="8" name="TextBox 7"/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93345</xdr:colOff>
      <xdr:row>12</xdr:row>
      <xdr:rowOff>9525</xdr:rowOff>
    </xdr:from>
    <xdr:to>
      <xdr:col>10</xdr:col>
      <xdr:colOff>586735</xdr:colOff>
      <xdr:row>13</xdr:row>
      <xdr:rowOff>177165</xdr:rowOff>
    </xdr:to>
    <xdr:sp macro="" textlink="">
      <xdr:nvSpPr>
        <xdr:cNvPr id="9" name="TextBox 8"/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11430</xdr:rowOff>
    </xdr:from>
    <xdr:to>
      <xdr:col>10</xdr:col>
      <xdr:colOff>560065</xdr:colOff>
      <xdr:row>15</xdr:row>
      <xdr:rowOff>123979</xdr:rowOff>
    </xdr:to>
    <xdr:sp macro="" textlink="">
      <xdr:nvSpPr>
        <xdr:cNvPr id="10" name="TextBox 9"/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- c</a:t>
          </a:r>
        </a:p>
      </xdr:txBody>
    </xdr:sp>
    <xdr:clientData/>
  </xdr:twoCellAnchor>
  <xdr:twoCellAnchor>
    <xdr:from>
      <xdr:col>11</xdr:col>
      <xdr:colOff>57150</xdr:colOff>
      <xdr:row>14</xdr:row>
      <xdr:rowOff>11430</xdr:rowOff>
    </xdr:from>
    <xdr:to>
      <xdr:col>12</xdr:col>
      <xdr:colOff>531508</xdr:colOff>
      <xdr:row>15</xdr:row>
      <xdr:rowOff>123979</xdr:rowOff>
    </xdr:to>
    <xdr:sp macro="" textlink="">
      <xdr:nvSpPr>
        <xdr:cNvPr id="11" name="TextBox 10"/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11430</xdr:rowOff>
    </xdr:from>
    <xdr:to>
      <xdr:col>14</xdr:col>
      <xdr:colOff>171450</xdr:colOff>
      <xdr:row>15</xdr:row>
      <xdr:rowOff>125730</xdr:rowOff>
    </xdr:to>
    <xdr:sp macro="" textlink="">
      <xdr:nvSpPr>
        <xdr:cNvPr id="12" name="TextBox 11"/>
        <xdr:cNvSpPr txBox="1"/>
      </xdr:nvSpPr>
      <xdr:spPr>
        <a:xfrm>
          <a:off x="8629649" y="3524250"/>
          <a:ext cx="68580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93344</xdr:colOff>
      <xdr:row>12</xdr:row>
      <xdr:rowOff>38100</xdr:rowOff>
    </xdr:from>
    <xdr:to>
      <xdr:col>14</xdr:col>
      <xdr:colOff>171510</xdr:colOff>
      <xdr:row>13</xdr:row>
      <xdr:rowOff>167640</xdr:rowOff>
    </xdr:to>
    <xdr:sp macro="" textlink="">
      <xdr:nvSpPr>
        <xdr:cNvPr id="13" name="TextBox 12"/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445770</xdr:colOff>
      <xdr:row>6</xdr:row>
      <xdr:rowOff>9525</xdr:rowOff>
    </xdr:from>
    <xdr:to>
      <xdr:col>3</xdr:col>
      <xdr:colOff>560070</xdr:colOff>
      <xdr:row>8</xdr:row>
      <xdr:rowOff>0</xdr:rowOff>
    </xdr:to>
    <xdr:sp macro="" textlink="">
      <xdr:nvSpPr>
        <xdr:cNvPr id="14" name="TextBox 13"/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598170</xdr:colOff>
      <xdr:row>6</xdr:row>
      <xdr:rowOff>9524</xdr:rowOff>
    </xdr:from>
    <xdr:to>
      <xdr:col>4</xdr:col>
      <xdr:colOff>245745</xdr:colOff>
      <xdr:row>8</xdr:row>
      <xdr:rowOff>9524</xdr:rowOff>
    </xdr:to>
    <xdr:sp macro="" textlink="">
      <xdr:nvSpPr>
        <xdr:cNvPr id="15" name="TextBox 14"/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445770</xdr:colOff>
      <xdr:row>8</xdr:row>
      <xdr:rowOff>28575</xdr:rowOff>
    </xdr:from>
    <xdr:to>
      <xdr:col>3</xdr:col>
      <xdr:colOff>558225</xdr:colOff>
      <xdr:row>9</xdr:row>
      <xdr:rowOff>76200</xdr:rowOff>
    </xdr:to>
    <xdr:sp macro="" textlink="">
      <xdr:nvSpPr>
        <xdr:cNvPr id="16" name="TextBox 15"/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598169</xdr:colOff>
      <xdr:row>8</xdr:row>
      <xdr:rowOff>11430</xdr:rowOff>
    </xdr:from>
    <xdr:to>
      <xdr:col>4</xdr:col>
      <xdr:colOff>245744</xdr:colOff>
      <xdr:row>9</xdr:row>
      <xdr:rowOff>85904</xdr:rowOff>
    </xdr:to>
    <xdr:sp macro="" textlink="">
      <xdr:nvSpPr>
        <xdr:cNvPr id="17" name="TextBox 16"/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zoomScaleNormal="100" workbookViewId="0">
      <selection activeCell="J12" sqref="J12"/>
    </sheetView>
  </sheetViews>
  <sheetFormatPr defaultRowHeight="14.4" x14ac:dyDescent="0.3"/>
  <cols>
    <col min="11" max="11" width="3.6640625" customWidth="1"/>
    <col min="12" max="12" width="5" customWidth="1"/>
    <col min="13" max="13" width="2.44140625" customWidth="1"/>
  </cols>
  <sheetData>
    <row r="2" spans="1:17" x14ac:dyDescent="0.3">
      <c r="D2" t="s">
        <v>23</v>
      </c>
    </row>
    <row r="3" spans="1:17" x14ac:dyDescent="0.3">
      <c r="Q3" s="1"/>
    </row>
    <row r="4" spans="1:17" ht="16.8" x14ac:dyDescent="0.35">
      <c r="D4" t="s">
        <v>26</v>
      </c>
    </row>
    <row r="6" spans="1:17" ht="16.2" thickBot="1" x14ac:dyDescent="0.4">
      <c r="C6" t="s">
        <v>4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/>
      <c r="L6" s="7"/>
      <c r="N6" s="1" t="s">
        <v>0</v>
      </c>
    </row>
    <row r="7" spans="1:17" x14ac:dyDescent="0.3">
      <c r="D7" s="9">
        <v>1</v>
      </c>
      <c r="E7" s="13">
        <v>-1</v>
      </c>
      <c r="F7" s="13">
        <v>1</v>
      </c>
      <c r="G7" s="13">
        <v>0</v>
      </c>
      <c r="H7" s="13">
        <v>2</v>
      </c>
      <c r="I7" s="13">
        <v>1</v>
      </c>
      <c r="J7" s="10">
        <v>0</v>
      </c>
      <c r="K7" s="15" t="s">
        <v>22</v>
      </c>
      <c r="L7" s="54" t="s">
        <v>1</v>
      </c>
      <c r="M7" s="50" t="s">
        <v>3</v>
      </c>
      <c r="N7" s="51">
        <v>12</v>
      </c>
    </row>
    <row r="8" spans="1:17" ht="15" thickBot="1" x14ac:dyDescent="0.35">
      <c r="D8" s="11">
        <v>1</v>
      </c>
      <c r="E8" s="14">
        <v>2</v>
      </c>
      <c r="F8" s="14">
        <v>0</v>
      </c>
      <c r="G8" s="14">
        <v>1</v>
      </c>
      <c r="H8" s="14">
        <v>-1</v>
      </c>
      <c r="I8" s="14">
        <v>0</v>
      </c>
      <c r="J8" s="12">
        <v>1</v>
      </c>
      <c r="K8" s="15"/>
      <c r="L8" s="55"/>
      <c r="M8" s="50" t="s">
        <v>3</v>
      </c>
      <c r="N8" s="52">
        <v>12</v>
      </c>
    </row>
    <row r="9" spans="1:17" x14ac:dyDescent="0.3">
      <c r="M9" s="8"/>
    </row>
    <row r="10" spans="1:17" x14ac:dyDescent="0.3">
      <c r="M10" s="8"/>
    </row>
    <row r="11" spans="1:17" x14ac:dyDescent="0.3">
      <c r="A11" t="s">
        <v>17</v>
      </c>
      <c r="I11" s="3">
        <v>6</v>
      </c>
      <c r="J11" s="3">
        <v>7</v>
      </c>
      <c r="K11" s="53"/>
      <c r="L11" s="53"/>
      <c r="M11" s="8"/>
    </row>
    <row r="12" spans="1:17" x14ac:dyDescent="0.3">
      <c r="I12" s="1"/>
      <c r="M12" s="8"/>
    </row>
    <row r="13" spans="1:17" ht="15" thickBot="1" x14ac:dyDescent="0.35">
      <c r="C13" s="8" t="str">
        <f>INDEX(D6:J6,,I11)</f>
        <v>A6</v>
      </c>
      <c r="D13" s="8" t="str">
        <f>INDEX(D6:J6,,J11)</f>
        <v>A7</v>
      </c>
      <c r="M13" s="8"/>
    </row>
    <row r="14" spans="1:17" ht="16.2" x14ac:dyDescent="0.3">
      <c r="B14" s="6" t="s">
        <v>6</v>
      </c>
      <c r="C14" s="9">
        <f>INDEX(D7:J8,1,I11)</f>
        <v>1</v>
      </c>
      <c r="D14" s="10">
        <f>INDEX(D7:J8,1,J11)</f>
        <v>0</v>
      </c>
      <c r="E14" s="5" t="s">
        <v>5</v>
      </c>
      <c r="F14" s="48">
        <f>MDETERM(C14:D15)</f>
        <v>1</v>
      </c>
      <c r="G14" s="8" t="s">
        <v>21</v>
      </c>
      <c r="H14" s="21">
        <f t="array" ref="H14:I15">MINVERSE(C14:D15)</f>
        <v>1</v>
      </c>
      <c r="I14" s="22">
        <v>0</v>
      </c>
      <c r="K14" s="6"/>
      <c r="L14" s="6" t="s">
        <v>18</v>
      </c>
      <c r="M14" s="50" t="s">
        <v>3</v>
      </c>
      <c r="N14" s="25">
        <f t="array" ref="N14:N15">MMULT(H14:I15,N7:N8)</f>
        <v>12</v>
      </c>
    </row>
    <row r="15" spans="1:17" ht="15" thickBot="1" x14ac:dyDescent="0.35">
      <c r="B15" s="5"/>
      <c r="C15" s="11">
        <f>INDEX(D7:J8,2,I11)</f>
        <v>0</v>
      </c>
      <c r="D15" s="12">
        <f>INDEX(D7:J8,2,J11)</f>
        <v>1</v>
      </c>
      <c r="G15" s="1"/>
      <c r="H15" s="23">
        <v>0</v>
      </c>
      <c r="I15" s="24">
        <v>1</v>
      </c>
      <c r="M15" s="8"/>
      <c r="N15" s="26">
        <v>12</v>
      </c>
    </row>
    <row r="16" spans="1:17" x14ac:dyDescent="0.3">
      <c r="C16" t="str">
        <f>IF(ABS(F14)&lt;0.0000000001,"colunas não são linearmente independentes","")</f>
        <v/>
      </c>
      <c r="M16" s="8"/>
      <c r="N16" s="56"/>
    </row>
    <row r="17" spans="7:14" x14ac:dyDescent="0.3">
      <c r="G17" t="s">
        <v>37</v>
      </c>
      <c r="H17" t="s">
        <v>40</v>
      </c>
      <c r="L17" s="8" t="str">
        <f>INDEX(D6:J6,,I11)</f>
        <v>A6</v>
      </c>
      <c r="M17" s="50" t="s">
        <v>3</v>
      </c>
      <c r="N17" s="57">
        <f>N14</f>
        <v>12</v>
      </c>
    </row>
    <row r="18" spans="7:14" x14ac:dyDescent="0.3">
      <c r="H18" t="s">
        <v>40</v>
      </c>
      <c r="L18" s="8" t="str">
        <f>INDEX(D6:J6,,J11)</f>
        <v>A7</v>
      </c>
      <c r="M18" s="50" t="s">
        <v>3</v>
      </c>
      <c r="N18" s="57">
        <f>N15</f>
        <v>12</v>
      </c>
    </row>
    <row r="19" spans="7:14" x14ac:dyDescent="0.3">
      <c r="H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zoomScaleNormal="100" workbookViewId="0">
      <selection activeCell="J12" sqref="J12"/>
    </sheetView>
  </sheetViews>
  <sheetFormatPr defaultColWidth="9.109375" defaultRowHeight="14.4" x14ac:dyDescent="0.3"/>
  <cols>
    <col min="1" max="16384" width="9.109375" style="29"/>
  </cols>
  <sheetData>
    <row r="2" spans="1:11" x14ac:dyDescent="0.3">
      <c r="D2" s="29" t="s">
        <v>25</v>
      </c>
    </row>
    <row r="4" spans="1:11" x14ac:dyDescent="0.3">
      <c r="D4" s="29" t="s">
        <v>24</v>
      </c>
    </row>
    <row r="6" spans="1:11" ht="16.2" thickBot="1" x14ac:dyDescent="0.35">
      <c r="B6" s="30"/>
      <c r="C6" s="18" t="s">
        <v>2</v>
      </c>
      <c r="D6" s="31" t="s">
        <v>10</v>
      </c>
      <c r="E6" s="31" t="s">
        <v>11</v>
      </c>
      <c r="F6" s="31" t="s">
        <v>12</v>
      </c>
      <c r="G6" s="31" t="s">
        <v>13</v>
      </c>
      <c r="H6" s="31" t="s">
        <v>14</v>
      </c>
      <c r="I6" s="31" t="s">
        <v>15</v>
      </c>
      <c r="J6" s="32" t="s">
        <v>16</v>
      </c>
      <c r="K6" s="16" t="s">
        <v>0</v>
      </c>
    </row>
    <row r="7" spans="1:11" ht="15.6" x14ac:dyDescent="0.3">
      <c r="B7" s="33" t="s">
        <v>15</v>
      </c>
      <c r="C7" s="17">
        <v>0</v>
      </c>
      <c r="D7" s="34">
        <v>1</v>
      </c>
      <c r="E7" s="34">
        <v>-1</v>
      </c>
      <c r="F7" s="34">
        <v>1</v>
      </c>
      <c r="G7" s="34">
        <v>0</v>
      </c>
      <c r="H7" s="34">
        <v>2</v>
      </c>
      <c r="I7" s="34">
        <v>1</v>
      </c>
      <c r="J7" s="35">
        <v>0</v>
      </c>
      <c r="K7" s="8">
        <v>12</v>
      </c>
    </row>
    <row r="8" spans="1:11" ht="16.2" thickBot="1" x14ac:dyDescent="0.35">
      <c r="B8" s="32" t="s">
        <v>16</v>
      </c>
      <c r="C8" s="18">
        <v>0</v>
      </c>
      <c r="D8" s="16">
        <v>1</v>
      </c>
      <c r="E8" s="16">
        <v>2</v>
      </c>
      <c r="F8" s="16">
        <v>0</v>
      </c>
      <c r="G8" s="16">
        <v>1</v>
      </c>
      <c r="H8" s="16">
        <v>-1</v>
      </c>
      <c r="I8" s="16">
        <v>0</v>
      </c>
      <c r="J8" s="36">
        <v>1</v>
      </c>
      <c r="K8" s="16">
        <v>12</v>
      </c>
    </row>
    <row r="9" spans="1:11" x14ac:dyDescent="0.3">
      <c r="B9" s="8" t="s">
        <v>2</v>
      </c>
      <c r="C9" s="17">
        <v>1</v>
      </c>
      <c r="D9" s="63">
        <v>-3</v>
      </c>
      <c r="E9" s="63">
        <v>-5</v>
      </c>
      <c r="F9" s="63">
        <v>0</v>
      </c>
      <c r="G9" s="63">
        <v>-7</v>
      </c>
      <c r="H9" s="63">
        <v>-4</v>
      </c>
      <c r="I9" s="34">
        <v>0</v>
      </c>
      <c r="J9" s="35">
        <v>0</v>
      </c>
      <c r="K9" s="8">
        <v>0</v>
      </c>
    </row>
    <row r="10" spans="1:11" x14ac:dyDescent="0.3">
      <c r="D10" s="34"/>
      <c r="E10" s="34"/>
      <c r="F10" s="34"/>
      <c r="G10" s="34"/>
      <c r="H10" s="34"/>
      <c r="I10" s="34"/>
      <c r="J10" s="34"/>
      <c r="K10" s="8"/>
    </row>
    <row r="11" spans="1:11" x14ac:dyDescent="0.3">
      <c r="A11" s="29" t="s">
        <v>9</v>
      </c>
      <c r="I11" s="37">
        <v>6</v>
      </c>
      <c r="J11" s="37">
        <v>7</v>
      </c>
    </row>
    <row r="12" spans="1:11" x14ac:dyDescent="0.3">
      <c r="I12" s="8"/>
    </row>
    <row r="13" spans="1:11" ht="15" thickBot="1" x14ac:dyDescent="0.35">
      <c r="C13" s="8" t="str">
        <f>INDEX(D6:J6,,I11)</f>
        <v>x6</v>
      </c>
      <c r="D13" s="8" t="str">
        <f>INDEX(D6:J6,,J11)</f>
        <v>x7</v>
      </c>
    </row>
    <row r="14" spans="1:11" ht="16.8" thickBot="1" x14ac:dyDescent="0.35">
      <c r="B14" s="6" t="s">
        <v>6</v>
      </c>
      <c r="C14" s="38">
        <f>INDEX(D7:J8,1,I11)</f>
        <v>1</v>
      </c>
      <c r="D14" s="39">
        <f>INDEX(D7:J8,1,J11)</f>
        <v>0</v>
      </c>
      <c r="E14" s="6" t="s">
        <v>5</v>
      </c>
      <c r="F14" s="49">
        <f>MDETERM(C14:D15)</f>
        <v>1</v>
      </c>
      <c r="G14" s="6" t="s">
        <v>7</v>
      </c>
      <c r="H14" s="40">
        <f t="array" ref="H14:I15">MINVERSE(C14:D15)</f>
        <v>1</v>
      </c>
      <c r="I14" s="41">
        <v>0</v>
      </c>
      <c r="J14" s="6" t="s">
        <v>8</v>
      </c>
      <c r="K14" s="42">
        <f t="array" ref="K14:K15">MMULT(H14:I15,K7:K8)</f>
        <v>12</v>
      </c>
    </row>
    <row r="15" spans="1:11" ht="15" thickBot="1" x14ac:dyDescent="0.35">
      <c r="B15" s="6"/>
      <c r="C15" s="18">
        <f>INDEX(D7:J8,2,I11)</f>
        <v>0</v>
      </c>
      <c r="D15" s="36">
        <f>INDEX(D7:J8,2,J11)</f>
        <v>1</v>
      </c>
      <c r="G15" s="8"/>
      <c r="H15" s="28">
        <v>0</v>
      </c>
      <c r="I15" s="43">
        <v>1</v>
      </c>
      <c r="K15" s="44">
        <v>12</v>
      </c>
    </row>
    <row r="16" spans="1:11" x14ac:dyDescent="0.3">
      <c r="C16" s="29" t="str">
        <f>IF(ABS(F14)&lt;0.0000000001,"colunas não são linearmente independentes","")</f>
        <v/>
      </c>
    </row>
    <row r="17" spans="2:12" ht="15" thickBot="1" x14ac:dyDescent="0.35">
      <c r="C17" s="8" t="str">
        <f>INDEX(D6:J6,,I11)</f>
        <v>x6</v>
      </c>
      <c r="D17" s="8" t="str">
        <f>INDEX(D6:J6,,J11)</f>
        <v>x7</v>
      </c>
    </row>
    <row r="18" spans="2:12" ht="16.2" thickBot="1" x14ac:dyDescent="0.35">
      <c r="B18" s="6" t="s">
        <v>19</v>
      </c>
      <c r="C18" s="19">
        <f>INDEX(D9:J9,,I11)*(-1)</f>
        <v>0</v>
      </c>
      <c r="D18" s="20">
        <f>INDEX(D9:J9,,J11)*(-1)</f>
        <v>0</v>
      </c>
      <c r="F18" s="29" t="str">
        <f>IF(AND(D23&gt;=0,E23&gt;=0,F23&gt;=0,G23&gt;=0,H23&gt;=0,I23&gt;=0,J23&gt;=0),"se a solução for válida, então é a solução óptima","solução não é óptima")</f>
        <v>solução não é óptima</v>
      </c>
    </row>
    <row r="20" spans="2:12" ht="16.2" thickBot="1" x14ac:dyDescent="0.35">
      <c r="B20" s="30"/>
      <c r="C20" s="18" t="s">
        <v>2</v>
      </c>
      <c r="D20" s="31" t="s">
        <v>10</v>
      </c>
      <c r="E20" s="31" t="s">
        <v>11</v>
      </c>
      <c r="F20" s="31" t="s">
        <v>12</v>
      </c>
      <c r="G20" s="31" t="s">
        <v>13</v>
      </c>
      <c r="H20" s="31" t="s">
        <v>14</v>
      </c>
      <c r="I20" s="31" t="s">
        <v>15</v>
      </c>
      <c r="J20" s="32" t="s">
        <v>16</v>
      </c>
      <c r="K20" s="18"/>
    </row>
    <row r="21" spans="2:12" x14ac:dyDescent="0.3">
      <c r="B21" s="8" t="str">
        <f>INDEX(D6:J6,,I11)</f>
        <v>x6</v>
      </c>
      <c r="C21" s="17">
        <v>0</v>
      </c>
      <c r="D21" s="45">
        <f t="array" ref="D21:H22">MMULT(H14:I15,D7:H8)</f>
        <v>1</v>
      </c>
      <c r="E21" s="45">
        <v>-1</v>
      </c>
      <c r="F21" s="45">
        <v>1</v>
      </c>
      <c r="G21" s="45">
        <v>0</v>
      </c>
      <c r="H21" s="45">
        <v>2</v>
      </c>
      <c r="I21" s="45">
        <f>H14</f>
        <v>1</v>
      </c>
      <c r="J21" s="45">
        <f>I14</f>
        <v>0</v>
      </c>
      <c r="K21" s="27">
        <f>K14</f>
        <v>12</v>
      </c>
      <c r="L21" s="29" t="str">
        <f>IF(AND(K21&gt;=0,K22&gt;=0),"solução válida","solução não é válida")</f>
        <v>solução válida</v>
      </c>
    </row>
    <row r="22" spans="2:12" ht="15" thickBot="1" x14ac:dyDescent="0.35">
      <c r="B22" s="16" t="str">
        <f>INDEX(D6:J6,,J11)</f>
        <v>x7</v>
      </c>
      <c r="C22" s="18">
        <v>0</v>
      </c>
      <c r="D22" s="46">
        <v>1</v>
      </c>
      <c r="E22" s="46">
        <v>2</v>
      </c>
      <c r="F22" s="46">
        <v>0</v>
      </c>
      <c r="G22" s="46">
        <v>1</v>
      </c>
      <c r="H22" s="46">
        <v>-1</v>
      </c>
      <c r="I22" s="46">
        <f>H15</f>
        <v>0</v>
      </c>
      <c r="J22" s="46">
        <f>I15</f>
        <v>1</v>
      </c>
      <c r="K22" s="28">
        <f>K15</f>
        <v>12</v>
      </c>
    </row>
    <row r="23" spans="2:12" x14ac:dyDescent="0.3">
      <c r="B23" s="8" t="s">
        <v>2</v>
      </c>
      <c r="C23" s="17">
        <v>1</v>
      </c>
      <c r="D23" s="45">
        <f>MMULT($I23:$J23,D7:D8)+D9</f>
        <v>-3</v>
      </c>
      <c r="E23" s="45">
        <f>MMULT($I23:$J23,E7:E8)+E9</f>
        <v>-5</v>
      </c>
      <c r="F23" s="45">
        <f>MMULT($I23:$J23,F7:F8)+F9</f>
        <v>0</v>
      </c>
      <c r="G23" s="45">
        <f>MMULT($I23:$J23,G7:G8)+G9</f>
        <v>-7</v>
      </c>
      <c r="H23" s="45">
        <f>MMULT($I23:$J23,H7:H8)+H9</f>
        <v>-4</v>
      </c>
      <c r="I23" s="45">
        <f t="array" ref="I23:J23">MMULT(C18:D18,H14:I15)</f>
        <v>0</v>
      </c>
      <c r="J23" s="47">
        <v>0</v>
      </c>
      <c r="K23" s="27">
        <f>MMULT(I23:J23,K7:K8)</f>
        <v>0</v>
      </c>
    </row>
    <row r="25" spans="2:12" x14ac:dyDescent="0.3">
      <c r="E25" t="s">
        <v>37</v>
      </c>
      <c r="F25" t="s">
        <v>38</v>
      </c>
      <c r="G25" s="1" t="str">
        <f>INDEX(D6:J6,,I11)</f>
        <v>x6</v>
      </c>
      <c r="H25" t="s">
        <v>20</v>
      </c>
      <c r="I25"/>
      <c r="J25" s="8">
        <f>K14</f>
        <v>12</v>
      </c>
      <c r="K25" s="2"/>
      <c r="L25" s="4"/>
    </row>
    <row r="26" spans="2:12" x14ac:dyDescent="0.3">
      <c r="F26" t="s">
        <v>38</v>
      </c>
      <c r="G26" s="1" t="str">
        <f>INDEX(D6:J6,,J11)</f>
        <v>x7</v>
      </c>
      <c r="H26" t="s">
        <v>20</v>
      </c>
      <c r="I26"/>
      <c r="J26" s="8">
        <f>K15</f>
        <v>12</v>
      </c>
      <c r="K26" s="2"/>
      <c r="L26" s="4"/>
    </row>
    <row r="27" spans="2:12" x14ac:dyDescent="0.3">
      <c r="F27" t="s">
        <v>39</v>
      </c>
      <c r="G27"/>
      <c r="H27"/>
      <c r="I27"/>
      <c r="J27"/>
      <c r="K27"/>
      <c r="L27"/>
    </row>
  </sheetData>
  <pageMargins left="0.7" right="0.7" top="0.75" bottom="0.75" header="0.3" footer="0.3"/>
  <ignoredErrors>
    <ignoredError sqref="K23 C18:D1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7"/>
  <sheetViews>
    <sheetView workbookViewId="0">
      <selection activeCell="Q7" sqref="Q7"/>
    </sheetView>
  </sheetViews>
  <sheetFormatPr defaultColWidth="9.109375" defaultRowHeight="14.4" x14ac:dyDescent="0.3"/>
  <cols>
    <col min="1" max="16384" width="9.109375" style="29"/>
  </cols>
  <sheetData>
    <row r="2" spans="4:15" x14ac:dyDescent="0.3">
      <c r="D2" s="29" t="s">
        <v>36</v>
      </c>
    </row>
    <row r="4" spans="4:15" x14ac:dyDescent="0.3">
      <c r="D4" s="29" t="s">
        <v>24</v>
      </c>
    </row>
    <row r="6" spans="4:15" ht="16.2" thickBot="1" x14ac:dyDescent="0.35">
      <c r="F6" s="30"/>
      <c r="G6" s="61" t="s">
        <v>10</v>
      </c>
      <c r="H6" s="31" t="s">
        <v>11</v>
      </c>
      <c r="I6" s="31" t="s">
        <v>12</v>
      </c>
      <c r="J6" s="31" t="s">
        <v>13</v>
      </c>
      <c r="K6" s="31" t="s">
        <v>14</v>
      </c>
      <c r="L6" s="31" t="s">
        <v>15</v>
      </c>
      <c r="M6" s="32" t="s">
        <v>16</v>
      </c>
      <c r="N6" s="16"/>
    </row>
    <row r="7" spans="4:15" ht="18" x14ac:dyDescent="0.35">
      <c r="E7" s="60" t="s">
        <v>34</v>
      </c>
      <c r="F7" s="33" t="s">
        <v>15</v>
      </c>
      <c r="G7" s="17"/>
      <c r="H7" s="34"/>
      <c r="I7" s="34"/>
      <c r="J7" s="34"/>
      <c r="K7" s="34"/>
      <c r="L7" s="34"/>
      <c r="M7" s="35"/>
      <c r="N7" s="8"/>
      <c r="O7" s="59" t="s">
        <v>3</v>
      </c>
    </row>
    <row r="8" spans="4:15" ht="16.2" thickBot="1" x14ac:dyDescent="0.35">
      <c r="F8" s="31" t="s">
        <v>16</v>
      </c>
      <c r="G8" s="18"/>
      <c r="H8" s="16"/>
      <c r="I8" s="16"/>
      <c r="J8" s="16"/>
      <c r="K8" s="16"/>
      <c r="L8" s="16"/>
      <c r="M8" s="36"/>
      <c r="N8" s="16"/>
    </row>
    <row r="9" spans="4:15" x14ac:dyDescent="0.3">
      <c r="F9" s="8" t="s">
        <v>2</v>
      </c>
      <c r="G9" s="17"/>
      <c r="H9" s="34"/>
      <c r="I9" s="34"/>
      <c r="J9" s="34"/>
      <c r="K9" s="34"/>
      <c r="L9" s="34"/>
      <c r="M9" s="35"/>
      <c r="N9" s="8"/>
    </row>
    <row r="10" spans="4:15" x14ac:dyDescent="0.3">
      <c r="G10" s="34"/>
      <c r="H10" s="34"/>
      <c r="I10" s="34"/>
      <c r="J10" s="34"/>
      <c r="K10" s="34"/>
      <c r="L10" s="34"/>
      <c r="M10" s="34"/>
      <c r="N10" s="8"/>
    </row>
    <row r="12" spans="4:15" ht="16.2" thickBot="1" x14ac:dyDescent="0.35">
      <c r="F12" s="30"/>
      <c r="G12" s="61" t="s">
        <v>10</v>
      </c>
      <c r="H12" s="31" t="s">
        <v>11</v>
      </c>
      <c r="I12" s="31" t="s">
        <v>12</v>
      </c>
      <c r="J12" s="31" t="s">
        <v>13</v>
      </c>
      <c r="K12" s="31" t="s">
        <v>14</v>
      </c>
      <c r="L12" s="31" t="s">
        <v>15</v>
      </c>
      <c r="M12" s="32" t="s">
        <v>16</v>
      </c>
      <c r="N12" s="16"/>
    </row>
    <row r="13" spans="4:15" ht="18" x14ac:dyDescent="0.35">
      <c r="E13" s="62" t="s">
        <v>35</v>
      </c>
      <c r="F13" s="33" t="s">
        <v>15</v>
      </c>
      <c r="G13" s="17"/>
      <c r="H13" s="34"/>
      <c r="I13" s="34"/>
      <c r="J13" s="34"/>
      <c r="K13" s="34"/>
      <c r="L13" s="34"/>
      <c r="M13" s="35"/>
      <c r="N13" s="8"/>
    </row>
    <row r="14" spans="4:15" ht="16.2" thickBot="1" x14ac:dyDescent="0.35">
      <c r="F14" s="31" t="s">
        <v>16</v>
      </c>
      <c r="G14" s="18"/>
      <c r="H14" s="16"/>
      <c r="I14" s="16"/>
      <c r="J14" s="16"/>
      <c r="K14" s="16"/>
      <c r="L14" s="16"/>
      <c r="M14" s="36"/>
      <c r="N14" s="16"/>
    </row>
    <row r="15" spans="4:15" x14ac:dyDescent="0.3">
      <c r="F15" s="8" t="s">
        <v>2</v>
      </c>
      <c r="G15" s="17"/>
      <c r="H15" s="34"/>
      <c r="I15" s="34"/>
      <c r="J15" s="34"/>
      <c r="K15" s="34"/>
      <c r="L15" s="34"/>
      <c r="M15" s="35"/>
      <c r="N15" s="8"/>
    </row>
    <row r="16" spans="4:15" x14ac:dyDescent="0.3">
      <c r="G16" s="34"/>
      <c r="H16" s="34"/>
      <c r="I16" s="34"/>
      <c r="J16" s="34"/>
      <c r="K16" s="34"/>
      <c r="L16" s="34"/>
      <c r="M16" s="34"/>
      <c r="N16" s="8"/>
    </row>
    <row r="17" spans="12:13" x14ac:dyDescent="0.3">
      <c r="L17" s="58"/>
      <c r="M17" s="5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Resolução Sistema de Equações</vt:lpstr>
      <vt:lpstr>Simplex</vt:lpstr>
      <vt:lpstr>Definição Matricial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VC</cp:lastModifiedBy>
  <dcterms:created xsi:type="dcterms:W3CDTF">2010-09-16T09:43:32Z</dcterms:created>
  <dcterms:modified xsi:type="dcterms:W3CDTF">2014-09-19T09:05:54Z</dcterms:modified>
</cp:coreProperties>
</file>