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714"/>
  </bookViews>
  <sheets>
    <sheet name="Est. Descritivas" sheetId="1" r:id="rId1"/>
    <sheet name="F. Probabilidade" sheetId="2" r:id="rId2"/>
    <sheet name="Probabilidade Condicional" sheetId="3" r:id="rId3"/>
  </sheets>
  <calcPr calcId="145621"/>
</workbook>
</file>

<file path=xl/calcChain.xml><?xml version="1.0" encoding="utf-8"?>
<calcChain xmlns="http://schemas.openxmlformats.org/spreadsheetml/2006/main">
  <c r="B17" i="2" l="1"/>
  <c r="P11" i="2" l="1"/>
  <c r="P12" i="2"/>
  <c r="P13" i="2"/>
  <c r="P14" i="2"/>
  <c r="P15" i="2"/>
  <c r="P16" i="2"/>
  <c r="O12" i="2"/>
  <c r="O13" i="2"/>
  <c r="O14" i="2"/>
  <c r="O15" i="2"/>
  <c r="O16" i="2"/>
  <c r="O11" i="2"/>
  <c r="J14" i="3" l="1"/>
  <c r="J16" i="3" s="1"/>
  <c r="D15" i="3"/>
  <c r="D16" i="3"/>
  <c r="D17" i="3"/>
  <c r="D18" i="3"/>
  <c r="C7" i="3"/>
  <c r="H18" i="3" s="1"/>
  <c r="G12" i="1"/>
  <c r="G11" i="1"/>
  <c r="G8" i="1"/>
  <c r="G9" i="1"/>
  <c r="G10" i="1"/>
  <c r="B18" i="3" l="1"/>
  <c r="B17" i="3"/>
  <c r="B15" i="3"/>
  <c r="H14" i="3"/>
  <c r="B16" i="3"/>
  <c r="H16" i="3"/>
  <c r="H15" i="3"/>
  <c r="H17" i="3"/>
  <c r="J15" i="3"/>
  <c r="J18" i="3"/>
  <c r="J17" i="3"/>
</calcChain>
</file>

<file path=xl/sharedStrings.xml><?xml version="1.0" encoding="utf-8"?>
<sst xmlns="http://schemas.openxmlformats.org/spreadsheetml/2006/main" count="26" uniqueCount="24">
  <si>
    <t>Moda</t>
  </si>
  <si>
    <t>Mediana</t>
  </si>
  <si>
    <t>Desvio Padrão</t>
  </si>
  <si>
    <t>Dados:</t>
  </si>
  <si>
    <t>Variancia</t>
  </si>
  <si>
    <t>Valores de x:</t>
  </si>
  <si>
    <t>Factor em estudo</t>
  </si>
  <si>
    <t>A1</t>
  </si>
  <si>
    <t>A2</t>
  </si>
  <si>
    <t>A3</t>
  </si>
  <si>
    <t>A4</t>
  </si>
  <si>
    <t>AFHA</t>
  </si>
  <si>
    <t>Fumador</t>
  </si>
  <si>
    <t>Diabetico</t>
  </si>
  <si>
    <t>SCA</t>
  </si>
  <si>
    <t>Os nomes aqui usados são os dos testes do ano anterior. Caso este ano os nomes sejam diferentes podem altera-los editando as células a amarelo. O excel usa estes nomes para indicação das probabilidades na folha:</t>
  </si>
  <si>
    <t>Média</t>
  </si>
  <si>
    <t>Colocar os dados referentes à amostra nas células amarelas. Para apagar um ou mais dados basta seleccionar a(s) célula(s) e carregar em DEL. NOTA: Colocar um 0 (zero) ou apagar efectivamente a célula produz diferentes resultados. Para um resultado não contar, deve-se apaga-lo da forma referida atrás</t>
  </si>
  <si>
    <t>Indicar os valores que x toma. Nos anos anteriores x tomava só 5 valores, por isso provavlemente só precisarão de preencher 5 destas células. Apenas adicionei mais por segurança.</t>
  </si>
  <si>
    <t>Células auxiliares ao cálculo de k. Editar estas fórmulas APENAS se perceberes como o k está a ser calculado e se a fórmula não for  f(x)=k(x+1).</t>
  </si>
  <si>
    <r>
      <rPr>
        <b/>
        <sz val="12"/>
        <color rgb="FFFF0000"/>
        <rFont val="Calibri"/>
        <family val="2"/>
        <scheme val="minor"/>
      </rPr>
      <t>IMPORTANTE: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O valor de k só é válido assumindo f(x)=k(x+1). Ignorar o resultado se não forem essas as condições. Ver células auxiliares para alterar a fórmula de cálculo.</t>
    </r>
  </si>
  <si>
    <t>Indicar as probabilidades dadas no enunciado.</t>
  </si>
  <si>
    <t>Resultados:</t>
  </si>
  <si>
    <r>
      <t>Editar apenas as células com fundo amarelo (</t>
    </r>
    <r>
      <rPr>
        <b/>
        <sz val="12"/>
        <color rgb="FFFFFF99"/>
        <rFont val="Calibri"/>
        <family val="2"/>
        <scheme val="minor"/>
      </rPr>
      <t>desta cor</t>
    </r>
    <r>
      <rPr>
        <b/>
        <sz val="11"/>
        <color theme="0" tint="-4.9989318521683403E-2"/>
        <rFont val="Calibri"/>
        <family val="2"/>
        <scheme val="minor"/>
      </rPr>
      <t>). As restantes têm fórmulas e por isso não devem ser editadas. Para apagar valores das células, selecionar e fazer DEL.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</si>
</sst>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rgb="FFFFFF9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right"/>
    </xf>
    <xf numFmtId="10" fontId="0" fillId="2" borderId="4" xfId="0" applyNumberFormat="1" applyFill="1" applyBorder="1" applyAlignment="1">
      <alignment horizontal="center"/>
    </xf>
    <xf numFmtId="0" fontId="0" fillId="0" borderId="5" xfId="0" applyBorder="1" applyAlignment="1">
      <alignment horizontal="right"/>
    </xf>
    <xf numFmtId="10" fontId="0" fillId="2" borderId="6" xfId="0" applyNumberFormat="1" applyFill="1" applyBorder="1" applyAlignment="1">
      <alignment horizontal="center"/>
    </xf>
    <xf numFmtId="0" fontId="0" fillId="0" borderId="7" xfId="0" applyBorder="1" applyAlignment="1">
      <alignment horizontal="right"/>
    </xf>
    <xf numFmtId="10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2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left" wrapText="1"/>
    </xf>
    <xf numFmtId="0" fontId="4" fillId="5" borderId="15" xfId="0" applyFont="1" applyFill="1" applyBorder="1" applyAlignment="1">
      <alignment horizontal="left" wrapText="1"/>
    </xf>
    <xf numFmtId="0" fontId="4" fillId="5" borderId="16" xfId="0" applyFont="1" applyFill="1" applyBorder="1" applyAlignment="1">
      <alignment horizontal="left" wrapText="1"/>
    </xf>
    <xf numFmtId="0" fontId="4" fillId="5" borderId="17" xfId="0" applyFont="1" applyFill="1" applyBorder="1" applyAlignment="1">
      <alignment horizontal="left" wrapText="1"/>
    </xf>
    <xf numFmtId="0" fontId="4" fillId="5" borderId="18" xfId="0" applyFont="1" applyFill="1" applyBorder="1" applyAlignment="1">
      <alignment horizontal="left" wrapText="1"/>
    </xf>
    <xf numFmtId="0" fontId="4" fillId="5" borderId="19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17</xdr:row>
      <xdr:rowOff>19050</xdr:rowOff>
    </xdr:from>
    <xdr:to>
      <xdr:col>16</xdr:col>
      <xdr:colOff>76200</xdr:colOff>
      <xdr:row>28</xdr:row>
      <xdr:rowOff>104775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084"/>
        <a:stretch/>
      </xdr:blipFill>
      <xdr:spPr>
        <a:xfrm>
          <a:off x="590550" y="3314700"/>
          <a:ext cx="9896475" cy="2181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18</xdr:row>
      <xdr:rowOff>0</xdr:rowOff>
    </xdr:from>
    <xdr:to>
      <xdr:col>16</xdr:col>
      <xdr:colOff>600075</xdr:colOff>
      <xdr:row>27</xdr:row>
      <xdr:rowOff>47625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636"/>
        <a:stretch/>
      </xdr:blipFill>
      <xdr:spPr>
        <a:xfrm>
          <a:off x="666750" y="3505200"/>
          <a:ext cx="9896475" cy="1762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379941</xdr:colOff>
      <xdr:row>18</xdr:row>
      <xdr:rowOff>133350</xdr:rowOff>
    </xdr:from>
    <xdr:to>
      <xdr:col>14</xdr:col>
      <xdr:colOff>83114</xdr:colOff>
      <xdr:row>33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941" y="3638550"/>
          <a:ext cx="8742398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sqref="A1:H2"/>
    </sheetView>
  </sheetViews>
  <sheetFormatPr defaultRowHeight="15" x14ac:dyDescent="0.25"/>
  <cols>
    <col min="1" max="1" width="9.140625" style="2"/>
    <col min="2" max="2" width="14" style="2" customWidth="1"/>
    <col min="3" max="5" width="9.140625" style="2"/>
    <col min="6" max="6" width="14.140625" style="2" customWidth="1"/>
    <col min="7" max="16384" width="9.140625" style="2"/>
  </cols>
  <sheetData>
    <row r="1" spans="1:10" x14ac:dyDescent="0.25">
      <c r="A1" s="45" t="s">
        <v>23</v>
      </c>
      <c r="B1" s="46"/>
      <c r="C1" s="46"/>
      <c r="D1" s="46"/>
      <c r="E1" s="46"/>
      <c r="F1" s="46"/>
      <c r="G1" s="46"/>
      <c r="H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50"/>
    </row>
    <row r="3" spans="1:10" ht="15.75" thickBot="1" x14ac:dyDescent="0.3"/>
    <row r="4" spans="1:10" ht="15" customHeight="1" x14ac:dyDescent="0.25">
      <c r="B4" s="51" t="s">
        <v>17</v>
      </c>
      <c r="C4" s="52"/>
      <c r="D4" s="52"/>
      <c r="E4" s="52"/>
      <c r="F4" s="52"/>
      <c r="G4" s="52"/>
      <c r="H4" s="52"/>
      <c r="I4" s="52"/>
      <c r="J4" s="53"/>
    </row>
    <row r="5" spans="1:10" ht="15" customHeight="1" x14ac:dyDescent="0.25">
      <c r="B5" s="54"/>
      <c r="C5" s="55"/>
      <c r="D5" s="55"/>
      <c r="E5" s="55"/>
      <c r="F5" s="55"/>
      <c r="G5" s="55"/>
      <c r="H5" s="55"/>
      <c r="I5" s="55"/>
      <c r="J5" s="56"/>
    </row>
    <row r="6" spans="1:10" ht="15.75" thickBot="1" x14ac:dyDescent="0.3">
      <c r="B6" s="57"/>
      <c r="C6" s="58"/>
      <c r="D6" s="58"/>
      <c r="E6" s="58"/>
      <c r="F6" s="58"/>
      <c r="G6" s="58"/>
      <c r="H6" s="58"/>
      <c r="I6" s="58"/>
      <c r="J6" s="59"/>
    </row>
    <row r="7" spans="1:10" ht="15.75" thickBot="1" x14ac:dyDescent="0.3">
      <c r="B7" s="42" t="s">
        <v>3</v>
      </c>
      <c r="C7" s="43"/>
      <c r="D7" s="43"/>
      <c r="E7" s="44"/>
      <c r="F7" s="60"/>
      <c r="G7" s="61"/>
    </row>
    <row r="8" spans="1:10" x14ac:dyDescent="0.25">
      <c r="B8" s="27">
        <v>71</v>
      </c>
      <c r="C8" s="28"/>
      <c r="D8" s="28"/>
      <c r="E8" s="29"/>
      <c r="F8" s="25" t="s">
        <v>16</v>
      </c>
      <c r="G8" s="39">
        <f>AVERAGE(B8:E16)</f>
        <v>70.166666666666671</v>
      </c>
    </row>
    <row r="9" spans="1:10" x14ac:dyDescent="0.25">
      <c r="B9" s="4">
        <v>80</v>
      </c>
      <c r="C9" s="3"/>
      <c r="D9" s="3"/>
      <c r="E9" s="5"/>
      <c r="F9" s="26" t="s">
        <v>0</v>
      </c>
      <c r="G9" s="40">
        <f>MODE(B8:E16)</f>
        <v>71</v>
      </c>
    </row>
    <row r="10" spans="1:10" x14ac:dyDescent="0.25">
      <c r="B10" s="4">
        <v>63</v>
      </c>
      <c r="C10" s="3"/>
      <c r="D10" s="3"/>
      <c r="E10" s="5"/>
      <c r="F10" s="26" t="s">
        <v>1</v>
      </c>
      <c r="G10" s="40">
        <f>MEDIAN(B8:E16)</f>
        <v>70.5</v>
      </c>
    </row>
    <row r="11" spans="1:10" x14ac:dyDescent="0.25">
      <c r="B11" s="4">
        <v>66</v>
      </c>
      <c r="C11" s="3"/>
      <c r="D11" s="3"/>
      <c r="E11" s="5"/>
      <c r="F11" s="26" t="s">
        <v>2</v>
      </c>
      <c r="G11" s="40">
        <f>_xlfn.STDEV.S(B8:E16)</f>
        <v>5.7763887219149872</v>
      </c>
    </row>
    <row r="12" spans="1:10" ht="15.75" thickBot="1" x14ac:dyDescent="0.3">
      <c r="B12" s="4">
        <v>70</v>
      </c>
      <c r="C12" s="3"/>
      <c r="D12" s="3"/>
      <c r="E12" s="5"/>
      <c r="F12" s="30" t="s">
        <v>4</v>
      </c>
      <c r="G12" s="41">
        <f>_xlfn.VAR.S(B8:E16)</f>
        <v>33.36666666666666</v>
      </c>
    </row>
    <row r="13" spans="1:10" x14ac:dyDescent="0.25">
      <c r="B13" s="4">
        <v>71</v>
      </c>
      <c r="C13" s="3"/>
      <c r="D13" s="3"/>
      <c r="E13" s="5"/>
      <c r="F13" s="31"/>
      <c r="G13" s="32"/>
    </row>
    <row r="14" spans="1:10" x14ac:dyDescent="0.25">
      <c r="B14" s="4"/>
      <c r="C14" s="3"/>
      <c r="D14" s="3"/>
      <c r="E14" s="5"/>
      <c r="F14" s="33"/>
      <c r="G14" s="34"/>
    </row>
    <row r="15" spans="1:10" x14ac:dyDescent="0.25">
      <c r="B15" s="4"/>
      <c r="C15" s="3"/>
      <c r="D15" s="3"/>
      <c r="E15" s="5"/>
      <c r="F15" s="33"/>
      <c r="G15" s="34"/>
    </row>
    <row r="16" spans="1:10" ht="15.75" thickBot="1" x14ac:dyDescent="0.3">
      <c r="B16" s="6"/>
      <c r="C16" s="7"/>
      <c r="D16" s="7"/>
      <c r="E16" s="8"/>
      <c r="F16" s="33"/>
      <c r="G16" s="34"/>
    </row>
  </sheetData>
  <mergeCells count="4">
    <mergeCell ref="B7:E7"/>
    <mergeCell ref="A1:H2"/>
    <mergeCell ref="B4:J6"/>
    <mergeCell ref="F7:G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I2"/>
    </sheetView>
  </sheetViews>
  <sheetFormatPr defaultRowHeight="15" x14ac:dyDescent="0.25"/>
  <cols>
    <col min="1" max="1" width="9.140625" style="2"/>
    <col min="2" max="3" width="10.7109375" style="2" customWidth="1"/>
    <col min="4" max="16384" width="9.140625" style="2"/>
  </cols>
  <sheetData>
    <row r="1" spans="1:17" ht="15" customHeight="1" x14ac:dyDescent="0.25">
      <c r="A1" s="45" t="s">
        <v>23</v>
      </c>
      <c r="B1" s="46"/>
      <c r="C1" s="46"/>
      <c r="D1" s="46"/>
      <c r="E1" s="46"/>
      <c r="F1" s="46"/>
      <c r="G1" s="46"/>
      <c r="H1" s="46"/>
      <c r="I1" s="47"/>
    </row>
    <row r="2" spans="1:17" ht="15.75" thickBot="1" x14ac:dyDescent="0.3">
      <c r="A2" s="48"/>
      <c r="B2" s="49"/>
      <c r="C2" s="49"/>
      <c r="D2" s="49"/>
      <c r="E2" s="49"/>
      <c r="F2" s="49"/>
      <c r="G2" s="49"/>
      <c r="H2" s="49"/>
      <c r="I2" s="50"/>
    </row>
    <row r="3" spans="1:17" ht="15.75" thickBot="1" x14ac:dyDescent="0.3"/>
    <row r="4" spans="1:17" x14ac:dyDescent="0.25">
      <c r="B4" s="51" t="s">
        <v>18</v>
      </c>
      <c r="C4" s="52"/>
      <c r="D4" s="52"/>
      <c r="E4" s="52"/>
      <c r="F4" s="52"/>
      <c r="G4" s="52"/>
      <c r="H4" s="53"/>
    </row>
    <row r="5" spans="1:17" ht="15.75" thickBot="1" x14ac:dyDescent="0.3">
      <c r="B5" s="54"/>
      <c r="C5" s="55"/>
      <c r="D5" s="55"/>
      <c r="E5" s="55"/>
      <c r="F5" s="55"/>
      <c r="G5" s="55"/>
      <c r="H5" s="56"/>
    </row>
    <row r="6" spans="1:17" ht="15.75" customHeight="1" thickBot="1" x14ac:dyDescent="0.3">
      <c r="B6" s="57"/>
      <c r="C6" s="58"/>
      <c r="D6" s="58"/>
      <c r="E6" s="58"/>
      <c r="F6" s="58"/>
      <c r="G6" s="58"/>
      <c r="H6" s="59"/>
      <c r="O6" s="62" t="s">
        <v>19</v>
      </c>
      <c r="P6" s="63"/>
      <c r="Q6" s="64"/>
    </row>
    <row r="7" spans="1:17" ht="15" customHeight="1" x14ac:dyDescent="0.25">
      <c r="B7" s="54" t="s">
        <v>20</v>
      </c>
      <c r="C7" s="55"/>
      <c r="D7" s="55"/>
      <c r="E7" s="55"/>
      <c r="F7" s="55"/>
      <c r="G7" s="55"/>
      <c r="H7" s="56"/>
      <c r="O7" s="65"/>
      <c r="P7" s="66"/>
      <c r="Q7" s="67"/>
    </row>
    <row r="8" spans="1:17" ht="15" customHeight="1" x14ac:dyDescent="0.25">
      <c r="B8" s="54"/>
      <c r="C8" s="55"/>
      <c r="D8" s="55"/>
      <c r="E8" s="55"/>
      <c r="F8" s="55"/>
      <c r="G8" s="55"/>
      <c r="H8" s="56"/>
      <c r="O8" s="65"/>
      <c r="P8" s="66"/>
      <c r="Q8" s="67"/>
    </row>
    <row r="9" spans="1:17" ht="15" customHeight="1" thickBot="1" x14ac:dyDescent="0.3">
      <c r="B9" s="57"/>
      <c r="C9" s="58"/>
      <c r="D9" s="58"/>
      <c r="E9" s="58"/>
      <c r="F9" s="58"/>
      <c r="G9" s="58"/>
      <c r="H9" s="59"/>
      <c r="O9" s="65"/>
      <c r="P9" s="66"/>
      <c r="Q9" s="67"/>
    </row>
    <row r="10" spans="1:17" ht="15.75" thickBot="1" x14ac:dyDescent="0.3">
      <c r="B10" s="71" t="s">
        <v>5</v>
      </c>
      <c r="C10" s="72"/>
      <c r="O10" s="68"/>
      <c r="P10" s="69"/>
      <c r="Q10" s="70"/>
    </row>
    <row r="11" spans="1:17" x14ac:dyDescent="0.25">
      <c r="B11" s="9">
        <v>1</v>
      </c>
      <c r="C11" s="10"/>
      <c r="O11" s="35">
        <f>IF(ISBLANK(B11),0,(B11+1))</f>
        <v>2</v>
      </c>
      <c r="P11" s="35">
        <f>IF(ISBLANK(C11),0,(C11+1))</f>
        <v>0</v>
      </c>
    </row>
    <row r="12" spans="1:17" x14ac:dyDescent="0.25">
      <c r="B12" s="4">
        <v>2</v>
      </c>
      <c r="C12" s="5"/>
      <c r="O12" s="35">
        <f t="shared" ref="O12:P16" si="0">IF(ISBLANK(B12),0,(B12+1))</f>
        <v>3</v>
      </c>
      <c r="P12" s="35">
        <f t="shared" si="0"/>
        <v>0</v>
      </c>
    </row>
    <row r="13" spans="1:17" x14ac:dyDescent="0.25">
      <c r="B13" s="4">
        <v>4</v>
      </c>
      <c r="C13" s="5"/>
      <c r="O13" s="35">
        <f t="shared" si="0"/>
        <v>5</v>
      </c>
      <c r="P13" s="35">
        <f t="shared" si="0"/>
        <v>0</v>
      </c>
    </row>
    <row r="14" spans="1:17" x14ac:dyDescent="0.25">
      <c r="B14" s="4">
        <v>6</v>
      </c>
      <c r="C14" s="5"/>
      <c r="O14" s="35">
        <f t="shared" si="0"/>
        <v>7</v>
      </c>
      <c r="P14" s="35">
        <f t="shared" si="0"/>
        <v>0</v>
      </c>
    </row>
    <row r="15" spans="1:17" x14ac:dyDescent="0.25">
      <c r="B15" s="4">
        <v>8</v>
      </c>
      <c r="C15" s="5"/>
      <c r="O15" s="35">
        <f t="shared" si="0"/>
        <v>9</v>
      </c>
      <c r="P15" s="35">
        <f t="shared" si="0"/>
        <v>0</v>
      </c>
    </row>
    <row r="16" spans="1:17" ht="15.75" thickBot="1" x14ac:dyDescent="0.3">
      <c r="B16" s="6"/>
      <c r="C16" s="8"/>
      <c r="O16" s="35">
        <f t="shared" si="0"/>
        <v>0</v>
      </c>
      <c r="P16" s="35">
        <f t="shared" si="0"/>
        <v>0</v>
      </c>
    </row>
    <row r="17" spans="2:3" ht="16.5" thickBot="1" x14ac:dyDescent="0.3">
      <c r="B17" s="73" t="str">
        <f>"k = "&amp;TEXT(1/SUM(O11:P16),"0,000")&amp; " ("&amp;TEXT(1,"0")&amp;"/"&amp;TEXT(SUM(O11:P16),"0")&amp;")"</f>
        <v>k = 0,038 (1/26)</v>
      </c>
      <c r="C17" s="74"/>
    </row>
  </sheetData>
  <mergeCells count="6">
    <mergeCell ref="O6:Q10"/>
    <mergeCell ref="A1:I2"/>
    <mergeCell ref="B10:C10"/>
    <mergeCell ref="B17:C17"/>
    <mergeCell ref="B4:H6"/>
    <mergeCell ref="B7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sqref="A1:I2"/>
    </sheetView>
  </sheetViews>
  <sheetFormatPr defaultRowHeight="15" x14ac:dyDescent="0.25"/>
  <cols>
    <col min="1" max="1" width="9.140625" style="1"/>
    <col min="2" max="2" width="19" style="1" customWidth="1"/>
    <col min="3" max="5" width="9.140625" style="1"/>
    <col min="6" max="6" width="6.85546875" style="1" customWidth="1"/>
    <col min="7" max="16384" width="9.140625" style="1"/>
  </cols>
  <sheetData>
    <row r="1" spans="1:10" ht="15" customHeight="1" x14ac:dyDescent="0.25">
      <c r="A1" s="45" t="s">
        <v>23</v>
      </c>
      <c r="B1" s="46"/>
      <c r="C1" s="46"/>
      <c r="D1" s="46"/>
      <c r="E1" s="46"/>
      <c r="F1" s="46"/>
      <c r="G1" s="46"/>
      <c r="H1" s="46"/>
      <c r="I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50"/>
    </row>
    <row r="3" spans="1:10" ht="15.75" thickBot="1" x14ac:dyDescent="0.3"/>
    <row r="4" spans="1:10" ht="15" customHeight="1" x14ac:dyDescent="0.25">
      <c r="B4" s="75" t="s">
        <v>15</v>
      </c>
      <c r="C4" s="76"/>
      <c r="D4" s="76"/>
      <c r="E4" s="76"/>
      <c r="F4" s="77"/>
      <c r="G4" s="14"/>
    </row>
    <row r="5" spans="1:10" x14ac:dyDescent="0.25">
      <c r="B5" s="78"/>
      <c r="C5" s="79"/>
      <c r="D5" s="79"/>
      <c r="E5" s="79"/>
      <c r="F5" s="80"/>
      <c r="G5" s="14"/>
    </row>
    <row r="6" spans="1:10" ht="15.75" thickBot="1" x14ac:dyDescent="0.3">
      <c r="B6" s="81"/>
      <c r="C6" s="82"/>
      <c r="D6" s="82"/>
      <c r="E6" s="82"/>
      <c r="F6" s="83"/>
      <c r="G6" s="14"/>
    </row>
    <row r="7" spans="1:10" x14ac:dyDescent="0.25">
      <c r="B7" s="24" t="s">
        <v>6</v>
      </c>
      <c r="C7" s="11" t="str">
        <f>"HA"</f>
        <v>HA</v>
      </c>
    </row>
    <row r="8" spans="1:10" x14ac:dyDescent="0.25">
      <c r="B8" s="16" t="s">
        <v>7</v>
      </c>
      <c r="C8" s="12" t="s">
        <v>11</v>
      </c>
    </row>
    <row r="9" spans="1:10" x14ac:dyDescent="0.25">
      <c r="B9" s="16" t="s">
        <v>8</v>
      </c>
      <c r="C9" s="12" t="s">
        <v>12</v>
      </c>
    </row>
    <row r="10" spans="1:10" x14ac:dyDescent="0.25">
      <c r="B10" s="16" t="s">
        <v>9</v>
      </c>
      <c r="C10" s="12" t="s">
        <v>13</v>
      </c>
    </row>
    <row r="11" spans="1:10" ht="15.75" thickBot="1" x14ac:dyDescent="0.3">
      <c r="B11" s="17" t="s">
        <v>10</v>
      </c>
      <c r="C11" s="13" t="s">
        <v>14</v>
      </c>
    </row>
    <row r="12" spans="1:10" ht="15.75" thickBot="1" x14ac:dyDescent="0.3"/>
    <row r="13" spans="1:10" ht="15.75" thickBot="1" x14ac:dyDescent="0.3">
      <c r="B13" s="90" t="s">
        <v>21</v>
      </c>
      <c r="C13" s="91"/>
      <c r="D13" s="91"/>
      <c r="E13" s="91"/>
      <c r="F13" s="92"/>
      <c r="H13" s="102" t="s">
        <v>22</v>
      </c>
      <c r="I13" s="103"/>
      <c r="J13" s="104"/>
    </row>
    <row r="14" spans="1:10" ht="15.75" thickBot="1" x14ac:dyDescent="0.3">
      <c r="B14" s="93"/>
      <c r="C14" s="94"/>
      <c r="D14" s="94"/>
      <c r="E14" s="94"/>
      <c r="F14" s="95"/>
      <c r="H14" s="96" t="str">
        <f>"P("&amp;TEXT(C7,"")&amp;")"</f>
        <v>P(HA)</v>
      </c>
      <c r="I14" s="97"/>
      <c r="J14" s="36">
        <f>SUMPRODUCT(F15:F18,C15:C18)</f>
        <v>0.12180000000000001</v>
      </c>
    </row>
    <row r="15" spans="1:10" x14ac:dyDescent="0.25">
      <c r="B15" s="18" t="str">
        <f>"P("&amp;TEXT(C7,"")&amp;"|"&amp;TEXT(C8,"")&amp;")"</f>
        <v>P(HA|AFHA)</v>
      </c>
      <c r="C15" s="19">
        <v>0.25</v>
      </c>
      <c r="D15" s="84" t="str">
        <f>"P("&amp;TEXT(C8,"")&amp;")"</f>
        <v>P(AFHA)</v>
      </c>
      <c r="E15" s="85"/>
      <c r="F15" s="19">
        <v>0.15</v>
      </c>
      <c r="H15" s="100" t="str">
        <f>"P("&amp;TEXT(C8,"")&amp;"|"&amp;TEXT(C7,"")&amp;")"</f>
        <v>P(AFHA|HA)</v>
      </c>
      <c r="I15" s="101"/>
      <c r="J15" s="37">
        <f>C15*F15/$J$14</f>
        <v>0.30788177339901474</v>
      </c>
    </row>
    <row r="16" spans="1:10" x14ac:dyDescent="0.25">
      <c r="B16" s="20" t="str">
        <f>"P("&amp;TEXT(C7,"")&amp;"|"&amp;TEXT(C9,"")&amp;")"</f>
        <v>P(HA|Fumador)</v>
      </c>
      <c r="C16" s="21">
        <v>0.3</v>
      </c>
      <c r="D16" s="88" t="str">
        <f>"P("&amp;TEXT(C9,"")&amp;")"</f>
        <v>P(Fumador)</v>
      </c>
      <c r="E16" s="89"/>
      <c r="F16" s="21">
        <v>0.1</v>
      </c>
      <c r="H16" s="100" t="str">
        <f>"P("&amp;TEXT(C9,"")&amp;"|"&amp;TEXT(C7,"")&amp;")"</f>
        <v>P(Fumador|HA)</v>
      </c>
      <c r="I16" s="101"/>
      <c r="J16" s="37">
        <f>C16*F16/$J$14</f>
        <v>0.2463054187192118</v>
      </c>
    </row>
    <row r="17" spans="2:10" x14ac:dyDescent="0.25">
      <c r="B17" s="20" t="str">
        <f>"P("&amp;TEXT(C7,"")&amp;"|"&amp;TEXT(C10,"")&amp;")"</f>
        <v>P(HA|Diabetico)</v>
      </c>
      <c r="C17" s="21">
        <v>0.4</v>
      </c>
      <c r="D17" s="88" t="str">
        <f>"P("&amp;TEXT(C10,"")&amp;")"</f>
        <v>P(Diabetico)</v>
      </c>
      <c r="E17" s="89"/>
      <c r="F17" s="21">
        <v>0.12</v>
      </c>
      <c r="H17" s="100" t="str">
        <f>"P("&amp;TEXT(C10,"")&amp;"|"&amp;TEXT(C7,"")&amp;")"</f>
        <v>P(Diabetico|HA)</v>
      </c>
      <c r="I17" s="101"/>
      <c r="J17" s="37">
        <f>C17*F17/$J$14</f>
        <v>0.39408866995073888</v>
      </c>
    </row>
    <row r="18" spans="2:10" ht="15.75" thickBot="1" x14ac:dyDescent="0.3">
      <c r="B18" s="22" t="str">
        <f>"P("&amp;TEXT(C7,"")&amp;"|"&amp;TEXT(C11,"")&amp;")"</f>
        <v>P(HA|SCA)</v>
      </c>
      <c r="C18" s="23">
        <v>0.01</v>
      </c>
      <c r="D18" s="86" t="str">
        <f>"P("&amp;TEXT(C11,"")&amp;")"</f>
        <v>P(SCA)</v>
      </c>
      <c r="E18" s="87"/>
      <c r="F18" s="23">
        <v>0.63</v>
      </c>
      <c r="H18" s="98" t="str">
        <f>"P("&amp;TEXT(C11,"")&amp;"|"&amp;TEXT(C7,"")&amp;")"</f>
        <v>P(SCA|HA)</v>
      </c>
      <c r="I18" s="99"/>
      <c r="J18" s="38">
        <f>C18*F18/$J$14</f>
        <v>5.1724137931034482E-2</v>
      </c>
    </row>
    <row r="23" spans="2:10" x14ac:dyDescent="0.25">
      <c r="D23" s="15"/>
    </row>
  </sheetData>
  <mergeCells count="13">
    <mergeCell ref="A1:I2"/>
    <mergeCell ref="B4:F6"/>
    <mergeCell ref="D15:E15"/>
    <mergeCell ref="D18:E18"/>
    <mergeCell ref="D17:E17"/>
    <mergeCell ref="D16:E16"/>
    <mergeCell ref="B13:F14"/>
    <mergeCell ref="H14:I14"/>
    <mergeCell ref="H18:I18"/>
    <mergeCell ref="H17:I17"/>
    <mergeCell ref="H16:I16"/>
    <mergeCell ref="H15:I15"/>
    <mergeCell ref="H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Est. Descritivas</vt:lpstr>
      <vt:lpstr>F. Probabilidade</vt:lpstr>
      <vt:lpstr>Probabilidade Condicional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2013-10-16T10:32:51Z</dcterms:created>
  <dcterms:modified xsi:type="dcterms:W3CDTF">2013-10-16T15:12:43Z</dcterms:modified>
</cp:coreProperties>
</file>