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665"/>
  </bookViews>
  <sheets>
    <sheet name="Hoja1" sheetId="1" r:id="rId1"/>
    <sheet name="Hoja 2" sheetId="2" r:id="rId2"/>
  </sheets>
  <calcPr calcId="162913"/>
  <extLst>
    <ext uri="GoogleSheetsCustomDataVersion2">
      <go:sheetsCustomData xmlns:go="http://customooxmlschemas.google.com/" r:id="rId6" roundtripDataChecksum="SC+MnFX25OO8v+DUb1RyEMAPik69AbP3U6wjEER4NO0="/>
    </ext>
  </extLst>
</workbook>
</file>

<file path=xl/calcChain.xml><?xml version="1.0" encoding="utf-8"?>
<calcChain xmlns="http://schemas.openxmlformats.org/spreadsheetml/2006/main">
  <c r="H13" i="2" l="1"/>
  <c r="J12" i="2"/>
  <c r="I12" i="2"/>
  <c r="E12" i="2"/>
  <c r="J11" i="2"/>
  <c r="I11" i="2"/>
  <c r="E11" i="2"/>
  <c r="C11" i="2"/>
  <c r="D11" i="2" s="1"/>
  <c r="J10" i="2"/>
  <c r="I10" i="2"/>
  <c r="E10" i="2"/>
  <c r="J9" i="2"/>
  <c r="I9" i="2"/>
  <c r="E9" i="2"/>
  <c r="C9" i="2"/>
  <c r="D9" i="2" s="1"/>
  <c r="J8" i="2"/>
  <c r="I8" i="2"/>
  <c r="E8" i="2"/>
  <c r="J7" i="2"/>
  <c r="I7" i="2"/>
  <c r="E7" i="2"/>
  <c r="C7" i="2"/>
  <c r="D7" i="2" s="1"/>
  <c r="J6" i="2"/>
  <c r="I6" i="2"/>
  <c r="E6" i="2"/>
  <c r="J5" i="2"/>
  <c r="I5" i="2"/>
  <c r="E5" i="2"/>
  <c r="C5" i="2"/>
  <c r="D5" i="2" s="1"/>
  <c r="J4" i="2"/>
  <c r="I4" i="2"/>
  <c r="I13" i="2" s="1"/>
  <c r="E4" i="2"/>
  <c r="J3" i="2"/>
  <c r="J13" i="2" s="1"/>
  <c r="I3" i="2"/>
  <c r="E3" i="2"/>
  <c r="C3" i="2"/>
  <c r="D3" i="2" s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E13" i="2" s="1"/>
  <c r="C13" i="1"/>
  <c r="S12" i="1"/>
  <c r="R12" i="1"/>
  <c r="C12" i="2" s="1"/>
  <c r="D12" i="2" s="1"/>
  <c r="S11" i="1"/>
  <c r="R11" i="1"/>
  <c r="S10" i="1"/>
  <c r="R10" i="1"/>
  <c r="C10" i="2" s="1"/>
  <c r="D10" i="2" s="1"/>
  <c r="S9" i="1"/>
  <c r="R9" i="1"/>
  <c r="S8" i="1"/>
  <c r="R8" i="1"/>
  <c r="C8" i="2" s="1"/>
  <c r="D8" i="2" s="1"/>
  <c r="S7" i="1"/>
  <c r="R7" i="1"/>
  <c r="S6" i="1"/>
  <c r="R6" i="1"/>
  <c r="C6" i="2" s="1"/>
  <c r="D6" i="2" s="1"/>
  <c r="S5" i="1"/>
  <c r="R5" i="1"/>
  <c r="S4" i="1"/>
  <c r="R4" i="1"/>
  <c r="C4" i="2" s="1"/>
  <c r="D4" i="2" s="1"/>
  <c r="S3" i="1"/>
  <c r="S13" i="1" s="1"/>
  <c r="R3" i="1"/>
  <c r="D13" i="2" l="1"/>
  <c r="R13" i="1"/>
  <c r="C13" i="2" s="1"/>
</calcChain>
</file>

<file path=xl/sharedStrings.xml><?xml version="1.0" encoding="utf-8"?>
<sst xmlns="http://schemas.openxmlformats.org/spreadsheetml/2006/main" count="59" uniqueCount="31">
  <si>
    <t>Actividad</t>
  </si>
  <si>
    <t>Lunes 4-Sep</t>
  </si>
  <si>
    <t xml:space="preserve">Martes 5-Sep </t>
  </si>
  <si>
    <t>Miercoles 6-Sep</t>
  </si>
  <si>
    <t>Jueves 7-Sep</t>
  </si>
  <si>
    <t>Viernes 8-Sep</t>
  </si>
  <si>
    <t>Sabado 9-Sep</t>
  </si>
  <si>
    <t>Domingo 10-Sep</t>
  </si>
  <si>
    <t>Lunes 11-Sep</t>
  </si>
  <si>
    <t>Martes 12-Sep</t>
  </si>
  <si>
    <t>Miercoles 13-Sep</t>
  </si>
  <si>
    <t>Jueves 14-Sep</t>
  </si>
  <si>
    <t>Viernes 15-Sep</t>
  </si>
  <si>
    <t>Sabado 16-Sep</t>
  </si>
  <si>
    <t>Domingo 17-Sep</t>
  </si>
  <si>
    <t>Lunes 18-Sep</t>
  </si>
  <si>
    <t>Total</t>
  </si>
  <si>
    <t>%</t>
  </si>
  <si>
    <t>Dormir</t>
  </si>
  <si>
    <t>Trabajar</t>
  </si>
  <si>
    <t>Estudiar</t>
  </si>
  <si>
    <t>Escuchar Música</t>
  </si>
  <si>
    <t>Redes Sociales</t>
  </si>
  <si>
    <t>Programar</t>
  </si>
  <si>
    <t>Bañar (Higiene Personal)</t>
  </si>
  <si>
    <t>Jugar Fútbol</t>
  </si>
  <si>
    <t>Comer</t>
  </si>
  <si>
    <t>Hacer Quehacer</t>
  </si>
  <si>
    <t>Total hrs</t>
  </si>
  <si>
    <t>Prom Día</t>
  </si>
  <si>
    <t>Total Propuesto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</si>
</sst>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9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>
    <tableStyle name="Hoja1-style" pivot="0" count="3">
      <tableStyleElement type="headerRow" dxfId="8"/>
      <tableStyleElement type="firstRowStripe" dxfId="7"/>
      <tableStyleElement type="secondRowStripe" dxfId="6"/>
    </tableStyle>
    <tableStyle name="Hoja 2-style" pivot="0" count="3">
      <tableStyleElement type="headerRow" dxfId="5"/>
      <tableStyleElement type="firstRowStripe" dxfId="4"/>
      <tableStyleElement type="secondRowStripe" dxfId="3"/>
    </tableStyle>
    <tableStyle name="Hoja 2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Actividades Realizadas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Hoja1!$B$3:$B$12</c:f>
              <c:strCache>
                <c:ptCount val="10"/>
                <c:pt idx="0">
                  <c:v>Dormir</c:v>
                </c:pt>
                <c:pt idx="1">
                  <c:v>Trabajar</c:v>
                </c:pt>
                <c:pt idx="2">
                  <c:v>Estudiar</c:v>
                </c:pt>
                <c:pt idx="3">
                  <c:v>Escuchar Música</c:v>
                </c:pt>
                <c:pt idx="4">
                  <c:v>Redes Sociales</c:v>
                </c:pt>
                <c:pt idx="5">
                  <c:v>Programar</c:v>
                </c:pt>
                <c:pt idx="6">
                  <c:v>Bañar (Higiene Personal)</c:v>
                </c:pt>
                <c:pt idx="7">
                  <c:v>Jugar Fútbol</c:v>
                </c:pt>
                <c:pt idx="8">
                  <c:v>Comer</c:v>
                </c:pt>
                <c:pt idx="9">
                  <c:v>Hacer Quehacer</c:v>
                </c:pt>
              </c:strCache>
            </c:strRef>
          </c:cat>
          <c:val>
            <c:numRef>
              <c:f>Hoja1!$S$3:$S$12</c:f>
              <c:numCache>
                <c:formatCode>General</c:formatCode>
                <c:ptCount val="10"/>
                <c:pt idx="0">
                  <c:v>27.222222222222221</c:v>
                </c:pt>
                <c:pt idx="1">
                  <c:v>16.111111111111111</c:v>
                </c:pt>
                <c:pt idx="2">
                  <c:v>16.944444444444446</c:v>
                </c:pt>
                <c:pt idx="3">
                  <c:v>4.1666666666666661</c:v>
                </c:pt>
                <c:pt idx="4">
                  <c:v>11.666666666666666</c:v>
                </c:pt>
                <c:pt idx="5">
                  <c:v>3.8888888888888888</c:v>
                </c:pt>
                <c:pt idx="6">
                  <c:v>4.1666666666666661</c:v>
                </c:pt>
                <c:pt idx="7">
                  <c:v>2.2222222222222223</c:v>
                </c:pt>
                <c:pt idx="8">
                  <c:v>9.4444444444444446</c:v>
                </c:pt>
                <c:pt idx="9">
                  <c:v>4.1666666666666661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F-4907-903E-C2F78159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766762</xdr:colOff>
      <xdr:row>14</xdr:row>
      <xdr:rowOff>119062</xdr:rowOff>
    </xdr:from>
    <xdr:to>
      <xdr:col>10</xdr:col>
      <xdr:colOff>471487</xdr:colOff>
      <xdr:row>28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B2:S13">
  <tableColumns count="18">
    <tableColumn id="1" name="Actividad"/>
    <tableColumn id="2" name="Lunes 4-Sep"/>
    <tableColumn id="3" name="Martes 5-Sep "/>
    <tableColumn id="4" name="Miercoles 6-Sep"/>
    <tableColumn id="5" name="Jueves 7-Sep"/>
    <tableColumn id="6" name="Viernes 8-Sep"/>
    <tableColumn id="7" name="Sabado 9-Sep"/>
    <tableColumn id="8" name="Domingo 10-Sep"/>
    <tableColumn id="9" name="Lunes 11-Sep"/>
    <tableColumn id="10" name="Martes 12-Sep"/>
    <tableColumn id="11" name="Miercoles 13-Sep"/>
    <tableColumn id="12" name="Jueves 14-Sep"/>
    <tableColumn id="13" name="Viernes 15-Sep"/>
    <tableColumn id="14" name="Sabado 16-Sep"/>
    <tableColumn id="15" name="Domingo 17-Sep"/>
    <tableColumn id="16" name="Lunes 18-Sep"/>
    <tableColumn id="17" name="Total"/>
    <tableColumn id="18" name="%"/>
  </tableColumns>
  <tableStyleInfo name="Hoja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2:E13">
  <tableColumns count="4">
    <tableColumn id="1" name="Actividad"/>
    <tableColumn id="2" name="Total hrs"/>
    <tableColumn id="3" name="%"/>
    <tableColumn id="4" name="Prom Día"/>
  </tableColumns>
  <tableStyleInfo name="Hoja 2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2:J13">
  <tableColumns count="4">
    <tableColumn id="1" name="Actividad"/>
    <tableColumn id="2" name="Total Propuesto"/>
    <tableColumn id="3" name="%"/>
    <tableColumn id="4" name="Prom Día"/>
  </tableColumns>
  <tableStyleInfo name="Hoja 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00"/>
  <sheetViews>
    <sheetView tabSelected="1" topLeftCell="E13" workbookViewId="0">
      <selection activeCell="L30" sqref="L30"/>
    </sheetView>
  </sheetViews>
  <sheetFormatPr baseColWidth="10" defaultColWidth="14.42578125" defaultRowHeight="15" customHeight="1" x14ac:dyDescent="0.25"/>
  <cols>
    <col min="1" max="1" width="9.140625" customWidth="1"/>
    <col min="2" max="2" width="22.5703125" customWidth="1"/>
    <col min="3" max="3" width="13.85546875" customWidth="1"/>
    <col min="4" max="4" width="15" customWidth="1"/>
    <col min="5" max="5" width="15.140625" customWidth="1"/>
    <col min="6" max="6" width="13.85546875" customWidth="1"/>
    <col min="7" max="7" width="14" customWidth="1"/>
    <col min="8" max="8" width="14.140625" customWidth="1"/>
    <col min="9" max="9" width="15.42578125" customWidth="1"/>
    <col min="10" max="10" width="15.5703125" customWidth="1"/>
    <col min="11" max="11" width="15.28515625" customWidth="1"/>
    <col min="12" max="12" width="17" customWidth="1"/>
    <col min="13" max="13" width="14.5703125" customWidth="1"/>
    <col min="14" max="14" width="14.42578125" customWidth="1"/>
    <col min="15" max="15" width="14.5703125" customWidth="1"/>
    <col min="16" max="16" width="16.28515625" customWidth="1"/>
    <col min="17" max="18" width="13" customWidth="1"/>
    <col min="19" max="19" width="20.7109375" customWidth="1"/>
    <col min="20" max="26" width="9.140625" customWidth="1"/>
  </cols>
  <sheetData>
    <row r="2" spans="2:19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1" t="s">
        <v>16</v>
      </c>
      <c r="S2" s="1" t="s">
        <v>17</v>
      </c>
    </row>
    <row r="3" spans="2:19" x14ac:dyDescent="0.25">
      <c r="B3" s="1" t="s">
        <v>18</v>
      </c>
      <c r="C3" s="3">
        <v>6</v>
      </c>
      <c r="D3" s="3">
        <v>6</v>
      </c>
      <c r="E3" s="3">
        <v>6</v>
      </c>
      <c r="F3" s="3">
        <v>6</v>
      </c>
      <c r="G3" s="3">
        <v>6</v>
      </c>
      <c r="H3" s="3">
        <v>8</v>
      </c>
      <c r="I3" s="3">
        <v>8</v>
      </c>
      <c r="J3" s="3">
        <v>6</v>
      </c>
      <c r="K3" s="3">
        <v>6</v>
      </c>
      <c r="L3" s="3">
        <v>6</v>
      </c>
      <c r="M3" s="3">
        <v>6</v>
      </c>
      <c r="N3" s="3">
        <v>6</v>
      </c>
      <c r="O3" s="3">
        <v>8</v>
      </c>
      <c r="P3" s="3">
        <v>8</v>
      </c>
      <c r="Q3" s="3">
        <v>6</v>
      </c>
      <c r="R3" s="1">
        <f t="shared" ref="R3:R13" si="0">SUM(B3,C3,D3,E3,F3,G3,H3,I3,J3,K3,L3,M3,N3,O3,P3,Q3)</f>
        <v>98</v>
      </c>
      <c r="S3" s="1">
        <f t="shared" ref="S3:S12" si="1">(R3 / (15 * 24)) * 100</f>
        <v>27.222222222222221</v>
      </c>
    </row>
    <row r="4" spans="2:19" x14ac:dyDescent="0.25">
      <c r="B4" s="1" t="s">
        <v>19</v>
      </c>
      <c r="C4" s="3">
        <v>6</v>
      </c>
      <c r="D4" s="3">
        <v>5</v>
      </c>
      <c r="E4" s="3">
        <v>5</v>
      </c>
      <c r="F4" s="3">
        <v>6</v>
      </c>
      <c r="G4" s="3">
        <v>4</v>
      </c>
      <c r="H4" s="3">
        <v>0</v>
      </c>
      <c r="I4" s="3">
        <v>0</v>
      </c>
      <c r="J4" s="3">
        <v>6</v>
      </c>
      <c r="K4" s="3">
        <v>5</v>
      </c>
      <c r="L4" s="3">
        <v>5</v>
      </c>
      <c r="M4" s="3">
        <v>5</v>
      </c>
      <c r="N4" s="3">
        <v>5</v>
      </c>
      <c r="O4" s="3">
        <v>0</v>
      </c>
      <c r="P4" s="3">
        <v>0</v>
      </c>
      <c r="Q4" s="3">
        <v>6</v>
      </c>
      <c r="R4" s="1">
        <f t="shared" si="0"/>
        <v>58</v>
      </c>
      <c r="S4" s="1">
        <f t="shared" si="1"/>
        <v>16.111111111111111</v>
      </c>
    </row>
    <row r="5" spans="2:19" x14ac:dyDescent="0.25">
      <c r="B5" s="1" t="s">
        <v>20</v>
      </c>
      <c r="C5" s="3">
        <v>4</v>
      </c>
      <c r="D5" s="3">
        <v>5</v>
      </c>
      <c r="E5" s="3">
        <v>5</v>
      </c>
      <c r="F5" s="3">
        <v>5</v>
      </c>
      <c r="G5" s="3">
        <v>6</v>
      </c>
      <c r="H5" s="4">
        <v>2</v>
      </c>
      <c r="I5" s="4">
        <v>2</v>
      </c>
      <c r="J5" s="3">
        <v>4</v>
      </c>
      <c r="K5" s="3">
        <v>5</v>
      </c>
      <c r="L5" s="3">
        <v>5</v>
      </c>
      <c r="M5" s="3">
        <v>5</v>
      </c>
      <c r="N5" s="3">
        <v>5</v>
      </c>
      <c r="O5" s="4">
        <v>2</v>
      </c>
      <c r="P5" s="4">
        <v>2</v>
      </c>
      <c r="Q5" s="3">
        <v>4</v>
      </c>
      <c r="R5" s="1">
        <f t="shared" si="0"/>
        <v>61</v>
      </c>
      <c r="S5" s="1">
        <f t="shared" si="1"/>
        <v>16.944444444444446</v>
      </c>
    </row>
    <row r="6" spans="2:19" x14ac:dyDescent="0.25">
      <c r="B6" s="1" t="s">
        <v>21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4">
        <v>1</v>
      </c>
      <c r="N6" s="3">
        <v>1</v>
      </c>
      <c r="O6" s="3">
        <v>1</v>
      </c>
      <c r="P6" s="3">
        <v>1</v>
      </c>
      <c r="Q6" s="3">
        <v>1</v>
      </c>
      <c r="R6" s="1">
        <f t="shared" si="0"/>
        <v>15</v>
      </c>
      <c r="S6" s="1">
        <f t="shared" si="1"/>
        <v>4.1666666666666661</v>
      </c>
    </row>
    <row r="7" spans="2:19" x14ac:dyDescent="0.25">
      <c r="B7" s="1" t="s">
        <v>22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5</v>
      </c>
      <c r="I7" s="3">
        <v>5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5</v>
      </c>
      <c r="P7" s="3">
        <v>5</v>
      </c>
      <c r="Q7" s="3">
        <v>2</v>
      </c>
      <c r="R7" s="1">
        <f t="shared" si="0"/>
        <v>42</v>
      </c>
      <c r="S7" s="1">
        <f t="shared" si="1"/>
        <v>11.666666666666666</v>
      </c>
    </row>
    <row r="8" spans="2:19" x14ac:dyDescent="0.25">
      <c r="B8" s="1" t="s">
        <v>23</v>
      </c>
      <c r="C8" s="4">
        <v>1</v>
      </c>
      <c r="D8" s="3">
        <v>1</v>
      </c>
      <c r="E8" s="3">
        <v>1</v>
      </c>
      <c r="F8" s="4">
        <v>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1">
        <f t="shared" si="0"/>
        <v>14</v>
      </c>
      <c r="S8" s="1">
        <f t="shared" si="1"/>
        <v>3.8888888888888888</v>
      </c>
    </row>
    <row r="9" spans="2:19" ht="18" customHeight="1" x14ac:dyDescent="0.25">
      <c r="B9" s="2" t="s">
        <v>24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1">
        <f t="shared" si="0"/>
        <v>15</v>
      </c>
      <c r="S9" s="1">
        <f t="shared" si="1"/>
        <v>4.1666666666666661</v>
      </c>
    </row>
    <row r="10" spans="2:19" x14ac:dyDescent="0.25">
      <c r="B10" s="1" t="s">
        <v>25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2</v>
      </c>
      <c r="I10" s="3">
        <v>2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2</v>
      </c>
      <c r="P10" s="3">
        <v>2</v>
      </c>
      <c r="Q10" s="3">
        <v>0</v>
      </c>
      <c r="R10" s="1">
        <f t="shared" si="0"/>
        <v>8</v>
      </c>
      <c r="S10" s="1">
        <f t="shared" si="1"/>
        <v>2.2222222222222223</v>
      </c>
    </row>
    <row r="11" spans="2:19" x14ac:dyDescent="0.25">
      <c r="B11" s="1" t="s">
        <v>26</v>
      </c>
      <c r="C11" s="3">
        <v>2</v>
      </c>
      <c r="D11" s="3">
        <v>2</v>
      </c>
      <c r="E11" s="3">
        <v>2</v>
      </c>
      <c r="F11" s="3">
        <v>2</v>
      </c>
      <c r="G11" s="3">
        <v>2</v>
      </c>
      <c r="H11" s="3">
        <v>3</v>
      </c>
      <c r="I11" s="3">
        <v>3</v>
      </c>
      <c r="J11" s="3">
        <v>2</v>
      </c>
      <c r="K11" s="3">
        <v>2</v>
      </c>
      <c r="L11" s="3">
        <v>2</v>
      </c>
      <c r="M11" s="3">
        <v>2</v>
      </c>
      <c r="N11" s="3">
        <v>2</v>
      </c>
      <c r="O11" s="3">
        <v>3</v>
      </c>
      <c r="P11" s="3">
        <v>3</v>
      </c>
      <c r="Q11" s="3">
        <v>2</v>
      </c>
      <c r="R11" s="1">
        <f t="shared" si="0"/>
        <v>34</v>
      </c>
      <c r="S11" s="1">
        <f t="shared" si="1"/>
        <v>9.4444444444444446</v>
      </c>
    </row>
    <row r="12" spans="2:19" x14ac:dyDescent="0.25">
      <c r="B12" s="1" t="s">
        <v>27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1">
        <f t="shared" si="0"/>
        <v>15</v>
      </c>
      <c r="S12" s="1">
        <f t="shared" si="1"/>
        <v>4.1666666666666661</v>
      </c>
    </row>
    <row r="13" spans="2:19" x14ac:dyDescent="0.25">
      <c r="B13" s="1" t="s">
        <v>16</v>
      </c>
      <c r="C13" s="3">
        <f t="shared" ref="C13:Q13" si="2">SUM(C3,C4,C5,C6,C7,C8,C9,C10,C11,C12)</f>
        <v>24</v>
      </c>
      <c r="D13" s="3">
        <f t="shared" si="2"/>
        <v>24</v>
      </c>
      <c r="E13" s="3">
        <f t="shared" si="2"/>
        <v>24</v>
      </c>
      <c r="F13" s="3">
        <f t="shared" si="2"/>
        <v>24</v>
      </c>
      <c r="G13" s="3">
        <f t="shared" si="2"/>
        <v>24</v>
      </c>
      <c r="H13" s="3">
        <f t="shared" si="2"/>
        <v>24</v>
      </c>
      <c r="I13" s="3">
        <f t="shared" si="2"/>
        <v>24</v>
      </c>
      <c r="J13" s="3">
        <f t="shared" si="2"/>
        <v>24</v>
      </c>
      <c r="K13" s="3">
        <f t="shared" si="2"/>
        <v>24</v>
      </c>
      <c r="L13" s="3">
        <f t="shared" si="2"/>
        <v>24</v>
      </c>
      <c r="M13" s="3">
        <f t="shared" si="2"/>
        <v>24</v>
      </c>
      <c r="N13" s="3">
        <f t="shared" si="2"/>
        <v>24</v>
      </c>
      <c r="O13" s="3">
        <f t="shared" si="2"/>
        <v>24</v>
      </c>
      <c r="P13" s="3">
        <f t="shared" si="2"/>
        <v>24</v>
      </c>
      <c r="Q13" s="3">
        <f t="shared" si="2"/>
        <v>24</v>
      </c>
      <c r="R13" s="1">
        <f t="shared" si="0"/>
        <v>360</v>
      </c>
      <c r="S13" s="1">
        <f>SUM(S3:S12)</f>
        <v>100.00000000000001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26"/>
  <sheetViews>
    <sheetView workbookViewId="0"/>
  </sheetViews>
  <sheetFormatPr baseColWidth="10" defaultColWidth="14.42578125" defaultRowHeight="15" customHeight="1" x14ac:dyDescent="0.25"/>
  <cols>
    <col min="2" max="2" width="21.5703125" customWidth="1"/>
    <col min="6" max="6" width="6.140625" customWidth="1"/>
    <col min="7" max="7" width="21.42578125" customWidth="1"/>
  </cols>
  <sheetData>
    <row r="1" spans="2:10" x14ac:dyDescent="0.25">
      <c r="F1" s="5"/>
    </row>
    <row r="2" spans="2:10" x14ac:dyDescent="0.25">
      <c r="B2" s="1" t="s">
        <v>0</v>
      </c>
      <c r="C2" s="2" t="s">
        <v>28</v>
      </c>
      <c r="D2" s="2" t="s">
        <v>17</v>
      </c>
      <c r="E2" s="2" t="s">
        <v>29</v>
      </c>
      <c r="F2" s="5"/>
      <c r="G2" s="1" t="s">
        <v>0</v>
      </c>
      <c r="H2" s="2" t="s">
        <v>30</v>
      </c>
      <c r="I2" s="2" t="s">
        <v>17</v>
      </c>
      <c r="J2" s="2" t="s">
        <v>29</v>
      </c>
    </row>
    <row r="3" spans="2:10" x14ac:dyDescent="0.25">
      <c r="B3" s="1" t="s">
        <v>18</v>
      </c>
      <c r="C3" s="2">
        <f>Hoja1!R3</f>
        <v>98</v>
      </c>
      <c r="D3" s="1">
        <f t="shared" ref="D3:D12" si="0">(C3 / (15 * 24)) * 100</f>
        <v>27.222222222222221</v>
      </c>
      <c r="E3" s="1">
        <f>AVERAGE(Hoja1!C3:Q3)</f>
        <v>6.5333333333333332</v>
      </c>
      <c r="F3" s="5"/>
      <c r="G3" s="1" t="s">
        <v>18</v>
      </c>
      <c r="H3" s="2">
        <v>93</v>
      </c>
      <c r="I3" s="1">
        <f t="shared" ref="I3:I12" si="1">(H3 / (15 * 24)) * 100</f>
        <v>25.833333333333336</v>
      </c>
      <c r="J3" s="1">
        <f t="shared" ref="J3:J12" si="2">H3/15</f>
        <v>6.2</v>
      </c>
    </row>
    <row r="4" spans="2:10" x14ac:dyDescent="0.25">
      <c r="B4" s="1" t="s">
        <v>19</v>
      </c>
      <c r="C4" s="2">
        <f>Hoja1!R4</f>
        <v>58</v>
      </c>
      <c r="D4" s="1">
        <f t="shared" si="0"/>
        <v>16.111111111111111</v>
      </c>
      <c r="E4" s="1">
        <f>AVERAGE(Hoja1!C4:Q4)</f>
        <v>3.8666666666666667</v>
      </c>
      <c r="F4" s="5"/>
      <c r="G4" s="1" t="s">
        <v>19</v>
      </c>
      <c r="H4" s="2">
        <v>60</v>
      </c>
      <c r="I4" s="1">
        <f t="shared" si="1"/>
        <v>16.666666666666664</v>
      </c>
      <c r="J4" s="1">
        <f t="shared" si="2"/>
        <v>4</v>
      </c>
    </row>
    <row r="5" spans="2:10" x14ac:dyDescent="0.25">
      <c r="B5" s="1" t="s">
        <v>20</v>
      </c>
      <c r="C5" s="2">
        <f>Hoja1!R5</f>
        <v>61</v>
      </c>
      <c r="D5" s="1">
        <f t="shared" si="0"/>
        <v>16.944444444444446</v>
      </c>
      <c r="E5" s="1">
        <f>AVERAGE(Hoja1!C5:Q5)</f>
        <v>4.0666666666666664</v>
      </c>
      <c r="F5" s="5"/>
      <c r="G5" s="1" t="s">
        <v>20</v>
      </c>
      <c r="H5" s="2">
        <v>70</v>
      </c>
      <c r="I5" s="1">
        <f t="shared" si="1"/>
        <v>19.444444444444446</v>
      </c>
      <c r="J5" s="1">
        <f t="shared" si="2"/>
        <v>4.666666666666667</v>
      </c>
    </row>
    <row r="6" spans="2:10" x14ac:dyDescent="0.25">
      <c r="B6" s="1" t="s">
        <v>21</v>
      </c>
      <c r="C6" s="2">
        <f>Hoja1!R6</f>
        <v>15</v>
      </c>
      <c r="D6" s="1">
        <f t="shared" si="0"/>
        <v>4.1666666666666661</v>
      </c>
      <c r="E6" s="1">
        <f>AVERAGE(Hoja1!C6:Q6)</f>
        <v>1</v>
      </c>
      <c r="F6" s="5"/>
      <c r="G6" s="1" t="s">
        <v>21</v>
      </c>
      <c r="H6" s="2">
        <v>15</v>
      </c>
      <c r="I6" s="1">
        <f t="shared" si="1"/>
        <v>4.1666666666666661</v>
      </c>
      <c r="J6" s="1">
        <f t="shared" si="2"/>
        <v>1</v>
      </c>
    </row>
    <row r="7" spans="2:10" x14ac:dyDescent="0.25">
      <c r="B7" s="1" t="s">
        <v>22</v>
      </c>
      <c r="C7" s="2">
        <f>Hoja1!R7</f>
        <v>42</v>
      </c>
      <c r="D7" s="1">
        <f t="shared" si="0"/>
        <v>11.666666666666666</v>
      </c>
      <c r="E7" s="1">
        <f>AVERAGE(Hoja1!C7:Q7)</f>
        <v>2.8</v>
      </c>
      <c r="F7" s="5"/>
      <c r="G7" s="1" t="s">
        <v>22</v>
      </c>
      <c r="H7" s="2">
        <v>20</v>
      </c>
      <c r="I7" s="1">
        <f t="shared" si="1"/>
        <v>5.5555555555555554</v>
      </c>
      <c r="J7" s="1">
        <f t="shared" si="2"/>
        <v>1.3333333333333333</v>
      </c>
    </row>
    <row r="8" spans="2:10" x14ac:dyDescent="0.25">
      <c r="B8" s="1" t="s">
        <v>23</v>
      </c>
      <c r="C8" s="2">
        <f>Hoja1!R8</f>
        <v>14</v>
      </c>
      <c r="D8" s="1">
        <f t="shared" si="0"/>
        <v>3.8888888888888888</v>
      </c>
      <c r="E8" s="1">
        <f>AVERAGE(Hoja1!C8:Q8)</f>
        <v>0.93333333333333335</v>
      </c>
      <c r="F8" s="5"/>
      <c r="G8" s="1" t="s">
        <v>23</v>
      </c>
      <c r="H8" s="2">
        <v>20</v>
      </c>
      <c r="I8" s="1">
        <f t="shared" si="1"/>
        <v>5.5555555555555554</v>
      </c>
      <c r="J8" s="1">
        <f t="shared" si="2"/>
        <v>1.3333333333333333</v>
      </c>
    </row>
    <row r="9" spans="2:10" ht="24" customHeight="1" x14ac:dyDescent="0.25">
      <c r="B9" s="2" t="s">
        <v>24</v>
      </c>
      <c r="C9" s="2">
        <f>Hoja1!R9</f>
        <v>15</v>
      </c>
      <c r="D9" s="1">
        <f t="shared" si="0"/>
        <v>4.1666666666666661</v>
      </c>
      <c r="E9" s="1">
        <f>AVERAGE(Hoja1!C9:Q9)</f>
        <v>1</v>
      </c>
      <c r="F9" s="5"/>
      <c r="G9" s="2" t="s">
        <v>24</v>
      </c>
      <c r="H9" s="2">
        <v>15</v>
      </c>
      <c r="I9" s="1">
        <f t="shared" si="1"/>
        <v>4.1666666666666661</v>
      </c>
      <c r="J9" s="1">
        <f t="shared" si="2"/>
        <v>1</v>
      </c>
    </row>
    <row r="10" spans="2:10" x14ac:dyDescent="0.25">
      <c r="B10" s="1" t="s">
        <v>25</v>
      </c>
      <c r="C10" s="2">
        <f>Hoja1!R10</f>
        <v>8</v>
      </c>
      <c r="D10" s="1">
        <f t="shared" si="0"/>
        <v>2.2222222222222223</v>
      </c>
      <c r="E10" s="1">
        <f>AVERAGE(Hoja1!C10:Q10)</f>
        <v>0.53333333333333333</v>
      </c>
      <c r="F10" s="5"/>
      <c r="G10" s="1" t="s">
        <v>25</v>
      </c>
      <c r="H10" s="2">
        <v>10</v>
      </c>
      <c r="I10" s="1">
        <f t="shared" si="1"/>
        <v>2.7777777777777777</v>
      </c>
      <c r="J10" s="1">
        <f t="shared" si="2"/>
        <v>0.66666666666666663</v>
      </c>
    </row>
    <row r="11" spans="2:10" x14ac:dyDescent="0.25">
      <c r="B11" s="1" t="s">
        <v>26</v>
      </c>
      <c r="C11" s="2">
        <f>Hoja1!R11</f>
        <v>34</v>
      </c>
      <c r="D11" s="1">
        <f t="shared" si="0"/>
        <v>9.4444444444444446</v>
      </c>
      <c r="E11" s="1">
        <f>AVERAGE(Hoja1!C11:Q11)</f>
        <v>2.2666666666666666</v>
      </c>
      <c r="F11" s="5"/>
      <c r="G11" s="1" t="s">
        <v>26</v>
      </c>
      <c r="H11" s="2">
        <v>32</v>
      </c>
      <c r="I11" s="1">
        <f t="shared" si="1"/>
        <v>8.8888888888888893</v>
      </c>
      <c r="J11" s="1">
        <f t="shared" si="2"/>
        <v>2.1333333333333333</v>
      </c>
    </row>
    <row r="12" spans="2:10" x14ac:dyDescent="0.25">
      <c r="B12" s="1" t="s">
        <v>27</v>
      </c>
      <c r="C12" s="2">
        <f>Hoja1!R12</f>
        <v>15</v>
      </c>
      <c r="D12" s="1">
        <f t="shared" si="0"/>
        <v>4.1666666666666661</v>
      </c>
      <c r="E12" s="1">
        <f>AVERAGE(Hoja1!C12:Q12)</f>
        <v>1</v>
      </c>
      <c r="F12" s="5"/>
      <c r="G12" s="1" t="s">
        <v>27</v>
      </c>
      <c r="H12" s="2">
        <v>25</v>
      </c>
      <c r="I12" s="1">
        <f t="shared" si="1"/>
        <v>6.9444444444444446</v>
      </c>
      <c r="J12" s="1">
        <f t="shared" si="2"/>
        <v>1.6666666666666667</v>
      </c>
    </row>
    <row r="13" spans="2:10" x14ac:dyDescent="0.25">
      <c r="B13" s="1" t="s">
        <v>16</v>
      </c>
      <c r="C13" s="2">
        <f>Hoja1!R13</f>
        <v>360</v>
      </c>
      <c r="D13" s="1">
        <f>SUM(D3:D12)</f>
        <v>100.00000000000001</v>
      </c>
      <c r="E13" s="1">
        <f>AVERAGE(Hoja1!C13:Q13)</f>
        <v>24</v>
      </c>
      <c r="F13" s="5"/>
      <c r="G13" s="1" t="s">
        <v>16</v>
      </c>
      <c r="H13" s="2">
        <f t="shared" ref="H13:J13" si="3">SUM(H3:H12)</f>
        <v>360</v>
      </c>
      <c r="I13" s="1">
        <f t="shared" si="3"/>
        <v>100</v>
      </c>
      <c r="J13" s="1">
        <f t="shared" si="3"/>
        <v>24</v>
      </c>
    </row>
    <row r="14" spans="2:10" x14ac:dyDescent="0.25">
      <c r="F14" s="5"/>
    </row>
    <row r="15" spans="2:10" x14ac:dyDescent="0.25">
      <c r="F15" s="5"/>
    </row>
    <row r="16" spans="2:10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  <row r="25" spans="6:6" x14ac:dyDescent="0.25">
      <c r="F25" s="5"/>
    </row>
    <row r="26" spans="6:6" x14ac:dyDescent="0.25">
      <c r="F26" s="5"/>
    </row>
  </sheetData>
  <pageMargins left="0.7" right="0.7" top="0.75" bottom="0.75" header="0" footer="0"/>
  <pageSetup paperSize="9"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2015-06-05T18:19:34Z</dcterms:created>
  <dcterms:modified xsi:type="dcterms:W3CDTF">2023-10-06T16:25:17Z</dcterms:modified>
</cp:coreProperties>
</file>