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isv\Aireadores Naturisa 2025\Prototipo Naturisa\"/>
    </mc:Choice>
  </mc:AlternateContent>
  <xr:revisionPtr revIDLastSave="0" documentId="13_ncr:1_{DEDC50D7-FFF6-41E7-9F71-E6C72FA9EE5F}" xr6:coauthVersionLast="47" xr6:coauthVersionMax="47" xr10:uidLastSave="{00000000-0000-0000-0000-000000000000}"/>
  <bookViews>
    <workbookView xWindow="-110" yWindow="-110" windowWidth="19420" windowHeight="10300" activeTab="1" xr2:uid="{BB3D93AB-EC78-4811-A122-F1EA8E747978}"/>
  </bookViews>
  <sheets>
    <sheet name="Pesos" sheetId="1" r:id="rId1"/>
    <sheet name="Ecuaciones" sheetId="3" r:id="rId2"/>
    <sheet name="Tabla de oxígeno" sheetId="4" r:id="rId3"/>
    <sheet name="Resultado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3" l="1"/>
  <c r="F15" i="3" s="1"/>
  <c r="F16" i="3" s="1"/>
  <c r="F17" i="3" s="1"/>
  <c r="F18" i="3" s="1"/>
  <c r="F4" i="3"/>
  <c r="F5" i="3" s="1"/>
  <c r="F6" i="3" s="1"/>
  <c r="F7" i="3" s="1"/>
  <c r="F8" i="3" s="1"/>
  <c r="D12" i="1"/>
  <c r="B12" i="1"/>
  <c r="E12" i="1" s="1"/>
  <c r="E5" i="1"/>
  <c r="D5" i="1"/>
  <c r="B5" i="1"/>
</calcChain>
</file>

<file path=xl/sharedStrings.xml><?xml version="1.0" encoding="utf-8"?>
<sst xmlns="http://schemas.openxmlformats.org/spreadsheetml/2006/main" count="106" uniqueCount="56">
  <si>
    <t>Wangfa</t>
  </si>
  <si>
    <t>Pesos</t>
  </si>
  <si>
    <t>Motor</t>
  </si>
  <si>
    <t>Reductor (com aceite)</t>
  </si>
  <si>
    <t>Tornillos</t>
  </si>
  <si>
    <t>Matrimonios</t>
  </si>
  <si>
    <t>Sub total</t>
  </si>
  <si>
    <t>Diferencia</t>
  </si>
  <si>
    <t>2 conjuntos de 4 paletas</t>
  </si>
  <si>
    <t>TOTAL</t>
  </si>
  <si>
    <t>Disposición paletas</t>
  </si>
  <si>
    <t>8 paralelas</t>
  </si>
  <si>
    <t>6 paralelas</t>
  </si>
  <si>
    <t>8 intercaladas</t>
  </si>
  <si>
    <t>6 intercaladas</t>
  </si>
  <si>
    <t>Nota: cada paleta pesa 2,2 kg</t>
  </si>
  <si>
    <t>Chasís rectangular</t>
  </si>
  <si>
    <r>
      <rPr>
        <b/>
        <sz val="11"/>
        <color theme="1"/>
        <rFont val="Aptos Narrow"/>
        <family val="2"/>
        <scheme val="minor"/>
      </rPr>
      <t>Wangfa</t>
    </r>
    <r>
      <rPr>
        <sz val="11"/>
        <color theme="1"/>
        <rFont val="Aptos Narrow"/>
        <family val="2"/>
        <scheme val="minor"/>
      </rPr>
      <t xml:space="preserve"> 3 HP 4 flotadores 8 paletas</t>
    </r>
  </si>
  <si>
    <r>
      <rPr>
        <b/>
        <sz val="11"/>
        <color theme="1"/>
        <rFont val="Aptos Narrow"/>
        <family val="2"/>
        <scheme val="minor"/>
      </rPr>
      <t>Aqua-Storm</t>
    </r>
    <r>
      <rPr>
        <sz val="11"/>
        <color theme="1"/>
        <rFont val="Aptos Narrow"/>
        <family val="2"/>
        <scheme val="minor"/>
      </rPr>
      <t xml:space="preserve"> 3 HP motor Web, reductor Taiwan</t>
    </r>
  </si>
  <si>
    <t xml:space="preserve">SOTR/SAE </t>
  </si>
  <si>
    <t>Prototipo 1</t>
  </si>
  <si>
    <t>Ensayo 1</t>
  </si>
  <si>
    <t>Ensayo 2</t>
  </si>
  <si>
    <t>Ensayo 3</t>
  </si>
  <si>
    <t>SOTR/SAE</t>
  </si>
  <si>
    <t>Prototipo 2</t>
  </si>
  <si>
    <t>Prototipo 3</t>
  </si>
  <si>
    <t>Prototipo 4</t>
  </si>
  <si>
    <t>Nota: 8 paletas paralelas, 4 flotadores</t>
  </si>
  <si>
    <t>AQUA-STORM</t>
  </si>
  <si>
    <t>Prototipo</t>
  </si>
  <si>
    <t>Nombre</t>
  </si>
  <si>
    <t>AIREADORES CHINOS</t>
  </si>
  <si>
    <t>4 flotadores</t>
  </si>
  <si>
    <t>Cada flotador 6,5 kg</t>
  </si>
  <si>
    <t>126,5 kg, 4 flotadores chinos, chasis rectangular chino, 4 impellers de 8 hojas a cada lado (total 8 impellers)</t>
  </si>
  <si>
    <t>Plantilla de cálculo de SOTR y SAE</t>
  </si>
  <si>
    <t>Temperatura</t>
  </si>
  <si>
    <t>Salinidad</t>
  </si>
  <si>
    <t>Potencia (kW)</t>
  </si>
  <si>
    <r>
      <t>Temperatura (</t>
    </r>
    <r>
      <rPr>
        <sz val="11"/>
        <color theme="1"/>
        <rFont val="Aptos Narrow"/>
        <family val="2"/>
      </rPr>
      <t>°C)</t>
    </r>
  </si>
  <si>
    <r>
      <t>Salinidad (</t>
    </r>
    <r>
      <rPr>
        <sz val="11"/>
        <color theme="1"/>
        <rFont val="Calibri"/>
        <family val="2"/>
      </rPr>
      <t>‰</t>
    </r>
    <r>
      <rPr>
        <sz val="11"/>
        <color theme="1"/>
        <rFont val="Aptos Narrow"/>
        <family val="2"/>
      </rPr>
      <t>)</t>
    </r>
  </si>
  <si>
    <r>
      <t>Volumen (m</t>
    </r>
    <r>
      <rPr>
        <sz val="11"/>
        <color theme="1"/>
        <rFont val="Aptos Narrow"/>
        <family val="2"/>
      </rPr>
      <t>³</t>
    </r>
    <r>
      <rPr>
        <sz val="11"/>
        <color theme="1"/>
        <rFont val="Aptos Narrow"/>
        <family val="2"/>
        <scheme val="minor"/>
      </rPr>
      <t>)</t>
    </r>
  </si>
  <si>
    <r>
      <t>Cs (Tabla) kg/m</t>
    </r>
    <r>
      <rPr>
        <sz val="11"/>
        <color theme="1"/>
        <rFont val="Aptos Narrow"/>
        <family val="2"/>
      </rPr>
      <t>³</t>
    </r>
  </si>
  <si>
    <t>Precio kWh (US$)</t>
  </si>
  <si>
    <r>
      <t>KlaT (h</t>
    </r>
    <r>
      <rPr>
        <sz val="11"/>
        <color theme="1"/>
        <rFont val="Calibri"/>
        <family val="2"/>
      </rPr>
      <t>⁻¹</t>
    </r>
    <r>
      <rPr>
        <sz val="11"/>
        <color theme="1"/>
        <rFont val="Aptos Narrow"/>
        <family val="2"/>
      </rPr>
      <t>)</t>
    </r>
  </si>
  <si>
    <t>Kla20 (h⁻¹)</t>
  </si>
  <si>
    <r>
      <t>SOTR (kg O</t>
    </r>
    <r>
      <rPr>
        <sz val="11"/>
        <color theme="1"/>
        <rFont val="Calibri"/>
        <family val="2"/>
      </rPr>
      <t>₂</t>
    </r>
    <r>
      <rPr>
        <sz val="11"/>
        <color theme="1"/>
        <rFont val="Aptos Narrow"/>
        <family val="2"/>
      </rPr>
      <t>/h)</t>
    </r>
  </si>
  <si>
    <t>SAE (kg O₂/kWh)</t>
  </si>
  <si>
    <r>
      <t>US$/Kg O</t>
    </r>
    <r>
      <rPr>
        <sz val="11"/>
        <color theme="1"/>
        <rFont val="Calibri"/>
        <family val="2"/>
      </rPr>
      <t>₂</t>
    </r>
  </si>
  <si>
    <r>
      <t>t</t>
    </r>
    <r>
      <rPr>
        <sz val="11"/>
        <color theme="1"/>
        <rFont val="Aptos Narrow"/>
        <family val="2"/>
      </rPr>
      <t>₁₀</t>
    </r>
    <r>
      <rPr>
        <sz val="11"/>
        <color theme="1"/>
        <rFont val="Aptos Narrow"/>
        <family val="2"/>
        <scheme val="minor"/>
      </rPr>
      <t xml:space="preserve"> (minutos)</t>
    </r>
  </si>
  <si>
    <r>
      <t>t</t>
    </r>
    <r>
      <rPr>
        <sz val="11"/>
        <color theme="1"/>
        <rFont val="Aptos Narrow"/>
        <family val="2"/>
      </rPr>
      <t>₇₀</t>
    </r>
    <r>
      <rPr>
        <sz val="11"/>
        <color theme="1"/>
        <rFont val="Aptos Narrow"/>
        <family val="2"/>
        <scheme val="minor"/>
      </rPr>
      <t xml:space="preserve"> (minutos)</t>
    </r>
  </si>
  <si>
    <t>MODELO</t>
  </si>
  <si>
    <t>Plantilla de cálculo</t>
  </si>
  <si>
    <t>Diva</t>
  </si>
  <si>
    <t>Nota: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</si>
</sst>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8" formatCode="0.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168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63E02-8088-4131-A67F-9AD9A170416F}">
  <dimension ref="A1:G12"/>
  <sheetViews>
    <sheetView workbookViewId="0">
      <selection activeCell="M8" sqref="M8"/>
    </sheetView>
  </sheetViews>
  <sheetFormatPr defaultRowHeight="14.5" x14ac:dyDescent="0.35"/>
  <cols>
    <col min="1" max="1" width="21.54296875" customWidth="1"/>
    <col min="3" max="3" width="12.81640625" customWidth="1"/>
  </cols>
  <sheetData>
    <row r="1" spans="1:7" x14ac:dyDescent="0.35">
      <c r="A1" t="s">
        <v>17</v>
      </c>
      <c r="D1" t="s">
        <v>18</v>
      </c>
    </row>
    <row r="2" spans="1:7" x14ac:dyDescent="0.35">
      <c r="B2" t="s">
        <v>1</v>
      </c>
      <c r="D2" t="s">
        <v>1</v>
      </c>
      <c r="E2" t="s">
        <v>7</v>
      </c>
    </row>
    <row r="3" spans="1:7" x14ac:dyDescent="0.35">
      <c r="A3" t="s">
        <v>2</v>
      </c>
      <c r="B3">
        <v>26.8</v>
      </c>
      <c r="D3">
        <v>26.4</v>
      </c>
    </row>
    <row r="4" spans="1:7" x14ac:dyDescent="0.35">
      <c r="A4" t="s">
        <v>3</v>
      </c>
      <c r="B4">
        <v>19.5</v>
      </c>
      <c r="D4" s="1">
        <v>27</v>
      </c>
    </row>
    <row r="5" spans="1:7" x14ac:dyDescent="0.35">
      <c r="A5" s="4" t="s">
        <v>6</v>
      </c>
      <c r="B5" s="2">
        <f>B3+B4</f>
        <v>46.3</v>
      </c>
      <c r="D5" s="2">
        <f>D3+D4</f>
        <v>53.4</v>
      </c>
      <c r="E5">
        <f>D5-B5</f>
        <v>7.1000000000000014</v>
      </c>
    </row>
    <row r="6" spans="1:7" x14ac:dyDescent="0.35">
      <c r="A6" t="s">
        <v>16</v>
      </c>
      <c r="B6">
        <v>10</v>
      </c>
    </row>
    <row r="7" spans="1:7" x14ac:dyDescent="0.35">
      <c r="A7" t="s">
        <v>4</v>
      </c>
      <c r="B7">
        <v>1.87</v>
      </c>
    </row>
    <row r="8" spans="1:7" x14ac:dyDescent="0.35">
      <c r="A8" t="s">
        <v>5</v>
      </c>
      <c r="B8">
        <v>0.8</v>
      </c>
    </row>
    <row r="9" spans="1:7" x14ac:dyDescent="0.35">
      <c r="A9" t="s">
        <v>33</v>
      </c>
      <c r="B9" s="1">
        <v>26</v>
      </c>
    </row>
    <row r="10" spans="1:7" x14ac:dyDescent="0.35">
      <c r="A10" t="s">
        <v>8</v>
      </c>
      <c r="B10">
        <v>34.4</v>
      </c>
      <c r="G10" t="s">
        <v>15</v>
      </c>
    </row>
    <row r="11" spans="1:7" x14ac:dyDescent="0.35">
      <c r="A11" s="4" t="s">
        <v>6</v>
      </c>
      <c r="B11" s="2">
        <v>73.069999999999993</v>
      </c>
      <c r="D11" s="2">
        <v>73.069999999999993</v>
      </c>
      <c r="G11" t="s">
        <v>34</v>
      </c>
    </row>
    <row r="12" spans="1:7" x14ac:dyDescent="0.35">
      <c r="A12" s="4" t="s">
        <v>9</v>
      </c>
      <c r="B12" s="2">
        <f>B5+B11</f>
        <v>119.36999999999999</v>
      </c>
      <c r="D12" s="2">
        <f>D5+D11</f>
        <v>126.47</v>
      </c>
      <c r="E12">
        <f>D12-B12</f>
        <v>7.1000000000000085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83286-4721-41F4-ADED-F768B0B7C85C}">
  <dimension ref="A1:F21"/>
  <sheetViews>
    <sheetView tabSelected="1" workbookViewId="0">
      <selection activeCell="I15" sqref="I15"/>
    </sheetView>
  </sheetViews>
  <sheetFormatPr defaultRowHeight="14.5" x14ac:dyDescent="0.35"/>
  <cols>
    <col min="2" max="2" width="16.54296875" customWidth="1"/>
    <col min="3" max="3" width="6.26953125" customWidth="1"/>
    <col min="5" max="5" width="14.26953125" customWidth="1"/>
    <col min="6" max="6" width="7.7265625" customWidth="1"/>
  </cols>
  <sheetData>
    <row r="1" spans="1:6" x14ac:dyDescent="0.35">
      <c r="A1" s="2" t="s">
        <v>36</v>
      </c>
    </row>
    <row r="3" spans="1:6" x14ac:dyDescent="0.35">
      <c r="B3" s="2" t="s">
        <v>52</v>
      </c>
    </row>
    <row r="4" spans="1:6" x14ac:dyDescent="0.35">
      <c r="B4" t="s">
        <v>50</v>
      </c>
      <c r="C4">
        <v>1</v>
      </c>
      <c r="E4" t="s">
        <v>45</v>
      </c>
      <c r="F4" s="8">
        <f>(1.1)/((C5-C4)/60)</f>
        <v>6.0000000000000009</v>
      </c>
    </row>
    <row r="5" spans="1:6" x14ac:dyDescent="0.35">
      <c r="B5" t="s">
        <v>51</v>
      </c>
      <c r="C5">
        <v>12</v>
      </c>
      <c r="E5" t="s">
        <v>46</v>
      </c>
      <c r="F5" s="8">
        <f>F4*1.024^(20-C6)</f>
        <v>5.2041704279304231</v>
      </c>
    </row>
    <row r="6" spans="1:6" x14ac:dyDescent="0.35">
      <c r="B6" t="s">
        <v>40</v>
      </c>
      <c r="C6">
        <v>26</v>
      </c>
      <c r="E6" t="s">
        <v>47</v>
      </c>
      <c r="F6" s="8">
        <f>F5*C9*C8*0.001</f>
        <v>2.9143354396410368</v>
      </c>
    </row>
    <row r="7" spans="1:6" x14ac:dyDescent="0.35">
      <c r="B7" t="s">
        <v>41</v>
      </c>
      <c r="C7">
        <v>20</v>
      </c>
      <c r="E7" t="s">
        <v>48</v>
      </c>
      <c r="F7" s="8">
        <f>F6/C10</f>
        <v>1.324697927109562</v>
      </c>
    </row>
    <row r="8" spans="1:6" x14ac:dyDescent="0.35">
      <c r="B8" t="s">
        <v>42</v>
      </c>
      <c r="C8">
        <v>70</v>
      </c>
      <c r="E8" t="s">
        <v>49</v>
      </c>
      <c r="F8" s="7">
        <f>C11/F7</f>
        <v>3.7744454019867008E-2</v>
      </c>
    </row>
    <row r="9" spans="1:6" x14ac:dyDescent="0.35">
      <c r="B9" t="s">
        <v>43</v>
      </c>
      <c r="C9">
        <v>8</v>
      </c>
    </row>
    <row r="10" spans="1:6" x14ac:dyDescent="0.35">
      <c r="B10" t="s">
        <v>39</v>
      </c>
      <c r="C10">
        <v>2.2000000000000002</v>
      </c>
    </row>
    <row r="11" spans="1:6" x14ac:dyDescent="0.35">
      <c r="B11" t="s">
        <v>44</v>
      </c>
      <c r="C11">
        <v>0.05</v>
      </c>
    </row>
    <row r="13" spans="1:6" x14ac:dyDescent="0.35">
      <c r="B13" s="2" t="s">
        <v>53</v>
      </c>
    </row>
    <row r="14" spans="1:6" x14ac:dyDescent="0.35">
      <c r="B14" t="s">
        <v>50</v>
      </c>
      <c r="E14" t="s">
        <v>45</v>
      </c>
      <c r="F14" s="8" t="e">
        <f>(1.1)/((C15-C14)/60)</f>
        <v>#DIV/0!</v>
      </c>
    </row>
    <row r="15" spans="1:6" x14ac:dyDescent="0.35">
      <c r="B15" t="s">
        <v>51</v>
      </c>
      <c r="E15" t="s">
        <v>46</v>
      </c>
      <c r="F15" s="8" t="e">
        <f>F14*1.024^(20-C16)</f>
        <v>#DIV/0!</v>
      </c>
    </row>
    <row r="16" spans="1:6" x14ac:dyDescent="0.35">
      <c r="B16" t="s">
        <v>40</v>
      </c>
      <c r="E16" t="s">
        <v>47</v>
      </c>
      <c r="F16" s="8" t="e">
        <f>F15*C19*C18*0.001</f>
        <v>#DIV/0!</v>
      </c>
    </row>
    <row r="17" spans="2:6" x14ac:dyDescent="0.35">
      <c r="B17" t="s">
        <v>41</v>
      </c>
      <c r="E17" t="s">
        <v>48</v>
      </c>
      <c r="F17" s="8" t="e">
        <f>F16/C20</f>
        <v>#DIV/0!</v>
      </c>
    </row>
    <row r="18" spans="2:6" x14ac:dyDescent="0.35">
      <c r="B18" t="s">
        <v>42</v>
      </c>
      <c r="E18" t="s">
        <v>49</v>
      </c>
      <c r="F18" s="7" t="e">
        <f>C21/F17</f>
        <v>#DIV/0!</v>
      </c>
    </row>
    <row r="19" spans="2:6" x14ac:dyDescent="0.35">
      <c r="B19" t="s">
        <v>43</v>
      </c>
    </row>
    <row r="20" spans="2:6" x14ac:dyDescent="0.35">
      <c r="B20" t="s">
        <v>39</v>
      </c>
      <c r="C20">
        <v>2.2000000000000002</v>
      </c>
    </row>
    <row r="21" spans="2:6" x14ac:dyDescent="0.35">
      <c r="B21" t="s">
        <v>44</v>
      </c>
      <c r="C21">
        <v>0.05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B77F6-8C0F-4800-B227-43A059B749D9}">
  <dimension ref="C1:L43"/>
  <sheetViews>
    <sheetView topLeftCell="C1" workbookViewId="0">
      <selection activeCell="O7" sqref="O7"/>
    </sheetView>
  </sheetViews>
  <sheetFormatPr defaultRowHeight="14.5" x14ac:dyDescent="0.35"/>
  <cols>
    <col min="3" max="3" width="11.1796875" customWidth="1"/>
    <col min="10" max="10" width="10.90625" customWidth="1"/>
    <col min="11" max="11" width="11.453125" customWidth="1"/>
  </cols>
  <sheetData>
    <row r="1" spans="3:12" x14ac:dyDescent="0.35">
      <c r="H1" s="2" t="s">
        <v>38</v>
      </c>
    </row>
    <row r="2" spans="3:12" x14ac:dyDescent="0.35">
      <c r="C2" s="2" t="s">
        <v>37</v>
      </c>
      <c r="D2" s="5">
        <v>0</v>
      </c>
      <c r="E2" s="5">
        <v>5</v>
      </c>
      <c r="F2" s="5">
        <v>10</v>
      </c>
      <c r="G2" s="5">
        <v>15</v>
      </c>
      <c r="H2" s="5">
        <v>20</v>
      </c>
      <c r="I2" s="5">
        <v>25</v>
      </c>
      <c r="J2" s="5">
        <v>30</v>
      </c>
      <c r="K2" s="5">
        <v>35</v>
      </c>
      <c r="L2" s="5">
        <v>40</v>
      </c>
    </row>
    <row r="3" spans="3:12" x14ac:dyDescent="0.35">
      <c r="C3" s="5">
        <v>0</v>
      </c>
      <c r="D3" s="3">
        <v>14.6</v>
      </c>
      <c r="E3" s="3">
        <v>14.1</v>
      </c>
      <c r="F3" s="3">
        <v>13.6</v>
      </c>
      <c r="G3" s="3">
        <v>13.2</v>
      </c>
      <c r="H3" s="3">
        <v>12.7</v>
      </c>
      <c r="I3" s="3">
        <v>12.3</v>
      </c>
      <c r="J3" s="3">
        <v>11.9</v>
      </c>
      <c r="K3" s="3">
        <v>11.5</v>
      </c>
      <c r="L3" s="3">
        <v>11.1</v>
      </c>
    </row>
    <row r="4" spans="3:12" x14ac:dyDescent="0.35">
      <c r="C4" s="5">
        <v>1</v>
      </c>
      <c r="D4" s="3">
        <v>14.2</v>
      </c>
      <c r="E4" s="3">
        <v>13.7</v>
      </c>
      <c r="F4" s="3">
        <v>13.2</v>
      </c>
      <c r="G4" s="3">
        <v>12.8</v>
      </c>
      <c r="H4" s="3">
        <v>12.4</v>
      </c>
      <c r="I4" s="3">
        <v>11.9</v>
      </c>
      <c r="J4" s="3">
        <v>11.5</v>
      </c>
      <c r="K4" s="3">
        <v>11.2</v>
      </c>
      <c r="L4" s="3">
        <v>10.8</v>
      </c>
    </row>
    <row r="5" spans="3:12" x14ac:dyDescent="0.35">
      <c r="C5" s="5">
        <v>2</v>
      </c>
      <c r="D5" s="3">
        <v>13.8</v>
      </c>
      <c r="E5" s="3">
        <v>13.3</v>
      </c>
      <c r="F5" s="3">
        <v>12.9</v>
      </c>
      <c r="G5" s="3">
        <v>12.4</v>
      </c>
      <c r="H5" s="3">
        <v>12</v>
      </c>
      <c r="I5" s="3">
        <v>11.6</v>
      </c>
      <c r="J5" s="3">
        <v>11.2</v>
      </c>
      <c r="K5" s="3">
        <v>10.9</v>
      </c>
      <c r="L5" s="3">
        <v>10.5</v>
      </c>
    </row>
    <row r="6" spans="3:12" x14ac:dyDescent="0.35">
      <c r="C6" s="5">
        <v>3</v>
      </c>
      <c r="D6" s="3">
        <v>13.4</v>
      </c>
      <c r="E6" s="3">
        <v>13</v>
      </c>
      <c r="F6" s="3">
        <v>12.5</v>
      </c>
      <c r="G6" s="3">
        <v>12.1</v>
      </c>
      <c r="H6" s="3">
        <v>11.7</v>
      </c>
      <c r="I6" s="3">
        <v>11.3</v>
      </c>
      <c r="J6" s="3">
        <v>11</v>
      </c>
      <c r="K6" s="3">
        <v>10.6</v>
      </c>
      <c r="L6" s="3">
        <v>10.199999999999999</v>
      </c>
    </row>
    <row r="7" spans="3:12" x14ac:dyDescent="0.35">
      <c r="C7" s="5">
        <v>4</v>
      </c>
      <c r="D7" s="3">
        <v>13</v>
      </c>
      <c r="E7" s="3">
        <v>12.6</v>
      </c>
      <c r="F7" s="3">
        <v>12.2</v>
      </c>
      <c r="G7" s="3">
        <v>11.8</v>
      </c>
      <c r="H7" s="3">
        <v>11.4</v>
      </c>
      <c r="I7" s="3">
        <v>11</v>
      </c>
      <c r="J7" s="3">
        <v>10.7</v>
      </c>
      <c r="K7" s="3">
        <v>10.3</v>
      </c>
      <c r="L7" s="3">
        <v>10</v>
      </c>
    </row>
    <row r="8" spans="3:12" x14ac:dyDescent="0.35">
      <c r="C8" s="5">
        <v>5</v>
      </c>
      <c r="D8" s="3">
        <v>12.7</v>
      </c>
      <c r="E8" s="3">
        <v>12.3</v>
      </c>
      <c r="F8" s="3">
        <v>11.9</v>
      </c>
      <c r="G8" s="3">
        <v>11.5</v>
      </c>
      <c r="H8" s="3">
        <v>11.1</v>
      </c>
      <c r="I8" s="3">
        <v>10.8</v>
      </c>
      <c r="J8" s="3">
        <v>10.4</v>
      </c>
      <c r="K8" s="3">
        <v>10.1</v>
      </c>
      <c r="L8" s="3">
        <v>9.8000000000000007</v>
      </c>
    </row>
    <row r="9" spans="3:12" x14ac:dyDescent="0.35">
      <c r="C9" s="5">
        <v>6</v>
      </c>
      <c r="D9" s="3">
        <v>12.4</v>
      </c>
      <c r="E9" s="3">
        <v>12</v>
      </c>
      <c r="F9" s="3">
        <v>11.6</v>
      </c>
      <c r="G9" s="3">
        <v>11.2</v>
      </c>
      <c r="H9" s="3">
        <v>10.9</v>
      </c>
      <c r="I9" s="3">
        <v>10.5</v>
      </c>
      <c r="J9" s="3">
        <v>10.199999999999999</v>
      </c>
      <c r="K9" s="3">
        <v>9.8000000000000007</v>
      </c>
      <c r="L9" s="3">
        <v>9.5</v>
      </c>
    </row>
    <row r="10" spans="3:12" x14ac:dyDescent="0.35">
      <c r="C10" s="5">
        <v>7</v>
      </c>
      <c r="D10" s="3">
        <v>12.1</v>
      </c>
      <c r="E10" s="3">
        <v>11.7</v>
      </c>
      <c r="F10" s="3">
        <v>11.3</v>
      </c>
      <c r="G10" s="3">
        <v>11</v>
      </c>
      <c r="H10" s="3">
        <v>10.6</v>
      </c>
      <c r="I10" s="3">
        <v>10.3</v>
      </c>
      <c r="J10" s="3">
        <v>9.9</v>
      </c>
      <c r="K10" s="3">
        <v>9.6</v>
      </c>
      <c r="L10" s="3">
        <v>9.3000000000000007</v>
      </c>
    </row>
    <row r="11" spans="3:12" x14ac:dyDescent="0.35">
      <c r="C11" s="5">
        <v>8</v>
      </c>
      <c r="D11" s="3">
        <v>11.8</v>
      </c>
      <c r="E11" s="3">
        <v>11.4</v>
      </c>
      <c r="F11" s="3">
        <v>11</v>
      </c>
      <c r="G11" s="3">
        <v>10.7</v>
      </c>
      <c r="H11" s="3">
        <v>10.4</v>
      </c>
      <c r="I11" s="3">
        <v>10</v>
      </c>
      <c r="J11" s="3">
        <v>9.6999999999999993</v>
      </c>
      <c r="K11" s="3">
        <v>9.4</v>
      </c>
      <c r="L11" s="3">
        <v>9.1</v>
      </c>
    </row>
    <row r="12" spans="3:12" x14ac:dyDescent="0.35">
      <c r="C12" s="5">
        <v>9</v>
      </c>
      <c r="D12" s="3">
        <v>11.5</v>
      </c>
      <c r="E12" s="3">
        <v>11.1</v>
      </c>
      <c r="F12" s="3">
        <v>10.8</v>
      </c>
      <c r="G12" s="3">
        <v>10.4</v>
      </c>
      <c r="H12" s="3">
        <v>10.1</v>
      </c>
      <c r="I12" s="3">
        <v>9.8000000000000007</v>
      </c>
      <c r="J12" s="3">
        <v>9.5</v>
      </c>
      <c r="K12" s="3">
        <v>9.1999999999999993</v>
      </c>
      <c r="L12" s="3">
        <v>8.9</v>
      </c>
    </row>
    <row r="13" spans="3:12" x14ac:dyDescent="0.35">
      <c r="C13" s="5">
        <v>10</v>
      </c>
      <c r="D13" s="3">
        <v>11.2</v>
      </c>
      <c r="E13" s="3">
        <v>10.9</v>
      </c>
      <c r="F13" s="3">
        <v>10.5</v>
      </c>
      <c r="G13" s="3">
        <v>10.199999999999999</v>
      </c>
      <c r="H13" s="3">
        <v>9.9</v>
      </c>
      <c r="I13" s="3">
        <v>9.6</v>
      </c>
      <c r="J13" s="3">
        <v>9.3000000000000007</v>
      </c>
      <c r="K13" s="3">
        <v>9</v>
      </c>
      <c r="L13" s="3">
        <v>8.6999999999999993</v>
      </c>
    </row>
    <row r="14" spans="3:12" x14ac:dyDescent="0.35">
      <c r="C14" s="5">
        <v>11</v>
      </c>
      <c r="D14" s="3">
        <v>11</v>
      </c>
      <c r="E14" s="3">
        <v>10.6</v>
      </c>
      <c r="F14" s="3">
        <v>10.3</v>
      </c>
      <c r="G14" s="3">
        <v>10</v>
      </c>
      <c r="H14" s="3">
        <v>9.6999999999999993</v>
      </c>
      <c r="I14" s="3">
        <v>9.4</v>
      </c>
      <c r="J14" s="3">
        <v>9.1</v>
      </c>
      <c r="K14" s="3">
        <v>8.8000000000000007</v>
      </c>
      <c r="L14" s="3">
        <v>8.5</v>
      </c>
    </row>
    <row r="15" spans="3:12" x14ac:dyDescent="0.35">
      <c r="C15" s="5">
        <v>12</v>
      </c>
      <c r="D15" s="3">
        <v>10.7</v>
      </c>
      <c r="E15" s="3">
        <v>10.4</v>
      </c>
      <c r="F15" s="3">
        <v>10.1</v>
      </c>
      <c r="G15" s="3">
        <v>9.8000000000000007</v>
      </c>
      <c r="H15" s="3">
        <v>9.5</v>
      </c>
      <c r="I15" s="3">
        <v>9.1999999999999993</v>
      </c>
      <c r="J15" s="3">
        <v>8.9</v>
      </c>
      <c r="K15" s="3">
        <v>8.6</v>
      </c>
      <c r="L15" s="3">
        <v>8.3000000000000007</v>
      </c>
    </row>
    <row r="16" spans="3:12" x14ac:dyDescent="0.35">
      <c r="C16" s="5">
        <v>13</v>
      </c>
      <c r="D16" s="3">
        <v>10.5</v>
      </c>
      <c r="E16" s="3">
        <v>10.199999999999999</v>
      </c>
      <c r="F16" s="3">
        <v>9.8000000000000007</v>
      </c>
      <c r="G16" s="3">
        <v>9.5</v>
      </c>
      <c r="H16" s="3">
        <v>9.1999999999999993</v>
      </c>
      <c r="I16" s="3">
        <v>9</v>
      </c>
      <c r="J16" s="3">
        <v>8.6999999999999993</v>
      </c>
      <c r="K16" s="3">
        <v>8.4</v>
      </c>
      <c r="L16" s="3">
        <v>8.1999999999999993</v>
      </c>
    </row>
    <row r="17" spans="3:12" x14ac:dyDescent="0.35">
      <c r="C17" s="5">
        <v>14</v>
      </c>
      <c r="D17" s="3">
        <v>10.199999999999999</v>
      </c>
      <c r="E17" s="3">
        <v>9.9</v>
      </c>
      <c r="F17" s="3">
        <v>9.6</v>
      </c>
      <c r="G17" s="3">
        <v>9.3000000000000007</v>
      </c>
      <c r="H17" s="3">
        <v>9.1</v>
      </c>
      <c r="I17" s="3">
        <v>8.8000000000000007</v>
      </c>
      <c r="J17" s="3">
        <v>8.5</v>
      </c>
      <c r="K17" s="3">
        <v>8.1999999999999993</v>
      </c>
      <c r="L17" s="3">
        <v>8</v>
      </c>
    </row>
    <row r="18" spans="3:12" x14ac:dyDescent="0.35">
      <c r="C18" s="5">
        <v>15</v>
      </c>
      <c r="D18" s="3">
        <v>10</v>
      </c>
      <c r="E18" s="3">
        <v>9.6999999999999993</v>
      </c>
      <c r="F18" s="3">
        <v>9.4</v>
      </c>
      <c r="G18" s="3">
        <v>9.1</v>
      </c>
      <c r="H18" s="3">
        <v>8.9</v>
      </c>
      <c r="I18" s="3">
        <v>8.6</v>
      </c>
      <c r="J18" s="3">
        <v>8.3000000000000007</v>
      </c>
      <c r="K18" s="3">
        <v>8.1</v>
      </c>
      <c r="L18" s="3">
        <v>7.8</v>
      </c>
    </row>
    <row r="19" spans="3:12" x14ac:dyDescent="0.35">
      <c r="C19" s="5">
        <v>16</v>
      </c>
      <c r="D19" s="3">
        <v>9.8000000000000007</v>
      </c>
      <c r="E19" s="3">
        <v>9.5</v>
      </c>
      <c r="F19" s="3">
        <v>9.1999999999999993</v>
      </c>
      <c r="G19" s="3">
        <v>9</v>
      </c>
      <c r="H19" s="3">
        <v>8.6999999999999993</v>
      </c>
      <c r="I19" s="3">
        <v>8.4</v>
      </c>
      <c r="J19" s="3">
        <v>8.1</v>
      </c>
      <c r="K19" s="3">
        <v>7.9</v>
      </c>
      <c r="L19" s="3">
        <v>7.7</v>
      </c>
    </row>
    <row r="20" spans="3:12" x14ac:dyDescent="0.35">
      <c r="C20" s="5">
        <v>17</v>
      </c>
      <c r="D20" s="3">
        <v>9.6</v>
      </c>
      <c r="E20" s="3">
        <v>9.3000000000000007</v>
      </c>
      <c r="F20" s="3">
        <v>9</v>
      </c>
      <c r="G20" s="3">
        <v>8.8000000000000007</v>
      </c>
      <c r="H20" s="3">
        <v>8.5</v>
      </c>
      <c r="I20" s="3">
        <v>8.3000000000000007</v>
      </c>
      <c r="J20" s="3">
        <v>8</v>
      </c>
      <c r="K20" s="3">
        <v>7.8</v>
      </c>
      <c r="L20" s="3">
        <v>7.5</v>
      </c>
    </row>
    <row r="21" spans="3:12" x14ac:dyDescent="0.35">
      <c r="C21" s="5">
        <v>18</v>
      </c>
      <c r="D21" s="3">
        <v>9.4</v>
      </c>
      <c r="E21" s="3">
        <v>9.1</v>
      </c>
      <c r="F21" s="3">
        <v>8.9</v>
      </c>
      <c r="G21" s="3">
        <v>8.6</v>
      </c>
      <c r="H21" s="3">
        <v>8.3000000000000007</v>
      </c>
      <c r="I21" s="3">
        <v>8.1</v>
      </c>
      <c r="J21" s="3">
        <v>7.9</v>
      </c>
      <c r="K21" s="3">
        <v>7.6</v>
      </c>
      <c r="L21" s="3">
        <v>7.4</v>
      </c>
    </row>
    <row r="22" spans="3:12" x14ac:dyDescent="0.35">
      <c r="C22" s="5">
        <v>19</v>
      </c>
      <c r="D22" s="3">
        <v>9.1999999999999993</v>
      </c>
      <c r="E22" s="3">
        <v>8.9</v>
      </c>
      <c r="F22" s="3">
        <v>8.6999999999999993</v>
      </c>
      <c r="G22" s="3">
        <v>8.4</v>
      </c>
      <c r="H22" s="3">
        <v>8.1999999999999993</v>
      </c>
      <c r="I22" s="3">
        <v>7.9</v>
      </c>
      <c r="J22" s="3">
        <v>7.7</v>
      </c>
      <c r="K22" s="3">
        <v>7.5</v>
      </c>
      <c r="L22" s="3">
        <v>7.3</v>
      </c>
    </row>
    <row r="23" spans="3:12" x14ac:dyDescent="0.35">
      <c r="C23" s="5">
        <v>20</v>
      </c>
      <c r="D23" s="3">
        <v>9</v>
      </c>
      <c r="E23" s="3">
        <v>8.8000000000000007</v>
      </c>
      <c r="F23" s="3">
        <v>8.5</v>
      </c>
      <c r="G23" s="3">
        <v>8.3000000000000007</v>
      </c>
      <c r="H23" s="3">
        <v>8</v>
      </c>
      <c r="I23" s="3">
        <v>7.8</v>
      </c>
      <c r="J23" s="3">
        <v>7.6</v>
      </c>
      <c r="K23" s="3">
        <v>7.3</v>
      </c>
      <c r="L23" s="3">
        <v>7.1</v>
      </c>
    </row>
    <row r="24" spans="3:12" x14ac:dyDescent="0.35">
      <c r="C24" s="5">
        <v>21</v>
      </c>
      <c r="D24" s="3">
        <v>8.9</v>
      </c>
      <c r="E24" s="3">
        <v>8.6</v>
      </c>
      <c r="F24" s="3">
        <v>8.3000000000000007</v>
      </c>
      <c r="G24" s="3">
        <v>8.1</v>
      </c>
      <c r="H24" s="3">
        <v>7.9</v>
      </c>
      <c r="I24" s="3">
        <v>7.6</v>
      </c>
      <c r="J24" s="3">
        <v>7.4</v>
      </c>
      <c r="K24" s="3">
        <v>7.2</v>
      </c>
      <c r="L24" s="3">
        <v>7</v>
      </c>
    </row>
    <row r="25" spans="3:12" x14ac:dyDescent="0.35">
      <c r="C25" s="5">
        <v>22</v>
      </c>
      <c r="D25" s="3">
        <v>8.6999999999999993</v>
      </c>
      <c r="E25" s="3">
        <v>8.4</v>
      </c>
      <c r="F25" s="3">
        <v>8.1999999999999993</v>
      </c>
      <c r="G25" s="3">
        <v>8</v>
      </c>
      <c r="H25" s="3">
        <v>7.7</v>
      </c>
      <c r="I25" s="3">
        <v>7.5</v>
      </c>
      <c r="J25" s="3">
        <v>7.3</v>
      </c>
      <c r="K25" s="3">
        <v>7.1</v>
      </c>
      <c r="L25" s="3">
        <v>6.9</v>
      </c>
    </row>
    <row r="26" spans="3:12" x14ac:dyDescent="0.35">
      <c r="C26" s="5">
        <v>23</v>
      </c>
      <c r="D26" s="3">
        <v>8.5</v>
      </c>
      <c r="E26" s="3">
        <v>8.3000000000000007</v>
      </c>
      <c r="F26" s="3">
        <v>8</v>
      </c>
      <c r="G26" s="3">
        <v>7.8</v>
      </c>
      <c r="H26" s="3">
        <v>7.6</v>
      </c>
      <c r="I26" s="3">
        <v>7.4</v>
      </c>
      <c r="J26" s="3">
        <v>7.2</v>
      </c>
      <c r="K26" s="3">
        <v>6.9</v>
      </c>
      <c r="L26" s="3">
        <v>6.7</v>
      </c>
    </row>
    <row r="27" spans="3:12" x14ac:dyDescent="0.35">
      <c r="C27" s="5">
        <v>24</v>
      </c>
      <c r="D27" s="3">
        <v>8.4</v>
      </c>
      <c r="E27" s="3">
        <v>8.1</v>
      </c>
      <c r="F27" s="3">
        <v>7.9</v>
      </c>
      <c r="G27" s="3">
        <v>7.7</v>
      </c>
      <c r="H27" s="3">
        <v>7.4</v>
      </c>
      <c r="I27" s="3">
        <v>7.2</v>
      </c>
      <c r="J27" s="3">
        <v>7</v>
      </c>
      <c r="K27" s="3">
        <v>6.8</v>
      </c>
      <c r="L27" s="3">
        <v>6.6</v>
      </c>
    </row>
    <row r="28" spans="3:12" x14ac:dyDescent="0.35">
      <c r="C28" s="5">
        <v>25</v>
      </c>
      <c r="D28" s="3">
        <v>8.1999999999999993</v>
      </c>
      <c r="E28" s="3">
        <v>8</v>
      </c>
      <c r="F28" s="3">
        <v>7.7</v>
      </c>
      <c r="G28" s="3">
        <v>7.5</v>
      </c>
      <c r="H28" s="3">
        <v>7.3</v>
      </c>
      <c r="I28" s="3">
        <v>7.1</v>
      </c>
      <c r="J28" s="3">
        <v>6.9</v>
      </c>
      <c r="K28" s="3">
        <v>6.7</v>
      </c>
      <c r="L28" s="3">
        <v>6.5</v>
      </c>
    </row>
    <row r="29" spans="3:12" x14ac:dyDescent="0.35">
      <c r="C29" s="5">
        <v>26</v>
      </c>
      <c r="D29" s="3">
        <v>8</v>
      </c>
      <c r="E29" s="3">
        <v>7.8</v>
      </c>
      <c r="F29" s="3">
        <v>7.6</v>
      </c>
      <c r="G29" s="3">
        <v>7.4</v>
      </c>
      <c r="H29" s="3">
        <v>7.2</v>
      </c>
      <c r="I29" s="3">
        <v>7</v>
      </c>
      <c r="J29" s="3">
        <v>6.8</v>
      </c>
      <c r="K29" s="3">
        <v>6.6</v>
      </c>
      <c r="L29" s="3">
        <v>6.4</v>
      </c>
    </row>
    <row r="30" spans="3:12" x14ac:dyDescent="0.35">
      <c r="C30" s="5">
        <v>27</v>
      </c>
      <c r="D30" s="3">
        <v>7.9</v>
      </c>
      <c r="E30" s="3">
        <v>7.7</v>
      </c>
      <c r="F30" s="3">
        <v>7.5</v>
      </c>
      <c r="G30" s="3">
        <v>7.3</v>
      </c>
      <c r="H30" s="3">
        <v>7.1</v>
      </c>
      <c r="I30" s="3">
        <v>6.9</v>
      </c>
      <c r="J30" s="3">
        <v>6.7</v>
      </c>
      <c r="K30" s="3">
        <v>6.5</v>
      </c>
      <c r="L30" s="3">
        <v>6.3</v>
      </c>
    </row>
    <row r="31" spans="3:12" x14ac:dyDescent="0.35">
      <c r="C31" s="5">
        <v>28</v>
      </c>
      <c r="D31" s="3">
        <v>7.8</v>
      </c>
      <c r="E31" s="3">
        <v>7.5</v>
      </c>
      <c r="F31" s="3">
        <v>7.3</v>
      </c>
      <c r="G31" s="3">
        <v>7.1</v>
      </c>
      <c r="H31" s="3">
        <v>6.9</v>
      </c>
      <c r="I31" s="3">
        <v>6.7</v>
      </c>
      <c r="J31" s="3">
        <v>6.6</v>
      </c>
      <c r="K31" s="3">
        <v>6.4</v>
      </c>
      <c r="L31" s="3">
        <v>6.2</v>
      </c>
    </row>
    <row r="32" spans="3:12" x14ac:dyDescent="0.35">
      <c r="C32" s="5">
        <v>29</v>
      </c>
      <c r="D32" s="3">
        <v>7.6</v>
      </c>
      <c r="E32" s="3">
        <v>7.4</v>
      </c>
      <c r="F32" s="3">
        <v>7.2</v>
      </c>
      <c r="G32" s="3">
        <v>7</v>
      </c>
      <c r="H32" s="3">
        <v>6.8</v>
      </c>
      <c r="I32" s="3">
        <v>6.6</v>
      </c>
      <c r="J32" s="3">
        <v>6.5</v>
      </c>
      <c r="K32" s="3">
        <v>6.3</v>
      </c>
      <c r="L32" s="3">
        <v>6.1</v>
      </c>
    </row>
    <row r="33" spans="3:12" x14ac:dyDescent="0.35">
      <c r="C33" s="5">
        <v>30</v>
      </c>
      <c r="D33" s="3">
        <v>7.5</v>
      </c>
      <c r="E33" s="3">
        <v>7.3</v>
      </c>
      <c r="F33" s="3">
        <v>7.1</v>
      </c>
      <c r="G33" s="3">
        <v>6.9</v>
      </c>
      <c r="H33" s="3">
        <v>6.7</v>
      </c>
      <c r="I33" s="3">
        <v>6.5</v>
      </c>
      <c r="J33" s="3">
        <v>6.3</v>
      </c>
      <c r="K33" s="3">
        <v>6.2</v>
      </c>
      <c r="L33" s="3">
        <v>6</v>
      </c>
    </row>
    <row r="34" spans="3:12" x14ac:dyDescent="0.35">
      <c r="C34" s="5">
        <v>31</v>
      </c>
      <c r="D34" s="3">
        <v>7.4</v>
      </c>
      <c r="E34" s="3">
        <v>7.2</v>
      </c>
      <c r="F34" s="3">
        <v>7</v>
      </c>
      <c r="G34" s="3">
        <v>6.8</v>
      </c>
      <c r="H34" s="3">
        <v>6.6</v>
      </c>
      <c r="I34" s="3">
        <v>6.4</v>
      </c>
      <c r="J34" s="3">
        <v>6.2</v>
      </c>
      <c r="K34" s="3">
        <v>6.1</v>
      </c>
      <c r="L34" s="3">
        <v>5.9</v>
      </c>
    </row>
    <row r="35" spans="3:12" x14ac:dyDescent="0.35">
      <c r="C35" s="5">
        <v>32</v>
      </c>
      <c r="D35" s="3">
        <v>7.2</v>
      </c>
      <c r="E35" s="3">
        <v>7</v>
      </c>
      <c r="F35" s="3">
        <v>6.9</v>
      </c>
      <c r="G35" s="3">
        <v>6.7</v>
      </c>
      <c r="H35" s="3">
        <v>6.5</v>
      </c>
      <c r="I35" s="3">
        <v>6.3</v>
      </c>
      <c r="J35" s="3">
        <v>6.1</v>
      </c>
      <c r="K35" s="3">
        <v>6</v>
      </c>
      <c r="L35" s="3">
        <v>5.8</v>
      </c>
    </row>
    <row r="36" spans="3:12" x14ac:dyDescent="0.35">
      <c r="C36" s="5">
        <v>33</v>
      </c>
      <c r="D36" s="3">
        <v>7.1</v>
      </c>
      <c r="E36" s="3">
        <v>6.9</v>
      </c>
      <c r="F36" s="3">
        <v>6.7</v>
      </c>
      <c r="G36" s="3">
        <v>6.6</v>
      </c>
      <c r="H36" s="3">
        <v>6.4</v>
      </c>
      <c r="I36" s="3">
        <v>6.2</v>
      </c>
      <c r="J36" s="3">
        <v>6.1</v>
      </c>
      <c r="K36" s="3">
        <v>5.9</v>
      </c>
      <c r="L36" s="3">
        <v>5.7</v>
      </c>
    </row>
    <row r="37" spans="3:12" x14ac:dyDescent="0.35">
      <c r="C37" s="5">
        <v>34</v>
      </c>
      <c r="D37" s="3">
        <v>7</v>
      </c>
      <c r="E37" s="3">
        <v>6.8</v>
      </c>
      <c r="F37" s="3">
        <v>6.6</v>
      </c>
      <c r="G37" s="3">
        <v>6.5</v>
      </c>
      <c r="H37" s="3">
        <v>6.3</v>
      </c>
      <c r="I37" s="3">
        <v>6.1</v>
      </c>
      <c r="J37" s="3">
        <v>6</v>
      </c>
      <c r="K37" s="3">
        <v>5.8</v>
      </c>
      <c r="L37" s="3">
        <v>5.6</v>
      </c>
    </row>
    <row r="38" spans="3:12" x14ac:dyDescent="0.35">
      <c r="C38" s="5">
        <v>35</v>
      </c>
      <c r="D38" s="3">
        <v>6.9</v>
      </c>
      <c r="E38" s="3">
        <v>6.7</v>
      </c>
      <c r="F38" s="3">
        <v>6.5</v>
      </c>
      <c r="G38" s="3">
        <v>6.4</v>
      </c>
      <c r="H38" s="3">
        <v>6.2</v>
      </c>
      <c r="I38" s="3">
        <v>6</v>
      </c>
      <c r="J38" s="3">
        <v>5.9</v>
      </c>
      <c r="K38" s="3">
        <v>5.7</v>
      </c>
      <c r="L38" s="3">
        <v>5.5</v>
      </c>
    </row>
    <row r="39" spans="3:12" x14ac:dyDescent="0.35">
      <c r="C39" s="5">
        <v>36</v>
      </c>
      <c r="D39" s="3">
        <v>6.8</v>
      </c>
      <c r="E39" s="3">
        <v>6.6</v>
      </c>
      <c r="F39" s="3">
        <v>6.4</v>
      </c>
      <c r="G39" s="3">
        <v>6.3</v>
      </c>
      <c r="H39" s="3">
        <v>6.1</v>
      </c>
      <c r="I39" s="3">
        <v>5.9</v>
      </c>
      <c r="J39" s="3">
        <v>5.8</v>
      </c>
      <c r="K39" s="3">
        <v>5.6</v>
      </c>
      <c r="L39" s="3">
        <v>5.4</v>
      </c>
    </row>
    <row r="40" spans="3:12" x14ac:dyDescent="0.35">
      <c r="C40" s="5">
        <v>37</v>
      </c>
      <c r="D40" s="3">
        <v>6.7</v>
      </c>
      <c r="E40" s="3">
        <v>6.5</v>
      </c>
      <c r="F40" s="3">
        <v>6.3</v>
      </c>
      <c r="G40" s="3">
        <v>6.2</v>
      </c>
      <c r="H40" s="3">
        <v>6</v>
      </c>
      <c r="I40" s="3">
        <v>5.8</v>
      </c>
      <c r="J40" s="3">
        <v>5.7</v>
      </c>
      <c r="K40" s="3">
        <v>5.5</v>
      </c>
      <c r="L40" s="3">
        <v>5.3</v>
      </c>
    </row>
    <row r="41" spans="3:12" x14ac:dyDescent="0.35">
      <c r="C41" s="5">
        <v>38</v>
      </c>
      <c r="D41" s="3">
        <v>6.6</v>
      </c>
      <c r="E41" s="3">
        <v>6.4</v>
      </c>
      <c r="F41" s="3">
        <v>6.2</v>
      </c>
      <c r="G41" s="3">
        <v>6.1</v>
      </c>
      <c r="H41" s="3">
        <v>5.9</v>
      </c>
      <c r="I41" s="3">
        <v>5.7</v>
      </c>
      <c r="J41" s="3">
        <v>5.6</v>
      </c>
      <c r="K41" s="3">
        <v>5.4</v>
      </c>
      <c r="L41" s="3">
        <v>5.2</v>
      </c>
    </row>
    <row r="42" spans="3:12" x14ac:dyDescent="0.35">
      <c r="C42" s="5">
        <v>39</v>
      </c>
      <c r="D42" s="3">
        <v>6.5</v>
      </c>
      <c r="E42" s="3">
        <v>6.3</v>
      </c>
      <c r="F42" s="3">
        <v>6.1</v>
      </c>
      <c r="G42" s="3">
        <v>6</v>
      </c>
      <c r="H42" s="3">
        <v>5.8</v>
      </c>
      <c r="I42" s="3">
        <v>5.6</v>
      </c>
      <c r="J42" s="3">
        <v>5.5</v>
      </c>
      <c r="K42" s="3">
        <v>5.3</v>
      </c>
      <c r="L42" s="3">
        <v>5.0999999999999996</v>
      </c>
    </row>
    <row r="43" spans="3:12" x14ac:dyDescent="0.35">
      <c r="C43" s="5">
        <v>40</v>
      </c>
      <c r="D43" s="3">
        <v>6.4</v>
      </c>
      <c r="E43" s="3">
        <v>6.2</v>
      </c>
      <c r="F43" s="3">
        <v>6</v>
      </c>
      <c r="G43" s="3">
        <v>5.9</v>
      </c>
      <c r="H43" s="3">
        <v>5.7</v>
      </c>
      <c r="I43" s="3">
        <v>5.5</v>
      </c>
      <c r="J43" s="3">
        <v>5.4</v>
      </c>
      <c r="K43" s="3">
        <v>5.2</v>
      </c>
      <c r="L43" s="3">
        <v>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4D4D-5DE5-442B-95D1-182336DDAEB3}">
  <dimension ref="A1:J28"/>
  <sheetViews>
    <sheetView workbookViewId="0">
      <selection activeCell="L5" sqref="L5"/>
    </sheetView>
  </sheetViews>
  <sheetFormatPr defaultRowHeight="14.5" x14ac:dyDescent="0.35"/>
  <cols>
    <col min="1" max="1" width="12.81640625" customWidth="1"/>
    <col min="2" max="2" width="17.6328125" customWidth="1"/>
    <col min="3" max="3" width="12.26953125" customWidth="1"/>
    <col min="4" max="4" width="13.81640625" customWidth="1"/>
    <col min="5" max="5" width="13.1796875" customWidth="1"/>
    <col min="6" max="6" width="11.7265625" customWidth="1"/>
    <col min="8" max="8" width="12.453125" customWidth="1"/>
  </cols>
  <sheetData>
    <row r="1" spans="1:10" x14ac:dyDescent="0.35">
      <c r="A1" s="5" t="s">
        <v>29</v>
      </c>
      <c r="B1" t="s">
        <v>35</v>
      </c>
    </row>
    <row r="3" spans="1:10" x14ac:dyDescent="0.35">
      <c r="A3" s="3" t="s">
        <v>30</v>
      </c>
      <c r="B3" t="s">
        <v>10</v>
      </c>
      <c r="C3" s="3" t="s">
        <v>19</v>
      </c>
    </row>
    <row r="4" spans="1:10" x14ac:dyDescent="0.35">
      <c r="A4" s="3">
        <v>1</v>
      </c>
      <c r="B4" t="s">
        <v>11</v>
      </c>
    </row>
    <row r="5" spans="1:10" x14ac:dyDescent="0.35">
      <c r="A5" s="3">
        <v>2</v>
      </c>
      <c r="B5" t="s">
        <v>13</v>
      </c>
    </row>
    <row r="6" spans="1:10" x14ac:dyDescent="0.35">
      <c r="A6" s="3">
        <v>3</v>
      </c>
      <c r="B6" t="s">
        <v>12</v>
      </c>
    </row>
    <row r="7" spans="1:10" x14ac:dyDescent="0.35">
      <c r="A7" s="3">
        <v>4</v>
      </c>
      <c r="B7" t="s">
        <v>14</v>
      </c>
    </row>
    <row r="9" spans="1:10" x14ac:dyDescent="0.35">
      <c r="F9" s="2" t="s">
        <v>32</v>
      </c>
    </row>
    <row r="10" spans="1:10" x14ac:dyDescent="0.35">
      <c r="B10" s="5" t="s">
        <v>20</v>
      </c>
      <c r="D10" s="3" t="s">
        <v>24</v>
      </c>
      <c r="E10" s="3"/>
      <c r="F10" s="5" t="s">
        <v>0</v>
      </c>
      <c r="H10" s="3" t="s">
        <v>24</v>
      </c>
      <c r="I10" s="6" t="s">
        <v>28</v>
      </c>
      <c r="J10" s="3"/>
    </row>
    <row r="11" spans="1:10" x14ac:dyDescent="0.35">
      <c r="B11" s="3" t="s">
        <v>11</v>
      </c>
      <c r="C11" s="3" t="s">
        <v>21</v>
      </c>
      <c r="G11" s="3" t="s">
        <v>21</v>
      </c>
      <c r="I11" s="3"/>
    </row>
    <row r="12" spans="1:10" x14ac:dyDescent="0.35">
      <c r="C12" s="3" t="s">
        <v>22</v>
      </c>
      <c r="G12" s="3" t="s">
        <v>22</v>
      </c>
      <c r="I12" s="3"/>
    </row>
    <row r="13" spans="1:10" x14ac:dyDescent="0.35">
      <c r="C13" s="3" t="s">
        <v>23</v>
      </c>
      <c r="G13" s="3" t="s">
        <v>23</v>
      </c>
      <c r="I13" s="3"/>
    </row>
    <row r="15" spans="1:10" x14ac:dyDescent="0.35">
      <c r="B15" s="5" t="s">
        <v>25</v>
      </c>
      <c r="D15" s="3" t="s">
        <v>24</v>
      </c>
      <c r="F15" s="5" t="s">
        <v>54</v>
      </c>
      <c r="H15" s="3" t="s">
        <v>24</v>
      </c>
      <c r="I15" t="s">
        <v>55</v>
      </c>
    </row>
    <row r="16" spans="1:10" x14ac:dyDescent="0.35">
      <c r="B16" s="3" t="s">
        <v>13</v>
      </c>
      <c r="C16" s="3" t="s">
        <v>21</v>
      </c>
      <c r="G16" s="3" t="s">
        <v>21</v>
      </c>
    </row>
    <row r="17" spans="2:9" x14ac:dyDescent="0.35">
      <c r="C17" s="3" t="s">
        <v>22</v>
      </c>
      <c r="G17" s="3" t="s">
        <v>22</v>
      </c>
    </row>
    <row r="18" spans="2:9" x14ac:dyDescent="0.35">
      <c r="C18" s="3" t="s">
        <v>23</v>
      </c>
      <c r="G18" s="3" t="s">
        <v>23</v>
      </c>
    </row>
    <row r="20" spans="2:9" x14ac:dyDescent="0.35">
      <c r="B20" s="5" t="s">
        <v>26</v>
      </c>
      <c r="D20" s="3" t="s">
        <v>24</v>
      </c>
      <c r="F20" s="5" t="s">
        <v>31</v>
      </c>
      <c r="H20" s="3" t="s">
        <v>24</v>
      </c>
      <c r="I20" t="s">
        <v>55</v>
      </c>
    </row>
    <row r="21" spans="2:9" x14ac:dyDescent="0.35">
      <c r="B21" s="3" t="s">
        <v>12</v>
      </c>
      <c r="C21" s="3" t="s">
        <v>21</v>
      </c>
      <c r="G21" s="3" t="s">
        <v>21</v>
      </c>
    </row>
    <row r="22" spans="2:9" x14ac:dyDescent="0.35">
      <c r="C22" s="3" t="s">
        <v>22</v>
      </c>
      <c r="G22" s="3" t="s">
        <v>22</v>
      </c>
    </row>
    <row r="23" spans="2:9" x14ac:dyDescent="0.35">
      <c r="C23" s="3" t="s">
        <v>23</v>
      </c>
      <c r="G23" s="3" t="s">
        <v>23</v>
      </c>
    </row>
    <row r="25" spans="2:9" x14ac:dyDescent="0.35">
      <c r="B25" s="5" t="s">
        <v>27</v>
      </c>
      <c r="D25" s="3" t="s">
        <v>24</v>
      </c>
      <c r="F25" s="5" t="s">
        <v>31</v>
      </c>
      <c r="H25" s="3" t="s">
        <v>24</v>
      </c>
      <c r="I25" t="s">
        <v>55</v>
      </c>
    </row>
    <row r="26" spans="2:9" x14ac:dyDescent="0.35">
      <c r="B26" s="3" t="s">
        <v>14</v>
      </c>
      <c r="C26" s="3" t="s">
        <v>21</v>
      </c>
      <c r="G26" s="3" t="s">
        <v>21</v>
      </c>
    </row>
    <row r="27" spans="2:9" x14ac:dyDescent="0.35">
      <c r="C27" s="3" t="s">
        <v>22</v>
      </c>
      <c r="G27" s="3" t="s">
        <v>22</v>
      </c>
    </row>
    <row r="28" spans="2:9" x14ac:dyDescent="0.35">
      <c r="C28" s="3" t="s">
        <v>23</v>
      </c>
      <c r="G28" s="3" t="s">
        <v>23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Pesos</vt:lpstr>
      <vt:lpstr>Ecuaciones</vt:lpstr>
      <vt:lpstr>Tabla de oxígeno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Vinatea</dc:creator>
  <cp:lastModifiedBy>Luis Vinatea</cp:lastModifiedBy>
  <dcterms:created xsi:type="dcterms:W3CDTF">2025-03-23T14:13:31Z</dcterms:created>
  <dcterms:modified xsi:type="dcterms:W3CDTF">2025-03-24T17:20:49Z</dcterms:modified>
</cp:coreProperties>
</file>